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650"/>
  </bookViews>
  <sheets>
    <sheet name="増減集計" sheetId="4" r:id="rId1"/>
    <sheet name="区分検索" sheetId="2" r:id="rId2"/>
    <sheet name="データ" sheetId="1" r:id="rId3"/>
  </sheets>
  <calcPr calcId="152511"/>
</workbook>
</file>

<file path=xl/calcChain.xml><?xml version="1.0" encoding="utf-8"?>
<calcChain xmlns="http://schemas.openxmlformats.org/spreadsheetml/2006/main">
  <c r="N292" i="4" l="1"/>
  <c r="N293" i="4"/>
  <c r="G22" i="4" s="1"/>
  <c r="N294" i="4"/>
  <c r="G21" i="4" s="1"/>
  <c r="N295" i="4"/>
  <c r="G20" i="4" s="1"/>
  <c r="N296" i="4"/>
  <c r="N297" i="4"/>
  <c r="N298" i="4"/>
  <c r="N299" i="4"/>
  <c r="N300" i="4"/>
  <c r="N301" i="4"/>
  <c r="N302" i="4"/>
  <c r="N303" i="4"/>
  <c r="N304" i="4"/>
  <c r="N305" i="4"/>
  <c r="N306" i="4"/>
  <c r="N307" i="4"/>
  <c r="M307" i="4"/>
  <c r="F10" i="4" s="1"/>
  <c r="M292" i="4"/>
  <c r="M293" i="4"/>
  <c r="M294" i="4"/>
  <c r="M295" i="4"/>
  <c r="F19" i="4" s="1"/>
  <c r="M296" i="4"/>
  <c r="M297" i="4"/>
  <c r="M298" i="4"/>
  <c r="M299" i="4"/>
  <c r="M300" i="4"/>
  <c r="M301" i="4"/>
  <c r="M302" i="4"/>
  <c r="M303" i="4"/>
  <c r="M304" i="4"/>
  <c r="M305" i="4"/>
  <c r="M306" i="4"/>
  <c r="G19" i="4"/>
  <c r="G15" i="4"/>
  <c r="G11" i="4"/>
  <c r="F18" i="4"/>
  <c r="F14" i="4"/>
  <c r="M8" i="4"/>
  <c r="G8" i="4" l="1"/>
  <c r="G12" i="4"/>
  <c r="G16" i="4"/>
  <c r="G9" i="4"/>
  <c r="G13" i="4"/>
  <c r="G17" i="4"/>
  <c r="G10" i="4"/>
  <c r="G14" i="4"/>
  <c r="G18" i="4"/>
  <c r="F22" i="4"/>
  <c r="F20" i="4"/>
  <c r="F21" i="4"/>
  <c r="F11" i="4"/>
  <c r="F15" i="4"/>
  <c r="F8" i="4"/>
  <c r="F12" i="4"/>
  <c r="F16" i="4"/>
  <c r="F9" i="4"/>
  <c r="F13" i="4"/>
  <c r="F17" i="4"/>
  <c r="M12" i="4" l="1"/>
  <c r="N12" i="4"/>
  <c r="M13" i="4"/>
  <c r="N13" i="4"/>
  <c r="M14" i="4"/>
  <c r="N14" i="4"/>
  <c r="M15" i="4"/>
  <c r="N15" i="4"/>
  <c r="M16" i="4"/>
  <c r="N16" i="4"/>
  <c r="N291" i="4"/>
  <c r="M291" i="4"/>
  <c r="N290" i="4"/>
  <c r="M290" i="4"/>
  <c r="N289" i="4"/>
  <c r="M289" i="4"/>
  <c r="N288" i="4"/>
  <c r="M288" i="4"/>
  <c r="N287" i="4"/>
  <c r="M287" i="4"/>
  <c r="N286" i="4"/>
  <c r="M286" i="4"/>
  <c r="N285" i="4"/>
  <c r="M285" i="4"/>
  <c r="N284" i="4"/>
  <c r="M284" i="4"/>
  <c r="N283" i="4"/>
  <c r="M283" i="4"/>
  <c r="N282" i="4"/>
  <c r="M282" i="4"/>
  <c r="N281" i="4"/>
  <c r="M281" i="4"/>
  <c r="N280" i="4"/>
  <c r="M280" i="4"/>
  <c r="N279" i="4"/>
  <c r="M279" i="4"/>
  <c r="N278" i="4"/>
  <c r="M278" i="4"/>
  <c r="N277" i="4"/>
  <c r="M277" i="4"/>
  <c r="N276" i="4"/>
  <c r="M276" i="4"/>
  <c r="N275" i="4"/>
  <c r="M275" i="4"/>
  <c r="N274" i="4"/>
  <c r="M274" i="4"/>
  <c r="N273" i="4"/>
  <c r="M273" i="4"/>
  <c r="N272" i="4"/>
  <c r="M272" i="4"/>
  <c r="N271" i="4"/>
  <c r="M271" i="4"/>
  <c r="N270" i="4"/>
  <c r="M270" i="4"/>
  <c r="N269" i="4"/>
  <c r="M269" i="4"/>
  <c r="N268" i="4"/>
  <c r="M268" i="4"/>
  <c r="N267" i="4"/>
  <c r="M267" i="4"/>
  <c r="N266" i="4"/>
  <c r="M266" i="4"/>
  <c r="N265" i="4"/>
  <c r="M265" i="4"/>
  <c r="N264" i="4"/>
  <c r="M264" i="4"/>
  <c r="N263" i="4"/>
  <c r="M263" i="4"/>
  <c r="N262" i="4"/>
  <c r="M262" i="4"/>
  <c r="N261" i="4"/>
  <c r="M261" i="4"/>
  <c r="N260" i="4"/>
  <c r="M260" i="4"/>
  <c r="N259" i="4"/>
  <c r="M259" i="4"/>
  <c r="N258" i="4"/>
  <c r="M258" i="4"/>
  <c r="N257" i="4"/>
  <c r="M257" i="4"/>
  <c r="N256" i="4"/>
  <c r="M256" i="4"/>
  <c r="N255" i="4"/>
  <c r="M255" i="4"/>
  <c r="N254" i="4"/>
  <c r="M254" i="4"/>
  <c r="N253" i="4"/>
  <c r="M253" i="4"/>
  <c r="N252" i="4"/>
  <c r="M252" i="4"/>
  <c r="N251" i="4"/>
  <c r="M251" i="4"/>
  <c r="N250" i="4"/>
  <c r="M250" i="4"/>
  <c r="N249" i="4"/>
  <c r="M249" i="4"/>
  <c r="N248" i="4"/>
  <c r="M248" i="4"/>
  <c r="N247" i="4"/>
  <c r="M247" i="4"/>
  <c r="N246" i="4"/>
  <c r="M246" i="4"/>
  <c r="N245" i="4"/>
  <c r="M245" i="4"/>
  <c r="N244" i="4"/>
  <c r="M244" i="4"/>
  <c r="N243" i="4"/>
  <c r="M243" i="4"/>
  <c r="N242" i="4"/>
  <c r="M242" i="4"/>
  <c r="N241" i="4"/>
  <c r="M241" i="4"/>
  <c r="N240" i="4"/>
  <c r="M240" i="4"/>
  <c r="N239" i="4"/>
  <c r="M239" i="4"/>
  <c r="N238" i="4"/>
  <c r="M238" i="4"/>
  <c r="N237" i="4"/>
  <c r="M237" i="4"/>
  <c r="N236" i="4"/>
  <c r="M236" i="4"/>
  <c r="N235" i="4"/>
  <c r="M235" i="4"/>
  <c r="N234" i="4"/>
  <c r="M234" i="4"/>
  <c r="N233" i="4"/>
  <c r="M233" i="4"/>
  <c r="N232" i="4"/>
  <c r="M232" i="4"/>
  <c r="N231" i="4"/>
  <c r="M231" i="4"/>
  <c r="N230" i="4"/>
  <c r="M230" i="4"/>
  <c r="N229" i="4"/>
  <c r="M229" i="4"/>
  <c r="N228" i="4"/>
  <c r="M228" i="4"/>
  <c r="N227" i="4"/>
  <c r="M227" i="4"/>
  <c r="N226" i="4"/>
  <c r="M226" i="4"/>
  <c r="N225" i="4"/>
  <c r="M225" i="4"/>
  <c r="N224" i="4"/>
  <c r="M224" i="4"/>
  <c r="N223" i="4"/>
  <c r="M223" i="4"/>
  <c r="N222" i="4"/>
  <c r="M222" i="4"/>
  <c r="N221" i="4"/>
  <c r="M221" i="4"/>
  <c r="N220" i="4"/>
  <c r="M220" i="4"/>
  <c r="N219" i="4"/>
  <c r="M219" i="4"/>
  <c r="N218" i="4"/>
  <c r="M218" i="4"/>
  <c r="N217" i="4"/>
  <c r="M217" i="4"/>
  <c r="N216" i="4"/>
  <c r="M216" i="4"/>
  <c r="N215" i="4"/>
  <c r="M215" i="4"/>
  <c r="N214" i="4"/>
  <c r="M214" i="4"/>
  <c r="N213" i="4"/>
  <c r="M213" i="4"/>
  <c r="N212" i="4"/>
  <c r="M212" i="4"/>
  <c r="N211" i="4"/>
  <c r="M211" i="4"/>
  <c r="N210" i="4"/>
  <c r="M210" i="4"/>
  <c r="N209" i="4"/>
  <c r="M209" i="4"/>
  <c r="N208" i="4"/>
  <c r="M208" i="4"/>
  <c r="N207" i="4"/>
  <c r="M207" i="4"/>
  <c r="N206" i="4"/>
  <c r="M206" i="4"/>
  <c r="N205" i="4"/>
  <c r="M205" i="4"/>
  <c r="N204" i="4"/>
  <c r="M204" i="4"/>
  <c r="N203" i="4"/>
  <c r="M203" i="4"/>
  <c r="N202" i="4"/>
  <c r="M202" i="4"/>
  <c r="N201" i="4"/>
  <c r="M201" i="4"/>
  <c r="N200" i="4"/>
  <c r="M200" i="4"/>
  <c r="N199" i="4"/>
  <c r="M199" i="4"/>
  <c r="N198" i="4"/>
  <c r="M198" i="4"/>
  <c r="N197" i="4"/>
  <c r="M197" i="4"/>
  <c r="N196" i="4"/>
  <c r="M196" i="4"/>
  <c r="N195" i="4"/>
  <c r="M195" i="4"/>
  <c r="N194" i="4"/>
  <c r="M194" i="4"/>
  <c r="N193" i="4"/>
  <c r="M193" i="4"/>
  <c r="N192" i="4"/>
  <c r="M192" i="4"/>
  <c r="N191" i="4"/>
  <c r="M191" i="4"/>
  <c r="N190" i="4"/>
  <c r="M190" i="4"/>
  <c r="N189" i="4"/>
  <c r="M189" i="4"/>
  <c r="N188" i="4"/>
  <c r="M188" i="4"/>
  <c r="N187" i="4"/>
  <c r="M187" i="4"/>
  <c r="N186" i="4"/>
  <c r="M186" i="4"/>
  <c r="N185" i="4"/>
  <c r="M185" i="4"/>
  <c r="N184" i="4"/>
  <c r="M184" i="4"/>
  <c r="N183" i="4"/>
  <c r="M183" i="4"/>
  <c r="N182" i="4"/>
  <c r="M182" i="4"/>
  <c r="N181" i="4"/>
  <c r="M181" i="4"/>
  <c r="N180" i="4"/>
  <c r="M180" i="4"/>
  <c r="N179" i="4"/>
  <c r="M179" i="4"/>
  <c r="N178" i="4"/>
  <c r="M178" i="4"/>
  <c r="N177" i="4"/>
  <c r="M177" i="4"/>
  <c r="N176" i="4"/>
  <c r="M176" i="4"/>
  <c r="N175" i="4"/>
  <c r="M175" i="4"/>
  <c r="N174" i="4"/>
  <c r="M174" i="4"/>
  <c r="N173" i="4"/>
  <c r="M173" i="4"/>
  <c r="N172" i="4"/>
  <c r="M172" i="4"/>
  <c r="N171" i="4"/>
  <c r="M171" i="4"/>
  <c r="N170" i="4"/>
  <c r="M170" i="4"/>
  <c r="N169" i="4"/>
  <c r="M169" i="4"/>
  <c r="N168" i="4"/>
  <c r="M168" i="4"/>
  <c r="N167" i="4"/>
  <c r="M167" i="4"/>
  <c r="N166" i="4"/>
  <c r="M166" i="4"/>
  <c r="N165" i="4"/>
  <c r="M165" i="4"/>
  <c r="N164" i="4"/>
  <c r="M164" i="4"/>
  <c r="N163" i="4"/>
  <c r="M163" i="4"/>
  <c r="N162" i="4"/>
  <c r="M162" i="4"/>
  <c r="N161" i="4"/>
  <c r="M161" i="4"/>
  <c r="N160" i="4"/>
  <c r="M160" i="4"/>
  <c r="N159" i="4"/>
  <c r="M159" i="4"/>
  <c r="N158" i="4"/>
  <c r="M158" i="4"/>
  <c r="N157" i="4"/>
  <c r="M157" i="4"/>
  <c r="N156" i="4"/>
  <c r="M156" i="4"/>
  <c r="N155" i="4"/>
  <c r="M155" i="4"/>
  <c r="N154" i="4"/>
  <c r="M154" i="4"/>
  <c r="N153" i="4"/>
  <c r="M153" i="4"/>
  <c r="N152" i="4"/>
  <c r="M152" i="4"/>
  <c r="N151" i="4"/>
  <c r="M151" i="4"/>
  <c r="N150" i="4"/>
  <c r="M150" i="4"/>
  <c r="N149" i="4"/>
  <c r="M149" i="4"/>
  <c r="N148" i="4"/>
  <c r="M148" i="4"/>
  <c r="N147" i="4"/>
  <c r="M147" i="4"/>
  <c r="N146" i="4"/>
  <c r="M146" i="4"/>
  <c r="N145" i="4"/>
  <c r="M145" i="4"/>
  <c r="N144" i="4"/>
  <c r="M144" i="4"/>
  <c r="N143" i="4"/>
  <c r="M143" i="4"/>
  <c r="N142" i="4"/>
  <c r="M142" i="4"/>
  <c r="N141" i="4"/>
  <c r="M141" i="4"/>
  <c r="N140" i="4"/>
  <c r="M140" i="4"/>
  <c r="N139" i="4"/>
  <c r="M139" i="4"/>
  <c r="N138" i="4"/>
  <c r="M138" i="4"/>
  <c r="N137" i="4"/>
  <c r="M137" i="4"/>
  <c r="N136" i="4"/>
  <c r="M136" i="4"/>
  <c r="N135" i="4"/>
  <c r="M135" i="4"/>
  <c r="N134" i="4"/>
  <c r="M134" i="4"/>
  <c r="N133" i="4"/>
  <c r="M133" i="4"/>
  <c r="N132" i="4"/>
  <c r="M132" i="4"/>
  <c r="N131" i="4"/>
  <c r="M131" i="4"/>
  <c r="N130" i="4"/>
  <c r="M130" i="4"/>
  <c r="N129" i="4"/>
  <c r="M129" i="4"/>
  <c r="N128" i="4"/>
  <c r="M128" i="4"/>
  <c r="N127" i="4"/>
  <c r="M127" i="4"/>
  <c r="N126" i="4"/>
  <c r="M126" i="4"/>
  <c r="N125" i="4"/>
  <c r="M125" i="4"/>
  <c r="N124" i="4"/>
  <c r="M124" i="4"/>
  <c r="N123" i="4"/>
  <c r="M123" i="4"/>
  <c r="N122" i="4"/>
  <c r="M122" i="4"/>
  <c r="N121" i="4"/>
  <c r="M121" i="4"/>
  <c r="N120" i="4"/>
  <c r="M120" i="4"/>
  <c r="N119" i="4"/>
  <c r="M119" i="4"/>
  <c r="N118" i="4"/>
  <c r="M118" i="4"/>
  <c r="N117" i="4"/>
  <c r="M117" i="4"/>
  <c r="N116" i="4"/>
  <c r="M116" i="4"/>
  <c r="N115" i="4"/>
  <c r="M115" i="4"/>
  <c r="N114" i="4"/>
  <c r="M114" i="4"/>
  <c r="N113" i="4"/>
  <c r="M113" i="4"/>
  <c r="N112" i="4"/>
  <c r="M112" i="4"/>
  <c r="N111" i="4"/>
  <c r="M111" i="4"/>
  <c r="N110" i="4"/>
  <c r="M110" i="4"/>
  <c r="N109" i="4"/>
  <c r="M109" i="4"/>
  <c r="N108" i="4"/>
  <c r="M108" i="4"/>
  <c r="N107" i="4"/>
  <c r="M107" i="4"/>
  <c r="N106" i="4"/>
  <c r="M106" i="4"/>
  <c r="N105" i="4"/>
  <c r="M105" i="4"/>
  <c r="N104" i="4"/>
  <c r="M104" i="4"/>
  <c r="N103" i="4"/>
  <c r="M103" i="4"/>
  <c r="N102" i="4"/>
  <c r="M102" i="4"/>
  <c r="N101" i="4"/>
  <c r="M101" i="4"/>
  <c r="N100" i="4"/>
  <c r="M100" i="4"/>
  <c r="N99" i="4"/>
  <c r="M99" i="4"/>
  <c r="N98" i="4"/>
  <c r="M98" i="4"/>
  <c r="N97" i="4"/>
  <c r="M97" i="4"/>
  <c r="N96" i="4"/>
  <c r="M96" i="4"/>
  <c r="N95" i="4"/>
  <c r="M95" i="4"/>
  <c r="N94" i="4"/>
  <c r="M94" i="4"/>
  <c r="N93" i="4"/>
  <c r="M93" i="4"/>
  <c r="N92" i="4"/>
  <c r="M92" i="4"/>
  <c r="N91" i="4"/>
  <c r="M91" i="4"/>
  <c r="N90" i="4"/>
  <c r="M90" i="4"/>
  <c r="N89" i="4"/>
  <c r="M89" i="4"/>
  <c r="N88" i="4"/>
  <c r="M88" i="4"/>
  <c r="N87" i="4"/>
  <c r="M87" i="4"/>
  <c r="N86" i="4"/>
  <c r="M86" i="4"/>
  <c r="N85" i="4"/>
  <c r="M85" i="4"/>
  <c r="N84" i="4"/>
  <c r="M84" i="4"/>
  <c r="N83" i="4"/>
  <c r="M83" i="4"/>
  <c r="N82" i="4"/>
  <c r="M82" i="4"/>
  <c r="N81" i="4"/>
  <c r="M81" i="4"/>
  <c r="N80" i="4"/>
  <c r="M80" i="4"/>
  <c r="N79" i="4"/>
  <c r="M79" i="4"/>
  <c r="N78" i="4"/>
  <c r="M78" i="4"/>
  <c r="N77" i="4"/>
  <c r="M77" i="4"/>
  <c r="N76" i="4"/>
  <c r="M76" i="4"/>
  <c r="N75" i="4"/>
  <c r="M75" i="4"/>
  <c r="N74" i="4"/>
  <c r="M74" i="4"/>
  <c r="N73" i="4"/>
  <c r="M73" i="4"/>
  <c r="N72" i="4"/>
  <c r="M72" i="4"/>
  <c r="N71" i="4"/>
  <c r="M71" i="4"/>
  <c r="N70" i="4"/>
  <c r="M70" i="4"/>
  <c r="N69" i="4"/>
  <c r="M69" i="4"/>
  <c r="N68" i="4"/>
  <c r="M68" i="4"/>
  <c r="N67" i="4"/>
  <c r="M67" i="4"/>
  <c r="N66" i="4"/>
  <c r="M66" i="4"/>
  <c r="N65" i="4"/>
  <c r="M65" i="4"/>
  <c r="N64" i="4"/>
  <c r="M64" i="4"/>
  <c r="N63" i="4"/>
  <c r="M63" i="4"/>
  <c r="N62" i="4"/>
  <c r="M62" i="4"/>
  <c r="N61" i="4"/>
  <c r="M61" i="4"/>
  <c r="N60" i="4"/>
  <c r="M60" i="4"/>
  <c r="N59" i="4"/>
  <c r="M59" i="4"/>
  <c r="N58" i="4"/>
  <c r="M58" i="4"/>
  <c r="N57" i="4"/>
  <c r="M57" i="4"/>
  <c r="N56" i="4"/>
  <c r="M56" i="4"/>
  <c r="N55" i="4"/>
  <c r="M55" i="4"/>
  <c r="N54" i="4"/>
  <c r="M54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1" i="4"/>
  <c r="M11" i="4"/>
  <c r="N10" i="4"/>
  <c r="M10" i="4"/>
  <c r="N9" i="4"/>
  <c r="M9" i="4"/>
  <c r="N8" i="4" l="1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<sst xmlns="http://schemas.openxmlformats.org/spreadsheetml/2006/main" count="7546" uniqueCount="853">
  <si>
    <t>ガソリン・LPG　　　　　 （ハイブリッド除く）</t>
    <rPh sb="21" eb="22">
      <t>ノゾ</t>
    </rPh>
    <phoneticPr fontId="3"/>
  </si>
  <si>
    <r>
      <t xml:space="preserve">新☆☆☆
</t>
    </r>
    <r>
      <rPr>
        <sz val="10"/>
        <color indexed="8"/>
        <rFont val="ＭＳ Ｐゴシック"/>
        <family val="3"/>
        <charset val="128"/>
      </rPr>
      <t>（ポスト新長期、新長期、H30規制）</t>
    </r>
    <rPh sb="0" eb="1">
      <t>シン</t>
    </rPh>
    <rPh sb="9" eb="10">
      <t>シン</t>
    </rPh>
    <rPh sb="10" eb="12">
      <t>チョウキ</t>
    </rPh>
    <rPh sb="13" eb="14">
      <t>シン</t>
    </rPh>
    <rPh sb="14" eb="16">
      <t>チョウキ</t>
    </rPh>
    <rPh sb="20" eb="22">
      <t>キセイ</t>
    </rPh>
    <phoneticPr fontId="3"/>
  </si>
  <si>
    <r>
      <t xml:space="preserve">新☆☆☆☆
</t>
    </r>
    <r>
      <rPr>
        <sz val="10"/>
        <color indexed="8"/>
        <rFont val="ＭＳ Ｐゴシック"/>
        <family val="3"/>
        <charset val="128"/>
      </rPr>
      <t>（ポスト新長期、新長期、H30規制）</t>
    </r>
    <rPh sb="0" eb="1">
      <t>シン</t>
    </rPh>
    <phoneticPr fontId="3"/>
  </si>
  <si>
    <r>
      <t xml:space="preserve">新☆☆☆☆☆
</t>
    </r>
    <r>
      <rPr>
        <sz val="10"/>
        <color indexed="8"/>
        <rFont val="ＭＳ Ｐゴシック"/>
        <family val="3"/>
        <charset val="128"/>
      </rPr>
      <t>（H30規制）</t>
    </r>
    <rPh sb="0" eb="1">
      <t>シン</t>
    </rPh>
    <rPh sb="11" eb="13">
      <t>キセイ</t>
    </rPh>
    <phoneticPr fontId="3"/>
  </si>
  <si>
    <t>他</t>
  </si>
  <si>
    <t>軽油（ハイブリッド除く）</t>
    <rPh sb="0" eb="2">
      <t>ケイユ</t>
    </rPh>
    <phoneticPr fontId="3"/>
  </si>
  <si>
    <t>新長期</t>
    <rPh sb="0" eb="1">
      <t>シン</t>
    </rPh>
    <rPh sb="1" eb="3">
      <t>チョウキ</t>
    </rPh>
    <phoneticPr fontId="3"/>
  </si>
  <si>
    <t>新☆
（新長期）</t>
    <rPh sb="0" eb="1">
      <t>シン</t>
    </rPh>
    <rPh sb="4" eb="5">
      <t>シン</t>
    </rPh>
    <rPh sb="5" eb="7">
      <t>チョウキ</t>
    </rPh>
    <phoneticPr fontId="3"/>
  </si>
  <si>
    <t>ポスト新長期</t>
    <rPh sb="3" eb="4">
      <t>シン</t>
    </rPh>
    <rPh sb="4" eb="6">
      <t>チョウキ</t>
    </rPh>
    <phoneticPr fontId="3"/>
  </si>
  <si>
    <t>H28・30規制</t>
    <rPh sb="6" eb="8">
      <t>キセイ</t>
    </rPh>
    <phoneticPr fontId="3"/>
  </si>
  <si>
    <t>他</t>
    <rPh sb="0" eb="1">
      <t>ホカ</t>
    </rPh>
    <phoneticPr fontId="3"/>
  </si>
  <si>
    <t>ガL1</t>
  </si>
  <si>
    <t>ガL2</t>
  </si>
  <si>
    <t>ガL2</t>
    <phoneticPr fontId="2"/>
  </si>
  <si>
    <t>ガL4</t>
  </si>
  <si>
    <t>ガL3</t>
  </si>
  <si>
    <t>軽新長</t>
  </si>
  <si>
    <t>軽新長1</t>
  </si>
  <si>
    <t>軽ポ</t>
  </si>
  <si>
    <t>軽ポポ</t>
  </si>
  <si>
    <t>軽3</t>
  </si>
  <si>
    <t>低公害分類</t>
    <rPh sb="0" eb="1">
      <t>テイ</t>
    </rPh>
    <rPh sb="1" eb="3">
      <t>コウガイ</t>
    </rPh>
    <rPh sb="3" eb="5">
      <t>ブンルイ</t>
    </rPh>
    <phoneticPr fontId="1"/>
  </si>
  <si>
    <t>年度</t>
  </si>
  <si>
    <t>型式</t>
  </si>
  <si>
    <t>ハ</t>
  </si>
  <si>
    <t>☆</t>
  </si>
  <si>
    <t>☆☆</t>
  </si>
  <si>
    <t>☆☆☆</t>
  </si>
  <si>
    <t>Pハ</t>
  </si>
  <si>
    <t>新☆☆☆</t>
  </si>
  <si>
    <t>新☆</t>
  </si>
  <si>
    <t>新☆☆☆☆</t>
  </si>
  <si>
    <t>軽3</t>
    <rPh sb="0" eb="1">
      <t>ケイ</t>
    </rPh>
    <phoneticPr fontId="1"/>
  </si>
  <si>
    <t>軽新長</t>
    <rPh sb="0" eb="1">
      <t>ケイ</t>
    </rPh>
    <rPh sb="1" eb="2">
      <t>シン</t>
    </rPh>
    <rPh sb="2" eb="3">
      <t>チョウ</t>
    </rPh>
    <phoneticPr fontId="1"/>
  </si>
  <si>
    <t>軽ポ</t>
    <rPh sb="0" eb="1">
      <t>ケイ</t>
    </rPh>
    <phoneticPr fontId="1"/>
  </si>
  <si>
    <t>軽ポポ</t>
    <rPh sb="0" eb="1">
      <t>ケイ</t>
    </rPh>
    <phoneticPr fontId="1"/>
  </si>
  <si>
    <t>軽新長1</t>
    <rPh sb="0" eb="1">
      <t>ケイ</t>
    </rPh>
    <rPh sb="1" eb="2">
      <t>シン</t>
    </rPh>
    <rPh sb="2" eb="3">
      <t>チョウ</t>
    </rPh>
    <phoneticPr fontId="1"/>
  </si>
  <si>
    <t>C</t>
  </si>
  <si>
    <t>CNG</t>
  </si>
  <si>
    <t>メ</t>
  </si>
  <si>
    <t>メタノール</t>
  </si>
  <si>
    <t>電気</t>
    <rPh sb="0" eb="2">
      <t>デンキ</t>
    </rPh>
    <phoneticPr fontId="1"/>
  </si>
  <si>
    <t>電気</t>
    <rPh sb="0" eb="2">
      <t>デンキ</t>
    </rPh>
    <phoneticPr fontId="3"/>
  </si>
  <si>
    <t>トラック・バス</t>
  </si>
  <si>
    <t>乗用車</t>
  </si>
  <si>
    <t>全て</t>
  </si>
  <si>
    <t>H17</t>
  </si>
  <si>
    <t>ガソリン</t>
  </si>
  <si>
    <t>～1.7 t</t>
  </si>
  <si>
    <t>S50前</t>
  </si>
  <si>
    <t>-</t>
  </si>
  <si>
    <t>S50</t>
  </si>
  <si>
    <t>H</t>
  </si>
  <si>
    <t>S54</t>
  </si>
  <si>
    <t>J</t>
  </si>
  <si>
    <t>S56</t>
  </si>
  <si>
    <t>L</t>
  </si>
  <si>
    <t>S63,H10</t>
  </si>
  <si>
    <t>R</t>
  </si>
  <si>
    <t>GG</t>
  </si>
  <si>
    <t>HL</t>
  </si>
  <si>
    <t>H12</t>
  </si>
  <si>
    <t>GJ</t>
  </si>
  <si>
    <t>HP</t>
  </si>
  <si>
    <t>TB</t>
  </si>
  <si>
    <t>XB</t>
  </si>
  <si>
    <t>LB</t>
  </si>
  <si>
    <t>YB</t>
  </si>
  <si>
    <t>UB</t>
  </si>
  <si>
    <t>ZB</t>
  </si>
  <si>
    <t>ABE</t>
  </si>
  <si>
    <t>AAE</t>
  </si>
  <si>
    <t>ALE</t>
  </si>
  <si>
    <t>CAE</t>
  </si>
  <si>
    <t>CBE</t>
  </si>
  <si>
    <t>CLE</t>
  </si>
  <si>
    <t>DAE</t>
  </si>
  <si>
    <t>DBE</t>
  </si>
  <si>
    <t>DLE</t>
  </si>
  <si>
    <t>H21</t>
  </si>
  <si>
    <t>LBE</t>
  </si>
  <si>
    <t>LAE</t>
  </si>
  <si>
    <t>LLE</t>
  </si>
  <si>
    <t>MBE</t>
  </si>
  <si>
    <t>MAE</t>
  </si>
  <si>
    <t>MLE</t>
  </si>
  <si>
    <t>RBE</t>
  </si>
  <si>
    <t>RAE</t>
  </si>
  <si>
    <t>RLE</t>
  </si>
  <si>
    <t>QBE</t>
  </si>
  <si>
    <t>QAE</t>
  </si>
  <si>
    <t>QLE</t>
  </si>
  <si>
    <t>H30</t>
  </si>
  <si>
    <t>3BE</t>
  </si>
  <si>
    <t>3AE</t>
  </si>
  <si>
    <t>3LE</t>
  </si>
  <si>
    <t>4BE</t>
  </si>
  <si>
    <t>4AE</t>
  </si>
  <si>
    <t>4LE</t>
  </si>
  <si>
    <t>5BE</t>
  </si>
  <si>
    <t>5AE</t>
  </si>
  <si>
    <t>5LE</t>
  </si>
  <si>
    <t>6BE</t>
  </si>
  <si>
    <t>6AE</t>
  </si>
  <si>
    <t>6LE</t>
  </si>
  <si>
    <t>1.7～2.5 t</t>
  </si>
  <si>
    <t>H元</t>
  </si>
  <si>
    <t>T</t>
  </si>
  <si>
    <t>H6,H10</t>
  </si>
  <si>
    <t>GA</t>
  </si>
  <si>
    <t>GC</t>
  </si>
  <si>
    <t>HG</t>
  </si>
  <si>
    <t>H13</t>
  </si>
  <si>
    <t>GK</t>
  </si>
  <si>
    <t>HQ</t>
  </si>
  <si>
    <t>TC</t>
  </si>
  <si>
    <t>XC</t>
  </si>
  <si>
    <t>LC</t>
  </si>
  <si>
    <t>YC</t>
  </si>
  <si>
    <t>UC</t>
  </si>
  <si>
    <t>ZC</t>
  </si>
  <si>
    <t>ABF</t>
  </si>
  <si>
    <t>AAF</t>
  </si>
  <si>
    <t>ALF</t>
  </si>
  <si>
    <t>CAF</t>
  </si>
  <si>
    <t>CBF</t>
  </si>
  <si>
    <t>CLF</t>
  </si>
  <si>
    <t>DAF</t>
  </si>
  <si>
    <t>DBF</t>
  </si>
  <si>
    <t>DLF</t>
  </si>
  <si>
    <t>LBF</t>
  </si>
  <si>
    <t>LAF</t>
  </si>
  <si>
    <t>LLF</t>
  </si>
  <si>
    <t>MBF</t>
  </si>
  <si>
    <t>MAF</t>
  </si>
  <si>
    <t>MLF</t>
  </si>
  <si>
    <t>RBF</t>
  </si>
  <si>
    <t>RAF</t>
  </si>
  <si>
    <t>RLF</t>
  </si>
  <si>
    <t>QBF</t>
  </si>
  <si>
    <t>QAF</t>
  </si>
  <si>
    <t>QLF</t>
  </si>
  <si>
    <t>3BF</t>
  </si>
  <si>
    <t>3AF</t>
  </si>
  <si>
    <t>3LF</t>
  </si>
  <si>
    <t>4BF</t>
  </si>
  <si>
    <t>4AF</t>
  </si>
  <si>
    <t>4LF</t>
  </si>
  <si>
    <t>5BF</t>
  </si>
  <si>
    <t>5AF</t>
  </si>
  <si>
    <t>5LF</t>
  </si>
  <si>
    <t>6BF</t>
  </si>
  <si>
    <t>6AF</t>
  </si>
  <si>
    <t>6LF</t>
  </si>
  <si>
    <t>2.5～3.5 t</t>
  </si>
  <si>
    <t>S54前</t>
  </si>
  <si>
    <t>S57</t>
  </si>
  <si>
    <t>M</t>
  </si>
  <si>
    <t>H4</t>
  </si>
  <si>
    <t>Z</t>
  </si>
  <si>
    <t>H7,H10</t>
  </si>
  <si>
    <t>GB</t>
  </si>
  <si>
    <t>GE</t>
  </si>
  <si>
    <t>HJ</t>
  </si>
  <si>
    <t>3.5 t～</t>
  </si>
  <si>
    <t>GL</t>
  </si>
  <si>
    <t>HR</t>
  </si>
  <si>
    <t>TD</t>
  </si>
  <si>
    <t>XD</t>
  </si>
  <si>
    <t>LD</t>
  </si>
  <si>
    <t>YD</t>
  </si>
  <si>
    <t>UD</t>
  </si>
  <si>
    <t>ZD</t>
  </si>
  <si>
    <t>ABG</t>
  </si>
  <si>
    <t>AAG</t>
  </si>
  <si>
    <t>ALG</t>
  </si>
  <si>
    <t>BAG</t>
  </si>
  <si>
    <t>BBG</t>
  </si>
  <si>
    <t>BLG</t>
  </si>
  <si>
    <t>NAG</t>
  </si>
  <si>
    <t>NBG</t>
  </si>
  <si>
    <t>NLG</t>
  </si>
  <si>
    <t>PLG</t>
  </si>
  <si>
    <t>LBG</t>
  </si>
  <si>
    <t>LAG</t>
  </si>
  <si>
    <t>LLG</t>
  </si>
  <si>
    <t>MBG</t>
  </si>
  <si>
    <t>MAG</t>
  </si>
  <si>
    <t>MLG</t>
  </si>
  <si>
    <t>RBG</t>
  </si>
  <si>
    <t>RAG</t>
  </si>
  <si>
    <t>RLG</t>
  </si>
  <si>
    <t>QBG</t>
  </si>
  <si>
    <t>QAG</t>
  </si>
  <si>
    <t>QLG</t>
  </si>
  <si>
    <t>LPG</t>
  </si>
  <si>
    <t>軽油</t>
  </si>
  <si>
    <t>K</t>
  </si>
  <si>
    <t>S57,S58</t>
  </si>
  <si>
    <t>N</t>
  </si>
  <si>
    <t>P</t>
  </si>
  <si>
    <t>S63</t>
  </si>
  <si>
    <t>S</t>
  </si>
  <si>
    <t>H5</t>
  </si>
  <si>
    <t>KA</t>
  </si>
  <si>
    <t>H9</t>
  </si>
  <si>
    <t>KE</t>
  </si>
  <si>
    <t>HA</t>
  </si>
  <si>
    <t>H14</t>
  </si>
  <si>
    <t>KP</t>
  </si>
  <si>
    <t>HW</t>
  </si>
  <si>
    <t>TH</t>
  </si>
  <si>
    <t>XH</t>
  </si>
  <si>
    <t>LH</t>
  </si>
  <si>
    <t>YH</t>
  </si>
  <si>
    <t>UH</t>
  </si>
  <si>
    <t>ZH</t>
  </si>
  <si>
    <t>ADE</t>
  </si>
  <si>
    <t>ACE</t>
  </si>
  <si>
    <t>AME</t>
  </si>
  <si>
    <t>CCE</t>
  </si>
  <si>
    <t>CDE</t>
  </si>
  <si>
    <t>CME</t>
  </si>
  <si>
    <t>DCE</t>
  </si>
  <si>
    <t>DDE</t>
  </si>
  <si>
    <t>DME</t>
  </si>
  <si>
    <t>LDE</t>
  </si>
  <si>
    <t>LCE</t>
  </si>
  <si>
    <t>LME</t>
  </si>
  <si>
    <t>MDE</t>
  </si>
  <si>
    <t>MCE</t>
  </si>
  <si>
    <t>MME</t>
  </si>
  <si>
    <t>RDE</t>
  </si>
  <si>
    <t>RCE</t>
  </si>
  <si>
    <t>RME</t>
  </si>
  <si>
    <t>QDE</t>
  </si>
  <si>
    <t>QCE</t>
  </si>
  <si>
    <t>QME</t>
  </si>
  <si>
    <t>3DE</t>
  </si>
  <si>
    <t>3CE</t>
  </si>
  <si>
    <t>3ME</t>
  </si>
  <si>
    <t>4DE</t>
  </si>
  <si>
    <t>4CE</t>
  </si>
  <si>
    <t>4ME</t>
  </si>
  <si>
    <t>5DE</t>
  </si>
  <si>
    <t>5CE</t>
  </si>
  <si>
    <t>5ME</t>
  </si>
  <si>
    <t>6DE</t>
  </si>
  <si>
    <t>6CE</t>
  </si>
  <si>
    <t>6ME</t>
  </si>
  <si>
    <t>KB</t>
  </si>
  <si>
    <t>H9・H10</t>
  </si>
  <si>
    <t>KF</t>
  </si>
  <si>
    <t>HB</t>
  </si>
  <si>
    <t>KJ</t>
  </si>
  <si>
    <t>HE</t>
  </si>
  <si>
    <t>DD</t>
  </si>
  <si>
    <t>WD</t>
  </si>
  <si>
    <t>DE</t>
  </si>
  <si>
    <t>WE</t>
  </si>
  <si>
    <t>DF</t>
  </si>
  <si>
    <t>WF</t>
  </si>
  <si>
    <t>DN</t>
  </si>
  <si>
    <t>WN</t>
  </si>
  <si>
    <t>DP</t>
  </si>
  <si>
    <t>WP</t>
  </si>
  <si>
    <t>DQ</t>
  </si>
  <si>
    <t>WQ</t>
  </si>
  <si>
    <t>H15</t>
  </si>
  <si>
    <t>KQ</t>
  </si>
  <si>
    <t>HX</t>
  </si>
  <si>
    <t>TJ</t>
  </si>
  <si>
    <t>XJ</t>
  </si>
  <si>
    <t>LJ</t>
  </si>
  <si>
    <t>YJ</t>
  </si>
  <si>
    <t>UJ</t>
  </si>
  <si>
    <t>ZJ</t>
  </si>
  <si>
    <t>ADF</t>
  </si>
  <si>
    <t>ACF</t>
  </si>
  <si>
    <t>AMF</t>
  </si>
  <si>
    <t>CCF</t>
  </si>
  <si>
    <t>CDF</t>
  </si>
  <si>
    <t>CMF</t>
  </si>
  <si>
    <t>DCF</t>
  </si>
  <si>
    <t>DDF</t>
  </si>
  <si>
    <t>DMF</t>
  </si>
  <si>
    <t>H22</t>
  </si>
  <si>
    <t>SDF</t>
  </si>
  <si>
    <t>SCF</t>
  </si>
  <si>
    <t>SMF</t>
  </si>
  <si>
    <t>TDF</t>
  </si>
  <si>
    <t>TCF</t>
  </si>
  <si>
    <t>TMF</t>
  </si>
  <si>
    <t>3DF</t>
  </si>
  <si>
    <t>3CF</t>
  </si>
  <si>
    <t>3MF</t>
  </si>
  <si>
    <t>4DF</t>
  </si>
  <si>
    <t>4CF</t>
  </si>
  <si>
    <t>4MF</t>
  </si>
  <si>
    <t>5DF</t>
  </si>
  <si>
    <t>5CF</t>
  </si>
  <si>
    <t>5MF</t>
  </si>
  <si>
    <t>6DF</t>
  </si>
  <si>
    <t>6CF</t>
  </si>
  <si>
    <t>6MF</t>
  </si>
  <si>
    <t>S63,H元</t>
  </si>
  <si>
    <t>U</t>
  </si>
  <si>
    <t>H6</t>
  </si>
  <si>
    <t>KC</t>
  </si>
  <si>
    <t>KG</t>
  </si>
  <si>
    <t>HC</t>
  </si>
  <si>
    <t>DG</t>
  </si>
  <si>
    <t>WG</t>
  </si>
  <si>
    <t>DH</t>
  </si>
  <si>
    <t>WH</t>
  </si>
  <si>
    <t>DJ</t>
  </si>
  <si>
    <t>WJ</t>
  </si>
  <si>
    <t>KR</t>
  </si>
  <si>
    <t>HY</t>
  </si>
  <si>
    <t>TK</t>
  </si>
  <si>
    <t>XK</t>
  </si>
  <si>
    <t>LK</t>
  </si>
  <si>
    <t>YK</t>
  </si>
  <si>
    <t>UK</t>
  </si>
  <si>
    <t>ZK</t>
  </si>
  <si>
    <t>LDF</t>
  </si>
  <si>
    <t>LCF</t>
  </si>
  <si>
    <t>LMF</t>
  </si>
  <si>
    <t>MDF</t>
  </si>
  <si>
    <t>MCF</t>
  </si>
  <si>
    <t>MMF</t>
  </si>
  <si>
    <t>RDF</t>
  </si>
  <si>
    <t>RCF</t>
  </si>
  <si>
    <t>RMF</t>
  </si>
  <si>
    <t>QDF</t>
  </si>
  <si>
    <t>QCF</t>
  </si>
  <si>
    <t>QMF</t>
  </si>
  <si>
    <t>H元,H2</t>
  </si>
  <si>
    <t>W</t>
  </si>
  <si>
    <t>H10,H11</t>
  </si>
  <si>
    <t>KK</t>
  </si>
  <si>
    <t>HF</t>
  </si>
  <si>
    <t>KL</t>
  </si>
  <si>
    <t>HM</t>
  </si>
  <si>
    <t>H10</t>
  </si>
  <si>
    <t>DR</t>
  </si>
  <si>
    <t>WR</t>
  </si>
  <si>
    <t>DS</t>
  </si>
  <si>
    <t>WS</t>
  </si>
  <si>
    <t>DT</t>
  </si>
  <si>
    <t>WT</t>
  </si>
  <si>
    <t>H11</t>
  </si>
  <si>
    <t>DU</t>
  </si>
  <si>
    <t>WU</t>
  </si>
  <si>
    <t>DV</t>
  </si>
  <si>
    <t>WV</t>
  </si>
  <si>
    <t>DW</t>
  </si>
  <si>
    <t>WW</t>
  </si>
  <si>
    <t>H15,H16</t>
  </si>
  <si>
    <t>KS</t>
  </si>
  <si>
    <t>HZ</t>
  </si>
  <si>
    <t>TL</t>
  </si>
  <si>
    <t>XL</t>
  </si>
  <si>
    <t>LL</t>
  </si>
  <si>
    <t>YL</t>
  </si>
  <si>
    <t>UL</t>
  </si>
  <si>
    <t>ZL</t>
  </si>
  <si>
    <t>PA</t>
  </si>
  <si>
    <t>PM☆☆☆</t>
  </si>
  <si>
    <t>VA</t>
  </si>
  <si>
    <t>PB</t>
  </si>
  <si>
    <t>PM☆☆☆☆</t>
  </si>
  <si>
    <t>VB</t>
  </si>
  <si>
    <t>PC</t>
  </si>
  <si>
    <t>VC</t>
  </si>
  <si>
    <t>PD</t>
  </si>
  <si>
    <t>VD</t>
  </si>
  <si>
    <t>PE</t>
  </si>
  <si>
    <t>VE</t>
  </si>
  <si>
    <t>PF</t>
  </si>
  <si>
    <t>VF</t>
  </si>
  <si>
    <t>PG</t>
  </si>
  <si>
    <t>VG</t>
  </si>
  <si>
    <t>PH</t>
  </si>
  <si>
    <t>VH</t>
  </si>
  <si>
    <t>TM</t>
  </si>
  <si>
    <t>XM</t>
  </si>
  <si>
    <t>LM</t>
  </si>
  <si>
    <t>YM</t>
  </si>
  <si>
    <t>UM</t>
  </si>
  <si>
    <t>ZM</t>
  </si>
  <si>
    <t>PJ</t>
  </si>
  <si>
    <t>VJ</t>
  </si>
  <si>
    <t>PK</t>
  </si>
  <si>
    <t>VK</t>
  </si>
  <si>
    <t>PL</t>
  </si>
  <si>
    <t>VL</t>
  </si>
  <si>
    <t>PM</t>
  </si>
  <si>
    <t>VM</t>
  </si>
  <si>
    <t>PN</t>
  </si>
  <si>
    <t>VN</t>
  </si>
  <si>
    <t>PP</t>
  </si>
  <si>
    <t>VP</t>
  </si>
  <si>
    <t>PQ</t>
  </si>
  <si>
    <t>VQ</t>
  </si>
  <si>
    <t>PR</t>
  </si>
  <si>
    <t>VR</t>
  </si>
  <si>
    <t>ADG</t>
  </si>
  <si>
    <t>AKG</t>
  </si>
  <si>
    <t>ACG</t>
  </si>
  <si>
    <t>AJG</t>
  </si>
  <si>
    <t>AMG</t>
  </si>
  <si>
    <t>BCG</t>
  </si>
  <si>
    <t>BJG</t>
  </si>
  <si>
    <t>BDG</t>
  </si>
  <si>
    <t>BKG</t>
  </si>
  <si>
    <t>BMG</t>
  </si>
  <si>
    <t>NCG</t>
  </si>
  <si>
    <t>NJG</t>
  </si>
  <si>
    <t>NDG</t>
  </si>
  <si>
    <t>NKG</t>
  </si>
  <si>
    <t>NMG</t>
  </si>
  <si>
    <t>PCG</t>
  </si>
  <si>
    <t>PJG</t>
  </si>
  <si>
    <t>PDG</t>
  </si>
  <si>
    <t>PKG</t>
  </si>
  <si>
    <t>PMG</t>
  </si>
  <si>
    <t>12 t～</t>
  </si>
  <si>
    <t>LDG</t>
  </si>
  <si>
    <t>LKG</t>
  </si>
  <si>
    <t>LRG</t>
  </si>
  <si>
    <t>LTG</t>
  </si>
  <si>
    <t>LCG</t>
  </si>
  <si>
    <t>LJG</t>
  </si>
  <si>
    <t>LNG</t>
  </si>
  <si>
    <t>LQG</t>
  </si>
  <si>
    <t>LSG</t>
  </si>
  <si>
    <t>LMG</t>
  </si>
  <si>
    <t>MDG</t>
  </si>
  <si>
    <t>MKG</t>
  </si>
  <si>
    <t>MPG</t>
  </si>
  <si>
    <t>MRG</t>
  </si>
  <si>
    <t>MCG</t>
  </si>
  <si>
    <t>MJG</t>
  </si>
  <si>
    <t>MNG</t>
  </si>
  <si>
    <t>MQG</t>
  </si>
  <si>
    <t>MMG</t>
  </si>
  <si>
    <t>RDG</t>
  </si>
  <si>
    <t>RKG</t>
  </si>
  <si>
    <t>RPG</t>
  </si>
  <si>
    <t>RRG</t>
  </si>
  <si>
    <t>RCG</t>
  </si>
  <si>
    <t>RJG</t>
  </si>
  <si>
    <t>RNG</t>
  </si>
  <si>
    <t>RQG</t>
  </si>
  <si>
    <t>RMG</t>
  </si>
  <si>
    <t>QDG</t>
  </si>
  <si>
    <t>QKG</t>
  </si>
  <si>
    <t>QPG</t>
  </si>
  <si>
    <t>QRG</t>
  </si>
  <si>
    <t>QTG</t>
  </si>
  <si>
    <t>QCG</t>
  </si>
  <si>
    <t>QJG</t>
  </si>
  <si>
    <t>QNG</t>
  </si>
  <si>
    <t>QQG</t>
  </si>
  <si>
    <t>QSG</t>
  </si>
  <si>
    <t>QMG</t>
  </si>
  <si>
    <t>SDG</t>
  </si>
  <si>
    <t>SKG</t>
  </si>
  <si>
    <t>SPG</t>
  </si>
  <si>
    <t>SRG</t>
  </si>
  <si>
    <t>STG</t>
  </si>
  <si>
    <t>SCG</t>
  </si>
  <si>
    <t>SJG</t>
  </si>
  <si>
    <t>SNG</t>
  </si>
  <si>
    <t>SQG</t>
  </si>
  <si>
    <t>SSG</t>
  </si>
  <si>
    <t>SMG</t>
  </si>
  <si>
    <t>TDG</t>
  </si>
  <si>
    <t>TKG</t>
  </si>
  <si>
    <t>TPG</t>
  </si>
  <si>
    <t>TRG</t>
  </si>
  <si>
    <t>TTG</t>
  </si>
  <si>
    <t>TCG</t>
  </si>
  <si>
    <t>TJG</t>
  </si>
  <si>
    <t>TNG</t>
  </si>
  <si>
    <t>TQG</t>
  </si>
  <si>
    <t>TSG</t>
  </si>
  <si>
    <t>TMG</t>
  </si>
  <si>
    <t>H28</t>
  </si>
  <si>
    <t>2DG</t>
  </si>
  <si>
    <t>2KG</t>
  </si>
  <si>
    <t>2PG</t>
  </si>
  <si>
    <t>2RG</t>
  </si>
  <si>
    <t>2TG</t>
  </si>
  <si>
    <t>2CG</t>
  </si>
  <si>
    <t>2JG</t>
  </si>
  <si>
    <t>2NG</t>
  </si>
  <si>
    <t>2QG</t>
  </si>
  <si>
    <t>2SG</t>
  </si>
  <si>
    <t>2MG</t>
  </si>
  <si>
    <t>TP</t>
  </si>
  <si>
    <t>LP</t>
  </si>
  <si>
    <t>UP</t>
  </si>
  <si>
    <t>AFE</t>
  </si>
  <si>
    <t>AEE</t>
  </si>
  <si>
    <t>CEE</t>
  </si>
  <si>
    <t>CFE</t>
  </si>
  <si>
    <t>DEE</t>
  </si>
  <si>
    <t>DFE</t>
  </si>
  <si>
    <t>LFE</t>
  </si>
  <si>
    <t>LEE</t>
  </si>
  <si>
    <t>MFE</t>
  </si>
  <si>
    <t>MEE</t>
  </si>
  <si>
    <t>RFE</t>
  </si>
  <si>
    <t>REE</t>
  </si>
  <si>
    <t>QFE</t>
  </si>
  <si>
    <t>QEE</t>
  </si>
  <si>
    <t>3FE</t>
  </si>
  <si>
    <t>3EE</t>
  </si>
  <si>
    <t>4FE</t>
  </si>
  <si>
    <t>4EE</t>
  </si>
  <si>
    <t>5FE</t>
  </si>
  <si>
    <t>5EE</t>
  </si>
  <si>
    <t>6FE</t>
  </si>
  <si>
    <t>6EE</t>
  </si>
  <si>
    <t>TQ</t>
  </si>
  <si>
    <t>LQ</t>
  </si>
  <si>
    <t>UQ</t>
  </si>
  <si>
    <t>AFF</t>
  </si>
  <si>
    <t>AEF</t>
  </si>
  <si>
    <t>CEF</t>
  </si>
  <si>
    <t>CFF</t>
  </si>
  <si>
    <t>DEF</t>
  </si>
  <si>
    <t>DFF</t>
  </si>
  <si>
    <t>LFF</t>
  </si>
  <si>
    <t>LEF</t>
  </si>
  <si>
    <t>MFF</t>
  </si>
  <si>
    <t>MEF</t>
  </si>
  <si>
    <t>RFF</t>
  </si>
  <si>
    <t>REF</t>
  </si>
  <si>
    <t>QFF</t>
  </si>
  <si>
    <t>QEF</t>
  </si>
  <si>
    <t>3FF</t>
  </si>
  <si>
    <t>3EF</t>
  </si>
  <si>
    <t>4FF</t>
  </si>
  <si>
    <t>4EF</t>
  </si>
  <si>
    <t>5FF</t>
  </si>
  <si>
    <t>5EF</t>
  </si>
  <si>
    <t>6FF</t>
  </si>
  <si>
    <t>6EF</t>
  </si>
  <si>
    <t>TR</t>
  </si>
  <si>
    <t>LR</t>
  </si>
  <si>
    <t>UR</t>
  </si>
  <si>
    <t>AFG</t>
  </si>
  <si>
    <t>AEG</t>
  </si>
  <si>
    <t>BEG</t>
  </si>
  <si>
    <t>BFG</t>
  </si>
  <si>
    <t>NEG</t>
  </si>
  <si>
    <t>NFG</t>
  </si>
  <si>
    <t>PEG</t>
  </si>
  <si>
    <t>PFG</t>
  </si>
  <si>
    <t>LFG</t>
  </si>
  <si>
    <t>LEG</t>
  </si>
  <si>
    <t>MFG</t>
  </si>
  <si>
    <t>MEG</t>
  </si>
  <si>
    <t>RFG</t>
  </si>
  <si>
    <t>REG</t>
  </si>
  <si>
    <t>QFG</t>
  </si>
  <si>
    <t>QEG</t>
  </si>
  <si>
    <t>SFG</t>
  </si>
  <si>
    <t>SEG</t>
  </si>
  <si>
    <t>TFG</t>
  </si>
  <si>
    <t>TEG</t>
  </si>
  <si>
    <t>2FG</t>
  </si>
  <si>
    <t>2EG</t>
  </si>
  <si>
    <t>AHE</t>
  </si>
  <si>
    <t>AGE</t>
  </si>
  <si>
    <t>CGE</t>
  </si>
  <si>
    <t>CHE</t>
  </si>
  <si>
    <t>DGE</t>
  </si>
  <si>
    <t>DHE</t>
  </si>
  <si>
    <t>LHE</t>
  </si>
  <si>
    <t>LGE</t>
  </si>
  <si>
    <t>MHE</t>
  </si>
  <si>
    <t>MGE</t>
  </si>
  <si>
    <t>RHE</t>
  </si>
  <si>
    <t>RGE</t>
  </si>
  <si>
    <t>QHE</t>
  </si>
  <si>
    <t>QGE</t>
  </si>
  <si>
    <t>3HE</t>
  </si>
  <si>
    <t>3GE</t>
  </si>
  <si>
    <t>4HE</t>
  </si>
  <si>
    <t>4GE</t>
  </si>
  <si>
    <t>5HE</t>
  </si>
  <si>
    <t>5GE</t>
  </si>
  <si>
    <t>6HE</t>
  </si>
  <si>
    <t>6GE</t>
  </si>
  <si>
    <t>AHF</t>
  </si>
  <si>
    <t>AGF</t>
  </si>
  <si>
    <t>CGF</t>
  </si>
  <si>
    <t>CHF</t>
  </si>
  <si>
    <t>DGF</t>
  </si>
  <si>
    <t>DHF</t>
  </si>
  <si>
    <t>LHF</t>
  </si>
  <si>
    <t>LGF</t>
  </si>
  <si>
    <t>MHF</t>
  </si>
  <si>
    <t>MGF</t>
  </si>
  <si>
    <t>RHF</t>
  </si>
  <si>
    <t>RGF</t>
  </si>
  <si>
    <t>QHF</t>
  </si>
  <si>
    <t>QGF</t>
  </si>
  <si>
    <t>3HF</t>
  </si>
  <si>
    <t>3GF</t>
  </si>
  <si>
    <t>4HF</t>
  </si>
  <si>
    <t>4GF</t>
  </si>
  <si>
    <t>5HF</t>
  </si>
  <si>
    <t>5GF</t>
  </si>
  <si>
    <t>6HF</t>
  </si>
  <si>
    <t>6GF</t>
  </si>
  <si>
    <t>AHG</t>
  </si>
  <si>
    <t>AGG</t>
  </si>
  <si>
    <t>BGG</t>
  </si>
  <si>
    <t>BHG</t>
  </si>
  <si>
    <t>LHG</t>
  </si>
  <si>
    <t>LGG</t>
  </si>
  <si>
    <t>MHG</t>
  </si>
  <si>
    <t>MGG</t>
  </si>
  <si>
    <t>RHG</t>
  </si>
  <si>
    <t>RGG</t>
  </si>
  <si>
    <t>QHG</t>
  </si>
  <si>
    <t>QGG</t>
  </si>
  <si>
    <t>SHG</t>
  </si>
  <si>
    <t>SGG</t>
  </si>
  <si>
    <t>THG</t>
  </si>
  <si>
    <t>TGG</t>
  </si>
  <si>
    <t>2HG</t>
  </si>
  <si>
    <t>2GG</t>
  </si>
  <si>
    <t>A</t>
  </si>
  <si>
    <t>S51</t>
  </si>
  <si>
    <t>B</t>
  </si>
  <si>
    <t>S53,H10</t>
  </si>
  <si>
    <t>E</t>
  </si>
  <si>
    <t>GF</t>
  </si>
  <si>
    <t>HK</t>
  </si>
  <si>
    <t>GH</t>
  </si>
  <si>
    <t>HN</t>
  </si>
  <si>
    <t>TA</t>
  </si>
  <si>
    <t>XA</t>
  </si>
  <si>
    <t>LA</t>
  </si>
  <si>
    <t>YA</t>
  </si>
  <si>
    <t>UA</t>
  </si>
  <si>
    <t>ZA</t>
  </si>
  <si>
    <t>ABA</t>
  </si>
  <si>
    <t>AAA</t>
  </si>
  <si>
    <t>ALA</t>
  </si>
  <si>
    <t>CAA</t>
  </si>
  <si>
    <t>CBA</t>
  </si>
  <si>
    <t>CLA</t>
  </si>
  <si>
    <t>DAA</t>
  </si>
  <si>
    <t>DBA</t>
  </si>
  <si>
    <t>DLA</t>
  </si>
  <si>
    <t>LBA</t>
  </si>
  <si>
    <t>LAA</t>
  </si>
  <si>
    <t>LLA</t>
  </si>
  <si>
    <t>MBA</t>
  </si>
  <si>
    <t>MAA</t>
  </si>
  <si>
    <t>MLA</t>
  </si>
  <si>
    <t>RBA</t>
  </si>
  <si>
    <t>RAA</t>
  </si>
  <si>
    <t>RLA</t>
  </si>
  <si>
    <t>QBA</t>
  </si>
  <si>
    <t>QAA</t>
  </si>
  <si>
    <t>QLA</t>
  </si>
  <si>
    <t>3BA</t>
  </si>
  <si>
    <t>3AA</t>
  </si>
  <si>
    <t>3LA</t>
  </si>
  <si>
    <t>4BA</t>
  </si>
  <si>
    <t>4AA</t>
  </si>
  <si>
    <t>4LA</t>
  </si>
  <si>
    <t>5BA</t>
  </si>
  <si>
    <t>5AA</t>
  </si>
  <si>
    <t>5LA</t>
  </si>
  <si>
    <t>6BA</t>
  </si>
  <si>
    <t>6AA</t>
  </si>
  <si>
    <t>6LA</t>
  </si>
  <si>
    <t>S61,S62</t>
  </si>
  <si>
    <t>Q</t>
  </si>
  <si>
    <t>H2,H4</t>
  </si>
  <si>
    <t>X</t>
  </si>
  <si>
    <t>Y</t>
  </si>
  <si>
    <t>KD</t>
  </si>
  <si>
    <t>H9,H10</t>
  </si>
  <si>
    <t>KH</t>
  </si>
  <si>
    <t>HD</t>
  </si>
  <si>
    <t>DA</t>
  </si>
  <si>
    <t>WA</t>
  </si>
  <si>
    <t>DB</t>
  </si>
  <si>
    <t>WB</t>
  </si>
  <si>
    <t>DC</t>
  </si>
  <si>
    <t>WC</t>
  </si>
  <si>
    <t>DK</t>
  </si>
  <si>
    <t>WK</t>
  </si>
  <si>
    <t>DL</t>
  </si>
  <si>
    <t>WL</t>
  </si>
  <si>
    <t>DM</t>
  </si>
  <si>
    <t>WM</t>
  </si>
  <si>
    <t>KM</t>
  </si>
  <si>
    <t>HT</t>
  </si>
  <si>
    <t>KN</t>
  </si>
  <si>
    <t>HU</t>
  </si>
  <si>
    <t>TF</t>
  </si>
  <si>
    <t>XF</t>
  </si>
  <si>
    <t>TG</t>
  </si>
  <si>
    <t>XG</t>
  </si>
  <si>
    <t>LF</t>
  </si>
  <si>
    <t>YF</t>
  </si>
  <si>
    <t>LG</t>
  </si>
  <si>
    <t>YG</t>
  </si>
  <si>
    <t>UF</t>
  </si>
  <si>
    <t>ZF</t>
  </si>
  <si>
    <t>UG</t>
  </si>
  <si>
    <t>ZG</t>
  </si>
  <si>
    <t>ADB</t>
  </si>
  <si>
    <t>ADC</t>
  </si>
  <si>
    <t>ACB</t>
  </si>
  <si>
    <t>ACC</t>
  </si>
  <si>
    <t>AMB</t>
  </si>
  <si>
    <t>AMC</t>
  </si>
  <si>
    <t>CCB</t>
  </si>
  <si>
    <t>CCC</t>
  </si>
  <si>
    <t>CDB</t>
  </si>
  <si>
    <t>CDC</t>
  </si>
  <si>
    <t>CMB</t>
  </si>
  <si>
    <t>CMC</t>
  </si>
  <si>
    <t>DCB</t>
  </si>
  <si>
    <t>DCC</t>
  </si>
  <si>
    <t>DDB</t>
  </si>
  <si>
    <t>DDC</t>
  </si>
  <si>
    <t>DMB</t>
  </si>
  <si>
    <t>DMC</t>
  </si>
  <si>
    <t>LDA</t>
  </si>
  <si>
    <t>LCA</t>
  </si>
  <si>
    <t>LMA</t>
  </si>
  <si>
    <t>FDA</t>
  </si>
  <si>
    <t>FCA</t>
  </si>
  <si>
    <t>FMA</t>
  </si>
  <si>
    <t>MDA</t>
  </si>
  <si>
    <t>MCA</t>
  </si>
  <si>
    <t>MMA</t>
  </si>
  <si>
    <t>RDA</t>
  </si>
  <si>
    <t>RCA</t>
  </si>
  <si>
    <t>RMA</t>
  </si>
  <si>
    <t>QDA</t>
  </si>
  <si>
    <t>QCA</t>
  </si>
  <si>
    <t>QMA</t>
  </si>
  <si>
    <t>3DA</t>
  </si>
  <si>
    <t>3CA</t>
  </si>
  <si>
    <t>3MA</t>
  </si>
  <si>
    <t>4DA</t>
  </si>
  <si>
    <t>4CA</t>
  </si>
  <si>
    <t>4MA</t>
  </si>
  <si>
    <t>5DA</t>
  </si>
  <si>
    <t>5CA</t>
  </si>
  <si>
    <t>5MA</t>
  </si>
  <si>
    <t>6DA</t>
  </si>
  <si>
    <t>6CA</t>
  </si>
  <si>
    <t>6MA</t>
  </si>
  <si>
    <t>TN</t>
  </si>
  <si>
    <t>LN</t>
  </si>
  <si>
    <t>UN</t>
  </si>
  <si>
    <t>AFA</t>
  </si>
  <si>
    <t>AFB</t>
  </si>
  <si>
    <t>AEA</t>
  </si>
  <si>
    <t>AEB</t>
  </si>
  <si>
    <t>CEA</t>
  </si>
  <si>
    <t>CFA</t>
  </si>
  <si>
    <t>DEA</t>
  </si>
  <si>
    <t>DFA</t>
  </si>
  <si>
    <t>LFA</t>
  </si>
  <si>
    <t>LEA</t>
  </si>
  <si>
    <t>MFA</t>
  </si>
  <si>
    <t>MEA</t>
  </si>
  <si>
    <t>RFA</t>
  </si>
  <si>
    <t>REA</t>
  </si>
  <si>
    <t>QFA</t>
  </si>
  <si>
    <t>QEA</t>
  </si>
  <si>
    <t>3FA</t>
  </si>
  <si>
    <t>3EA</t>
  </si>
  <si>
    <t>4FA</t>
  </si>
  <si>
    <t>4EA</t>
  </si>
  <si>
    <t>5FA</t>
  </si>
  <si>
    <t>5EA</t>
  </si>
  <si>
    <t>6FA</t>
  </si>
  <si>
    <t>6EA</t>
  </si>
  <si>
    <t>AHA</t>
  </si>
  <si>
    <t>AGA</t>
  </si>
  <si>
    <t>CGA</t>
  </si>
  <si>
    <t>CHA</t>
  </si>
  <si>
    <t>DGA</t>
  </si>
  <si>
    <t>DHA</t>
  </si>
  <si>
    <t>LHA</t>
  </si>
  <si>
    <t>LGA</t>
  </si>
  <si>
    <t>MHA</t>
  </si>
  <si>
    <t>MGA</t>
  </si>
  <si>
    <t>RHA</t>
  </si>
  <si>
    <t>RGA</t>
  </si>
  <si>
    <t>QHA</t>
  </si>
  <si>
    <t>QGA</t>
  </si>
  <si>
    <t>3HA</t>
  </si>
  <si>
    <t>3GA</t>
  </si>
  <si>
    <t>4HA</t>
  </si>
  <si>
    <t>4GA</t>
  </si>
  <si>
    <t>5HA</t>
  </si>
  <si>
    <t>5GA</t>
  </si>
  <si>
    <t>6HA</t>
  </si>
  <si>
    <t>6GA</t>
  </si>
  <si>
    <t>燃料</t>
  </si>
  <si>
    <t>重量</t>
  </si>
  <si>
    <t>低排出
ガス
レベル</t>
  </si>
  <si>
    <t>新☆☆☆☆☆</t>
  </si>
  <si>
    <t>新PM☆</t>
  </si>
  <si>
    <t>☆及び
PM☆☆☆</t>
  </si>
  <si>
    <t>☆及び
PM☆☆☆☆</t>
  </si>
  <si>
    <t>☆☆及び
PM☆☆☆</t>
  </si>
  <si>
    <t>☆☆及び
PM☆☆☆☆</t>
  </si>
  <si>
    <t>☆☆☆及び
PM☆☆☆</t>
  </si>
  <si>
    <t>☆☆☆及び
PM☆☆☆☆</t>
  </si>
  <si>
    <t>天然ガス</t>
  </si>
  <si>
    <t>メタノール</t>
    <phoneticPr fontId="3"/>
  </si>
  <si>
    <t>燃料電池</t>
    <rPh sb="0" eb="2">
      <t>ネンリョウ</t>
    </rPh>
    <rPh sb="2" eb="4">
      <t>デンチ</t>
    </rPh>
    <phoneticPr fontId="1"/>
  </si>
  <si>
    <t>燃料電池</t>
    <rPh sb="0" eb="2">
      <t>ネンリョウ</t>
    </rPh>
    <rPh sb="2" eb="4">
      <t>デンチ</t>
    </rPh>
    <phoneticPr fontId="3"/>
  </si>
  <si>
    <t>ハイブリッド</t>
  </si>
  <si>
    <t>プラグインハイブリッド</t>
  </si>
  <si>
    <t>C</t>
    <phoneticPr fontId="2"/>
  </si>
  <si>
    <t>電</t>
  </si>
  <si>
    <t>燃電</t>
  </si>
  <si>
    <t>車種</t>
    <phoneticPr fontId="2"/>
  </si>
  <si>
    <t>区分</t>
    <rPh sb="0" eb="2">
      <t>クブン</t>
    </rPh>
    <phoneticPr fontId="2"/>
  </si>
  <si>
    <t>特定自動車代替状況の区分検索ツール
【使用方法】
１．「型式」を検索する。
２．その行の「区分」欄を見る。</t>
    <rPh sb="0" eb="2">
      <t>トクテイ</t>
    </rPh>
    <rPh sb="2" eb="5">
      <t>ジドウシャ</t>
    </rPh>
    <rPh sb="5" eb="7">
      <t>ダイタイ</t>
    </rPh>
    <rPh sb="7" eb="9">
      <t>ジョウキョウ</t>
    </rPh>
    <rPh sb="10" eb="12">
      <t>クブン</t>
    </rPh>
    <rPh sb="12" eb="14">
      <t>ケンサク</t>
    </rPh>
    <rPh sb="20" eb="22">
      <t>シヨウ</t>
    </rPh>
    <rPh sb="22" eb="24">
      <t>ホウホウ</t>
    </rPh>
    <rPh sb="29" eb="31">
      <t>カタシキ</t>
    </rPh>
    <rPh sb="33" eb="35">
      <t>ケンサク</t>
    </rPh>
    <rPh sb="43" eb="44">
      <t>ギョウ</t>
    </rPh>
    <rPh sb="46" eb="48">
      <t>クブン</t>
    </rPh>
    <rPh sb="49" eb="50">
      <t>ラン</t>
    </rPh>
    <rPh sb="51" eb="52">
      <t>ミ</t>
    </rPh>
    <phoneticPr fontId="2"/>
  </si>
  <si>
    <t>減少台数</t>
    <rPh sb="0" eb="2">
      <t>ゲンショウ</t>
    </rPh>
    <rPh sb="2" eb="4">
      <t>ダイスウ</t>
    </rPh>
    <phoneticPr fontId="3"/>
  </si>
  <si>
    <t>新規使用台数</t>
  </si>
  <si>
    <t>ハイブリッド</t>
    <phoneticPr fontId="3"/>
  </si>
  <si>
    <t>プラグインハイブリッド</t>
    <phoneticPr fontId="3"/>
  </si>
  <si>
    <t>型式</t>
    <rPh sb="0" eb="2">
      <t>カタシキ</t>
    </rPh>
    <phoneticPr fontId="2"/>
  </si>
  <si>
    <t>減少</t>
    <rPh sb="0" eb="2">
      <t>ゲンショウ</t>
    </rPh>
    <phoneticPr fontId="2"/>
  </si>
  <si>
    <t>区分（減少）</t>
    <rPh sb="0" eb="2">
      <t>クブン</t>
    </rPh>
    <rPh sb="3" eb="5">
      <t>ゲンショウ</t>
    </rPh>
    <phoneticPr fontId="2"/>
  </si>
  <si>
    <t>Pハ</t>
    <phoneticPr fontId="2"/>
  </si>
  <si>
    <t>DBF</t>
    <phoneticPr fontId="2"/>
  </si>
  <si>
    <t>BDG</t>
    <phoneticPr fontId="2"/>
  </si>
  <si>
    <t>（記入例）</t>
    <rPh sb="1" eb="3">
      <t>キニュウ</t>
    </rPh>
    <rPh sb="3" eb="4">
      <t>レイ</t>
    </rPh>
    <phoneticPr fontId="2"/>
  </si>
  <si>
    <t>入力欄</t>
    <rPh sb="0" eb="2">
      <t>ニュウリョク</t>
    </rPh>
    <rPh sb="2" eb="3">
      <t>ラン</t>
    </rPh>
    <phoneticPr fontId="2"/>
  </si>
  <si>
    <r>
      <t>特定自動車代替状況の増減集計ツール　（３００台まで使用可能）
【使用方法】
１．入力欄に「型式」を入力する。　</t>
    </r>
    <r>
      <rPr>
        <sz val="11"/>
        <color rgb="FFFF0000"/>
        <rFont val="ＭＳ Ｐゴシック"/>
        <family val="3"/>
        <charset val="128"/>
        <scheme val="minor"/>
      </rPr>
      <t>※実績排出量シートでエラーが発生したものは入力しないで下さい。</t>
    </r>
    <r>
      <rPr>
        <sz val="11"/>
        <color theme="1"/>
        <rFont val="ＭＳ Ｐゴシック"/>
        <family val="2"/>
        <charset val="128"/>
        <scheme val="minor"/>
      </rPr>
      <t xml:space="preserve">
２．減少した自動車には、減少欄に「1」（半角数字）を入力してください。
３．表に集計結果が表示されます。実績代替シートに転記もしくは値として貼り付けコピーしてください。</t>
    </r>
    <rPh sb="10" eb="12">
      <t>ゾウゲン</t>
    </rPh>
    <rPh sb="12" eb="14">
      <t>シュウケイ</t>
    </rPh>
    <rPh sb="22" eb="23">
      <t>ダイ</t>
    </rPh>
    <rPh sb="25" eb="27">
      <t>シヨウ</t>
    </rPh>
    <rPh sb="27" eb="29">
      <t>カノウ</t>
    </rPh>
    <rPh sb="41" eb="43">
      <t>ニュウリョク</t>
    </rPh>
    <rPh sb="43" eb="44">
      <t>ラン</t>
    </rPh>
    <rPh sb="50" eb="52">
      <t>ニュウリョク</t>
    </rPh>
    <rPh sb="57" eb="59">
      <t>ジッセキ</t>
    </rPh>
    <rPh sb="59" eb="61">
      <t>ハイシュツ</t>
    </rPh>
    <rPh sb="61" eb="62">
      <t>リョウ</t>
    </rPh>
    <rPh sb="70" eb="72">
      <t>ハッセイ</t>
    </rPh>
    <rPh sb="77" eb="79">
      <t>ニュウリョク</t>
    </rPh>
    <rPh sb="83" eb="84">
      <t>クダ</t>
    </rPh>
    <rPh sb="90" eb="92">
      <t>ゲンショウ</t>
    </rPh>
    <rPh sb="94" eb="97">
      <t>ジドウシャ</t>
    </rPh>
    <rPh sb="100" eb="102">
      <t>ゲンショウ</t>
    </rPh>
    <rPh sb="102" eb="103">
      <t>ラン</t>
    </rPh>
    <rPh sb="108" eb="110">
      <t>ハンカク</t>
    </rPh>
    <rPh sb="110" eb="112">
      <t>スウジ</t>
    </rPh>
    <rPh sb="114" eb="116">
      <t>ニュウリョク</t>
    </rPh>
    <rPh sb="126" eb="127">
      <t>ヒョウ</t>
    </rPh>
    <rPh sb="128" eb="130">
      <t>シュウケイ</t>
    </rPh>
    <rPh sb="130" eb="132">
      <t>ケッカ</t>
    </rPh>
    <rPh sb="133" eb="135">
      <t>ヒョウジ</t>
    </rPh>
    <rPh sb="140" eb="142">
      <t>ジッセキ</t>
    </rPh>
    <rPh sb="142" eb="144">
      <t>ダイタイ</t>
    </rPh>
    <rPh sb="148" eb="150">
      <t>テンキ</t>
    </rPh>
    <rPh sb="154" eb="155">
      <t>アタイ</t>
    </rPh>
    <rPh sb="158" eb="159">
      <t>ハ</t>
    </rPh>
    <rPh sb="160" eb="161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</si>
</sst>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0" xfId="0" applyBorder="1">
      <alignment vertical="center"/>
    </xf>
    <xf numFmtId="0" fontId="0" fillId="3" borderId="3" xfId="0" applyFill="1" applyBorder="1">
      <alignment vertical="center"/>
    </xf>
    <xf numFmtId="0" fontId="0" fillId="3" borderId="24" xfId="0" applyFill="1" applyBorder="1">
      <alignment vertical="center"/>
    </xf>
    <xf numFmtId="0" fontId="0" fillId="4" borderId="20" xfId="0" applyFill="1" applyBorder="1">
      <alignment vertical="center"/>
    </xf>
    <xf numFmtId="0" fontId="0" fillId="5" borderId="20" xfId="0" applyFill="1" applyBorder="1">
      <alignment vertical="center"/>
    </xf>
    <xf numFmtId="0" fontId="5" fillId="6" borderId="21" xfId="0" applyFont="1" applyFill="1" applyBorder="1" applyAlignment="1"/>
    <xf numFmtId="0" fontId="5" fillId="6" borderId="25" xfId="0" applyFont="1" applyFill="1" applyBorder="1" applyAlignment="1"/>
    <xf numFmtId="0" fontId="5" fillId="6" borderId="36" xfId="0" applyFont="1" applyFill="1" applyBorder="1" applyAlignment="1"/>
    <xf numFmtId="0" fontId="5" fillId="6" borderId="5" xfId="0" applyFont="1" applyFill="1" applyBorder="1" applyAlignment="1"/>
    <xf numFmtId="0" fontId="5" fillId="6" borderId="0" xfId="0" applyFont="1" applyFill="1" applyBorder="1" applyAlignment="1"/>
    <xf numFmtId="0" fontId="5" fillId="6" borderId="39" xfId="0" applyFont="1" applyFill="1" applyBorder="1" applyAlignment="1"/>
    <xf numFmtId="0" fontId="5" fillId="6" borderId="44" xfId="0" applyFont="1" applyFill="1" applyBorder="1" applyAlignment="1"/>
    <xf numFmtId="0" fontId="5" fillId="6" borderId="45" xfId="0" applyFont="1" applyFill="1" applyBorder="1" applyAlignment="1"/>
    <xf numFmtId="0" fontId="5" fillId="6" borderId="46" xfId="0" applyFont="1" applyFill="1" applyBorder="1" applyAlignment="1"/>
    <xf numFmtId="0" fontId="0" fillId="0" borderId="22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center" wrapText="1"/>
    </xf>
    <xf numFmtId="0" fontId="0" fillId="5" borderId="33" xfId="0" applyFill="1" applyBorder="1">
      <alignment vertical="center"/>
    </xf>
    <xf numFmtId="0" fontId="0" fillId="5" borderId="49" xfId="0" applyFill="1" applyBorder="1">
      <alignment vertical="center"/>
    </xf>
    <xf numFmtId="0" fontId="0" fillId="0" borderId="10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4" xfId="0" applyFill="1" applyBorder="1">
      <alignment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2" borderId="5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vertical="center" textRotation="255" wrapText="1"/>
    </xf>
    <xf numFmtId="0" fontId="0" fillId="0" borderId="5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vertical="center" textRotation="255" wrapText="1"/>
    </xf>
    <xf numFmtId="0" fontId="0" fillId="0" borderId="7" xfId="0" applyFont="1" applyBorder="1" applyAlignment="1">
      <alignment vertical="center" textRotation="255" wrapText="1"/>
    </xf>
    <xf numFmtId="0" fontId="0" fillId="0" borderId="8" xfId="0" applyFont="1" applyBorder="1" applyAlignment="1">
      <alignment vertical="center" textRotation="255" wrapText="1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6" xfId="0" applyFont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center" vertical="center" textRotation="255" wrapText="1"/>
    </xf>
    <xf numFmtId="0" fontId="0" fillId="0" borderId="8" xfId="0" applyFont="1" applyBorder="1" applyAlignment="1">
      <alignment horizontal="center" vertical="center" textRotation="255" wrapText="1"/>
    </xf>
    <xf numFmtId="0" fontId="0" fillId="6" borderId="37" xfId="0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vertical="center" wrapText="1"/>
    </xf>
    <xf numFmtId="0" fontId="5" fillId="6" borderId="47" xfId="0" applyFont="1" applyFill="1" applyBorder="1" applyAlignment="1">
      <alignment vertical="center" wrapText="1"/>
    </xf>
    <xf numFmtId="0" fontId="5" fillId="6" borderId="43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1" xfId="0" applyFont="1" applyBorder="1" applyAlignment="1">
      <alignment horizontal="center" vertical="center" textRotation="255" wrapText="1"/>
    </xf>
    <xf numFmtId="0" fontId="0" fillId="0" borderId="12" xfId="0" applyFont="1" applyBorder="1" applyAlignment="1">
      <alignment horizontal="center" vertical="center" textRotation="255" wrapText="1"/>
    </xf>
    <xf numFmtId="0" fontId="0" fillId="0" borderId="14" xfId="0" applyFont="1" applyBorder="1" applyAlignment="1">
      <alignment horizontal="center" vertical="center" textRotation="255" wrapText="1"/>
    </xf>
    <xf numFmtId="0" fontId="0" fillId="0" borderId="15" xfId="0" applyFont="1" applyBorder="1" applyAlignment="1">
      <alignment horizontal="center" vertical="center" textRotation="255" wrapText="1"/>
    </xf>
    <xf numFmtId="0" fontId="0" fillId="0" borderId="17" xfId="0" applyFont="1" applyBorder="1" applyAlignment="1">
      <alignment horizontal="center" vertical="center" textRotation="255" wrapText="1"/>
    </xf>
    <xf numFmtId="0" fontId="0" fillId="0" borderId="18" xfId="0" applyFont="1" applyBorder="1" applyAlignment="1">
      <alignment horizontal="center" vertical="center" textRotation="255" wrapText="1"/>
    </xf>
    <xf numFmtId="0" fontId="0" fillId="0" borderId="12" xfId="0" applyFont="1" applyBorder="1" applyAlignment="1">
      <alignment vertical="center" textRotation="255" wrapText="1"/>
    </xf>
    <xf numFmtId="0" fontId="0" fillId="0" borderId="15" xfId="0" applyFont="1" applyBorder="1" applyAlignment="1">
      <alignment vertical="center" textRotation="255" wrapText="1"/>
    </xf>
    <xf numFmtId="0" fontId="0" fillId="0" borderId="17" xfId="0" applyFont="1" applyBorder="1" applyAlignment="1">
      <alignment vertical="center" textRotation="255" wrapText="1"/>
    </xf>
    <xf numFmtId="0" fontId="0" fillId="0" borderId="18" xfId="0" applyFont="1" applyBorder="1" applyAlignment="1">
      <alignment vertical="center" textRotation="255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7"/>
  <sheetViews>
    <sheetView tabSelected="1" workbookViewId="0">
      <selection activeCell="K8" sqref="K8"/>
    </sheetView>
  </sheetViews>
  <sheetFormatPr defaultRowHeight="13.5"/>
  <cols>
    <col min="7" max="7" width="13" bestFit="1" customWidth="1"/>
    <col min="8" max="8" width="8.5" hidden="1" customWidth="1"/>
    <col min="12" max="12" width="5.5" bestFit="1" customWidth="1"/>
    <col min="13" max="13" width="11.625" hidden="1" customWidth="1"/>
    <col min="14" max="14" width="6.125" hidden="1" customWidth="1"/>
  </cols>
  <sheetData>
    <row r="1" spans="2:14" ht="14.25" thickBot="1"/>
    <row r="2" spans="2:14" ht="105.75" customHeight="1" thickBot="1">
      <c r="B2" s="46" t="s">
        <v>852</v>
      </c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2:14" ht="14.25" thickBot="1"/>
    <row r="4" spans="2:14" ht="13.5" customHeight="1" thickBot="1">
      <c r="B4" s="20"/>
      <c r="C4" s="21"/>
      <c r="D4" s="21"/>
      <c r="E4" s="22"/>
      <c r="F4" s="74"/>
      <c r="G4" s="75"/>
      <c r="K4" s="44" t="s">
        <v>851</v>
      </c>
      <c r="L4" s="45"/>
    </row>
    <row r="5" spans="2:14" ht="14.25" thickBot="1">
      <c r="B5" s="23"/>
      <c r="C5" s="24"/>
      <c r="D5" s="24"/>
      <c r="E5" s="25"/>
      <c r="F5" s="76"/>
      <c r="G5" s="77"/>
      <c r="K5" s="32" t="s">
        <v>844</v>
      </c>
      <c r="L5" s="33" t="s">
        <v>845</v>
      </c>
    </row>
    <row r="6" spans="2:14" ht="13.5" customHeight="1">
      <c r="B6" s="23"/>
      <c r="C6" s="24"/>
      <c r="D6" s="24"/>
      <c r="E6" s="25"/>
      <c r="F6" s="78" t="s">
        <v>840</v>
      </c>
      <c r="G6" s="80" t="s">
        <v>841</v>
      </c>
      <c r="J6" s="55" t="s">
        <v>850</v>
      </c>
      <c r="K6" s="31" t="s">
        <v>848</v>
      </c>
      <c r="L6" s="34"/>
    </row>
    <row r="7" spans="2:14" ht="14.25" thickBot="1">
      <c r="B7" s="26"/>
      <c r="C7" s="27"/>
      <c r="D7" s="27"/>
      <c r="E7" s="28"/>
      <c r="F7" s="79"/>
      <c r="G7" s="81"/>
      <c r="J7" s="55"/>
      <c r="K7" s="29" t="s">
        <v>849</v>
      </c>
      <c r="L7" s="35">
        <v>1</v>
      </c>
      <c r="M7" t="s">
        <v>846</v>
      </c>
      <c r="N7" t="s">
        <v>838</v>
      </c>
    </row>
    <row r="8" spans="2:14" ht="14.25" thickTop="1">
      <c r="B8" s="82" t="s">
        <v>828</v>
      </c>
      <c r="C8" s="83"/>
      <c r="D8" s="83"/>
      <c r="E8" s="84"/>
      <c r="F8" s="41">
        <f t="shared" ref="F8:F22" si="0">COUNTIF(M$8:M$307,H8)</f>
        <v>0</v>
      </c>
      <c r="G8" s="38">
        <f t="shared" ref="G8:G22" si="1">COUNTIF(N$8:N$307,H8)</f>
        <v>0</v>
      </c>
      <c r="H8" t="s">
        <v>37</v>
      </c>
      <c r="J8">
        <v>1</v>
      </c>
      <c r="K8" s="30"/>
      <c r="L8" s="36"/>
      <c r="M8" t="str">
        <f>IF(L8=1,VLOOKUP(K8,区分検索!F$5:I$11278,3,FALSE),"")</f>
        <v/>
      </c>
      <c r="N8" t="e">
        <f>IF(L8="",VLOOKUP(K8,区分検索!F$5:I$1127,3,FALSE),"")</f>
        <v>#N/A</v>
      </c>
    </row>
    <row r="9" spans="2:14">
      <c r="B9" s="49" t="s">
        <v>842</v>
      </c>
      <c r="C9" s="50"/>
      <c r="D9" s="50"/>
      <c r="E9" s="51"/>
      <c r="F9" s="42">
        <f t="shared" si="0"/>
        <v>0</v>
      </c>
      <c r="G9" s="39">
        <f t="shared" si="1"/>
        <v>0</v>
      </c>
      <c r="H9" t="s">
        <v>24</v>
      </c>
      <c r="J9">
        <v>2</v>
      </c>
      <c r="K9" s="30"/>
      <c r="L9" s="36"/>
      <c r="M9" t="str">
        <f>IF(L9=1,VLOOKUP(K9,区分検索!F$5:I$11278,3,FALSE),"")</f>
        <v/>
      </c>
      <c r="N9" t="e">
        <f>IF(L9="",VLOOKUP(K9,区分検索!F$5:I$1127,3,FALSE),"")</f>
        <v>#N/A</v>
      </c>
    </row>
    <row r="10" spans="2:14">
      <c r="B10" s="69" t="s">
        <v>843</v>
      </c>
      <c r="C10" s="66"/>
      <c r="D10" s="66"/>
      <c r="E10" s="66"/>
      <c r="F10" s="42">
        <f t="shared" si="0"/>
        <v>0</v>
      </c>
      <c r="G10" s="39">
        <f t="shared" si="1"/>
        <v>0</v>
      </c>
      <c r="H10" t="s">
        <v>28</v>
      </c>
      <c r="J10">
        <v>3</v>
      </c>
      <c r="K10" s="30"/>
      <c r="L10" s="36"/>
      <c r="M10" t="str">
        <f>IF(L10=1,VLOOKUP(K10,区分検索!F$5:I$11278,3,FALSE),"")</f>
        <v/>
      </c>
      <c r="N10" t="e">
        <f>IF(L10="",VLOOKUP(K10,区分検索!F$5:I$1127,3,FALSE),"")</f>
        <v>#N/A</v>
      </c>
    </row>
    <row r="11" spans="2:14">
      <c r="B11" s="56" t="s">
        <v>0</v>
      </c>
      <c r="C11" s="70"/>
      <c r="D11" s="64" t="s">
        <v>1</v>
      </c>
      <c r="E11" s="63"/>
      <c r="F11" s="42">
        <f t="shared" si="0"/>
        <v>0</v>
      </c>
      <c r="G11" s="39">
        <f t="shared" si="1"/>
        <v>0</v>
      </c>
      <c r="H11" t="s">
        <v>11</v>
      </c>
      <c r="J11">
        <v>4</v>
      </c>
      <c r="K11" s="30"/>
      <c r="L11" s="36"/>
      <c r="M11" t="str">
        <f>IF(L11=1,VLOOKUP(K11,区分検索!F$5:I$11278,3,FALSE),"")</f>
        <v/>
      </c>
      <c r="N11" t="e">
        <f>IF(L11="",VLOOKUP(K11,区分検索!F$5:I$1127,3,FALSE),"")</f>
        <v>#N/A</v>
      </c>
    </row>
    <row r="12" spans="2:14">
      <c r="B12" s="58"/>
      <c r="C12" s="71"/>
      <c r="D12" s="64" t="s">
        <v>2</v>
      </c>
      <c r="E12" s="63"/>
      <c r="F12" s="42">
        <f t="shared" si="0"/>
        <v>0</v>
      </c>
      <c r="G12" s="39">
        <f t="shared" si="1"/>
        <v>0</v>
      </c>
      <c r="H12" t="s">
        <v>12</v>
      </c>
      <c r="J12">
        <v>5</v>
      </c>
      <c r="K12" s="30"/>
      <c r="L12" s="36"/>
      <c r="M12" t="str">
        <f>IF(L12=1,VLOOKUP(K12,区分検索!F$5:I$11278,3,FALSE),"")</f>
        <v/>
      </c>
      <c r="N12" t="e">
        <f>IF(L12="",VLOOKUP(K12,区分検索!F$5:I$1127,3,FALSE),"")</f>
        <v>#N/A</v>
      </c>
    </row>
    <row r="13" spans="2:14">
      <c r="B13" s="58"/>
      <c r="C13" s="71"/>
      <c r="D13" s="64" t="s">
        <v>3</v>
      </c>
      <c r="E13" s="63"/>
      <c r="F13" s="42">
        <f t="shared" si="0"/>
        <v>0</v>
      </c>
      <c r="G13" s="39">
        <f t="shared" si="1"/>
        <v>0</v>
      </c>
      <c r="H13" t="s">
        <v>14</v>
      </c>
      <c r="J13">
        <v>6</v>
      </c>
      <c r="K13" s="30"/>
      <c r="L13" s="36"/>
      <c r="M13" t="str">
        <f>IF(L13=1,VLOOKUP(K13,区分検索!F$5:I$11278,3,FALSE),"")</f>
        <v/>
      </c>
      <c r="N13" t="e">
        <f>IF(L13="",VLOOKUP(K13,区分検索!F$5:I$1127,3,FALSE),"")</f>
        <v>#N/A</v>
      </c>
    </row>
    <row r="14" spans="2:14">
      <c r="B14" s="72"/>
      <c r="C14" s="73"/>
      <c r="D14" s="62" t="s">
        <v>4</v>
      </c>
      <c r="E14" s="63"/>
      <c r="F14" s="42">
        <f t="shared" si="0"/>
        <v>0</v>
      </c>
      <c r="G14" s="39">
        <f t="shared" si="1"/>
        <v>0</v>
      </c>
      <c r="H14" t="s">
        <v>15</v>
      </c>
      <c r="J14">
        <v>7</v>
      </c>
      <c r="K14" s="30"/>
      <c r="L14" s="36"/>
      <c r="M14" t="str">
        <f>IF(L14=1,VLOOKUP(K14,区分検索!F$5:I$11278,3,FALSE),"")</f>
        <v/>
      </c>
      <c r="N14" t="e">
        <f>IF(L14="",VLOOKUP(K14,区分検索!F$5:I$1127,3,FALSE),"")</f>
        <v>#N/A</v>
      </c>
    </row>
    <row r="15" spans="2:14">
      <c r="B15" s="56" t="s">
        <v>5</v>
      </c>
      <c r="C15" s="57"/>
      <c r="D15" s="62" t="s">
        <v>6</v>
      </c>
      <c r="E15" s="63"/>
      <c r="F15" s="42">
        <f t="shared" si="0"/>
        <v>0</v>
      </c>
      <c r="G15" s="39">
        <f t="shared" si="1"/>
        <v>0</v>
      </c>
      <c r="H15" t="s">
        <v>16</v>
      </c>
      <c r="J15">
        <v>8</v>
      </c>
      <c r="K15" s="30"/>
      <c r="L15" s="36"/>
      <c r="M15" t="str">
        <f>IF(L15=1,VLOOKUP(K15,区分検索!F$5:I$11278,3,FALSE),"")</f>
        <v/>
      </c>
      <c r="N15" t="e">
        <f>IF(L15="",VLOOKUP(K15,区分検索!F$5:I$1127,3,FALSE),"")</f>
        <v>#N/A</v>
      </c>
    </row>
    <row r="16" spans="2:14">
      <c r="B16" s="58"/>
      <c r="C16" s="59"/>
      <c r="D16" s="64" t="s">
        <v>7</v>
      </c>
      <c r="E16" s="63"/>
      <c r="F16" s="42">
        <f t="shared" si="0"/>
        <v>0</v>
      </c>
      <c r="G16" s="39">
        <f t="shared" si="1"/>
        <v>0</v>
      </c>
      <c r="H16" t="s">
        <v>17</v>
      </c>
      <c r="J16">
        <v>9</v>
      </c>
      <c r="K16" s="30"/>
      <c r="L16" s="36"/>
      <c r="M16" t="str">
        <f>IF(L16=1,VLOOKUP(K16,区分検索!F$5:I$11278,3,FALSE),"")</f>
        <v/>
      </c>
      <c r="N16" t="e">
        <f>IF(L16="",VLOOKUP(K16,区分検索!F$5:I$1127,3,FALSE),"")</f>
        <v>#N/A</v>
      </c>
    </row>
    <row r="17" spans="2:14">
      <c r="B17" s="58"/>
      <c r="C17" s="59"/>
      <c r="D17" s="65" t="s">
        <v>8</v>
      </c>
      <c r="E17" s="66"/>
      <c r="F17" s="42">
        <f t="shared" si="0"/>
        <v>0</v>
      </c>
      <c r="G17" s="39">
        <f t="shared" si="1"/>
        <v>0</v>
      </c>
      <c r="H17" t="s">
        <v>18</v>
      </c>
      <c r="J17">
        <v>10</v>
      </c>
      <c r="K17" s="30"/>
      <c r="L17" s="36"/>
      <c r="M17" t="str">
        <f>IF(L17=1,VLOOKUP(K17,区分検索!F$5:I$11278,3,FALSE),"")</f>
        <v/>
      </c>
      <c r="N17" t="e">
        <f>IF(L17="",VLOOKUP(K17,区分検索!F$5:I$1127,3,FALSE),"")</f>
        <v>#N/A</v>
      </c>
    </row>
    <row r="18" spans="2:14">
      <c r="B18" s="58"/>
      <c r="C18" s="59"/>
      <c r="D18" s="65" t="s">
        <v>9</v>
      </c>
      <c r="E18" s="66"/>
      <c r="F18" s="42">
        <f t="shared" si="0"/>
        <v>0</v>
      </c>
      <c r="G18" s="39">
        <f t="shared" si="1"/>
        <v>0</v>
      </c>
      <c r="H18" t="s">
        <v>19</v>
      </c>
      <c r="J18">
        <v>11</v>
      </c>
      <c r="K18" s="30"/>
      <c r="L18" s="36"/>
      <c r="M18" t="str">
        <f>IF(L18=1,VLOOKUP(K18,区分検索!F$5:I$11278,3,FALSE),"")</f>
        <v/>
      </c>
      <c r="N18" t="e">
        <f>IF(L18="",VLOOKUP(K18,区分検索!F$5:I$1127,3,FALSE),"")</f>
        <v>#N/A</v>
      </c>
    </row>
    <row r="19" spans="2:14">
      <c r="B19" s="60"/>
      <c r="C19" s="61"/>
      <c r="D19" s="67" t="s">
        <v>10</v>
      </c>
      <c r="E19" s="68"/>
      <c r="F19" s="42">
        <f t="shared" si="0"/>
        <v>0</v>
      </c>
      <c r="G19" s="39">
        <f t="shared" si="1"/>
        <v>0</v>
      </c>
      <c r="H19" t="s">
        <v>20</v>
      </c>
      <c r="J19">
        <v>12</v>
      </c>
      <c r="K19" s="30"/>
      <c r="L19" s="36"/>
      <c r="M19" t="str">
        <f>IF(L19=1,VLOOKUP(K19,区分検索!F$5:I$11278,3,FALSE),"")</f>
        <v/>
      </c>
      <c r="N19" t="e">
        <f>IF(L19="",VLOOKUP(K19,区分検索!F$5:I$1127,3,FALSE),"")</f>
        <v>#N/A</v>
      </c>
    </row>
    <row r="20" spans="2:14">
      <c r="B20" s="49" t="s">
        <v>42</v>
      </c>
      <c r="C20" s="50"/>
      <c r="D20" s="50"/>
      <c r="E20" s="51"/>
      <c r="F20" s="42">
        <f t="shared" si="0"/>
        <v>0</v>
      </c>
      <c r="G20" s="39">
        <f t="shared" si="1"/>
        <v>0</v>
      </c>
      <c r="H20" t="s">
        <v>835</v>
      </c>
      <c r="J20">
        <v>13</v>
      </c>
      <c r="K20" s="30"/>
      <c r="L20" s="36"/>
      <c r="M20" t="str">
        <f>IF(L20=1,VLOOKUP(K20,区分検索!F$5:I$11278,3,FALSE),"")</f>
        <v/>
      </c>
      <c r="N20" t="e">
        <f>IF(L20="",VLOOKUP(K20,区分検索!F$5:I$1127,3,FALSE),"")</f>
        <v>#N/A</v>
      </c>
    </row>
    <row r="21" spans="2:14">
      <c r="B21" s="49" t="s">
        <v>829</v>
      </c>
      <c r="C21" s="50"/>
      <c r="D21" s="50"/>
      <c r="E21" s="51"/>
      <c r="F21" s="42">
        <f t="shared" si="0"/>
        <v>0</v>
      </c>
      <c r="G21" s="39">
        <f t="shared" si="1"/>
        <v>0</v>
      </c>
      <c r="H21" t="s">
        <v>39</v>
      </c>
      <c r="J21">
        <v>14</v>
      </c>
      <c r="K21" s="30"/>
      <c r="L21" s="36"/>
      <c r="M21" t="str">
        <f>IF(L21=1,VLOOKUP(K21,区分検索!F$5:I$11278,3,FALSE),"")</f>
        <v/>
      </c>
      <c r="N21" t="e">
        <f>IF(L21="",VLOOKUP(K21,区分検索!F$5:I$1127,3,FALSE),"")</f>
        <v>#N/A</v>
      </c>
    </row>
    <row r="22" spans="2:14" ht="14.25" thickBot="1">
      <c r="B22" s="52" t="s">
        <v>831</v>
      </c>
      <c r="C22" s="53"/>
      <c r="D22" s="53"/>
      <c r="E22" s="54"/>
      <c r="F22" s="43">
        <f t="shared" si="0"/>
        <v>0</v>
      </c>
      <c r="G22" s="40">
        <f t="shared" si="1"/>
        <v>0</v>
      </c>
      <c r="H22" t="s">
        <v>836</v>
      </c>
      <c r="J22">
        <v>15</v>
      </c>
      <c r="K22" s="30"/>
      <c r="L22" s="36"/>
      <c r="M22" t="str">
        <f>IF(L22=1,VLOOKUP(K22,区分検索!F$5:I$11278,3,FALSE),"")</f>
        <v/>
      </c>
      <c r="N22" t="e">
        <f>IF(L22="",VLOOKUP(K22,区分検索!F$5:I$1127,3,FALSE),"")</f>
        <v>#N/A</v>
      </c>
    </row>
    <row r="23" spans="2:14">
      <c r="J23">
        <v>16</v>
      </c>
      <c r="K23" s="30"/>
      <c r="L23" s="36"/>
      <c r="M23" t="str">
        <f>IF(L23=1,VLOOKUP(K23,区分検索!F$5:I$11278,3,FALSE),"")</f>
        <v/>
      </c>
      <c r="N23" t="e">
        <f>IF(L23="",VLOOKUP(K23,区分検索!F$5:I$1127,3,FALSE),"")</f>
        <v>#N/A</v>
      </c>
    </row>
    <row r="24" spans="2:14">
      <c r="J24">
        <v>17</v>
      </c>
      <c r="K24" s="30"/>
      <c r="L24" s="36"/>
      <c r="M24" t="str">
        <f>IF(L24=1,VLOOKUP(K24,区分検索!F$5:I$11278,3,FALSE),"")</f>
        <v/>
      </c>
      <c r="N24" t="e">
        <f>IF(L24="",VLOOKUP(K24,区分検索!F$5:I$1127,3,FALSE),"")</f>
        <v>#N/A</v>
      </c>
    </row>
    <row r="25" spans="2:14">
      <c r="J25">
        <v>18</v>
      </c>
      <c r="K25" s="30"/>
      <c r="L25" s="36"/>
      <c r="M25" t="str">
        <f>IF(L25=1,VLOOKUP(K25,区分検索!F$5:I$11278,3,FALSE),"")</f>
        <v/>
      </c>
      <c r="N25" t="e">
        <f>IF(L25="",VLOOKUP(K25,区分検索!F$5:I$1127,3,FALSE),"")</f>
        <v>#N/A</v>
      </c>
    </row>
    <row r="26" spans="2:14">
      <c r="J26">
        <v>19</v>
      </c>
      <c r="K26" s="30"/>
      <c r="L26" s="36"/>
      <c r="M26" t="str">
        <f>IF(L26=1,VLOOKUP(K26,区分検索!F$5:I$11278,3,FALSE),"")</f>
        <v/>
      </c>
      <c r="N26" t="e">
        <f>IF(L26="",VLOOKUP(K26,区分検索!F$5:I$1127,3,FALSE),"")</f>
        <v>#N/A</v>
      </c>
    </row>
    <row r="27" spans="2:14">
      <c r="J27">
        <v>20</v>
      </c>
      <c r="K27" s="30"/>
      <c r="L27" s="36"/>
      <c r="M27" t="str">
        <f>IF(L27=1,VLOOKUP(K27,区分検索!F$5:I$11278,3,FALSE),"")</f>
        <v/>
      </c>
      <c r="N27" t="e">
        <f>IF(L27="",VLOOKUP(K27,区分検索!F$5:I$1127,3,FALSE),"")</f>
        <v>#N/A</v>
      </c>
    </row>
    <row r="28" spans="2:14">
      <c r="J28">
        <v>21</v>
      </c>
      <c r="K28" s="30"/>
      <c r="L28" s="36"/>
      <c r="M28" t="str">
        <f>IF(L28=1,VLOOKUP(K28,区分検索!F$5:I$11278,3,FALSE),"")</f>
        <v/>
      </c>
      <c r="N28" t="e">
        <f>IF(L28="",VLOOKUP(K28,区分検索!F$5:I$1127,3,FALSE),"")</f>
        <v>#N/A</v>
      </c>
    </row>
    <row r="29" spans="2:14">
      <c r="J29">
        <v>22</v>
      </c>
      <c r="K29" s="30"/>
      <c r="L29" s="36"/>
      <c r="M29" t="str">
        <f>IF(L29=1,VLOOKUP(K29,区分検索!F$5:I$11278,3,FALSE),"")</f>
        <v/>
      </c>
      <c r="N29" t="e">
        <f>IF(L29="",VLOOKUP(K29,区分検索!F$5:I$1127,3,FALSE),"")</f>
        <v>#N/A</v>
      </c>
    </row>
    <row r="30" spans="2:14">
      <c r="J30">
        <v>23</v>
      </c>
      <c r="K30" s="30"/>
      <c r="L30" s="36"/>
      <c r="M30" t="str">
        <f>IF(L30=1,VLOOKUP(K30,区分検索!F$5:I$11278,3,FALSE),"")</f>
        <v/>
      </c>
      <c r="N30" t="e">
        <f>IF(L30="",VLOOKUP(K30,区分検索!F$5:I$1127,3,FALSE),"")</f>
        <v>#N/A</v>
      </c>
    </row>
    <row r="31" spans="2:14">
      <c r="J31">
        <v>24</v>
      </c>
      <c r="K31" s="30"/>
      <c r="L31" s="36"/>
      <c r="M31" t="str">
        <f>IF(L31=1,VLOOKUP(K31,区分検索!F$5:I$11278,3,FALSE),"")</f>
        <v/>
      </c>
      <c r="N31" t="e">
        <f>IF(L31="",VLOOKUP(K31,区分検索!F$5:I$1127,3,FALSE),"")</f>
        <v>#N/A</v>
      </c>
    </row>
    <row r="32" spans="2:14">
      <c r="J32">
        <v>25</v>
      </c>
      <c r="K32" s="30"/>
      <c r="L32" s="36"/>
      <c r="M32" t="str">
        <f>IF(L32=1,VLOOKUP(K32,区分検索!F$5:I$11278,3,FALSE),"")</f>
        <v/>
      </c>
      <c r="N32" t="e">
        <f>IF(L32="",VLOOKUP(K32,区分検索!F$5:I$1127,3,FALSE),"")</f>
        <v>#N/A</v>
      </c>
    </row>
    <row r="33" spans="10:14">
      <c r="J33">
        <v>26</v>
      </c>
      <c r="K33" s="30"/>
      <c r="L33" s="36"/>
      <c r="M33" t="str">
        <f>IF(L33=1,VLOOKUP(K33,区分検索!F$5:I$11278,3,FALSE),"")</f>
        <v/>
      </c>
      <c r="N33" t="e">
        <f>IF(L33="",VLOOKUP(K33,区分検索!F$5:I$1127,3,FALSE),"")</f>
        <v>#N/A</v>
      </c>
    </row>
    <row r="34" spans="10:14">
      <c r="J34">
        <v>27</v>
      </c>
      <c r="K34" s="30"/>
      <c r="L34" s="36"/>
      <c r="M34" t="str">
        <f>IF(L34=1,VLOOKUP(K34,区分検索!F$5:I$11278,3,FALSE),"")</f>
        <v/>
      </c>
      <c r="N34" t="e">
        <f>IF(L34="",VLOOKUP(K34,区分検索!F$5:I$1127,3,FALSE),"")</f>
        <v>#N/A</v>
      </c>
    </row>
    <row r="35" spans="10:14">
      <c r="J35">
        <v>28</v>
      </c>
      <c r="K35" s="30"/>
      <c r="L35" s="36"/>
      <c r="M35" t="str">
        <f>IF(L35=1,VLOOKUP(K35,区分検索!F$5:I$11278,3,FALSE),"")</f>
        <v/>
      </c>
      <c r="N35" t="e">
        <f>IF(L35="",VLOOKUP(K35,区分検索!F$5:I$1127,3,FALSE),"")</f>
        <v>#N/A</v>
      </c>
    </row>
    <row r="36" spans="10:14">
      <c r="J36">
        <v>29</v>
      </c>
      <c r="K36" s="30"/>
      <c r="L36" s="36"/>
      <c r="M36" t="str">
        <f>IF(L36=1,VLOOKUP(K36,区分検索!F$5:I$11278,3,FALSE),"")</f>
        <v/>
      </c>
      <c r="N36" t="e">
        <f>IF(L36="",VLOOKUP(K36,区分検索!F$5:I$1127,3,FALSE),"")</f>
        <v>#N/A</v>
      </c>
    </row>
    <row r="37" spans="10:14">
      <c r="J37">
        <v>30</v>
      </c>
      <c r="K37" s="30"/>
      <c r="L37" s="36"/>
      <c r="M37" t="str">
        <f>IF(L37=1,VLOOKUP(K37,区分検索!F$5:I$11278,3,FALSE),"")</f>
        <v/>
      </c>
      <c r="N37" t="e">
        <f>IF(L37="",VLOOKUP(K37,区分検索!F$5:I$1127,3,FALSE),"")</f>
        <v>#N/A</v>
      </c>
    </row>
    <row r="38" spans="10:14">
      <c r="J38">
        <v>31</v>
      </c>
      <c r="K38" s="30"/>
      <c r="L38" s="36"/>
      <c r="M38" t="str">
        <f>IF(L38=1,VLOOKUP(K38,区分検索!F$5:I$11278,3,FALSE),"")</f>
        <v/>
      </c>
      <c r="N38" t="e">
        <f>IF(L38="",VLOOKUP(K38,区分検索!F$5:I$1127,3,FALSE),"")</f>
        <v>#N/A</v>
      </c>
    </row>
    <row r="39" spans="10:14">
      <c r="J39">
        <v>32</v>
      </c>
      <c r="K39" s="30"/>
      <c r="L39" s="36"/>
      <c r="M39" t="str">
        <f>IF(L39=1,VLOOKUP(K39,区分検索!F$5:I$11278,3,FALSE),"")</f>
        <v/>
      </c>
      <c r="N39" t="e">
        <f>IF(L39="",VLOOKUP(K39,区分検索!F$5:I$1127,3,FALSE),"")</f>
        <v>#N/A</v>
      </c>
    </row>
    <row r="40" spans="10:14">
      <c r="J40">
        <v>33</v>
      </c>
      <c r="K40" s="30"/>
      <c r="L40" s="36"/>
      <c r="M40" t="str">
        <f>IF(L40=1,VLOOKUP(K40,区分検索!F$5:I$11278,3,FALSE),"")</f>
        <v/>
      </c>
      <c r="N40" t="e">
        <f>IF(L40="",VLOOKUP(K40,区分検索!F$5:I$1127,3,FALSE),"")</f>
        <v>#N/A</v>
      </c>
    </row>
    <row r="41" spans="10:14">
      <c r="J41">
        <v>34</v>
      </c>
      <c r="K41" s="30"/>
      <c r="L41" s="36"/>
      <c r="M41" t="str">
        <f>IF(L41=1,VLOOKUP(K41,区分検索!F$5:I$11278,3,FALSE),"")</f>
        <v/>
      </c>
      <c r="N41" t="e">
        <f>IF(L41="",VLOOKUP(K41,区分検索!F$5:I$1127,3,FALSE),"")</f>
        <v>#N/A</v>
      </c>
    </row>
    <row r="42" spans="10:14">
      <c r="J42">
        <v>35</v>
      </c>
      <c r="K42" s="30"/>
      <c r="L42" s="36"/>
      <c r="M42" t="str">
        <f>IF(L42=1,VLOOKUP(K42,区分検索!F$5:I$11278,3,FALSE),"")</f>
        <v/>
      </c>
      <c r="N42" t="e">
        <f>IF(L42="",VLOOKUP(K42,区分検索!F$5:I$1127,3,FALSE),"")</f>
        <v>#N/A</v>
      </c>
    </row>
    <row r="43" spans="10:14">
      <c r="J43">
        <v>36</v>
      </c>
      <c r="K43" s="30"/>
      <c r="L43" s="36"/>
      <c r="M43" t="str">
        <f>IF(L43=1,VLOOKUP(K43,区分検索!F$5:I$11278,3,FALSE),"")</f>
        <v/>
      </c>
      <c r="N43" t="e">
        <f>IF(L43="",VLOOKUP(K43,区分検索!F$5:I$1127,3,FALSE),"")</f>
        <v>#N/A</v>
      </c>
    </row>
    <row r="44" spans="10:14">
      <c r="J44">
        <v>37</v>
      </c>
      <c r="K44" s="30"/>
      <c r="L44" s="36"/>
      <c r="M44" t="str">
        <f>IF(L44=1,VLOOKUP(K44,区分検索!F$5:I$11278,3,FALSE),"")</f>
        <v/>
      </c>
      <c r="N44" t="e">
        <f>IF(L44="",VLOOKUP(K44,区分検索!F$5:I$1127,3,FALSE),"")</f>
        <v>#N/A</v>
      </c>
    </row>
    <row r="45" spans="10:14">
      <c r="J45">
        <v>38</v>
      </c>
      <c r="K45" s="30"/>
      <c r="L45" s="36"/>
      <c r="M45" t="str">
        <f>IF(L45=1,VLOOKUP(K45,区分検索!F$5:I$11278,3,FALSE),"")</f>
        <v/>
      </c>
      <c r="N45" t="e">
        <f>IF(L45="",VLOOKUP(K45,区分検索!F$5:I$1127,3,FALSE),"")</f>
        <v>#N/A</v>
      </c>
    </row>
    <row r="46" spans="10:14">
      <c r="J46">
        <v>39</v>
      </c>
      <c r="K46" s="30"/>
      <c r="L46" s="36"/>
      <c r="M46" t="str">
        <f>IF(L46=1,VLOOKUP(K46,区分検索!F$5:I$11278,3,FALSE),"")</f>
        <v/>
      </c>
      <c r="N46" t="e">
        <f>IF(L46="",VLOOKUP(K46,区分検索!F$5:I$1127,3,FALSE),"")</f>
        <v>#N/A</v>
      </c>
    </row>
    <row r="47" spans="10:14">
      <c r="J47">
        <v>40</v>
      </c>
      <c r="K47" s="30"/>
      <c r="L47" s="36"/>
      <c r="M47" t="str">
        <f>IF(L47=1,VLOOKUP(K47,区分検索!F$5:I$11278,3,FALSE),"")</f>
        <v/>
      </c>
      <c r="N47" t="e">
        <f>IF(L47="",VLOOKUP(K47,区分検索!F$5:I$1127,3,FALSE),"")</f>
        <v>#N/A</v>
      </c>
    </row>
    <row r="48" spans="10:14">
      <c r="J48">
        <v>41</v>
      </c>
      <c r="K48" s="30"/>
      <c r="L48" s="36"/>
      <c r="M48" t="str">
        <f>IF(L48=1,VLOOKUP(K48,区分検索!F$5:I$11278,3,FALSE),"")</f>
        <v/>
      </c>
      <c r="N48" t="e">
        <f>IF(L48="",VLOOKUP(K48,区分検索!F$5:I$1127,3,FALSE),"")</f>
        <v>#N/A</v>
      </c>
    </row>
    <row r="49" spans="10:14">
      <c r="J49">
        <v>42</v>
      </c>
      <c r="K49" s="30"/>
      <c r="L49" s="36"/>
      <c r="M49" t="str">
        <f>IF(L49=1,VLOOKUP(K49,区分検索!F$5:I$11278,3,FALSE),"")</f>
        <v/>
      </c>
      <c r="N49" t="e">
        <f>IF(L49="",VLOOKUP(K49,区分検索!F$5:I$1127,3,FALSE),"")</f>
        <v>#N/A</v>
      </c>
    </row>
    <row r="50" spans="10:14">
      <c r="J50">
        <v>43</v>
      </c>
      <c r="K50" s="30"/>
      <c r="L50" s="36"/>
      <c r="M50" t="str">
        <f>IF(L50=1,VLOOKUP(K50,区分検索!F$5:I$11278,3,FALSE),"")</f>
        <v/>
      </c>
      <c r="N50" t="e">
        <f>IF(L50="",VLOOKUP(K50,区分検索!F$5:I$1127,3,FALSE),"")</f>
        <v>#N/A</v>
      </c>
    </row>
    <row r="51" spans="10:14">
      <c r="J51">
        <v>44</v>
      </c>
      <c r="K51" s="30"/>
      <c r="L51" s="36"/>
      <c r="M51" t="str">
        <f>IF(L51=1,VLOOKUP(K51,区分検索!F$5:I$11278,3,FALSE),"")</f>
        <v/>
      </c>
      <c r="N51" t="e">
        <f>IF(L51="",VLOOKUP(K51,区分検索!F$5:I$1127,3,FALSE),"")</f>
        <v>#N/A</v>
      </c>
    </row>
    <row r="52" spans="10:14">
      <c r="J52">
        <v>45</v>
      </c>
      <c r="K52" s="30"/>
      <c r="L52" s="36"/>
      <c r="M52" t="str">
        <f>IF(L52=1,VLOOKUP(K52,区分検索!F$5:I$11278,3,FALSE),"")</f>
        <v/>
      </c>
      <c r="N52" t="e">
        <f>IF(L52="",VLOOKUP(K52,区分検索!F$5:I$1127,3,FALSE),"")</f>
        <v>#N/A</v>
      </c>
    </row>
    <row r="53" spans="10:14">
      <c r="J53">
        <v>46</v>
      </c>
      <c r="K53" s="30"/>
      <c r="L53" s="36"/>
      <c r="M53" t="str">
        <f>IF(L53=1,VLOOKUP(K53,区分検索!F$5:I$11278,3,FALSE),"")</f>
        <v/>
      </c>
      <c r="N53" t="e">
        <f>IF(L53="",VLOOKUP(K53,区分検索!F$5:I$1127,3,FALSE),"")</f>
        <v>#N/A</v>
      </c>
    </row>
    <row r="54" spans="10:14">
      <c r="J54">
        <v>47</v>
      </c>
      <c r="K54" s="30"/>
      <c r="L54" s="36"/>
      <c r="M54" t="str">
        <f>IF(L54=1,VLOOKUP(K54,区分検索!F$5:I$11278,3,FALSE),"")</f>
        <v/>
      </c>
      <c r="N54" t="e">
        <f>IF(L54="",VLOOKUP(K54,区分検索!F$5:I$1127,3,FALSE),"")</f>
        <v>#N/A</v>
      </c>
    </row>
    <row r="55" spans="10:14">
      <c r="J55">
        <v>48</v>
      </c>
      <c r="K55" s="30"/>
      <c r="L55" s="36"/>
      <c r="M55" t="str">
        <f>IF(L55=1,VLOOKUP(K55,区分検索!F$5:I$11278,3,FALSE),"")</f>
        <v/>
      </c>
      <c r="N55" t="e">
        <f>IF(L55="",VLOOKUP(K55,区分検索!F$5:I$1127,3,FALSE),"")</f>
        <v>#N/A</v>
      </c>
    </row>
    <row r="56" spans="10:14">
      <c r="J56">
        <v>49</v>
      </c>
      <c r="K56" s="30"/>
      <c r="L56" s="36"/>
      <c r="M56" t="str">
        <f>IF(L56=1,VLOOKUP(K56,区分検索!F$5:I$11278,3,FALSE),"")</f>
        <v/>
      </c>
      <c r="N56" t="e">
        <f>IF(L56="",VLOOKUP(K56,区分検索!F$5:I$1127,3,FALSE),"")</f>
        <v>#N/A</v>
      </c>
    </row>
    <row r="57" spans="10:14">
      <c r="J57">
        <v>50</v>
      </c>
      <c r="K57" s="30"/>
      <c r="L57" s="36"/>
      <c r="M57" t="str">
        <f>IF(L57=1,VLOOKUP(K57,区分検索!F$5:I$11278,3,FALSE),"")</f>
        <v/>
      </c>
      <c r="N57" t="e">
        <f>IF(L57="",VLOOKUP(K57,区分検索!F$5:I$1127,3,FALSE),"")</f>
        <v>#N/A</v>
      </c>
    </row>
    <row r="58" spans="10:14">
      <c r="J58">
        <v>51</v>
      </c>
      <c r="K58" s="30"/>
      <c r="L58" s="36"/>
      <c r="M58" t="str">
        <f>IF(L58=1,VLOOKUP(K58,区分検索!F$5:I$11278,3,FALSE),"")</f>
        <v/>
      </c>
      <c r="N58" t="e">
        <f>IF(L58="",VLOOKUP(K58,区分検索!F$5:I$1127,3,FALSE),"")</f>
        <v>#N/A</v>
      </c>
    </row>
    <row r="59" spans="10:14">
      <c r="J59">
        <v>52</v>
      </c>
      <c r="K59" s="30"/>
      <c r="L59" s="36"/>
      <c r="M59" t="str">
        <f>IF(L59=1,VLOOKUP(K59,区分検索!F$5:I$11278,3,FALSE),"")</f>
        <v/>
      </c>
      <c r="N59" t="e">
        <f>IF(L59="",VLOOKUP(K59,区分検索!F$5:I$1127,3,FALSE),"")</f>
        <v>#N/A</v>
      </c>
    </row>
    <row r="60" spans="10:14">
      <c r="J60">
        <v>53</v>
      </c>
      <c r="K60" s="30"/>
      <c r="L60" s="36"/>
      <c r="M60" t="str">
        <f>IF(L60=1,VLOOKUP(K60,区分検索!F$5:I$11278,3,FALSE),"")</f>
        <v/>
      </c>
      <c r="N60" t="e">
        <f>IF(L60="",VLOOKUP(K60,区分検索!F$5:I$1127,3,FALSE),"")</f>
        <v>#N/A</v>
      </c>
    </row>
    <row r="61" spans="10:14">
      <c r="J61">
        <v>54</v>
      </c>
      <c r="K61" s="30"/>
      <c r="L61" s="36"/>
      <c r="M61" t="str">
        <f>IF(L61=1,VLOOKUP(K61,区分検索!F$5:I$11278,3,FALSE),"")</f>
        <v/>
      </c>
      <c r="N61" t="e">
        <f>IF(L61="",VLOOKUP(K61,区分検索!F$5:I$1127,3,FALSE),"")</f>
        <v>#N/A</v>
      </c>
    </row>
    <row r="62" spans="10:14">
      <c r="J62">
        <v>55</v>
      </c>
      <c r="K62" s="30"/>
      <c r="L62" s="36"/>
      <c r="M62" t="str">
        <f>IF(L62=1,VLOOKUP(K62,区分検索!F$5:I$11278,3,FALSE),"")</f>
        <v/>
      </c>
      <c r="N62" t="e">
        <f>IF(L62="",VLOOKUP(K62,区分検索!F$5:I$1127,3,FALSE),"")</f>
        <v>#N/A</v>
      </c>
    </row>
    <row r="63" spans="10:14">
      <c r="J63">
        <v>56</v>
      </c>
      <c r="K63" s="30"/>
      <c r="L63" s="36"/>
      <c r="M63" t="str">
        <f>IF(L63=1,VLOOKUP(K63,区分検索!F$5:I$11278,3,FALSE),"")</f>
        <v/>
      </c>
      <c r="N63" t="e">
        <f>IF(L63="",VLOOKUP(K63,区分検索!F$5:I$1127,3,FALSE),"")</f>
        <v>#N/A</v>
      </c>
    </row>
    <row r="64" spans="10:14">
      <c r="J64">
        <v>57</v>
      </c>
      <c r="K64" s="30"/>
      <c r="L64" s="36"/>
      <c r="M64" t="str">
        <f>IF(L64=1,VLOOKUP(K64,区分検索!F$5:I$11278,3,FALSE),"")</f>
        <v/>
      </c>
      <c r="N64" t="e">
        <f>IF(L64="",VLOOKUP(K64,区分検索!F$5:I$1127,3,FALSE),"")</f>
        <v>#N/A</v>
      </c>
    </row>
    <row r="65" spans="10:14">
      <c r="J65">
        <v>58</v>
      </c>
      <c r="K65" s="30"/>
      <c r="L65" s="36"/>
      <c r="M65" t="str">
        <f>IF(L65=1,VLOOKUP(K65,区分検索!F$5:I$11278,3,FALSE),"")</f>
        <v/>
      </c>
      <c r="N65" t="e">
        <f>IF(L65="",VLOOKUP(K65,区分検索!F$5:I$1127,3,FALSE),"")</f>
        <v>#N/A</v>
      </c>
    </row>
    <row r="66" spans="10:14">
      <c r="J66">
        <v>59</v>
      </c>
      <c r="K66" s="30"/>
      <c r="L66" s="36"/>
      <c r="M66" t="str">
        <f>IF(L66=1,VLOOKUP(K66,区分検索!F$5:I$11278,3,FALSE),"")</f>
        <v/>
      </c>
      <c r="N66" t="e">
        <f>IF(L66="",VLOOKUP(K66,区分検索!F$5:I$1127,3,FALSE),"")</f>
        <v>#N/A</v>
      </c>
    </row>
    <row r="67" spans="10:14">
      <c r="J67">
        <v>60</v>
      </c>
      <c r="K67" s="30"/>
      <c r="L67" s="36"/>
      <c r="M67" t="str">
        <f>IF(L67=1,VLOOKUP(K67,区分検索!F$5:I$11278,3,FALSE),"")</f>
        <v/>
      </c>
      <c r="N67" t="e">
        <f>IF(L67="",VLOOKUP(K67,区分検索!F$5:I$1127,3,FALSE),"")</f>
        <v>#N/A</v>
      </c>
    </row>
    <row r="68" spans="10:14">
      <c r="J68">
        <v>61</v>
      </c>
      <c r="K68" s="30"/>
      <c r="L68" s="36"/>
      <c r="M68" t="str">
        <f>IF(L68=1,VLOOKUP(K68,区分検索!F$5:I$11278,3,FALSE),"")</f>
        <v/>
      </c>
      <c r="N68" t="e">
        <f>IF(L68="",VLOOKUP(K68,区分検索!F$5:I$1127,3,FALSE),"")</f>
        <v>#N/A</v>
      </c>
    </row>
    <row r="69" spans="10:14">
      <c r="J69">
        <v>62</v>
      </c>
      <c r="K69" s="30"/>
      <c r="L69" s="36"/>
      <c r="M69" t="str">
        <f>IF(L69=1,VLOOKUP(K69,区分検索!F$5:I$11278,3,FALSE),"")</f>
        <v/>
      </c>
      <c r="N69" t="e">
        <f>IF(L69="",VLOOKUP(K69,区分検索!F$5:I$1127,3,FALSE),"")</f>
        <v>#N/A</v>
      </c>
    </row>
    <row r="70" spans="10:14">
      <c r="J70">
        <v>63</v>
      </c>
      <c r="K70" s="30"/>
      <c r="L70" s="36"/>
      <c r="M70" t="str">
        <f>IF(L70=1,VLOOKUP(K70,区分検索!F$5:I$11278,3,FALSE),"")</f>
        <v/>
      </c>
      <c r="N70" t="e">
        <f>IF(L70="",VLOOKUP(K70,区分検索!F$5:I$1127,3,FALSE),"")</f>
        <v>#N/A</v>
      </c>
    </row>
    <row r="71" spans="10:14">
      <c r="J71">
        <v>64</v>
      </c>
      <c r="K71" s="30"/>
      <c r="L71" s="36"/>
      <c r="M71" t="str">
        <f>IF(L71=1,VLOOKUP(K71,区分検索!F$5:I$11278,3,FALSE),"")</f>
        <v/>
      </c>
      <c r="N71" t="e">
        <f>IF(L71="",VLOOKUP(K71,区分検索!F$5:I$1127,3,FALSE),"")</f>
        <v>#N/A</v>
      </c>
    </row>
    <row r="72" spans="10:14">
      <c r="J72">
        <v>65</v>
      </c>
      <c r="K72" s="30"/>
      <c r="L72" s="36"/>
      <c r="M72" t="str">
        <f>IF(L72=1,VLOOKUP(K72,区分検索!F$5:I$11278,3,FALSE),"")</f>
        <v/>
      </c>
      <c r="N72" t="e">
        <f>IF(L72="",VLOOKUP(K72,区分検索!F$5:I$1127,3,FALSE),"")</f>
        <v>#N/A</v>
      </c>
    </row>
    <row r="73" spans="10:14">
      <c r="J73">
        <v>66</v>
      </c>
      <c r="K73" s="30"/>
      <c r="L73" s="36"/>
      <c r="M73" t="str">
        <f>IF(L73=1,VLOOKUP(K73,区分検索!F$5:I$11278,3,FALSE),"")</f>
        <v/>
      </c>
      <c r="N73" t="e">
        <f>IF(L73="",VLOOKUP(K73,区分検索!F$5:I$1127,3,FALSE),"")</f>
        <v>#N/A</v>
      </c>
    </row>
    <row r="74" spans="10:14">
      <c r="J74">
        <v>67</v>
      </c>
      <c r="K74" s="30"/>
      <c r="L74" s="36"/>
      <c r="M74" t="str">
        <f>IF(L74=1,VLOOKUP(K74,区分検索!F$5:I$11278,3,FALSE),"")</f>
        <v/>
      </c>
      <c r="N74" t="e">
        <f>IF(L74="",VLOOKUP(K74,区分検索!F$5:I$1127,3,FALSE),"")</f>
        <v>#N/A</v>
      </c>
    </row>
    <row r="75" spans="10:14">
      <c r="J75">
        <v>68</v>
      </c>
      <c r="K75" s="30"/>
      <c r="L75" s="36"/>
      <c r="M75" t="str">
        <f>IF(L75=1,VLOOKUP(K75,区分検索!F$5:I$11278,3,FALSE),"")</f>
        <v/>
      </c>
      <c r="N75" t="e">
        <f>IF(L75="",VLOOKUP(K75,区分検索!F$5:I$1127,3,FALSE),"")</f>
        <v>#N/A</v>
      </c>
    </row>
    <row r="76" spans="10:14">
      <c r="J76">
        <v>69</v>
      </c>
      <c r="K76" s="30"/>
      <c r="L76" s="36"/>
      <c r="M76" t="str">
        <f>IF(L76=1,VLOOKUP(K76,区分検索!F$5:I$11278,3,FALSE),"")</f>
        <v/>
      </c>
      <c r="N76" t="e">
        <f>IF(L76="",VLOOKUP(K76,区分検索!F$5:I$1127,3,FALSE),"")</f>
        <v>#N/A</v>
      </c>
    </row>
    <row r="77" spans="10:14">
      <c r="J77">
        <v>70</v>
      </c>
      <c r="K77" s="30"/>
      <c r="L77" s="36"/>
      <c r="M77" t="str">
        <f>IF(L77=1,VLOOKUP(K77,区分検索!F$5:I$11278,3,FALSE),"")</f>
        <v/>
      </c>
      <c r="N77" t="e">
        <f>IF(L77="",VLOOKUP(K77,区分検索!F$5:I$1127,3,FALSE),"")</f>
        <v>#N/A</v>
      </c>
    </row>
    <row r="78" spans="10:14">
      <c r="J78">
        <v>71</v>
      </c>
      <c r="K78" s="30"/>
      <c r="L78" s="36"/>
      <c r="M78" t="str">
        <f>IF(L78=1,VLOOKUP(K78,区分検索!F$5:I$11278,3,FALSE),"")</f>
        <v/>
      </c>
      <c r="N78" t="e">
        <f>IF(L78="",VLOOKUP(K78,区分検索!F$5:I$1127,3,FALSE),"")</f>
        <v>#N/A</v>
      </c>
    </row>
    <row r="79" spans="10:14">
      <c r="J79">
        <v>72</v>
      </c>
      <c r="K79" s="30"/>
      <c r="L79" s="36"/>
      <c r="M79" t="str">
        <f>IF(L79=1,VLOOKUP(K79,区分検索!F$5:I$11278,3,FALSE),"")</f>
        <v/>
      </c>
      <c r="N79" t="e">
        <f>IF(L79="",VLOOKUP(K79,区分検索!F$5:I$1127,3,FALSE),"")</f>
        <v>#N/A</v>
      </c>
    </row>
    <row r="80" spans="10:14">
      <c r="J80">
        <v>73</v>
      </c>
      <c r="K80" s="30"/>
      <c r="L80" s="36"/>
      <c r="M80" t="str">
        <f>IF(L80=1,VLOOKUP(K80,区分検索!F$5:I$11278,3,FALSE),"")</f>
        <v/>
      </c>
      <c r="N80" t="e">
        <f>IF(L80="",VLOOKUP(K80,区分検索!F$5:I$1127,3,FALSE),"")</f>
        <v>#N/A</v>
      </c>
    </row>
    <row r="81" spans="10:14">
      <c r="J81">
        <v>74</v>
      </c>
      <c r="K81" s="30"/>
      <c r="L81" s="36"/>
      <c r="M81" t="str">
        <f>IF(L81=1,VLOOKUP(K81,区分検索!F$5:I$11278,3,FALSE),"")</f>
        <v/>
      </c>
      <c r="N81" t="e">
        <f>IF(L81="",VLOOKUP(K81,区分検索!F$5:I$1127,3,FALSE),"")</f>
        <v>#N/A</v>
      </c>
    </row>
    <row r="82" spans="10:14">
      <c r="J82">
        <v>75</v>
      </c>
      <c r="K82" s="30"/>
      <c r="L82" s="36"/>
      <c r="M82" t="str">
        <f>IF(L82=1,VLOOKUP(K82,区分検索!F$5:I$11278,3,FALSE),"")</f>
        <v/>
      </c>
      <c r="N82" t="e">
        <f>IF(L82="",VLOOKUP(K82,区分検索!F$5:I$1127,3,FALSE),"")</f>
        <v>#N/A</v>
      </c>
    </row>
    <row r="83" spans="10:14">
      <c r="J83">
        <v>76</v>
      </c>
      <c r="K83" s="30"/>
      <c r="L83" s="36"/>
      <c r="M83" t="str">
        <f>IF(L83=1,VLOOKUP(K83,区分検索!F$5:I$11278,3,FALSE),"")</f>
        <v/>
      </c>
      <c r="N83" t="e">
        <f>IF(L83="",VLOOKUP(K83,区分検索!F$5:I$1127,3,FALSE),"")</f>
        <v>#N/A</v>
      </c>
    </row>
    <row r="84" spans="10:14">
      <c r="J84">
        <v>77</v>
      </c>
      <c r="K84" s="30"/>
      <c r="L84" s="36"/>
      <c r="M84" t="str">
        <f>IF(L84=1,VLOOKUP(K84,区分検索!F$5:I$11278,3,FALSE),"")</f>
        <v/>
      </c>
      <c r="N84" t="e">
        <f>IF(L84="",VLOOKUP(K84,区分検索!F$5:I$1127,3,FALSE),"")</f>
        <v>#N/A</v>
      </c>
    </row>
    <row r="85" spans="10:14">
      <c r="J85">
        <v>78</v>
      </c>
      <c r="K85" s="30"/>
      <c r="L85" s="36"/>
      <c r="M85" t="str">
        <f>IF(L85=1,VLOOKUP(K85,区分検索!F$5:I$11278,3,FALSE),"")</f>
        <v/>
      </c>
      <c r="N85" t="e">
        <f>IF(L85="",VLOOKUP(K85,区分検索!F$5:I$1127,3,FALSE),"")</f>
        <v>#N/A</v>
      </c>
    </row>
    <row r="86" spans="10:14">
      <c r="J86">
        <v>79</v>
      </c>
      <c r="K86" s="30"/>
      <c r="L86" s="36"/>
      <c r="M86" t="str">
        <f>IF(L86=1,VLOOKUP(K86,区分検索!F$5:I$11278,3,FALSE),"")</f>
        <v/>
      </c>
      <c r="N86" t="e">
        <f>IF(L86="",VLOOKUP(K86,区分検索!F$5:I$1127,3,FALSE),"")</f>
        <v>#N/A</v>
      </c>
    </row>
    <row r="87" spans="10:14">
      <c r="J87">
        <v>80</v>
      </c>
      <c r="K87" s="30"/>
      <c r="L87" s="36"/>
      <c r="M87" t="str">
        <f>IF(L87=1,VLOOKUP(K87,区分検索!F$5:I$11278,3,FALSE),"")</f>
        <v/>
      </c>
      <c r="N87" t="e">
        <f>IF(L87="",VLOOKUP(K87,区分検索!F$5:I$1127,3,FALSE),"")</f>
        <v>#N/A</v>
      </c>
    </row>
    <row r="88" spans="10:14">
      <c r="J88">
        <v>81</v>
      </c>
      <c r="K88" s="30"/>
      <c r="L88" s="36"/>
      <c r="M88" t="str">
        <f>IF(L88=1,VLOOKUP(K88,区分検索!F$5:I$11278,3,FALSE),"")</f>
        <v/>
      </c>
      <c r="N88" t="e">
        <f>IF(L88="",VLOOKUP(K88,区分検索!F$5:I$1127,3,FALSE),"")</f>
        <v>#N/A</v>
      </c>
    </row>
    <row r="89" spans="10:14">
      <c r="J89">
        <v>82</v>
      </c>
      <c r="K89" s="30"/>
      <c r="L89" s="36"/>
      <c r="M89" t="str">
        <f>IF(L89=1,VLOOKUP(K89,区分検索!F$5:I$11278,3,FALSE),"")</f>
        <v/>
      </c>
      <c r="N89" t="e">
        <f>IF(L89="",VLOOKUP(K89,区分検索!F$5:I$1127,3,FALSE),"")</f>
        <v>#N/A</v>
      </c>
    </row>
    <row r="90" spans="10:14">
      <c r="J90">
        <v>83</v>
      </c>
      <c r="K90" s="30"/>
      <c r="L90" s="36"/>
      <c r="M90" t="str">
        <f>IF(L90=1,VLOOKUP(K90,区分検索!F$5:I$11278,3,FALSE),"")</f>
        <v/>
      </c>
      <c r="N90" t="e">
        <f>IF(L90="",VLOOKUP(K90,区分検索!F$5:I$1127,3,FALSE),"")</f>
        <v>#N/A</v>
      </c>
    </row>
    <row r="91" spans="10:14">
      <c r="J91">
        <v>84</v>
      </c>
      <c r="K91" s="30"/>
      <c r="L91" s="36"/>
      <c r="M91" t="str">
        <f>IF(L91=1,VLOOKUP(K91,区分検索!F$5:I$11278,3,FALSE),"")</f>
        <v/>
      </c>
      <c r="N91" t="e">
        <f>IF(L91="",VLOOKUP(K91,区分検索!F$5:I$1127,3,FALSE),"")</f>
        <v>#N/A</v>
      </c>
    </row>
    <row r="92" spans="10:14">
      <c r="J92">
        <v>85</v>
      </c>
      <c r="K92" s="30"/>
      <c r="L92" s="36"/>
      <c r="M92" t="str">
        <f>IF(L92=1,VLOOKUP(K92,区分検索!F$5:I$11278,3,FALSE),"")</f>
        <v/>
      </c>
      <c r="N92" t="e">
        <f>IF(L92="",VLOOKUP(K92,区分検索!F$5:I$1127,3,FALSE),"")</f>
        <v>#N/A</v>
      </c>
    </row>
    <row r="93" spans="10:14">
      <c r="J93">
        <v>86</v>
      </c>
      <c r="K93" s="30"/>
      <c r="L93" s="36"/>
      <c r="M93" t="str">
        <f>IF(L93=1,VLOOKUP(K93,区分検索!F$5:I$11278,3,FALSE),"")</f>
        <v/>
      </c>
      <c r="N93" t="e">
        <f>IF(L93="",VLOOKUP(K93,区分検索!F$5:I$1127,3,FALSE),"")</f>
        <v>#N/A</v>
      </c>
    </row>
    <row r="94" spans="10:14">
      <c r="J94">
        <v>87</v>
      </c>
      <c r="K94" s="30"/>
      <c r="L94" s="36"/>
      <c r="M94" t="str">
        <f>IF(L94=1,VLOOKUP(K94,区分検索!F$5:I$11278,3,FALSE),"")</f>
        <v/>
      </c>
      <c r="N94" t="e">
        <f>IF(L94="",VLOOKUP(K94,区分検索!F$5:I$1127,3,FALSE),"")</f>
        <v>#N/A</v>
      </c>
    </row>
    <row r="95" spans="10:14">
      <c r="J95">
        <v>88</v>
      </c>
      <c r="K95" s="30"/>
      <c r="L95" s="36"/>
      <c r="M95" t="str">
        <f>IF(L95=1,VLOOKUP(K95,区分検索!F$5:I$11278,3,FALSE),"")</f>
        <v/>
      </c>
      <c r="N95" t="e">
        <f>IF(L95="",VLOOKUP(K95,区分検索!F$5:I$1127,3,FALSE),"")</f>
        <v>#N/A</v>
      </c>
    </row>
    <row r="96" spans="10:14">
      <c r="J96">
        <v>89</v>
      </c>
      <c r="K96" s="30"/>
      <c r="L96" s="36"/>
      <c r="M96" t="str">
        <f>IF(L96=1,VLOOKUP(K96,区分検索!F$5:I$11278,3,FALSE),"")</f>
        <v/>
      </c>
      <c r="N96" t="e">
        <f>IF(L96="",VLOOKUP(K96,区分検索!F$5:I$1127,3,FALSE),"")</f>
        <v>#N/A</v>
      </c>
    </row>
    <row r="97" spans="10:14">
      <c r="J97">
        <v>90</v>
      </c>
      <c r="K97" s="30"/>
      <c r="L97" s="36"/>
      <c r="M97" t="str">
        <f>IF(L97=1,VLOOKUP(K97,区分検索!F$5:I$11278,3,FALSE),"")</f>
        <v/>
      </c>
      <c r="N97" t="e">
        <f>IF(L97="",VLOOKUP(K97,区分検索!F$5:I$1127,3,FALSE),"")</f>
        <v>#N/A</v>
      </c>
    </row>
    <row r="98" spans="10:14">
      <c r="J98">
        <v>91</v>
      </c>
      <c r="K98" s="30"/>
      <c r="L98" s="36"/>
      <c r="M98" t="str">
        <f>IF(L98=1,VLOOKUP(K98,区分検索!F$5:I$11278,3,FALSE),"")</f>
        <v/>
      </c>
      <c r="N98" t="e">
        <f>IF(L98="",VLOOKUP(K98,区分検索!F$5:I$1127,3,FALSE),"")</f>
        <v>#N/A</v>
      </c>
    </row>
    <row r="99" spans="10:14">
      <c r="J99">
        <v>92</v>
      </c>
      <c r="K99" s="30"/>
      <c r="L99" s="36"/>
      <c r="M99" t="str">
        <f>IF(L99=1,VLOOKUP(K99,区分検索!F$5:I$11278,3,FALSE),"")</f>
        <v/>
      </c>
      <c r="N99" t="e">
        <f>IF(L99="",VLOOKUP(K99,区分検索!F$5:I$1127,3,FALSE),"")</f>
        <v>#N/A</v>
      </c>
    </row>
    <row r="100" spans="10:14">
      <c r="J100">
        <v>93</v>
      </c>
      <c r="K100" s="30"/>
      <c r="L100" s="36"/>
      <c r="M100" t="str">
        <f>IF(L100=1,VLOOKUP(K100,区分検索!F$5:I$11278,3,FALSE),"")</f>
        <v/>
      </c>
      <c r="N100" t="e">
        <f>IF(L100="",VLOOKUP(K100,区分検索!F$5:I$1127,3,FALSE),"")</f>
        <v>#N/A</v>
      </c>
    </row>
    <row r="101" spans="10:14">
      <c r="J101">
        <v>94</v>
      </c>
      <c r="K101" s="30"/>
      <c r="L101" s="36"/>
      <c r="M101" t="str">
        <f>IF(L101=1,VLOOKUP(K101,区分検索!F$5:I$11278,3,FALSE),"")</f>
        <v/>
      </c>
      <c r="N101" t="e">
        <f>IF(L101="",VLOOKUP(K101,区分検索!F$5:I$1127,3,FALSE),"")</f>
        <v>#N/A</v>
      </c>
    </row>
    <row r="102" spans="10:14">
      <c r="J102">
        <v>95</v>
      </c>
      <c r="K102" s="30"/>
      <c r="L102" s="36"/>
      <c r="M102" t="str">
        <f>IF(L102=1,VLOOKUP(K102,区分検索!F$5:I$11278,3,FALSE),"")</f>
        <v/>
      </c>
      <c r="N102" t="e">
        <f>IF(L102="",VLOOKUP(K102,区分検索!F$5:I$1127,3,FALSE),"")</f>
        <v>#N/A</v>
      </c>
    </row>
    <row r="103" spans="10:14">
      <c r="J103">
        <v>96</v>
      </c>
      <c r="K103" s="30"/>
      <c r="L103" s="36"/>
      <c r="M103" t="str">
        <f>IF(L103=1,VLOOKUP(K103,区分検索!F$5:I$11278,3,FALSE),"")</f>
        <v/>
      </c>
      <c r="N103" t="e">
        <f>IF(L103="",VLOOKUP(K103,区分検索!F$5:I$1127,3,FALSE),"")</f>
        <v>#N/A</v>
      </c>
    </row>
    <row r="104" spans="10:14">
      <c r="J104">
        <v>97</v>
      </c>
      <c r="K104" s="30"/>
      <c r="L104" s="36"/>
      <c r="M104" t="str">
        <f>IF(L104=1,VLOOKUP(K104,区分検索!F$5:I$11278,3,FALSE),"")</f>
        <v/>
      </c>
      <c r="N104" t="e">
        <f>IF(L104="",VLOOKUP(K104,区分検索!F$5:I$1127,3,FALSE),"")</f>
        <v>#N/A</v>
      </c>
    </row>
    <row r="105" spans="10:14">
      <c r="J105">
        <v>98</v>
      </c>
      <c r="K105" s="30"/>
      <c r="L105" s="36"/>
      <c r="M105" t="str">
        <f>IF(L105=1,VLOOKUP(K105,区分検索!F$5:I$11278,3,FALSE),"")</f>
        <v/>
      </c>
      <c r="N105" t="e">
        <f>IF(L105="",VLOOKUP(K105,区分検索!F$5:I$1127,3,FALSE),"")</f>
        <v>#N/A</v>
      </c>
    </row>
    <row r="106" spans="10:14">
      <c r="J106">
        <v>99</v>
      </c>
      <c r="K106" s="30"/>
      <c r="L106" s="36"/>
      <c r="M106" t="str">
        <f>IF(L106=1,VLOOKUP(K106,区分検索!F$5:I$11278,3,FALSE),"")</f>
        <v/>
      </c>
      <c r="N106" t="e">
        <f>IF(L106="",VLOOKUP(K106,区分検索!F$5:I$1127,3,FALSE),"")</f>
        <v>#N/A</v>
      </c>
    </row>
    <row r="107" spans="10:14">
      <c r="J107">
        <v>100</v>
      </c>
      <c r="K107" s="30"/>
      <c r="L107" s="36"/>
      <c r="M107" t="str">
        <f>IF(L107=1,VLOOKUP(K107,区分検索!F$5:I$11278,3,FALSE),"")</f>
        <v/>
      </c>
      <c r="N107" t="e">
        <f>IF(L107="",VLOOKUP(K107,区分検索!F$5:I$1127,3,FALSE),"")</f>
        <v>#N/A</v>
      </c>
    </row>
    <row r="108" spans="10:14">
      <c r="J108">
        <v>101</v>
      </c>
      <c r="K108" s="30"/>
      <c r="L108" s="36"/>
      <c r="M108" t="str">
        <f>IF(L108=1,VLOOKUP(K108,区分検索!F$5:I$11278,3,FALSE),"")</f>
        <v/>
      </c>
      <c r="N108" t="e">
        <f>IF(L108="",VLOOKUP(K108,区分検索!F$5:I$1127,3,FALSE),"")</f>
        <v>#N/A</v>
      </c>
    </row>
    <row r="109" spans="10:14">
      <c r="J109">
        <v>102</v>
      </c>
      <c r="K109" s="30"/>
      <c r="L109" s="36"/>
      <c r="M109" t="str">
        <f>IF(L109=1,VLOOKUP(K109,区分検索!F$5:I$11278,3,FALSE),"")</f>
        <v/>
      </c>
      <c r="N109" t="e">
        <f>IF(L109="",VLOOKUP(K109,区分検索!F$5:I$1127,3,FALSE),"")</f>
        <v>#N/A</v>
      </c>
    </row>
    <row r="110" spans="10:14">
      <c r="J110">
        <v>103</v>
      </c>
      <c r="K110" s="30"/>
      <c r="L110" s="36"/>
      <c r="M110" t="str">
        <f>IF(L110=1,VLOOKUP(K110,区分検索!F$5:I$11278,3,FALSE),"")</f>
        <v/>
      </c>
      <c r="N110" t="e">
        <f>IF(L110="",VLOOKUP(K110,区分検索!F$5:I$1127,3,FALSE),"")</f>
        <v>#N/A</v>
      </c>
    </row>
    <row r="111" spans="10:14">
      <c r="J111">
        <v>104</v>
      </c>
      <c r="K111" s="30"/>
      <c r="L111" s="36"/>
      <c r="M111" t="str">
        <f>IF(L111=1,VLOOKUP(K111,区分検索!F$5:I$11278,3,FALSE),"")</f>
        <v/>
      </c>
      <c r="N111" t="e">
        <f>IF(L111="",VLOOKUP(K111,区分検索!F$5:I$1127,3,FALSE),"")</f>
        <v>#N/A</v>
      </c>
    </row>
    <row r="112" spans="10:14">
      <c r="J112">
        <v>105</v>
      </c>
      <c r="K112" s="30"/>
      <c r="L112" s="36"/>
      <c r="M112" t="str">
        <f>IF(L112=1,VLOOKUP(K112,区分検索!F$5:I$11278,3,FALSE),"")</f>
        <v/>
      </c>
      <c r="N112" t="e">
        <f>IF(L112="",VLOOKUP(K112,区分検索!F$5:I$1127,3,FALSE),"")</f>
        <v>#N/A</v>
      </c>
    </row>
    <row r="113" spans="10:14">
      <c r="J113">
        <v>106</v>
      </c>
      <c r="K113" s="30"/>
      <c r="L113" s="36"/>
      <c r="M113" t="str">
        <f>IF(L113=1,VLOOKUP(K113,区分検索!F$5:I$11278,3,FALSE),"")</f>
        <v/>
      </c>
      <c r="N113" t="e">
        <f>IF(L113="",VLOOKUP(K113,区分検索!F$5:I$1127,3,FALSE),"")</f>
        <v>#N/A</v>
      </c>
    </row>
    <row r="114" spans="10:14">
      <c r="J114">
        <v>107</v>
      </c>
      <c r="K114" s="30"/>
      <c r="L114" s="36"/>
      <c r="M114" t="str">
        <f>IF(L114=1,VLOOKUP(K114,区分検索!F$5:I$11278,3,FALSE),"")</f>
        <v/>
      </c>
      <c r="N114" t="e">
        <f>IF(L114="",VLOOKUP(K114,区分検索!F$5:I$1127,3,FALSE),"")</f>
        <v>#N/A</v>
      </c>
    </row>
    <row r="115" spans="10:14">
      <c r="J115">
        <v>108</v>
      </c>
      <c r="K115" s="30"/>
      <c r="L115" s="36"/>
      <c r="M115" t="str">
        <f>IF(L115=1,VLOOKUP(K115,区分検索!F$5:I$11278,3,FALSE),"")</f>
        <v/>
      </c>
      <c r="N115" t="e">
        <f>IF(L115="",VLOOKUP(K115,区分検索!F$5:I$1127,3,FALSE),"")</f>
        <v>#N/A</v>
      </c>
    </row>
    <row r="116" spans="10:14">
      <c r="J116">
        <v>109</v>
      </c>
      <c r="K116" s="30"/>
      <c r="L116" s="36"/>
      <c r="M116" t="str">
        <f>IF(L116=1,VLOOKUP(K116,区分検索!F$5:I$11278,3,FALSE),"")</f>
        <v/>
      </c>
      <c r="N116" t="e">
        <f>IF(L116="",VLOOKUP(K116,区分検索!F$5:I$1127,3,FALSE),"")</f>
        <v>#N/A</v>
      </c>
    </row>
    <row r="117" spans="10:14">
      <c r="J117">
        <v>110</v>
      </c>
      <c r="K117" s="30"/>
      <c r="L117" s="36"/>
      <c r="M117" t="str">
        <f>IF(L117=1,VLOOKUP(K117,区分検索!F$5:I$11278,3,FALSE),"")</f>
        <v/>
      </c>
      <c r="N117" t="e">
        <f>IF(L117="",VLOOKUP(K117,区分検索!F$5:I$1127,3,FALSE),"")</f>
        <v>#N/A</v>
      </c>
    </row>
    <row r="118" spans="10:14">
      <c r="J118">
        <v>111</v>
      </c>
      <c r="K118" s="30"/>
      <c r="L118" s="36"/>
      <c r="M118" t="str">
        <f>IF(L118=1,VLOOKUP(K118,区分検索!F$5:I$11278,3,FALSE),"")</f>
        <v/>
      </c>
      <c r="N118" t="e">
        <f>IF(L118="",VLOOKUP(K118,区分検索!F$5:I$1127,3,FALSE),"")</f>
        <v>#N/A</v>
      </c>
    </row>
    <row r="119" spans="10:14">
      <c r="J119">
        <v>112</v>
      </c>
      <c r="K119" s="30"/>
      <c r="L119" s="36"/>
      <c r="M119" t="str">
        <f>IF(L119=1,VLOOKUP(K119,区分検索!F$5:I$11278,3,FALSE),"")</f>
        <v/>
      </c>
      <c r="N119" t="e">
        <f>IF(L119="",VLOOKUP(K119,区分検索!F$5:I$1127,3,FALSE),"")</f>
        <v>#N/A</v>
      </c>
    </row>
    <row r="120" spans="10:14">
      <c r="J120">
        <v>113</v>
      </c>
      <c r="K120" s="30"/>
      <c r="L120" s="36"/>
      <c r="M120" t="str">
        <f>IF(L120=1,VLOOKUP(K120,区分検索!F$5:I$11278,3,FALSE),"")</f>
        <v/>
      </c>
      <c r="N120" t="e">
        <f>IF(L120="",VLOOKUP(K120,区分検索!F$5:I$1127,3,FALSE),"")</f>
        <v>#N/A</v>
      </c>
    </row>
    <row r="121" spans="10:14">
      <c r="J121">
        <v>114</v>
      </c>
      <c r="K121" s="30"/>
      <c r="L121" s="36"/>
      <c r="M121" t="str">
        <f>IF(L121=1,VLOOKUP(K121,区分検索!F$5:I$11278,3,FALSE),"")</f>
        <v/>
      </c>
      <c r="N121" t="e">
        <f>IF(L121="",VLOOKUP(K121,区分検索!F$5:I$1127,3,FALSE),"")</f>
        <v>#N/A</v>
      </c>
    </row>
    <row r="122" spans="10:14">
      <c r="J122">
        <v>115</v>
      </c>
      <c r="K122" s="30"/>
      <c r="L122" s="36"/>
      <c r="M122" t="str">
        <f>IF(L122=1,VLOOKUP(K122,区分検索!F$5:I$11278,3,FALSE),"")</f>
        <v/>
      </c>
      <c r="N122" t="e">
        <f>IF(L122="",VLOOKUP(K122,区分検索!F$5:I$1127,3,FALSE),"")</f>
        <v>#N/A</v>
      </c>
    </row>
    <row r="123" spans="10:14">
      <c r="J123">
        <v>116</v>
      </c>
      <c r="K123" s="30"/>
      <c r="L123" s="36"/>
      <c r="M123" t="str">
        <f>IF(L123=1,VLOOKUP(K123,区分検索!F$5:I$11278,3,FALSE),"")</f>
        <v/>
      </c>
      <c r="N123" t="e">
        <f>IF(L123="",VLOOKUP(K123,区分検索!F$5:I$1127,3,FALSE),"")</f>
        <v>#N/A</v>
      </c>
    </row>
    <row r="124" spans="10:14">
      <c r="J124">
        <v>117</v>
      </c>
      <c r="K124" s="30"/>
      <c r="L124" s="36"/>
      <c r="M124" t="str">
        <f>IF(L124=1,VLOOKUP(K124,区分検索!F$5:I$11278,3,FALSE),"")</f>
        <v/>
      </c>
      <c r="N124" t="e">
        <f>IF(L124="",VLOOKUP(K124,区分検索!F$5:I$1127,3,FALSE),"")</f>
        <v>#N/A</v>
      </c>
    </row>
    <row r="125" spans="10:14">
      <c r="J125">
        <v>118</v>
      </c>
      <c r="K125" s="30"/>
      <c r="L125" s="36"/>
      <c r="M125" t="str">
        <f>IF(L125=1,VLOOKUP(K125,区分検索!F$5:I$11278,3,FALSE),"")</f>
        <v/>
      </c>
      <c r="N125" t="e">
        <f>IF(L125="",VLOOKUP(K125,区分検索!F$5:I$1127,3,FALSE),"")</f>
        <v>#N/A</v>
      </c>
    </row>
    <row r="126" spans="10:14">
      <c r="J126">
        <v>119</v>
      </c>
      <c r="K126" s="30"/>
      <c r="L126" s="36"/>
      <c r="M126" t="str">
        <f>IF(L126=1,VLOOKUP(K126,区分検索!F$5:I$11278,3,FALSE),"")</f>
        <v/>
      </c>
      <c r="N126" t="e">
        <f>IF(L126="",VLOOKUP(K126,区分検索!F$5:I$1127,3,FALSE),"")</f>
        <v>#N/A</v>
      </c>
    </row>
    <row r="127" spans="10:14">
      <c r="J127">
        <v>120</v>
      </c>
      <c r="K127" s="30"/>
      <c r="L127" s="36"/>
      <c r="M127" t="str">
        <f>IF(L127=1,VLOOKUP(K127,区分検索!F$5:I$11278,3,FALSE),"")</f>
        <v/>
      </c>
      <c r="N127" t="e">
        <f>IF(L127="",VLOOKUP(K127,区分検索!F$5:I$1127,3,FALSE),"")</f>
        <v>#N/A</v>
      </c>
    </row>
    <row r="128" spans="10:14">
      <c r="J128">
        <v>121</v>
      </c>
      <c r="K128" s="30"/>
      <c r="L128" s="36"/>
      <c r="M128" t="str">
        <f>IF(L128=1,VLOOKUP(K128,区分検索!F$5:I$11278,3,FALSE),"")</f>
        <v/>
      </c>
      <c r="N128" t="e">
        <f>IF(L128="",VLOOKUP(K128,区分検索!F$5:I$1127,3,FALSE),"")</f>
        <v>#N/A</v>
      </c>
    </row>
    <row r="129" spans="10:14">
      <c r="J129">
        <v>122</v>
      </c>
      <c r="K129" s="30"/>
      <c r="L129" s="36"/>
      <c r="M129" t="str">
        <f>IF(L129=1,VLOOKUP(K129,区分検索!F$5:I$11278,3,FALSE),"")</f>
        <v/>
      </c>
      <c r="N129" t="e">
        <f>IF(L129="",VLOOKUP(K129,区分検索!F$5:I$1127,3,FALSE),"")</f>
        <v>#N/A</v>
      </c>
    </row>
    <row r="130" spans="10:14">
      <c r="J130">
        <v>123</v>
      </c>
      <c r="K130" s="30"/>
      <c r="L130" s="36"/>
      <c r="M130" t="str">
        <f>IF(L130=1,VLOOKUP(K130,区分検索!F$5:I$11278,3,FALSE),"")</f>
        <v/>
      </c>
      <c r="N130" t="e">
        <f>IF(L130="",VLOOKUP(K130,区分検索!F$5:I$1127,3,FALSE),"")</f>
        <v>#N/A</v>
      </c>
    </row>
    <row r="131" spans="10:14">
      <c r="J131">
        <v>124</v>
      </c>
      <c r="K131" s="30"/>
      <c r="L131" s="36"/>
      <c r="M131" t="str">
        <f>IF(L131=1,VLOOKUP(K131,区分検索!F$5:I$11278,3,FALSE),"")</f>
        <v/>
      </c>
      <c r="N131" t="e">
        <f>IF(L131="",VLOOKUP(K131,区分検索!F$5:I$1127,3,FALSE),"")</f>
        <v>#N/A</v>
      </c>
    </row>
    <row r="132" spans="10:14">
      <c r="J132">
        <v>125</v>
      </c>
      <c r="K132" s="30"/>
      <c r="L132" s="36"/>
      <c r="M132" t="str">
        <f>IF(L132=1,VLOOKUP(K132,区分検索!F$5:I$11278,3,FALSE),"")</f>
        <v/>
      </c>
      <c r="N132" t="e">
        <f>IF(L132="",VLOOKUP(K132,区分検索!F$5:I$1127,3,FALSE),"")</f>
        <v>#N/A</v>
      </c>
    </row>
    <row r="133" spans="10:14">
      <c r="J133">
        <v>126</v>
      </c>
      <c r="K133" s="30"/>
      <c r="L133" s="36"/>
      <c r="M133" t="str">
        <f>IF(L133=1,VLOOKUP(K133,区分検索!F$5:I$11278,3,FALSE),"")</f>
        <v/>
      </c>
      <c r="N133" t="e">
        <f>IF(L133="",VLOOKUP(K133,区分検索!F$5:I$1127,3,FALSE),"")</f>
        <v>#N/A</v>
      </c>
    </row>
    <row r="134" spans="10:14">
      <c r="J134">
        <v>127</v>
      </c>
      <c r="K134" s="30"/>
      <c r="L134" s="36"/>
      <c r="M134" t="str">
        <f>IF(L134=1,VLOOKUP(K134,区分検索!F$5:I$11278,3,FALSE),"")</f>
        <v/>
      </c>
      <c r="N134" t="e">
        <f>IF(L134="",VLOOKUP(K134,区分検索!F$5:I$1127,3,FALSE),"")</f>
        <v>#N/A</v>
      </c>
    </row>
    <row r="135" spans="10:14">
      <c r="J135">
        <v>128</v>
      </c>
      <c r="K135" s="30"/>
      <c r="L135" s="36"/>
      <c r="M135" t="str">
        <f>IF(L135=1,VLOOKUP(K135,区分検索!F$5:I$11278,3,FALSE),"")</f>
        <v/>
      </c>
      <c r="N135" t="e">
        <f>IF(L135="",VLOOKUP(K135,区分検索!F$5:I$1127,3,FALSE),"")</f>
        <v>#N/A</v>
      </c>
    </row>
    <row r="136" spans="10:14">
      <c r="J136">
        <v>129</v>
      </c>
      <c r="K136" s="30"/>
      <c r="L136" s="36"/>
      <c r="M136" t="str">
        <f>IF(L136=1,VLOOKUP(K136,区分検索!F$5:I$11278,3,FALSE),"")</f>
        <v/>
      </c>
      <c r="N136" t="e">
        <f>IF(L136="",VLOOKUP(K136,区分検索!F$5:I$1127,3,FALSE),"")</f>
        <v>#N/A</v>
      </c>
    </row>
    <row r="137" spans="10:14">
      <c r="J137">
        <v>130</v>
      </c>
      <c r="K137" s="30"/>
      <c r="L137" s="36"/>
      <c r="M137" t="str">
        <f>IF(L137=1,VLOOKUP(K137,区分検索!F$5:I$11278,3,FALSE),"")</f>
        <v/>
      </c>
      <c r="N137" t="e">
        <f>IF(L137="",VLOOKUP(K137,区分検索!F$5:I$1127,3,FALSE),"")</f>
        <v>#N/A</v>
      </c>
    </row>
    <row r="138" spans="10:14">
      <c r="J138">
        <v>131</v>
      </c>
      <c r="K138" s="30"/>
      <c r="L138" s="36"/>
      <c r="M138" t="str">
        <f>IF(L138=1,VLOOKUP(K138,区分検索!F$5:I$11278,3,FALSE),"")</f>
        <v/>
      </c>
      <c r="N138" t="e">
        <f>IF(L138="",VLOOKUP(K138,区分検索!F$5:I$1127,3,FALSE),"")</f>
        <v>#N/A</v>
      </c>
    </row>
    <row r="139" spans="10:14">
      <c r="J139">
        <v>132</v>
      </c>
      <c r="K139" s="30"/>
      <c r="L139" s="36"/>
      <c r="M139" t="str">
        <f>IF(L139=1,VLOOKUP(K139,区分検索!F$5:I$11278,3,FALSE),"")</f>
        <v/>
      </c>
      <c r="N139" t="e">
        <f>IF(L139="",VLOOKUP(K139,区分検索!F$5:I$1127,3,FALSE),"")</f>
        <v>#N/A</v>
      </c>
    </row>
    <row r="140" spans="10:14">
      <c r="J140">
        <v>133</v>
      </c>
      <c r="K140" s="30"/>
      <c r="L140" s="36"/>
      <c r="M140" t="str">
        <f>IF(L140=1,VLOOKUP(K140,区分検索!F$5:I$11278,3,FALSE),"")</f>
        <v/>
      </c>
      <c r="N140" t="e">
        <f>IF(L140="",VLOOKUP(K140,区分検索!F$5:I$1127,3,FALSE),"")</f>
        <v>#N/A</v>
      </c>
    </row>
    <row r="141" spans="10:14">
      <c r="J141">
        <v>134</v>
      </c>
      <c r="K141" s="30"/>
      <c r="L141" s="36"/>
      <c r="M141" t="str">
        <f>IF(L141=1,VLOOKUP(K141,区分検索!F$5:I$11278,3,FALSE),"")</f>
        <v/>
      </c>
      <c r="N141" t="e">
        <f>IF(L141="",VLOOKUP(K141,区分検索!F$5:I$1127,3,FALSE),"")</f>
        <v>#N/A</v>
      </c>
    </row>
    <row r="142" spans="10:14">
      <c r="J142">
        <v>135</v>
      </c>
      <c r="K142" s="30"/>
      <c r="L142" s="36"/>
      <c r="M142" t="str">
        <f>IF(L142=1,VLOOKUP(K142,区分検索!F$5:I$11278,3,FALSE),"")</f>
        <v/>
      </c>
      <c r="N142" t="e">
        <f>IF(L142="",VLOOKUP(K142,区分検索!F$5:I$1127,3,FALSE),"")</f>
        <v>#N/A</v>
      </c>
    </row>
    <row r="143" spans="10:14">
      <c r="J143">
        <v>136</v>
      </c>
      <c r="K143" s="30"/>
      <c r="L143" s="36"/>
      <c r="M143" t="str">
        <f>IF(L143=1,VLOOKUP(K143,区分検索!F$5:I$11278,3,FALSE),"")</f>
        <v/>
      </c>
      <c r="N143" t="e">
        <f>IF(L143="",VLOOKUP(K143,区分検索!F$5:I$1127,3,FALSE),"")</f>
        <v>#N/A</v>
      </c>
    </row>
    <row r="144" spans="10:14">
      <c r="J144">
        <v>137</v>
      </c>
      <c r="K144" s="30"/>
      <c r="L144" s="36"/>
      <c r="M144" t="str">
        <f>IF(L144=1,VLOOKUP(K144,区分検索!F$5:I$11278,3,FALSE),"")</f>
        <v/>
      </c>
      <c r="N144" t="e">
        <f>IF(L144="",VLOOKUP(K144,区分検索!F$5:I$1127,3,FALSE),"")</f>
        <v>#N/A</v>
      </c>
    </row>
    <row r="145" spans="10:14">
      <c r="J145">
        <v>138</v>
      </c>
      <c r="K145" s="30"/>
      <c r="L145" s="36"/>
      <c r="M145" t="str">
        <f>IF(L145=1,VLOOKUP(K145,区分検索!F$5:I$11278,3,FALSE),"")</f>
        <v/>
      </c>
      <c r="N145" t="e">
        <f>IF(L145="",VLOOKUP(K145,区分検索!F$5:I$1127,3,FALSE),"")</f>
        <v>#N/A</v>
      </c>
    </row>
    <row r="146" spans="10:14">
      <c r="J146">
        <v>139</v>
      </c>
      <c r="K146" s="30"/>
      <c r="L146" s="36"/>
      <c r="M146" t="str">
        <f>IF(L146=1,VLOOKUP(K146,区分検索!F$5:I$11278,3,FALSE),"")</f>
        <v/>
      </c>
      <c r="N146" t="e">
        <f>IF(L146="",VLOOKUP(K146,区分検索!F$5:I$1127,3,FALSE),"")</f>
        <v>#N/A</v>
      </c>
    </row>
    <row r="147" spans="10:14">
      <c r="J147">
        <v>140</v>
      </c>
      <c r="K147" s="30"/>
      <c r="L147" s="36"/>
      <c r="M147" t="str">
        <f>IF(L147=1,VLOOKUP(K147,区分検索!F$5:I$11278,3,FALSE),"")</f>
        <v/>
      </c>
      <c r="N147" t="e">
        <f>IF(L147="",VLOOKUP(K147,区分検索!F$5:I$1127,3,FALSE),"")</f>
        <v>#N/A</v>
      </c>
    </row>
    <row r="148" spans="10:14">
      <c r="J148">
        <v>141</v>
      </c>
      <c r="K148" s="30"/>
      <c r="L148" s="36"/>
      <c r="M148" t="str">
        <f>IF(L148=1,VLOOKUP(K148,区分検索!F$5:I$11278,3,FALSE),"")</f>
        <v/>
      </c>
      <c r="N148" t="e">
        <f>IF(L148="",VLOOKUP(K148,区分検索!F$5:I$1127,3,FALSE),"")</f>
        <v>#N/A</v>
      </c>
    </row>
    <row r="149" spans="10:14">
      <c r="J149">
        <v>142</v>
      </c>
      <c r="K149" s="30"/>
      <c r="L149" s="36"/>
      <c r="M149" t="str">
        <f>IF(L149=1,VLOOKUP(K149,区分検索!F$5:I$11278,3,FALSE),"")</f>
        <v/>
      </c>
      <c r="N149" t="e">
        <f>IF(L149="",VLOOKUP(K149,区分検索!F$5:I$1127,3,FALSE),"")</f>
        <v>#N/A</v>
      </c>
    </row>
    <row r="150" spans="10:14">
      <c r="J150">
        <v>143</v>
      </c>
      <c r="K150" s="30"/>
      <c r="L150" s="36"/>
      <c r="M150" t="str">
        <f>IF(L150=1,VLOOKUP(K150,区分検索!F$5:I$11278,3,FALSE),"")</f>
        <v/>
      </c>
      <c r="N150" t="e">
        <f>IF(L150="",VLOOKUP(K150,区分検索!F$5:I$1127,3,FALSE),"")</f>
        <v>#N/A</v>
      </c>
    </row>
    <row r="151" spans="10:14">
      <c r="J151">
        <v>144</v>
      </c>
      <c r="K151" s="30"/>
      <c r="L151" s="36"/>
      <c r="M151" t="str">
        <f>IF(L151=1,VLOOKUP(K151,区分検索!F$5:I$11278,3,FALSE),"")</f>
        <v/>
      </c>
      <c r="N151" t="e">
        <f>IF(L151="",VLOOKUP(K151,区分検索!F$5:I$1127,3,FALSE),"")</f>
        <v>#N/A</v>
      </c>
    </row>
    <row r="152" spans="10:14">
      <c r="J152">
        <v>145</v>
      </c>
      <c r="K152" s="30"/>
      <c r="L152" s="36"/>
      <c r="M152" t="str">
        <f>IF(L152=1,VLOOKUP(K152,区分検索!F$5:I$11278,3,FALSE),"")</f>
        <v/>
      </c>
      <c r="N152" t="e">
        <f>IF(L152="",VLOOKUP(K152,区分検索!F$5:I$1127,3,FALSE),"")</f>
        <v>#N/A</v>
      </c>
    </row>
    <row r="153" spans="10:14">
      <c r="J153">
        <v>146</v>
      </c>
      <c r="K153" s="30"/>
      <c r="L153" s="36"/>
      <c r="M153" t="str">
        <f>IF(L153=1,VLOOKUP(K153,区分検索!F$5:I$11278,3,FALSE),"")</f>
        <v/>
      </c>
      <c r="N153" t="e">
        <f>IF(L153="",VLOOKUP(K153,区分検索!F$5:I$1127,3,FALSE),"")</f>
        <v>#N/A</v>
      </c>
    </row>
    <row r="154" spans="10:14">
      <c r="J154">
        <v>147</v>
      </c>
      <c r="K154" s="30"/>
      <c r="L154" s="36"/>
      <c r="M154" t="str">
        <f>IF(L154=1,VLOOKUP(K154,区分検索!F$5:I$11278,3,FALSE),"")</f>
        <v/>
      </c>
      <c r="N154" t="e">
        <f>IF(L154="",VLOOKUP(K154,区分検索!F$5:I$1127,3,FALSE),"")</f>
        <v>#N/A</v>
      </c>
    </row>
    <row r="155" spans="10:14">
      <c r="J155">
        <v>148</v>
      </c>
      <c r="K155" s="30"/>
      <c r="L155" s="36"/>
      <c r="M155" t="str">
        <f>IF(L155=1,VLOOKUP(K155,区分検索!F$5:I$11278,3,FALSE),"")</f>
        <v/>
      </c>
      <c r="N155" t="e">
        <f>IF(L155="",VLOOKUP(K155,区分検索!F$5:I$1127,3,FALSE),"")</f>
        <v>#N/A</v>
      </c>
    </row>
    <row r="156" spans="10:14">
      <c r="J156">
        <v>149</v>
      </c>
      <c r="K156" s="30"/>
      <c r="L156" s="36"/>
      <c r="M156" t="str">
        <f>IF(L156=1,VLOOKUP(K156,区分検索!F$5:I$11278,3,FALSE),"")</f>
        <v/>
      </c>
      <c r="N156" t="e">
        <f>IF(L156="",VLOOKUP(K156,区分検索!F$5:I$1127,3,FALSE),"")</f>
        <v>#N/A</v>
      </c>
    </row>
    <row r="157" spans="10:14">
      <c r="J157">
        <v>150</v>
      </c>
      <c r="K157" s="30"/>
      <c r="L157" s="36"/>
      <c r="M157" t="str">
        <f>IF(L157=1,VLOOKUP(K157,区分検索!F$5:I$11278,3,FALSE),"")</f>
        <v/>
      </c>
      <c r="N157" t="e">
        <f>IF(L157="",VLOOKUP(K157,区分検索!F$5:I$1127,3,FALSE),"")</f>
        <v>#N/A</v>
      </c>
    </row>
    <row r="158" spans="10:14">
      <c r="J158">
        <v>151</v>
      </c>
      <c r="K158" s="30"/>
      <c r="L158" s="36"/>
      <c r="M158" t="str">
        <f>IF(L158=1,VLOOKUP(K158,区分検索!F$5:I$11278,3,FALSE),"")</f>
        <v/>
      </c>
      <c r="N158" t="e">
        <f>IF(L158="",VLOOKUP(K158,区分検索!F$5:I$1127,3,FALSE),"")</f>
        <v>#N/A</v>
      </c>
    </row>
    <row r="159" spans="10:14">
      <c r="J159">
        <v>152</v>
      </c>
      <c r="K159" s="30"/>
      <c r="L159" s="36"/>
      <c r="M159" t="str">
        <f>IF(L159=1,VLOOKUP(K159,区分検索!F$5:I$11278,3,FALSE),"")</f>
        <v/>
      </c>
      <c r="N159" t="e">
        <f>IF(L159="",VLOOKUP(K159,区分検索!F$5:I$1127,3,FALSE),"")</f>
        <v>#N/A</v>
      </c>
    </row>
    <row r="160" spans="10:14">
      <c r="J160">
        <v>153</v>
      </c>
      <c r="K160" s="30"/>
      <c r="L160" s="36"/>
      <c r="M160" t="str">
        <f>IF(L160=1,VLOOKUP(K160,区分検索!F$5:I$11278,3,FALSE),"")</f>
        <v/>
      </c>
      <c r="N160" t="e">
        <f>IF(L160="",VLOOKUP(K160,区分検索!F$5:I$1127,3,FALSE),"")</f>
        <v>#N/A</v>
      </c>
    </row>
    <row r="161" spans="10:14">
      <c r="J161">
        <v>154</v>
      </c>
      <c r="K161" s="30"/>
      <c r="L161" s="36"/>
      <c r="M161" t="str">
        <f>IF(L161=1,VLOOKUP(K161,区分検索!F$5:I$11278,3,FALSE),"")</f>
        <v/>
      </c>
      <c r="N161" t="e">
        <f>IF(L161="",VLOOKUP(K161,区分検索!F$5:I$1127,3,FALSE),"")</f>
        <v>#N/A</v>
      </c>
    </row>
    <row r="162" spans="10:14">
      <c r="J162">
        <v>155</v>
      </c>
      <c r="K162" s="30"/>
      <c r="L162" s="36"/>
      <c r="M162" t="str">
        <f>IF(L162=1,VLOOKUP(K162,区分検索!F$5:I$11278,3,FALSE),"")</f>
        <v/>
      </c>
      <c r="N162" t="e">
        <f>IF(L162="",VLOOKUP(K162,区分検索!F$5:I$1127,3,FALSE),"")</f>
        <v>#N/A</v>
      </c>
    </row>
    <row r="163" spans="10:14">
      <c r="J163">
        <v>156</v>
      </c>
      <c r="K163" s="30"/>
      <c r="L163" s="36"/>
      <c r="M163" t="str">
        <f>IF(L163=1,VLOOKUP(K163,区分検索!F$5:I$11278,3,FALSE),"")</f>
        <v/>
      </c>
      <c r="N163" t="e">
        <f>IF(L163="",VLOOKUP(K163,区分検索!F$5:I$1127,3,FALSE),"")</f>
        <v>#N/A</v>
      </c>
    </row>
    <row r="164" spans="10:14">
      <c r="J164">
        <v>157</v>
      </c>
      <c r="K164" s="30"/>
      <c r="L164" s="36"/>
      <c r="M164" t="str">
        <f>IF(L164=1,VLOOKUP(K164,区分検索!F$5:I$11278,3,FALSE),"")</f>
        <v/>
      </c>
      <c r="N164" t="e">
        <f>IF(L164="",VLOOKUP(K164,区分検索!F$5:I$1127,3,FALSE),"")</f>
        <v>#N/A</v>
      </c>
    </row>
    <row r="165" spans="10:14">
      <c r="J165">
        <v>158</v>
      </c>
      <c r="K165" s="30"/>
      <c r="L165" s="36"/>
      <c r="M165" t="str">
        <f>IF(L165=1,VLOOKUP(K165,区分検索!F$5:I$11278,3,FALSE),"")</f>
        <v/>
      </c>
      <c r="N165" t="e">
        <f>IF(L165="",VLOOKUP(K165,区分検索!F$5:I$1127,3,FALSE),"")</f>
        <v>#N/A</v>
      </c>
    </row>
    <row r="166" spans="10:14">
      <c r="J166">
        <v>159</v>
      </c>
      <c r="K166" s="30"/>
      <c r="L166" s="36"/>
      <c r="M166" t="str">
        <f>IF(L166=1,VLOOKUP(K166,区分検索!F$5:I$11278,3,FALSE),"")</f>
        <v/>
      </c>
      <c r="N166" t="e">
        <f>IF(L166="",VLOOKUP(K166,区分検索!F$5:I$1127,3,FALSE),"")</f>
        <v>#N/A</v>
      </c>
    </row>
    <row r="167" spans="10:14">
      <c r="J167">
        <v>160</v>
      </c>
      <c r="K167" s="30"/>
      <c r="L167" s="36"/>
      <c r="M167" t="str">
        <f>IF(L167=1,VLOOKUP(K167,区分検索!F$5:I$11278,3,FALSE),"")</f>
        <v/>
      </c>
      <c r="N167" t="e">
        <f>IF(L167="",VLOOKUP(K167,区分検索!F$5:I$1127,3,FALSE),"")</f>
        <v>#N/A</v>
      </c>
    </row>
    <row r="168" spans="10:14">
      <c r="J168">
        <v>161</v>
      </c>
      <c r="K168" s="30"/>
      <c r="L168" s="36"/>
      <c r="M168" t="str">
        <f>IF(L168=1,VLOOKUP(K168,区分検索!F$5:I$11278,3,FALSE),"")</f>
        <v/>
      </c>
      <c r="N168" t="e">
        <f>IF(L168="",VLOOKUP(K168,区分検索!F$5:I$1127,3,FALSE),"")</f>
        <v>#N/A</v>
      </c>
    </row>
    <row r="169" spans="10:14">
      <c r="J169">
        <v>162</v>
      </c>
      <c r="K169" s="30"/>
      <c r="L169" s="36"/>
      <c r="M169" t="str">
        <f>IF(L169=1,VLOOKUP(K169,区分検索!F$5:I$11278,3,FALSE),"")</f>
        <v/>
      </c>
      <c r="N169" t="e">
        <f>IF(L169="",VLOOKUP(K169,区分検索!F$5:I$1127,3,FALSE),"")</f>
        <v>#N/A</v>
      </c>
    </row>
    <row r="170" spans="10:14">
      <c r="J170">
        <v>163</v>
      </c>
      <c r="K170" s="30"/>
      <c r="L170" s="36"/>
      <c r="M170" t="str">
        <f>IF(L170=1,VLOOKUP(K170,区分検索!F$5:I$11278,3,FALSE),"")</f>
        <v/>
      </c>
      <c r="N170" t="e">
        <f>IF(L170="",VLOOKUP(K170,区分検索!F$5:I$1127,3,FALSE),"")</f>
        <v>#N/A</v>
      </c>
    </row>
    <row r="171" spans="10:14">
      <c r="J171">
        <v>164</v>
      </c>
      <c r="K171" s="30"/>
      <c r="L171" s="36"/>
      <c r="M171" t="str">
        <f>IF(L171=1,VLOOKUP(K171,区分検索!F$5:I$11278,3,FALSE),"")</f>
        <v/>
      </c>
      <c r="N171" t="e">
        <f>IF(L171="",VLOOKUP(K171,区分検索!F$5:I$1127,3,FALSE),"")</f>
        <v>#N/A</v>
      </c>
    </row>
    <row r="172" spans="10:14">
      <c r="J172">
        <v>165</v>
      </c>
      <c r="K172" s="30"/>
      <c r="L172" s="36"/>
      <c r="M172" t="str">
        <f>IF(L172=1,VLOOKUP(K172,区分検索!F$5:I$11278,3,FALSE),"")</f>
        <v/>
      </c>
      <c r="N172" t="e">
        <f>IF(L172="",VLOOKUP(K172,区分検索!F$5:I$1127,3,FALSE),"")</f>
        <v>#N/A</v>
      </c>
    </row>
    <row r="173" spans="10:14">
      <c r="J173">
        <v>166</v>
      </c>
      <c r="K173" s="30"/>
      <c r="L173" s="36"/>
      <c r="M173" t="str">
        <f>IF(L173=1,VLOOKUP(K173,区分検索!F$5:I$11278,3,FALSE),"")</f>
        <v/>
      </c>
      <c r="N173" t="e">
        <f>IF(L173="",VLOOKUP(K173,区分検索!F$5:I$1127,3,FALSE),"")</f>
        <v>#N/A</v>
      </c>
    </row>
    <row r="174" spans="10:14">
      <c r="J174">
        <v>167</v>
      </c>
      <c r="K174" s="30"/>
      <c r="L174" s="36"/>
      <c r="M174" t="str">
        <f>IF(L174=1,VLOOKUP(K174,区分検索!F$5:I$11278,3,FALSE),"")</f>
        <v/>
      </c>
      <c r="N174" t="e">
        <f>IF(L174="",VLOOKUP(K174,区分検索!F$5:I$1127,3,FALSE),"")</f>
        <v>#N/A</v>
      </c>
    </row>
    <row r="175" spans="10:14">
      <c r="J175">
        <v>168</v>
      </c>
      <c r="K175" s="30"/>
      <c r="L175" s="36"/>
      <c r="M175" t="str">
        <f>IF(L175=1,VLOOKUP(K175,区分検索!F$5:I$11278,3,FALSE),"")</f>
        <v/>
      </c>
      <c r="N175" t="e">
        <f>IF(L175="",VLOOKUP(K175,区分検索!F$5:I$1127,3,FALSE),"")</f>
        <v>#N/A</v>
      </c>
    </row>
    <row r="176" spans="10:14">
      <c r="J176">
        <v>169</v>
      </c>
      <c r="K176" s="30"/>
      <c r="L176" s="36"/>
      <c r="M176" t="str">
        <f>IF(L176=1,VLOOKUP(K176,区分検索!F$5:I$11278,3,FALSE),"")</f>
        <v/>
      </c>
      <c r="N176" t="e">
        <f>IF(L176="",VLOOKUP(K176,区分検索!F$5:I$1127,3,FALSE),"")</f>
        <v>#N/A</v>
      </c>
    </row>
    <row r="177" spans="10:14">
      <c r="J177">
        <v>170</v>
      </c>
      <c r="K177" s="30"/>
      <c r="L177" s="36"/>
      <c r="M177" t="str">
        <f>IF(L177=1,VLOOKUP(K177,区分検索!F$5:I$11278,3,FALSE),"")</f>
        <v/>
      </c>
      <c r="N177" t="e">
        <f>IF(L177="",VLOOKUP(K177,区分検索!F$5:I$1127,3,FALSE),"")</f>
        <v>#N/A</v>
      </c>
    </row>
    <row r="178" spans="10:14">
      <c r="J178">
        <v>171</v>
      </c>
      <c r="K178" s="30"/>
      <c r="L178" s="36"/>
      <c r="M178" t="str">
        <f>IF(L178=1,VLOOKUP(K178,区分検索!F$5:I$11278,3,FALSE),"")</f>
        <v/>
      </c>
      <c r="N178" t="e">
        <f>IF(L178="",VLOOKUP(K178,区分検索!F$5:I$1127,3,FALSE),"")</f>
        <v>#N/A</v>
      </c>
    </row>
    <row r="179" spans="10:14">
      <c r="J179">
        <v>172</v>
      </c>
      <c r="K179" s="30"/>
      <c r="L179" s="36"/>
      <c r="M179" t="str">
        <f>IF(L179=1,VLOOKUP(K179,区分検索!F$5:I$11278,3,FALSE),"")</f>
        <v/>
      </c>
      <c r="N179" t="e">
        <f>IF(L179="",VLOOKUP(K179,区分検索!F$5:I$1127,3,FALSE),"")</f>
        <v>#N/A</v>
      </c>
    </row>
    <row r="180" spans="10:14">
      <c r="J180">
        <v>173</v>
      </c>
      <c r="K180" s="30"/>
      <c r="L180" s="36"/>
      <c r="M180" t="str">
        <f>IF(L180=1,VLOOKUP(K180,区分検索!F$5:I$11278,3,FALSE),"")</f>
        <v/>
      </c>
      <c r="N180" t="e">
        <f>IF(L180="",VLOOKUP(K180,区分検索!F$5:I$1127,3,FALSE),"")</f>
        <v>#N/A</v>
      </c>
    </row>
    <row r="181" spans="10:14">
      <c r="J181">
        <v>174</v>
      </c>
      <c r="K181" s="30"/>
      <c r="L181" s="36"/>
      <c r="M181" t="str">
        <f>IF(L181=1,VLOOKUP(K181,区分検索!F$5:I$11278,3,FALSE),"")</f>
        <v/>
      </c>
      <c r="N181" t="e">
        <f>IF(L181="",VLOOKUP(K181,区分検索!F$5:I$1127,3,FALSE),"")</f>
        <v>#N/A</v>
      </c>
    </row>
    <row r="182" spans="10:14">
      <c r="J182">
        <v>175</v>
      </c>
      <c r="K182" s="30"/>
      <c r="L182" s="36"/>
      <c r="M182" t="str">
        <f>IF(L182=1,VLOOKUP(K182,区分検索!F$5:I$11278,3,FALSE),"")</f>
        <v/>
      </c>
      <c r="N182" t="e">
        <f>IF(L182="",VLOOKUP(K182,区分検索!F$5:I$1127,3,FALSE),"")</f>
        <v>#N/A</v>
      </c>
    </row>
    <row r="183" spans="10:14">
      <c r="J183">
        <v>176</v>
      </c>
      <c r="K183" s="30"/>
      <c r="L183" s="36"/>
      <c r="M183" t="str">
        <f>IF(L183=1,VLOOKUP(K183,区分検索!F$5:I$11278,3,FALSE),"")</f>
        <v/>
      </c>
      <c r="N183" t="e">
        <f>IF(L183="",VLOOKUP(K183,区分検索!F$5:I$1127,3,FALSE),"")</f>
        <v>#N/A</v>
      </c>
    </row>
    <row r="184" spans="10:14">
      <c r="J184">
        <v>177</v>
      </c>
      <c r="K184" s="30"/>
      <c r="L184" s="36"/>
      <c r="M184" t="str">
        <f>IF(L184=1,VLOOKUP(K184,区分検索!F$5:I$11278,3,FALSE),"")</f>
        <v/>
      </c>
      <c r="N184" t="e">
        <f>IF(L184="",VLOOKUP(K184,区分検索!F$5:I$1127,3,FALSE),"")</f>
        <v>#N/A</v>
      </c>
    </row>
    <row r="185" spans="10:14">
      <c r="J185">
        <v>178</v>
      </c>
      <c r="K185" s="30"/>
      <c r="L185" s="36"/>
      <c r="M185" t="str">
        <f>IF(L185=1,VLOOKUP(K185,区分検索!F$5:I$11278,3,FALSE),"")</f>
        <v/>
      </c>
      <c r="N185" t="e">
        <f>IF(L185="",VLOOKUP(K185,区分検索!F$5:I$1127,3,FALSE),"")</f>
        <v>#N/A</v>
      </c>
    </row>
    <row r="186" spans="10:14">
      <c r="J186">
        <v>179</v>
      </c>
      <c r="K186" s="30"/>
      <c r="L186" s="36"/>
      <c r="M186" t="str">
        <f>IF(L186=1,VLOOKUP(K186,区分検索!F$5:I$11278,3,FALSE),"")</f>
        <v/>
      </c>
      <c r="N186" t="e">
        <f>IF(L186="",VLOOKUP(K186,区分検索!F$5:I$1127,3,FALSE),"")</f>
        <v>#N/A</v>
      </c>
    </row>
    <row r="187" spans="10:14">
      <c r="J187">
        <v>180</v>
      </c>
      <c r="K187" s="30"/>
      <c r="L187" s="36"/>
      <c r="M187" t="str">
        <f>IF(L187=1,VLOOKUP(K187,区分検索!F$5:I$11278,3,FALSE),"")</f>
        <v/>
      </c>
      <c r="N187" t="e">
        <f>IF(L187="",VLOOKUP(K187,区分検索!F$5:I$1127,3,FALSE),"")</f>
        <v>#N/A</v>
      </c>
    </row>
    <row r="188" spans="10:14">
      <c r="J188">
        <v>181</v>
      </c>
      <c r="K188" s="30"/>
      <c r="L188" s="36"/>
      <c r="M188" t="str">
        <f>IF(L188=1,VLOOKUP(K188,区分検索!F$5:I$11278,3,FALSE),"")</f>
        <v/>
      </c>
      <c r="N188" t="e">
        <f>IF(L188="",VLOOKUP(K188,区分検索!F$5:I$1127,3,FALSE),"")</f>
        <v>#N/A</v>
      </c>
    </row>
    <row r="189" spans="10:14">
      <c r="J189">
        <v>182</v>
      </c>
      <c r="K189" s="30"/>
      <c r="L189" s="36"/>
      <c r="M189" t="str">
        <f>IF(L189=1,VLOOKUP(K189,区分検索!F$5:I$11278,3,FALSE),"")</f>
        <v/>
      </c>
      <c r="N189" t="e">
        <f>IF(L189="",VLOOKUP(K189,区分検索!F$5:I$1127,3,FALSE),"")</f>
        <v>#N/A</v>
      </c>
    </row>
    <row r="190" spans="10:14">
      <c r="J190">
        <v>183</v>
      </c>
      <c r="K190" s="30"/>
      <c r="L190" s="36"/>
      <c r="M190" t="str">
        <f>IF(L190=1,VLOOKUP(K190,区分検索!F$5:I$11278,3,FALSE),"")</f>
        <v/>
      </c>
      <c r="N190" t="e">
        <f>IF(L190="",VLOOKUP(K190,区分検索!F$5:I$1127,3,FALSE),"")</f>
        <v>#N/A</v>
      </c>
    </row>
    <row r="191" spans="10:14">
      <c r="J191">
        <v>184</v>
      </c>
      <c r="K191" s="30"/>
      <c r="L191" s="36"/>
      <c r="M191" t="str">
        <f>IF(L191=1,VLOOKUP(K191,区分検索!F$5:I$11278,3,FALSE),"")</f>
        <v/>
      </c>
      <c r="N191" t="e">
        <f>IF(L191="",VLOOKUP(K191,区分検索!F$5:I$1127,3,FALSE),"")</f>
        <v>#N/A</v>
      </c>
    </row>
    <row r="192" spans="10:14">
      <c r="J192">
        <v>185</v>
      </c>
      <c r="K192" s="30"/>
      <c r="L192" s="36"/>
      <c r="M192" t="str">
        <f>IF(L192=1,VLOOKUP(K192,区分検索!F$5:I$11278,3,FALSE),"")</f>
        <v/>
      </c>
      <c r="N192" t="e">
        <f>IF(L192="",VLOOKUP(K192,区分検索!F$5:I$1127,3,FALSE),"")</f>
        <v>#N/A</v>
      </c>
    </row>
    <row r="193" spans="10:14">
      <c r="J193">
        <v>186</v>
      </c>
      <c r="K193" s="30"/>
      <c r="L193" s="36"/>
      <c r="M193" t="str">
        <f>IF(L193=1,VLOOKUP(K193,区分検索!F$5:I$11278,3,FALSE),"")</f>
        <v/>
      </c>
      <c r="N193" t="e">
        <f>IF(L193="",VLOOKUP(K193,区分検索!F$5:I$1127,3,FALSE),"")</f>
        <v>#N/A</v>
      </c>
    </row>
    <row r="194" spans="10:14">
      <c r="J194">
        <v>187</v>
      </c>
      <c r="K194" s="30"/>
      <c r="L194" s="36"/>
      <c r="M194" t="str">
        <f>IF(L194=1,VLOOKUP(K194,区分検索!F$5:I$11278,3,FALSE),"")</f>
        <v/>
      </c>
      <c r="N194" t="e">
        <f>IF(L194="",VLOOKUP(K194,区分検索!F$5:I$1127,3,FALSE),"")</f>
        <v>#N/A</v>
      </c>
    </row>
    <row r="195" spans="10:14">
      <c r="J195">
        <v>188</v>
      </c>
      <c r="K195" s="30"/>
      <c r="L195" s="36"/>
      <c r="M195" t="str">
        <f>IF(L195=1,VLOOKUP(K195,区分検索!F$5:I$11278,3,FALSE),"")</f>
        <v/>
      </c>
      <c r="N195" t="e">
        <f>IF(L195="",VLOOKUP(K195,区分検索!F$5:I$1127,3,FALSE),"")</f>
        <v>#N/A</v>
      </c>
    </row>
    <row r="196" spans="10:14">
      <c r="J196">
        <v>189</v>
      </c>
      <c r="K196" s="30"/>
      <c r="L196" s="36"/>
      <c r="M196" t="str">
        <f>IF(L196=1,VLOOKUP(K196,区分検索!F$5:I$11278,3,FALSE),"")</f>
        <v/>
      </c>
      <c r="N196" t="e">
        <f>IF(L196="",VLOOKUP(K196,区分検索!F$5:I$1127,3,FALSE),"")</f>
        <v>#N/A</v>
      </c>
    </row>
    <row r="197" spans="10:14">
      <c r="J197">
        <v>190</v>
      </c>
      <c r="K197" s="30"/>
      <c r="L197" s="36"/>
      <c r="M197" t="str">
        <f>IF(L197=1,VLOOKUP(K197,区分検索!F$5:I$11278,3,FALSE),"")</f>
        <v/>
      </c>
      <c r="N197" t="e">
        <f>IF(L197="",VLOOKUP(K197,区分検索!F$5:I$1127,3,FALSE),"")</f>
        <v>#N/A</v>
      </c>
    </row>
    <row r="198" spans="10:14">
      <c r="J198">
        <v>191</v>
      </c>
      <c r="K198" s="30"/>
      <c r="L198" s="36"/>
      <c r="M198" t="str">
        <f>IF(L198=1,VLOOKUP(K198,区分検索!F$5:I$11278,3,FALSE),"")</f>
        <v/>
      </c>
      <c r="N198" t="e">
        <f>IF(L198="",VLOOKUP(K198,区分検索!F$5:I$1127,3,FALSE),"")</f>
        <v>#N/A</v>
      </c>
    </row>
    <row r="199" spans="10:14">
      <c r="J199">
        <v>192</v>
      </c>
      <c r="K199" s="30"/>
      <c r="L199" s="36"/>
      <c r="M199" t="str">
        <f>IF(L199=1,VLOOKUP(K199,区分検索!F$5:I$11278,3,FALSE),"")</f>
        <v/>
      </c>
      <c r="N199" t="e">
        <f>IF(L199="",VLOOKUP(K199,区分検索!F$5:I$1127,3,FALSE),"")</f>
        <v>#N/A</v>
      </c>
    </row>
    <row r="200" spans="10:14">
      <c r="J200">
        <v>193</v>
      </c>
      <c r="K200" s="30"/>
      <c r="L200" s="36"/>
      <c r="M200" t="str">
        <f>IF(L200=1,VLOOKUP(K200,区分検索!F$5:I$11278,3,FALSE),"")</f>
        <v/>
      </c>
      <c r="N200" t="e">
        <f>IF(L200="",VLOOKUP(K200,区分検索!F$5:I$1127,3,FALSE),"")</f>
        <v>#N/A</v>
      </c>
    </row>
    <row r="201" spans="10:14">
      <c r="J201">
        <v>194</v>
      </c>
      <c r="K201" s="30"/>
      <c r="L201" s="36"/>
      <c r="M201" t="str">
        <f>IF(L201=1,VLOOKUP(K201,区分検索!F$5:I$11278,3,FALSE),"")</f>
        <v/>
      </c>
      <c r="N201" t="e">
        <f>IF(L201="",VLOOKUP(K201,区分検索!F$5:I$1127,3,FALSE),"")</f>
        <v>#N/A</v>
      </c>
    </row>
    <row r="202" spans="10:14">
      <c r="J202">
        <v>195</v>
      </c>
      <c r="K202" s="30"/>
      <c r="L202" s="36"/>
      <c r="M202" t="str">
        <f>IF(L202=1,VLOOKUP(K202,区分検索!F$5:I$11278,3,FALSE),"")</f>
        <v/>
      </c>
      <c r="N202" t="e">
        <f>IF(L202="",VLOOKUP(K202,区分検索!F$5:I$1127,3,FALSE),"")</f>
        <v>#N/A</v>
      </c>
    </row>
    <row r="203" spans="10:14">
      <c r="J203">
        <v>196</v>
      </c>
      <c r="K203" s="30"/>
      <c r="L203" s="36"/>
      <c r="M203" t="str">
        <f>IF(L203=1,VLOOKUP(K203,区分検索!F$5:I$11278,3,FALSE),"")</f>
        <v/>
      </c>
      <c r="N203" t="e">
        <f>IF(L203="",VLOOKUP(K203,区分検索!F$5:I$1127,3,FALSE),"")</f>
        <v>#N/A</v>
      </c>
    </row>
    <row r="204" spans="10:14">
      <c r="J204">
        <v>197</v>
      </c>
      <c r="K204" s="30"/>
      <c r="L204" s="36"/>
      <c r="M204" t="str">
        <f>IF(L204=1,VLOOKUP(K204,区分検索!F$5:I$11278,3,FALSE),"")</f>
        <v/>
      </c>
      <c r="N204" t="e">
        <f>IF(L204="",VLOOKUP(K204,区分検索!F$5:I$1127,3,FALSE),"")</f>
        <v>#N/A</v>
      </c>
    </row>
    <row r="205" spans="10:14">
      <c r="J205">
        <v>198</v>
      </c>
      <c r="K205" s="30"/>
      <c r="L205" s="36"/>
      <c r="M205" t="str">
        <f>IF(L205=1,VLOOKUP(K205,区分検索!F$5:I$11278,3,FALSE),"")</f>
        <v/>
      </c>
      <c r="N205" t="e">
        <f>IF(L205="",VLOOKUP(K205,区分検索!F$5:I$1127,3,FALSE),"")</f>
        <v>#N/A</v>
      </c>
    </row>
    <row r="206" spans="10:14">
      <c r="J206">
        <v>199</v>
      </c>
      <c r="K206" s="30"/>
      <c r="L206" s="36"/>
      <c r="M206" t="str">
        <f>IF(L206=1,VLOOKUP(K206,区分検索!F$5:I$11278,3,FALSE),"")</f>
        <v/>
      </c>
      <c r="N206" t="e">
        <f>IF(L206="",VLOOKUP(K206,区分検索!F$5:I$1127,3,FALSE),"")</f>
        <v>#N/A</v>
      </c>
    </row>
    <row r="207" spans="10:14">
      <c r="J207">
        <v>200</v>
      </c>
      <c r="K207" s="30"/>
      <c r="L207" s="36"/>
      <c r="M207" t="str">
        <f>IF(L207=1,VLOOKUP(K207,区分検索!F$5:I$11278,3,FALSE),"")</f>
        <v/>
      </c>
      <c r="N207" t="e">
        <f>IF(L207="",VLOOKUP(K207,区分検索!F$5:I$1127,3,FALSE),"")</f>
        <v>#N/A</v>
      </c>
    </row>
    <row r="208" spans="10:14">
      <c r="J208">
        <v>201</v>
      </c>
      <c r="K208" s="30"/>
      <c r="L208" s="36"/>
      <c r="M208" t="str">
        <f>IF(L208=1,VLOOKUP(K208,区分検索!F$5:I$11278,3,FALSE),"")</f>
        <v/>
      </c>
      <c r="N208" t="e">
        <f>IF(L208="",VLOOKUP(K208,区分検索!F$5:I$1127,3,FALSE),"")</f>
        <v>#N/A</v>
      </c>
    </row>
    <row r="209" spans="10:14">
      <c r="J209">
        <v>202</v>
      </c>
      <c r="K209" s="30"/>
      <c r="L209" s="36"/>
      <c r="M209" t="str">
        <f>IF(L209=1,VLOOKUP(K209,区分検索!F$5:I$11278,3,FALSE),"")</f>
        <v/>
      </c>
      <c r="N209" t="e">
        <f>IF(L209="",VLOOKUP(K209,区分検索!F$5:I$1127,3,FALSE),"")</f>
        <v>#N/A</v>
      </c>
    </row>
    <row r="210" spans="10:14">
      <c r="J210">
        <v>203</v>
      </c>
      <c r="K210" s="30"/>
      <c r="L210" s="36"/>
      <c r="M210" t="str">
        <f>IF(L210=1,VLOOKUP(K210,区分検索!F$5:I$11278,3,FALSE),"")</f>
        <v/>
      </c>
      <c r="N210" t="e">
        <f>IF(L210="",VLOOKUP(K210,区分検索!F$5:I$1127,3,FALSE),"")</f>
        <v>#N/A</v>
      </c>
    </row>
    <row r="211" spans="10:14">
      <c r="J211">
        <v>204</v>
      </c>
      <c r="K211" s="30"/>
      <c r="L211" s="36"/>
      <c r="M211" t="str">
        <f>IF(L211=1,VLOOKUP(K211,区分検索!F$5:I$11278,3,FALSE),"")</f>
        <v/>
      </c>
      <c r="N211" t="e">
        <f>IF(L211="",VLOOKUP(K211,区分検索!F$5:I$1127,3,FALSE),"")</f>
        <v>#N/A</v>
      </c>
    </row>
    <row r="212" spans="10:14">
      <c r="J212">
        <v>205</v>
      </c>
      <c r="K212" s="30"/>
      <c r="L212" s="36"/>
      <c r="M212" t="str">
        <f>IF(L212=1,VLOOKUP(K212,区分検索!F$5:I$11278,3,FALSE),"")</f>
        <v/>
      </c>
      <c r="N212" t="e">
        <f>IF(L212="",VLOOKUP(K212,区分検索!F$5:I$1127,3,FALSE),"")</f>
        <v>#N/A</v>
      </c>
    </row>
    <row r="213" spans="10:14">
      <c r="J213">
        <v>206</v>
      </c>
      <c r="K213" s="30"/>
      <c r="L213" s="36"/>
      <c r="M213" t="str">
        <f>IF(L213=1,VLOOKUP(K213,区分検索!F$5:I$11278,3,FALSE),"")</f>
        <v/>
      </c>
      <c r="N213" t="e">
        <f>IF(L213="",VLOOKUP(K213,区分検索!F$5:I$1127,3,FALSE),"")</f>
        <v>#N/A</v>
      </c>
    </row>
    <row r="214" spans="10:14">
      <c r="J214">
        <v>207</v>
      </c>
      <c r="K214" s="30"/>
      <c r="L214" s="36"/>
      <c r="M214" t="str">
        <f>IF(L214=1,VLOOKUP(K214,区分検索!F$5:I$11278,3,FALSE),"")</f>
        <v/>
      </c>
      <c r="N214" t="e">
        <f>IF(L214="",VLOOKUP(K214,区分検索!F$5:I$1127,3,FALSE),"")</f>
        <v>#N/A</v>
      </c>
    </row>
    <row r="215" spans="10:14">
      <c r="J215">
        <v>208</v>
      </c>
      <c r="K215" s="30"/>
      <c r="L215" s="36"/>
      <c r="M215" t="str">
        <f>IF(L215=1,VLOOKUP(K215,区分検索!F$5:I$11278,3,FALSE),"")</f>
        <v/>
      </c>
      <c r="N215" t="e">
        <f>IF(L215="",VLOOKUP(K215,区分検索!F$5:I$1127,3,FALSE),"")</f>
        <v>#N/A</v>
      </c>
    </row>
    <row r="216" spans="10:14">
      <c r="J216">
        <v>209</v>
      </c>
      <c r="K216" s="30"/>
      <c r="L216" s="36"/>
      <c r="M216" t="str">
        <f>IF(L216=1,VLOOKUP(K216,区分検索!F$5:I$11278,3,FALSE),"")</f>
        <v/>
      </c>
      <c r="N216" t="e">
        <f>IF(L216="",VLOOKUP(K216,区分検索!F$5:I$1127,3,FALSE),"")</f>
        <v>#N/A</v>
      </c>
    </row>
    <row r="217" spans="10:14">
      <c r="J217">
        <v>210</v>
      </c>
      <c r="K217" s="30"/>
      <c r="L217" s="36"/>
      <c r="M217" t="str">
        <f>IF(L217=1,VLOOKUP(K217,区分検索!F$5:I$11278,3,FALSE),"")</f>
        <v/>
      </c>
      <c r="N217" t="e">
        <f>IF(L217="",VLOOKUP(K217,区分検索!F$5:I$1127,3,FALSE),"")</f>
        <v>#N/A</v>
      </c>
    </row>
    <row r="218" spans="10:14">
      <c r="J218">
        <v>211</v>
      </c>
      <c r="K218" s="30"/>
      <c r="L218" s="36"/>
      <c r="M218" t="str">
        <f>IF(L218=1,VLOOKUP(K218,区分検索!F$5:I$11278,3,FALSE),"")</f>
        <v/>
      </c>
      <c r="N218" t="e">
        <f>IF(L218="",VLOOKUP(K218,区分検索!F$5:I$1127,3,FALSE),"")</f>
        <v>#N/A</v>
      </c>
    </row>
    <row r="219" spans="10:14">
      <c r="J219">
        <v>212</v>
      </c>
      <c r="K219" s="30"/>
      <c r="L219" s="36"/>
      <c r="M219" t="str">
        <f>IF(L219=1,VLOOKUP(K219,区分検索!F$5:I$11278,3,FALSE),"")</f>
        <v/>
      </c>
      <c r="N219" t="e">
        <f>IF(L219="",VLOOKUP(K219,区分検索!F$5:I$1127,3,FALSE),"")</f>
        <v>#N/A</v>
      </c>
    </row>
    <row r="220" spans="10:14">
      <c r="J220">
        <v>213</v>
      </c>
      <c r="K220" s="30"/>
      <c r="L220" s="36"/>
      <c r="M220" t="str">
        <f>IF(L220=1,VLOOKUP(K220,区分検索!F$5:I$11278,3,FALSE),"")</f>
        <v/>
      </c>
      <c r="N220" t="e">
        <f>IF(L220="",VLOOKUP(K220,区分検索!F$5:I$1127,3,FALSE),"")</f>
        <v>#N/A</v>
      </c>
    </row>
    <row r="221" spans="10:14">
      <c r="J221">
        <v>214</v>
      </c>
      <c r="K221" s="30"/>
      <c r="L221" s="36"/>
      <c r="M221" t="str">
        <f>IF(L221=1,VLOOKUP(K221,区分検索!F$5:I$11278,3,FALSE),"")</f>
        <v/>
      </c>
      <c r="N221" t="e">
        <f>IF(L221="",VLOOKUP(K221,区分検索!F$5:I$1127,3,FALSE),"")</f>
        <v>#N/A</v>
      </c>
    </row>
    <row r="222" spans="10:14">
      <c r="J222">
        <v>215</v>
      </c>
      <c r="K222" s="30"/>
      <c r="L222" s="36"/>
      <c r="M222" t="str">
        <f>IF(L222=1,VLOOKUP(K222,区分検索!F$5:I$11278,3,FALSE),"")</f>
        <v/>
      </c>
      <c r="N222" t="e">
        <f>IF(L222="",VLOOKUP(K222,区分検索!F$5:I$1127,3,FALSE),"")</f>
        <v>#N/A</v>
      </c>
    </row>
    <row r="223" spans="10:14">
      <c r="J223">
        <v>216</v>
      </c>
      <c r="K223" s="30"/>
      <c r="L223" s="36"/>
      <c r="M223" t="str">
        <f>IF(L223=1,VLOOKUP(K223,区分検索!F$5:I$11278,3,FALSE),"")</f>
        <v/>
      </c>
      <c r="N223" t="e">
        <f>IF(L223="",VLOOKUP(K223,区分検索!F$5:I$1127,3,FALSE),"")</f>
        <v>#N/A</v>
      </c>
    </row>
    <row r="224" spans="10:14">
      <c r="J224">
        <v>217</v>
      </c>
      <c r="K224" s="30"/>
      <c r="L224" s="36"/>
      <c r="M224" t="str">
        <f>IF(L224=1,VLOOKUP(K224,区分検索!F$5:I$11278,3,FALSE),"")</f>
        <v/>
      </c>
      <c r="N224" t="e">
        <f>IF(L224="",VLOOKUP(K224,区分検索!F$5:I$1127,3,FALSE),"")</f>
        <v>#N/A</v>
      </c>
    </row>
    <row r="225" spans="10:14">
      <c r="J225">
        <v>218</v>
      </c>
      <c r="K225" s="30"/>
      <c r="L225" s="36"/>
      <c r="M225" t="str">
        <f>IF(L225=1,VLOOKUP(K225,区分検索!F$5:I$11278,3,FALSE),"")</f>
        <v/>
      </c>
      <c r="N225" t="e">
        <f>IF(L225="",VLOOKUP(K225,区分検索!F$5:I$1127,3,FALSE),"")</f>
        <v>#N/A</v>
      </c>
    </row>
    <row r="226" spans="10:14">
      <c r="J226">
        <v>219</v>
      </c>
      <c r="K226" s="30"/>
      <c r="L226" s="36"/>
      <c r="M226" t="str">
        <f>IF(L226=1,VLOOKUP(K226,区分検索!F$5:I$11278,3,FALSE),"")</f>
        <v/>
      </c>
      <c r="N226" t="e">
        <f>IF(L226="",VLOOKUP(K226,区分検索!F$5:I$1127,3,FALSE),"")</f>
        <v>#N/A</v>
      </c>
    </row>
    <row r="227" spans="10:14">
      <c r="J227">
        <v>220</v>
      </c>
      <c r="K227" s="30"/>
      <c r="L227" s="36"/>
      <c r="M227" t="str">
        <f>IF(L227=1,VLOOKUP(K227,区分検索!F$5:I$11278,3,FALSE),"")</f>
        <v/>
      </c>
      <c r="N227" t="e">
        <f>IF(L227="",VLOOKUP(K227,区分検索!F$5:I$1127,3,FALSE),"")</f>
        <v>#N/A</v>
      </c>
    </row>
    <row r="228" spans="10:14">
      <c r="J228">
        <v>221</v>
      </c>
      <c r="K228" s="30"/>
      <c r="L228" s="36"/>
      <c r="M228" t="str">
        <f>IF(L228=1,VLOOKUP(K228,区分検索!F$5:I$11278,3,FALSE),"")</f>
        <v/>
      </c>
      <c r="N228" t="e">
        <f>IF(L228="",VLOOKUP(K228,区分検索!F$5:I$1127,3,FALSE),"")</f>
        <v>#N/A</v>
      </c>
    </row>
    <row r="229" spans="10:14">
      <c r="J229">
        <v>222</v>
      </c>
      <c r="K229" s="30"/>
      <c r="L229" s="36"/>
      <c r="M229" t="str">
        <f>IF(L229=1,VLOOKUP(K229,区分検索!F$5:I$11278,3,FALSE),"")</f>
        <v/>
      </c>
      <c r="N229" t="e">
        <f>IF(L229="",VLOOKUP(K229,区分検索!F$5:I$1127,3,FALSE),"")</f>
        <v>#N/A</v>
      </c>
    </row>
    <row r="230" spans="10:14">
      <c r="J230">
        <v>223</v>
      </c>
      <c r="K230" s="30"/>
      <c r="L230" s="36"/>
      <c r="M230" t="str">
        <f>IF(L230=1,VLOOKUP(K230,区分検索!F$5:I$11278,3,FALSE),"")</f>
        <v/>
      </c>
      <c r="N230" t="e">
        <f>IF(L230="",VLOOKUP(K230,区分検索!F$5:I$1127,3,FALSE),"")</f>
        <v>#N/A</v>
      </c>
    </row>
    <row r="231" spans="10:14">
      <c r="J231">
        <v>224</v>
      </c>
      <c r="K231" s="30"/>
      <c r="L231" s="36"/>
      <c r="M231" t="str">
        <f>IF(L231=1,VLOOKUP(K231,区分検索!F$5:I$11278,3,FALSE),"")</f>
        <v/>
      </c>
      <c r="N231" t="e">
        <f>IF(L231="",VLOOKUP(K231,区分検索!F$5:I$1127,3,FALSE),"")</f>
        <v>#N/A</v>
      </c>
    </row>
    <row r="232" spans="10:14">
      <c r="J232">
        <v>225</v>
      </c>
      <c r="K232" s="30"/>
      <c r="L232" s="36"/>
      <c r="M232" t="str">
        <f>IF(L232=1,VLOOKUP(K232,区分検索!F$5:I$11278,3,FALSE),"")</f>
        <v/>
      </c>
      <c r="N232" t="e">
        <f>IF(L232="",VLOOKUP(K232,区分検索!F$5:I$1127,3,FALSE),"")</f>
        <v>#N/A</v>
      </c>
    </row>
    <row r="233" spans="10:14">
      <c r="J233">
        <v>226</v>
      </c>
      <c r="K233" s="30"/>
      <c r="L233" s="36"/>
      <c r="M233" t="str">
        <f>IF(L233=1,VLOOKUP(K233,区分検索!F$5:I$11278,3,FALSE),"")</f>
        <v/>
      </c>
      <c r="N233" t="e">
        <f>IF(L233="",VLOOKUP(K233,区分検索!F$5:I$1127,3,FALSE),"")</f>
        <v>#N/A</v>
      </c>
    </row>
    <row r="234" spans="10:14">
      <c r="J234">
        <v>227</v>
      </c>
      <c r="K234" s="30"/>
      <c r="L234" s="36"/>
      <c r="M234" t="str">
        <f>IF(L234=1,VLOOKUP(K234,区分検索!F$5:I$11278,3,FALSE),"")</f>
        <v/>
      </c>
      <c r="N234" t="e">
        <f>IF(L234="",VLOOKUP(K234,区分検索!F$5:I$1127,3,FALSE),"")</f>
        <v>#N/A</v>
      </c>
    </row>
    <row r="235" spans="10:14">
      <c r="J235">
        <v>228</v>
      </c>
      <c r="K235" s="30"/>
      <c r="L235" s="36"/>
      <c r="M235" t="str">
        <f>IF(L235=1,VLOOKUP(K235,区分検索!F$5:I$11278,3,FALSE),"")</f>
        <v/>
      </c>
      <c r="N235" t="e">
        <f>IF(L235="",VLOOKUP(K235,区分検索!F$5:I$1127,3,FALSE),"")</f>
        <v>#N/A</v>
      </c>
    </row>
    <row r="236" spans="10:14">
      <c r="J236">
        <v>229</v>
      </c>
      <c r="K236" s="30"/>
      <c r="L236" s="36"/>
      <c r="M236" t="str">
        <f>IF(L236=1,VLOOKUP(K236,区分検索!F$5:I$11278,3,FALSE),"")</f>
        <v/>
      </c>
      <c r="N236" t="e">
        <f>IF(L236="",VLOOKUP(K236,区分検索!F$5:I$1127,3,FALSE),"")</f>
        <v>#N/A</v>
      </c>
    </row>
    <row r="237" spans="10:14">
      <c r="J237">
        <v>230</v>
      </c>
      <c r="K237" s="30"/>
      <c r="L237" s="36"/>
      <c r="M237" t="str">
        <f>IF(L237=1,VLOOKUP(K237,区分検索!F$5:I$11278,3,FALSE),"")</f>
        <v/>
      </c>
      <c r="N237" t="e">
        <f>IF(L237="",VLOOKUP(K237,区分検索!F$5:I$1127,3,FALSE),"")</f>
        <v>#N/A</v>
      </c>
    </row>
    <row r="238" spans="10:14">
      <c r="J238">
        <v>231</v>
      </c>
      <c r="K238" s="30"/>
      <c r="L238" s="36"/>
      <c r="M238" t="str">
        <f>IF(L238=1,VLOOKUP(K238,区分検索!F$5:I$11278,3,FALSE),"")</f>
        <v/>
      </c>
      <c r="N238" t="e">
        <f>IF(L238="",VLOOKUP(K238,区分検索!F$5:I$1127,3,FALSE),"")</f>
        <v>#N/A</v>
      </c>
    </row>
    <row r="239" spans="10:14">
      <c r="J239">
        <v>232</v>
      </c>
      <c r="K239" s="30"/>
      <c r="L239" s="36"/>
      <c r="M239" t="str">
        <f>IF(L239=1,VLOOKUP(K239,区分検索!F$5:I$11278,3,FALSE),"")</f>
        <v/>
      </c>
      <c r="N239" t="e">
        <f>IF(L239="",VLOOKUP(K239,区分検索!F$5:I$1127,3,FALSE),"")</f>
        <v>#N/A</v>
      </c>
    </row>
    <row r="240" spans="10:14">
      <c r="J240">
        <v>233</v>
      </c>
      <c r="K240" s="30"/>
      <c r="L240" s="36"/>
      <c r="M240" t="str">
        <f>IF(L240=1,VLOOKUP(K240,区分検索!F$5:I$11278,3,FALSE),"")</f>
        <v/>
      </c>
      <c r="N240" t="e">
        <f>IF(L240="",VLOOKUP(K240,区分検索!F$5:I$1127,3,FALSE),"")</f>
        <v>#N/A</v>
      </c>
    </row>
    <row r="241" spans="10:14">
      <c r="J241">
        <v>234</v>
      </c>
      <c r="K241" s="30"/>
      <c r="L241" s="36"/>
      <c r="M241" t="str">
        <f>IF(L241=1,VLOOKUP(K241,区分検索!F$5:I$11278,3,FALSE),"")</f>
        <v/>
      </c>
      <c r="N241" t="e">
        <f>IF(L241="",VLOOKUP(K241,区分検索!F$5:I$1127,3,FALSE),"")</f>
        <v>#N/A</v>
      </c>
    </row>
    <row r="242" spans="10:14">
      <c r="J242">
        <v>235</v>
      </c>
      <c r="K242" s="30"/>
      <c r="L242" s="36"/>
      <c r="M242" t="str">
        <f>IF(L242=1,VLOOKUP(K242,区分検索!F$5:I$11278,3,FALSE),"")</f>
        <v/>
      </c>
      <c r="N242" t="e">
        <f>IF(L242="",VLOOKUP(K242,区分検索!F$5:I$1127,3,FALSE),"")</f>
        <v>#N/A</v>
      </c>
    </row>
    <row r="243" spans="10:14">
      <c r="J243">
        <v>236</v>
      </c>
      <c r="K243" s="30"/>
      <c r="L243" s="36"/>
      <c r="M243" t="str">
        <f>IF(L243=1,VLOOKUP(K243,区分検索!F$5:I$11278,3,FALSE),"")</f>
        <v/>
      </c>
      <c r="N243" t="e">
        <f>IF(L243="",VLOOKUP(K243,区分検索!F$5:I$1127,3,FALSE),"")</f>
        <v>#N/A</v>
      </c>
    </row>
    <row r="244" spans="10:14">
      <c r="J244">
        <v>237</v>
      </c>
      <c r="K244" s="30"/>
      <c r="L244" s="36"/>
      <c r="M244" t="str">
        <f>IF(L244=1,VLOOKUP(K244,区分検索!F$5:I$11278,3,FALSE),"")</f>
        <v/>
      </c>
      <c r="N244" t="e">
        <f>IF(L244="",VLOOKUP(K244,区分検索!F$5:I$1127,3,FALSE),"")</f>
        <v>#N/A</v>
      </c>
    </row>
    <row r="245" spans="10:14">
      <c r="J245">
        <v>238</v>
      </c>
      <c r="K245" s="30"/>
      <c r="L245" s="36"/>
      <c r="M245" t="str">
        <f>IF(L245=1,VLOOKUP(K245,区分検索!F$5:I$11278,3,FALSE),"")</f>
        <v/>
      </c>
      <c r="N245" t="e">
        <f>IF(L245="",VLOOKUP(K245,区分検索!F$5:I$1127,3,FALSE),"")</f>
        <v>#N/A</v>
      </c>
    </row>
    <row r="246" spans="10:14">
      <c r="J246">
        <v>239</v>
      </c>
      <c r="K246" s="30"/>
      <c r="L246" s="36"/>
      <c r="M246" t="str">
        <f>IF(L246=1,VLOOKUP(K246,区分検索!F$5:I$11278,3,FALSE),"")</f>
        <v/>
      </c>
      <c r="N246" t="e">
        <f>IF(L246="",VLOOKUP(K246,区分検索!F$5:I$1127,3,FALSE),"")</f>
        <v>#N/A</v>
      </c>
    </row>
    <row r="247" spans="10:14">
      <c r="J247">
        <v>240</v>
      </c>
      <c r="K247" s="30"/>
      <c r="L247" s="36"/>
      <c r="M247" t="str">
        <f>IF(L247=1,VLOOKUP(K247,区分検索!F$5:I$11278,3,FALSE),"")</f>
        <v/>
      </c>
      <c r="N247" t="e">
        <f>IF(L247="",VLOOKUP(K247,区分検索!F$5:I$1127,3,FALSE),"")</f>
        <v>#N/A</v>
      </c>
    </row>
    <row r="248" spans="10:14">
      <c r="J248">
        <v>241</v>
      </c>
      <c r="K248" s="30"/>
      <c r="L248" s="36"/>
      <c r="M248" t="str">
        <f>IF(L248=1,VLOOKUP(K248,区分検索!F$5:I$11278,3,FALSE),"")</f>
        <v/>
      </c>
      <c r="N248" t="e">
        <f>IF(L248="",VLOOKUP(K248,区分検索!F$5:I$1127,3,FALSE),"")</f>
        <v>#N/A</v>
      </c>
    </row>
    <row r="249" spans="10:14">
      <c r="J249">
        <v>242</v>
      </c>
      <c r="K249" s="30"/>
      <c r="L249" s="36"/>
      <c r="M249" t="str">
        <f>IF(L249=1,VLOOKUP(K249,区分検索!F$5:I$11278,3,FALSE),"")</f>
        <v/>
      </c>
      <c r="N249" t="e">
        <f>IF(L249="",VLOOKUP(K249,区分検索!F$5:I$1127,3,FALSE),"")</f>
        <v>#N/A</v>
      </c>
    </row>
    <row r="250" spans="10:14">
      <c r="J250">
        <v>243</v>
      </c>
      <c r="K250" s="30"/>
      <c r="L250" s="36"/>
      <c r="M250" t="str">
        <f>IF(L250=1,VLOOKUP(K250,区分検索!F$5:I$11278,3,FALSE),"")</f>
        <v/>
      </c>
      <c r="N250" t="e">
        <f>IF(L250="",VLOOKUP(K250,区分検索!F$5:I$1127,3,FALSE),"")</f>
        <v>#N/A</v>
      </c>
    </row>
    <row r="251" spans="10:14">
      <c r="J251">
        <v>244</v>
      </c>
      <c r="K251" s="30"/>
      <c r="L251" s="36"/>
      <c r="M251" t="str">
        <f>IF(L251=1,VLOOKUP(K251,区分検索!F$5:I$11278,3,FALSE),"")</f>
        <v/>
      </c>
      <c r="N251" t="e">
        <f>IF(L251="",VLOOKUP(K251,区分検索!F$5:I$1127,3,FALSE),"")</f>
        <v>#N/A</v>
      </c>
    </row>
    <row r="252" spans="10:14">
      <c r="J252">
        <v>245</v>
      </c>
      <c r="K252" s="30"/>
      <c r="L252" s="36"/>
      <c r="M252" t="str">
        <f>IF(L252=1,VLOOKUP(K252,区分検索!F$5:I$11278,3,FALSE),"")</f>
        <v/>
      </c>
      <c r="N252" t="e">
        <f>IF(L252="",VLOOKUP(K252,区分検索!F$5:I$1127,3,FALSE),"")</f>
        <v>#N/A</v>
      </c>
    </row>
    <row r="253" spans="10:14">
      <c r="J253">
        <v>246</v>
      </c>
      <c r="K253" s="30"/>
      <c r="L253" s="36"/>
      <c r="M253" t="str">
        <f>IF(L253=1,VLOOKUP(K253,区分検索!F$5:I$11278,3,FALSE),"")</f>
        <v/>
      </c>
      <c r="N253" t="e">
        <f>IF(L253="",VLOOKUP(K253,区分検索!F$5:I$1127,3,FALSE),"")</f>
        <v>#N/A</v>
      </c>
    </row>
    <row r="254" spans="10:14">
      <c r="J254">
        <v>247</v>
      </c>
      <c r="K254" s="30"/>
      <c r="L254" s="36"/>
      <c r="M254" t="str">
        <f>IF(L254=1,VLOOKUP(K254,区分検索!F$5:I$11278,3,FALSE),"")</f>
        <v/>
      </c>
      <c r="N254" t="e">
        <f>IF(L254="",VLOOKUP(K254,区分検索!F$5:I$1127,3,FALSE),"")</f>
        <v>#N/A</v>
      </c>
    </row>
    <row r="255" spans="10:14">
      <c r="J255">
        <v>248</v>
      </c>
      <c r="K255" s="30"/>
      <c r="L255" s="36"/>
      <c r="M255" t="str">
        <f>IF(L255=1,VLOOKUP(K255,区分検索!F$5:I$11278,3,FALSE),"")</f>
        <v/>
      </c>
      <c r="N255" t="e">
        <f>IF(L255="",VLOOKUP(K255,区分検索!F$5:I$1127,3,FALSE),"")</f>
        <v>#N/A</v>
      </c>
    </row>
    <row r="256" spans="10:14">
      <c r="J256">
        <v>249</v>
      </c>
      <c r="K256" s="30"/>
      <c r="L256" s="36"/>
      <c r="M256" t="str">
        <f>IF(L256=1,VLOOKUP(K256,区分検索!F$5:I$11278,3,FALSE),"")</f>
        <v/>
      </c>
      <c r="N256" t="e">
        <f>IF(L256="",VLOOKUP(K256,区分検索!F$5:I$1127,3,FALSE),"")</f>
        <v>#N/A</v>
      </c>
    </row>
    <row r="257" spans="10:14">
      <c r="J257">
        <v>250</v>
      </c>
      <c r="K257" s="30"/>
      <c r="L257" s="36"/>
      <c r="M257" t="str">
        <f>IF(L257=1,VLOOKUP(K257,区分検索!F$5:I$11278,3,FALSE),"")</f>
        <v/>
      </c>
      <c r="N257" t="e">
        <f>IF(L257="",VLOOKUP(K257,区分検索!F$5:I$1127,3,FALSE),"")</f>
        <v>#N/A</v>
      </c>
    </row>
    <row r="258" spans="10:14">
      <c r="J258">
        <v>251</v>
      </c>
      <c r="K258" s="30"/>
      <c r="L258" s="36"/>
      <c r="M258" t="str">
        <f>IF(L258=1,VLOOKUP(K258,区分検索!F$5:I$11278,3,FALSE),"")</f>
        <v/>
      </c>
      <c r="N258" t="e">
        <f>IF(L258="",VLOOKUP(K258,区分検索!F$5:I$1127,3,FALSE),"")</f>
        <v>#N/A</v>
      </c>
    </row>
    <row r="259" spans="10:14">
      <c r="J259">
        <v>252</v>
      </c>
      <c r="K259" s="30"/>
      <c r="L259" s="36"/>
      <c r="M259" t="str">
        <f>IF(L259=1,VLOOKUP(K259,区分検索!F$5:I$11278,3,FALSE),"")</f>
        <v/>
      </c>
      <c r="N259" t="e">
        <f>IF(L259="",VLOOKUP(K259,区分検索!F$5:I$1127,3,FALSE),"")</f>
        <v>#N/A</v>
      </c>
    </row>
    <row r="260" spans="10:14">
      <c r="J260">
        <v>253</v>
      </c>
      <c r="K260" s="30"/>
      <c r="L260" s="36"/>
      <c r="M260" t="str">
        <f>IF(L260=1,VLOOKUP(K260,区分検索!F$5:I$11278,3,FALSE),"")</f>
        <v/>
      </c>
      <c r="N260" t="e">
        <f>IF(L260="",VLOOKUP(K260,区分検索!F$5:I$1127,3,FALSE),"")</f>
        <v>#N/A</v>
      </c>
    </row>
    <row r="261" spans="10:14">
      <c r="J261">
        <v>254</v>
      </c>
      <c r="K261" s="30"/>
      <c r="L261" s="36"/>
      <c r="M261" t="str">
        <f>IF(L261=1,VLOOKUP(K261,区分検索!F$5:I$11278,3,FALSE),"")</f>
        <v/>
      </c>
      <c r="N261" t="e">
        <f>IF(L261="",VLOOKUP(K261,区分検索!F$5:I$1127,3,FALSE),"")</f>
        <v>#N/A</v>
      </c>
    </row>
    <row r="262" spans="10:14">
      <c r="J262">
        <v>255</v>
      </c>
      <c r="K262" s="30"/>
      <c r="L262" s="36"/>
      <c r="M262" t="str">
        <f>IF(L262=1,VLOOKUP(K262,区分検索!F$5:I$11278,3,FALSE),"")</f>
        <v/>
      </c>
      <c r="N262" t="e">
        <f>IF(L262="",VLOOKUP(K262,区分検索!F$5:I$1127,3,FALSE),"")</f>
        <v>#N/A</v>
      </c>
    </row>
    <row r="263" spans="10:14">
      <c r="J263">
        <v>256</v>
      </c>
      <c r="K263" s="30"/>
      <c r="L263" s="36"/>
      <c r="M263" t="str">
        <f>IF(L263=1,VLOOKUP(K263,区分検索!F$5:I$11278,3,FALSE),"")</f>
        <v/>
      </c>
      <c r="N263" t="e">
        <f>IF(L263="",VLOOKUP(K263,区分検索!F$5:I$1127,3,FALSE),"")</f>
        <v>#N/A</v>
      </c>
    </row>
    <row r="264" spans="10:14">
      <c r="J264">
        <v>257</v>
      </c>
      <c r="K264" s="30"/>
      <c r="L264" s="36"/>
      <c r="M264" t="str">
        <f>IF(L264=1,VLOOKUP(K264,区分検索!F$5:I$11278,3,FALSE),"")</f>
        <v/>
      </c>
      <c r="N264" t="e">
        <f>IF(L264="",VLOOKUP(K264,区分検索!F$5:I$1127,3,FALSE),"")</f>
        <v>#N/A</v>
      </c>
    </row>
    <row r="265" spans="10:14">
      <c r="J265">
        <v>258</v>
      </c>
      <c r="K265" s="30"/>
      <c r="L265" s="36"/>
      <c r="M265" t="str">
        <f>IF(L265=1,VLOOKUP(K265,区分検索!F$5:I$11278,3,FALSE),"")</f>
        <v/>
      </c>
      <c r="N265" t="e">
        <f>IF(L265="",VLOOKUP(K265,区分検索!F$5:I$1127,3,FALSE),"")</f>
        <v>#N/A</v>
      </c>
    </row>
    <row r="266" spans="10:14">
      <c r="J266">
        <v>259</v>
      </c>
      <c r="K266" s="30"/>
      <c r="L266" s="36"/>
      <c r="M266" t="str">
        <f>IF(L266=1,VLOOKUP(K266,区分検索!F$5:I$11278,3,FALSE),"")</f>
        <v/>
      </c>
      <c r="N266" t="e">
        <f>IF(L266="",VLOOKUP(K266,区分検索!F$5:I$1127,3,FALSE),"")</f>
        <v>#N/A</v>
      </c>
    </row>
    <row r="267" spans="10:14">
      <c r="J267">
        <v>260</v>
      </c>
      <c r="K267" s="30"/>
      <c r="L267" s="36"/>
      <c r="M267" t="str">
        <f>IF(L267=1,VLOOKUP(K267,区分検索!F$5:I$11278,3,FALSE),"")</f>
        <v/>
      </c>
      <c r="N267" t="e">
        <f>IF(L267="",VLOOKUP(K267,区分検索!F$5:I$1127,3,FALSE),"")</f>
        <v>#N/A</v>
      </c>
    </row>
    <row r="268" spans="10:14">
      <c r="J268">
        <v>261</v>
      </c>
      <c r="K268" s="30"/>
      <c r="L268" s="36"/>
      <c r="M268" t="str">
        <f>IF(L268=1,VLOOKUP(K268,区分検索!F$5:I$11278,3,FALSE),"")</f>
        <v/>
      </c>
      <c r="N268" t="e">
        <f>IF(L268="",VLOOKUP(K268,区分検索!F$5:I$1127,3,FALSE),"")</f>
        <v>#N/A</v>
      </c>
    </row>
    <row r="269" spans="10:14">
      <c r="J269">
        <v>262</v>
      </c>
      <c r="K269" s="30"/>
      <c r="L269" s="36"/>
      <c r="M269" t="str">
        <f>IF(L269=1,VLOOKUP(K269,区分検索!F$5:I$11278,3,FALSE),"")</f>
        <v/>
      </c>
      <c r="N269" t="e">
        <f>IF(L269="",VLOOKUP(K269,区分検索!F$5:I$1127,3,FALSE),"")</f>
        <v>#N/A</v>
      </c>
    </row>
    <row r="270" spans="10:14">
      <c r="J270">
        <v>263</v>
      </c>
      <c r="K270" s="30"/>
      <c r="L270" s="36"/>
      <c r="M270" t="str">
        <f>IF(L270=1,VLOOKUP(K270,区分検索!F$5:I$11278,3,FALSE),"")</f>
        <v/>
      </c>
      <c r="N270" t="e">
        <f>IF(L270="",VLOOKUP(K270,区分検索!F$5:I$1127,3,FALSE),"")</f>
        <v>#N/A</v>
      </c>
    </row>
    <row r="271" spans="10:14">
      <c r="J271">
        <v>264</v>
      </c>
      <c r="K271" s="30"/>
      <c r="L271" s="36"/>
      <c r="M271" t="str">
        <f>IF(L271=1,VLOOKUP(K271,区分検索!F$5:I$11278,3,FALSE),"")</f>
        <v/>
      </c>
      <c r="N271" t="e">
        <f>IF(L271="",VLOOKUP(K271,区分検索!F$5:I$1127,3,FALSE),"")</f>
        <v>#N/A</v>
      </c>
    </row>
    <row r="272" spans="10:14">
      <c r="J272">
        <v>265</v>
      </c>
      <c r="K272" s="30"/>
      <c r="L272" s="36"/>
      <c r="M272" t="str">
        <f>IF(L272=1,VLOOKUP(K272,区分検索!F$5:I$11278,3,FALSE),"")</f>
        <v/>
      </c>
      <c r="N272" t="e">
        <f>IF(L272="",VLOOKUP(K272,区分検索!F$5:I$1127,3,FALSE),"")</f>
        <v>#N/A</v>
      </c>
    </row>
    <row r="273" spans="10:14">
      <c r="J273">
        <v>266</v>
      </c>
      <c r="K273" s="30"/>
      <c r="L273" s="36"/>
      <c r="M273" t="str">
        <f>IF(L273=1,VLOOKUP(K273,区分検索!F$5:I$11278,3,FALSE),"")</f>
        <v/>
      </c>
      <c r="N273" t="e">
        <f>IF(L273="",VLOOKUP(K273,区分検索!F$5:I$1127,3,FALSE),"")</f>
        <v>#N/A</v>
      </c>
    </row>
    <row r="274" spans="10:14">
      <c r="J274">
        <v>267</v>
      </c>
      <c r="K274" s="30"/>
      <c r="L274" s="36"/>
      <c r="M274" t="str">
        <f>IF(L274=1,VLOOKUP(K274,区分検索!F$5:I$11278,3,FALSE),"")</f>
        <v/>
      </c>
      <c r="N274" t="e">
        <f>IF(L274="",VLOOKUP(K274,区分検索!F$5:I$1127,3,FALSE),"")</f>
        <v>#N/A</v>
      </c>
    </row>
    <row r="275" spans="10:14">
      <c r="J275">
        <v>268</v>
      </c>
      <c r="K275" s="30"/>
      <c r="L275" s="36"/>
      <c r="M275" t="str">
        <f>IF(L275=1,VLOOKUP(K275,区分検索!F$5:I$11278,3,FALSE),"")</f>
        <v/>
      </c>
      <c r="N275" t="e">
        <f>IF(L275="",VLOOKUP(K275,区分検索!F$5:I$1127,3,FALSE),"")</f>
        <v>#N/A</v>
      </c>
    </row>
    <row r="276" spans="10:14">
      <c r="J276">
        <v>269</v>
      </c>
      <c r="K276" s="30"/>
      <c r="L276" s="36"/>
      <c r="M276" t="str">
        <f>IF(L276=1,VLOOKUP(K276,区分検索!F$5:I$11278,3,FALSE),"")</f>
        <v/>
      </c>
      <c r="N276" t="e">
        <f>IF(L276="",VLOOKUP(K276,区分検索!F$5:I$1127,3,FALSE),"")</f>
        <v>#N/A</v>
      </c>
    </row>
    <row r="277" spans="10:14">
      <c r="J277">
        <v>270</v>
      </c>
      <c r="K277" s="30"/>
      <c r="L277" s="36"/>
      <c r="M277" t="str">
        <f>IF(L277=1,VLOOKUP(K277,区分検索!F$5:I$11278,3,FALSE),"")</f>
        <v/>
      </c>
      <c r="N277" t="e">
        <f>IF(L277="",VLOOKUP(K277,区分検索!F$5:I$1127,3,FALSE),"")</f>
        <v>#N/A</v>
      </c>
    </row>
    <row r="278" spans="10:14">
      <c r="J278">
        <v>271</v>
      </c>
      <c r="K278" s="30"/>
      <c r="L278" s="36"/>
      <c r="M278" t="str">
        <f>IF(L278=1,VLOOKUP(K278,区分検索!F$5:I$11278,3,FALSE),"")</f>
        <v/>
      </c>
      <c r="N278" t="e">
        <f>IF(L278="",VLOOKUP(K278,区分検索!F$5:I$1127,3,FALSE),"")</f>
        <v>#N/A</v>
      </c>
    </row>
    <row r="279" spans="10:14">
      <c r="J279">
        <v>272</v>
      </c>
      <c r="K279" s="30"/>
      <c r="L279" s="36"/>
      <c r="M279" t="str">
        <f>IF(L279=1,VLOOKUP(K279,区分検索!F$5:I$11278,3,FALSE),"")</f>
        <v/>
      </c>
      <c r="N279" t="e">
        <f>IF(L279="",VLOOKUP(K279,区分検索!F$5:I$1127,3,FALSE),"")</f>
        <v>#N/A</v>
      </c>
    </row>
    <row r="280" spans="10:14">
      <c r="J280">
        <v>273</v>
      </c>
      <c r="K280" s="30"/>
      <c r="L280" s="36"/>
      <c r="M280" t="str">
        <f>IF(L280=1,VLOOKUP(K280,区分検索!F$5:I$11278,3,FALSE),"")</f>
        <v/>
      </c>
      <c r="N280" t="e">
        <f>IF(L280="",VLOOKUP(K280,区分検索!F$5:I$1127,3,FALSE),"")</f>
        <v>#N/A</v>
      </c>
    </row>
    <row r="281" spans="10:14">
      <c r="J281">
        <v>274</v>
      </c>
      <c r="K281" s="30"/>
      <c r="L281" s="36"/>
      <c r="M281" t="str">
        <f>IF(L281=1,VLOOKUP(K281,区分検索!F$5:I$11278,3,FALSE),"")</f>
        <v/>
      </c>
      <c r="N281" t="e">
        <f>IF(L281="",VLOOKUP(K281,区分検索!F$5:I$1127,3,FALSE),"")</f>
        <v>#N/A</v>
      </c>
    </row>
    <row r="282" spans="10:14">
      <c r="J282">
        <v>275</v>
      </c>
      <c r="K282" s="30"/>
      <c r="L282" s="36"/>
      <c r="M282" t="str">
        <f>IF(L282=1,VLOOKUP(K282,区分検索!F$5:I$11278,3,FALSE),"")</f>
        <v/>
      </c>
      <c r="N282" t="e">
        <f>IF(L282="",VLOOKUP(K282,区分検索!F$5:I$1127,3,FALSE),"")</f>
        <v>#N/A</v>
      </c>
    </row>
    <row r="283" spans="10:14">
      <c r="J283">
        <v>276</v>
      </c>
      <c r="K283" s="30"/>
      <c r="L283" s="36"/>
      <c r="M283" t="str">
        <f>IF(L283=1,VLOOKUP(K283,区分検索!F$5:I$11278,3,FALSE),"")</f>
        <v/>
      </c>
      <c r="N283" t="e">
        <f>IF(L283="",VLOOKUP(K283,区分検索!F$5:I$1127,3,FALSE),"")</f>
        <v>#N/A</v>
      </c>
    </row>
    <row r="284" spans="10:14">
      <c r="J284">
        <v>277</v>
      </c>
      <c r="K284" s="30"/>
      <c r="L284" s="36"/>
      <c r="M284" t="str">
        <f>IF(L284=1,VLOOKUP(K284,区分検索!F$5:I$11278,3,FALSE),"")</f>
        <v/>
      </c>
      <c r="N284" t="e">
        <f>IF(L284="",VLOOKUP(K284,区分検索!F$5:I$1127,3,FALSE),"")</f>
        <v>#N/A</v>
      </c>
    </row>
    <row r="285" spans="10:14">
      <c r="J285">
        <v>278</v>
      </c>
      <c r="K285" s="30"/>
      <c r="L285" s="36"/>
      <c r="M285" t="str">
        <f>IF(L285=1,VLOOKUP(K285,区分検索!F$5:I$11278,3,FALSE),"")</f>
        <v/>
      </c>
      <c r="N285" t="e">
        <f>IF(L285="",VLOOKUP(K285,区分検索!F$5:I$1127,3,FALSE),"")</f>
        <v>#N/A</v>
      </c>
    </row>
    <row r="286" spans="10:14">
      <c r="J286">
        <v>279</v>
      </c>
      <c r="K286" s="30"/>
      <c r="L286" s="36"/>
      <c r="M286" t="str">
        <f>IF(L286=1,VLOOKUP(K286,区分検索!F$5:I$11278,3,FALSE),"")</f>
        <v/>
      </c>
      <c r="N286" t="e">
        <f>IF(L286="",VLOOKUP(K286,区分検索!F$5:I$1127,3,FALSE),"")</f>
        <v>#N/A</v>
      </c>
    </row>
    <row r="287" spans="10:14">
      <c r="J287">
        <v>280</v>
      </c>
      <c r="K287" s="30"/>
      <c r="L287" s="36"/>
      <c r="M287" t="str">
        <f>IF(L287=1,VLOOKUP(K287,区分検索!F$5:I$11278,3,FALSE),"")</f>
        <v/>
      </c>
      <c r="N287" t="e">
        <f>IF(L287="",VLOOKUP(K287,区分検索!F$5:I$1127,3,FALSE),"")</f>
        <v>#N/A</v>
      </c>
    </row>
    <row r="288" spans="10:14">
      <c r="J288">
        <v>281</v>
      </c>
      <c r="K288" s="30"/>
      <c r="L288" s="36"/>
      <c r="M288" t="str">
        <f>IF(L288=1,VLOOKUP(K288,区分検索!F$5:I$11278,3,FALSE),"")</f>
        <v/>
      </c>
      <c r="N288" t="e">
        <f>IF(L288="",VLOOKUP(K288,区分検索!F$5:I$1127,3,FALSE),"")</f>
        <v>#N/A</v>
      </c>
    </row>
    <row r="289" spans="10:14">
      <c r="J289">
        <v>282</v>
      </c>
      <c r="K289" s="30"/>
      <c r="L289" s="36"/>
      <c r="M289" t="str">
        <f>IF(L289=1,VLOOKUP(K289,区分検索!F$5:I$11278,3,FALSE),"")</f>
        <v/>
      </c>
      <c r="N289" t="e">
        <f>IF(L289="",VLOOKUP(K289,区分検索!F$5:I$1127,3,FALSE),"")</f>
        <v>#N/A</v>
      </c>
    </row>
    <row r="290" spans="10:14">
      <c r="J290">
        <v>283</v>
      </c>
      <c r="K290" s="30"/>
      <c r="L290" s="36"/>
      <c r="M290" t="str">
        <f>IF(L290=1,VLOOKUP(K290,区分検索!F$5:I$11278,3,FALSE),"")</f>
        <v/>
      </c>
      <c r="N290" t="e">
        <f>IF(L290="",VLOOKUP(K290,区分検索!F$5:I$1127,3,FALSE),"")</f>
        <v>#N/A</v>
      </c>
    </row>
    <row r="291" spans="10:14">
      <c r="J291">
        <v>284</v>
      </c>
      <c r="K291" s="30"/>
      <c r="L291" s="36"/>
      <c r="M291" t="str">
        <f>IF(L291=1,VLOOKUP(K291,区分検索!F$5:I$11278,3,FALSE),"")</f>
        <v/>
      </c>
      <c r="N291" t="e">
        <f>IF(L291="",VLOOKUP(K291,区分検索!F$5:I$1127,3,FALSE),"")</f>
        <v>#N/A</v>
      </c>
    </row>
    <row r="292" spans="10:14">
      <c r="J292">
        <v>285</v>
      </c>
      <c r="K292" s="30"/>
      <c r="L292" s="36"/>
      <c r="M292" t="str">
        <f>IF(L292=1,VLOOKUP(K292,区分検索!F$5:I$11278,3,FALSE),"")</f>
        <v/>
      </c>
      <c r="N292" t="e">
        <f>IF(L292="",VLOOKUP(K292,区分検索!F$5:I$1127,3,FALSE),"")</f>
        <v>#N/A</v>
      </c>
    </row>
    <row r="293" spans="10:14">
      <c r="J293">
        <v>286</v>
      </c>
      <c r="K293" s="30"/>
      <c r="L293" s="36"/>
      <c r="M293" t="str">
        <f>IF(L293=1,VLOOKUP(K293,区分検索!F$5:I$11278,3,FALSE),"")</f>
        <v/>
      </c>
      <c r="N293" t="e">
        <f>IF(L293="",VLOOKUP(K293,区分検索!F$5:I$1127,3,FALSE),"")</f>
        <v>#N/A</v>
      </c>
    </row>
    <row r="294" spans="10:14">
      <c r="J294">
        <v>287</v>
      </c>
      <c r="K294" s="30"/>
      <c r="L294" s="36"/>
      <c r="M294" t="str">
        <f>IF(L294=1,VLOOKUP(K294,区分検索!F$5:I$11278,3,FALSE),"")</f>
        <v/>
      </c>
      <c r="N294" t="e">
        <f>IF(L294="",VLOOKUP(K294,区分検索!F$5:I$1127,3,FALSE),"")</f>
        <v>#N/A</v>
      </c>
    </row>
    <row r="295" spans="10:14">
      <c r="J295">
        <v>288</v>
      </c>
      <c r="K295" s="30"/>
      <c r="L295" s="36"/>
      <c r="M295" t="str">
        <f>IF(L295=1,VLOOKUP(K295,区分検索!F$5:I$11278,3,FALSE),"")</f>
        <v/>
      </c>
      <c r="N295" t="e">
        <f>IF(L295="",VLOOKUP(K295,区分検索!F$5:I$1127,3,FALSE),"")</f>
        <v>#N/A</v>
      </c>
    </row>
    <row r="296" spans="10:14">
      <c r="J296">
        <v>289</v>
      </c>
      <c r="K296" s="30"/>
      <c r="L296" s="36"/>
      <c r="M296" t="str">
        <f>IF(L296=1,VLOOKUP(K296,区分検索!F$5:I$11278,3,FALSE),"")</f>
        <v/>
      </c>
      <c r="N296" t="e">
        <f>IF(L296="",VLOOKUP(K296,区分検索!F$5:I$1127,3,FALSE),"")</f>
        <v>#N/A</v>
      </c>
    </row>
    <row r="297" spans="10:14">
      <c r="J297">
        <v>290</v>
      </c>
      <c r="K297" s="30"/>
      <c r="L297" s="36"/>
      <c r="M297" t="str">
        <f>IF(L297=1,VLOOKUP(K297,区分検索!F$5:I$11278,3,FALSE),"")</f>
        <v/>
      </c>
      <c r="N297" t="e">
        <f>IF(L297="",VLOOKUP(K297,区分検索!F$5:I$1127,3,FALSE),"")</f>
        <v>#N/A</v>
      </c>
    </row>
    <row r="298" spans="10:14">
      <c r="J298">
        <v>291</v>
      </c>
      <c r="K298" s="30"/>
      <c r="L298" s="36"/>
      <c r="M298" t="str">
        <f>IF(L298=1,VLOOKUP(K298,区分検索!F$5:I$11278,3,FALSE),"")</f>
        <v/>
      </c>
      <c r="N298" t="e">
        <f>IF(L298="",VLOOKUP(K298,区分検索!F$5:I$1127,3,FALSE),"")</f>
        <v>#N/A</v>
      </c>
    </row>
    <row r="299" spans="10:14">
      <c r="J299">
        <v>292</v>
      </c>
      <c r="K299" s="30"/>
      <c r="L299" s="36"/>
      <c r="M299" t="str">
        <f>IF(L299=1,VLOOKUP(K299,区分検索!F$5:I$11278,3,FALSE),"")</f>
        <v/>
      </c>
      <c r="N299" t="e">
        <f>IF(L299="",VLOOKUP(K299,区分検索!F$5:I$1127,3,FALSE),"")</f>
        <v>#N/A</v>
      </c>
    </row>
    <row r="300" spans="10:14">
      <c r="J300">
        <v>293</v>
      </c>
      <c r="K300" s="30"/>
      <c r="L300" s="36"/>
      <c r="M300" t="str">
        <f>IF(L300=1,VLOOKUP(K300,区分検索!F$5:I$11278,3,FALSE),"")</f>
        <v/>
      </c>
      <c r="N300" t="e">
        <f>IF(L300="",VLOOKUP(K300,区分検索!F$5:I$1127,3,FALSE),"")</f>
        <v>#N/A</v>
      </c>
    </row>
    <row r="301" spans="10:14">
      <c r="J301">
        <v>294</v>
      </c>
      <c r="K301" s="30"/>
      <c r="L301" s="36"/>
      <c r="M301" t="str">
        <f>IF(L301=1,VLOOKUP(K301,区分検索!F$5:I$11278,3,FALSE),"")</f>
        <v/>
      </c>
      <c r="N301" t="e">
        <f>IF(L301="",VLOOKUP(K301,区分検索!F$5:I$1127,3,FALSE),"")</f>
        <v>#N/A</v>
      </c>
    </row>
    <row r="302" spans="10:14">
      <c r="J302">
        <v>295</v>
      </c>
      <c r="K302" s="30"/>
      <c r="L302" s="36"/>
      <c r="M302" t="str">
        <f>IF(L302=1,VLOOKUP(K302,区分検索!F$5:I$11278,3,FALSE),"")</f>
        <v/>
      </c>
      <c r="N302" t="e">
        <f>IF(L302="",VLOOKUP(K302,区分検索!F$5:I$1127,3,FALSE),"")</f>
        <v>#N/A</v>
      </c>
    </row>
    <row r="303" spans="10:14">
      <c r="J303">
        <v>296</v>
      </c>
      <c r="K303" s="30"/>
      <c r="L303" s="36"/>
      <c r="M303" t="str">
        <f>IF(L303=1,VLOOKUP(K303,区分検索!F$5:I$11278,3,FALSE),"")</f>
        <v/>
      </c>
      <c r="N303" t="e">
        <f>IF(L303="",VLOOKUP(K303,区分検索!F$5:I$1127,3,FALSE),"")</f>
        <v>#N/A</v>
      </c>
    </row>
    <row r="304" spans="10:14">
      <c r="J304">
        <v>297</v>
      </c>
      <c r="K304" s="30"/>
      <c r="L304" s="36"/>
      <c r="M304" t="str">
        <f>IF(L304=1,VLOOKUP(K304,区分検索!F$5:I$11278,3,FALSE),"")</f>
        <v/>
      </c>
      <c r="N304" t="e">
        <f>IF(L304="",VLOOKUP(K304,区分検索!F$5:I$1127,3,FALSE),"")</f>
        <v>#N/A</v>
      </c>
    </row>
    <row r="305" spans="10:14">
      <c r="J305">
        <v>298</v>
      </c>
      <c r="K305" s="30"/>
      <c r="L305" s="36"/>
      <c r="M305" t="str">
        <f>IF(L305=1,VLOOKUP(K305,区分検索!F$5:I$11278,3,FALSE),"")</f>
        <v/>
      </c>
      <c r="N305" t="e">
        <f>IF(L305="",VLOOKUP(K305,区分検索!F$5:I$1127,3,FALSE),"")</f>
        <v>#N/A</v>
      </c>
    </row>
    <row r="306" spans="10:14">
      <c r="J306">
        <v>299</v>
      </c>
      <c r="K306" s="30"/>
      <c r="L306" s="36"/>
      <c r="M306" t="str">
        <f>IF(L306=1,VLOOKUP(K306,区分検索!F$5:I$11278,3,FALSE),"")</f>
        <v/>
      </c>
      <c r="N306" t="e">
        <f>IF(L306="",VLOOKUP(K306,区分検索!F$5:I$1127,3,FALSE),"")</f>
        <v>#N/A</v>
      </c>
    </row>
    <row r="307" spans="10:14" ht="14.25" thickBot="1">
      <c r="J307">
        <v>300</v>
      </c>
      <c r="K307" s="29"/>
      <c r="L307" s="35"/>
      <c r="M307" t="str">
        <f>IF(L307=1,VLOOKUP(K307,区分検索!F$5:I$11278,3,FALSE),"")</f>
        <v/>
      </c>
      <c r="N307" t="e">
        <f>IF(L307="",VLOOKUP(K307,区分検索!F$5:I$1127,3,FALSE),"")</f>
        <v>#N/A</v>
      </c>
    </row>
  </sheetData>
  <mergeCells count="23">
    <mergeCell ref="D12:E12"/>
    <mergeCell ref="D13:E13"/>
    <mergeCell ref="D14:E14"/>
    <mergeCell ref="F4:G5"/>
    <mergeCell ref="F6:F7"/>
    <mergeCell ref="G6:G7"/>
    <mergeCell ref="B8:E8"/>
    <mergeCell ref="K4:L4"/>
    <mergeCell ref="B2:L2"/>
    <mergeCell ref="B20:E20"/>
    <mergeCell ref="B21:E21"/>
    <mergeCell ref="B22:E22"/>
    <mergeCell ref="J6:J7"/>
    <mergeCell ref="B15:C19"/>
    <mergeCell ref="D15:E15"/>
    <mergeCell ref="D16:E16"/>
    <mergeCell ref="D17:E17"/>
    <mergeCell ref="D18:E18"/>
    <mergeCell ref="D19:E19"/>
    <mergeCell ref="B9:E9"/>
    <mergeCell ref="B10:E10"/>
    <mergeCell ref="B11:C14"/>
    <mergeCell ref="D11:E11"/>
  </mergeCells>
  <phoneticPr fontId="2"/>
  <dataValidations count="1">
    <dataValidation type="whole" imeMode="off" operator="greaterThanOrEqual" allowBlank="1" showInputMessage="1" showErrorMessage="1" sqref="F8:G22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2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:I2"/>
    </sheetView>
  </sheetViews>
  <sheetFormatPr defaultRowHeight="13.5"/>
  <cols>
    <col min="2" max="2" width="11.75" bestFit="1" customWidth="1"/>
    <col min="3" max="3" width="9.25" bestFit="1" customWidth="1"/>
    <col min="4" max="4" width="9.375" bestFit="1" customWidth="1"/>
    <col min="5" max="5" width="8.375" bestFit="1" customWidth="1"/>
    <col min="6" max="6" width="8.125" customWidth="1"/>
    <col min="7" max="7" width="21.875" bestFit="1" customWidth="1"/>
    <col min="8" max="8" width="11" bestFit="1" customWidth="1"/>
    <col min="9" max="9" width="41.5" bestFit="1" customWidth="1"/>
  </cols>
  <sheetData>
    <row r="1" spans="2:9" ht="14.25" thickBot="1"/>
    <row r="2" spans="2:9" ht="99.75" customHeight="1" thickBot="1">
      <c r="B2" s="46" t="s">
        <v>839</v>
      </c>
      <c r="C2" s="85"/>
      <c r="D2" s="85"/>
      <c r="E2" s="85"/>
      <c r="F2" s="85"/>
      <c r="G2" s="85"/>
      <c r="H2" s="85"/>
      <c r="I2" s="86"/>
    </row>
    <row r="3" spans="2:9" ht="14.25" thickBot="1"/>
    <row r="4" spans="2:9" ht="14.25" thickBot="1">
      <c r="B4" s="16" t="s">
        <v>837</v>
      </c>
      <c r="C4" s="15" t="s">
        <v>817</v>
      </c>
      <c r="D4" s="17" t="s">
        <v>818</v>
      </c>
      <c r="E4" s="16" t="s">
        <v>22</v>
      </c>
      <c r="F4" s="19" t="s">
        <v>23</v>
      </c>
      <c r="G4" s="17" t="s">
        <v>819</v>
      </c>
      <c r="H4" s="16" t="s">
        <v>21</v>
      </c>
      <c r="I4" s="18" t="s">
        <v>838</v>
      </c>
    </row>
    <row r="5" spans="2:9">
      <c r="B5" s="16" t="s">
        <v>43</v>
      </c>
      <c r="C5" s="14" t="s">
        <v>47</v>
      </c>
      <c r="D5" s="17" t="s">
        <v>48</v>
      </c>
      <c r="E5" s="16" t="s">
        <v>49</v>
      </c>
      <c r="F5" s="14" t="s">
        <v>50</v>
      </c>
      <c r="G5" s="17"/>
      <c r="H5" s="16" t="s">
        <v>15</v>
      </c>
      <c r="I5" s="14" t="str">
        <f>VLOOKUP(H5,データ!D$3:E$17,2,FALSE)</f>
        <v>他</v>
      </c>
    </row>
    <row r="6" spans="2:9">
      <c r="B6" s="16" t="s">
        <v>43</v>
      </c>
      <c r="C6" s="12" t="s">
        <v>47</v>
      </c>
      <c r="D6" s="17" t="s">
        <v>48</v>
      </c>
      <c r="E6" s="16" t="s">
        <v>51</v>
      </c>
      <c r="F6" s="12" t="s">
        <v>52</v>
      </c>
      <c r="G6" s="17"/>
      <c r="H6" s="16" t="s">
        <v>15</v>
      </c>
      <c r="I6" s="12" t="str">
        <f>VLOOKUP(H6,データ!D$3:E$17,2,FALSE)</f>
        <v>他</v>
      </c>
    </row>
    <row r="7" spans="2:9">
      <c r="B7" s="16" t="s">
        <v>43</v>
      </c>
      <c r="C7" s="12" t="s">
        <v>47</v>
      </c>
      <c r="D7" s="17" t="s">
        <v>48</v>
      </c>
      <c r="E7" s="16" t="s">
        <v>53</v>
      </c>
      <c r="F7" s="12" t="s">
        <v>54</v>
      </c>
      <c r="G7" s="17"/>
      <c r="H7" s="16" t="s">
        <v>15</v>
      </c>
      <c r="I7" s="12" t="str">
        <f>VLOOKUP(H7,データ!D$3:E$17,2,FALSE)</f>
        <v>他</v>
      </c>
    </row>
    <row r="8" spans="2:9">
      <c r="B8" s="16" t="s">
        <v>43</v>
      </c>
      <c r="C8" s="12" t="s">
        <v>47</v>
      </c>
      <c r="D8" s="17" t="s">
        <v>48</v>
      </c>
      <c r="E8" s="16" t="s">
        <v>55</v>
      </c>
      <c r="F8" s="12" t="s">
        <v>56</v>
      </c>
      <c r="G8" s="17"/>
      <c r="H8" s="16" t="s">
        <v>15</v>
      </c>
      <c r="I8" s="12" t="str">
        <f>VLOOKUP(H8,データ!D$3:E$17,2,FALSE)</f>
        <v>他</v>
      </c>
    </row>
    <row r="9" spans="2:9">
      <c r="B9" s="16" t="s">
        <v>43</v>
      </c>
      <c r="C9" s="12" t="s">
        <v>47</v>
      </c>
      <c r="D9" s="17" t="s">
        <v>48</v>
      </c>
      <c r="E9" s="16" t="s">
        <v>57</v>
      </c>
      <c r="F9" s="12" t="s">
        <v>58</v>
      </c>
      <c r="G9" s="17"/>
      <c r="H9" s="16" t="s">
        <v>15</v>
      </c>
      <c r="I9" s="12" t="str">
        <f>VLOOKUP(H9,データ!D$3:E$17,2,FALSE)</f>
        <v>他</v>
      </c>
    </row>
    <row r="10" spans="2:9">
      <c r="B10" s="16" t="s">
        <v>43</v>
      </c>
      <c r="C10" s="12" t="s">
        <v>47</v>
      </c>
      <c r="D10" s="17" t="s">
        <v>48</v>
      </c>
      <c r="E10" s="16" t="s">
        <v>57</v>
      </c>
      <c r="F10" s="12" t="s">
        <v>59</v>
      </c>
      <c r="G10" s="17"/>
      <c r="H10" s="16" t="s">
        <v>15</v>
      </c>
      <c r="I10" s="12" t="str">
        <f>VLOOKUP(H10,データ!D$3:E$17,2,FALSE)</f>
        <v>他</v>
      </c>
    </row>
    <row r="11" spans="2:9">
      <c r="B11" s="16" t="s">
        <v>43</v>
      </c>
      <c r="C11" s="12" t="s">
        <v>47</v>
      </c>
      <c r="D11" s="17" t="s">
        <v>48</v>
      </c>
      <c r="E11" s="16" t="s">
        <v>57</v>
      </c>
      <c r="F11" s="12" t="s">
        <v>60</v>
      </c>
      <c r="G11" s="17"/>
      <c r="H11" s="16" t="s">
        <v>24</v>
      </c>
      <c r="I11" s="12" t="str">
        <f>VLOOKUP(H11,データ!D$3:E$17,2,FALSE)</f>
        <v>ハイブリッド</v>
      </c>
    </row>
    <row r="12" spans="2:9">
      <c r="B12" s="16" t="s">
        <v>43</v>
      </c>
      <c r="C12" s="12" t="s">
        <v>47</v>
      </c>
      <c r="D12" s="17" t="s">
        <v>48</v>
      </c>
      <c r="E12" s="16" t="s">
        <v>61</v>
      </c>
      <c r="F12" s="12" t="s">
        <v>62</v>
      </c>
      <c r="G12" s="17"/>
      <c r="H12" s="16" t="s">
        <v>15</v>
      </c>
      <c r="I12" s="12" t="str">
        <f>VLOOKUP(H12,データ!D$3:E$17,2,FALSE)</f>
        <v>他</v>
      </c>
    </row>
    <row r="13" spans="2:9">
      <c r="B13" s="16" t="s">
        <v>43</v>
      </c>
      <c r="C13" s="12" t="s">
        <v>47</v>
      </c>
      <c r="D13" s="17" t="s">
        <v>48</v>
      </c>
      <c r="E13" s="16" t="s">
        <v>61</v>
      </c>
      <c r="F13" s="12" t="s">
        <v>63</v>
      </c>
      <c r="G13" s="17"/>
      <c r="H13" s="16" t="s">
        <v>24</v>
      </c>
      <c r="I13" s="12" t="str">
        <f>VLOOKUP(H13,データ!D$3:E$17,2,FALSE)</f>
        <v>ハイブリッド</v>
      </c>
    </row>
    <row r="14" spans="2:9">
      <c r="B14" s="16" t="s">
        <v>43</v>
      </c>
      <c r="C14" s="12" t="s">
        <v>47</v>
      </c>
      <c r="D14" s="17" t="s">
        <v>48</v>
      </c>
      <c r="E14" s="16" t="s">
        <v>61</v>
      </c>
      <c r="F14" s="12" t="s">
        <v>64</v>
      </c>
      <c r="G14" s="17" t="s">
        <v>25</v>
      </c>
      <c r="H14" s="16" t="s">
        <v>15</v>
      </c>
      <c r="I14" s="12" t="str">
        <f>VLOOKUP(H14,データ!D$3:E$17,2,FALSE)</f>
        <v>他</v>
      </c>
    </row>
    <row r="15" spans="2:9">
      <c r="B15" s="16" t="s">
        <v>43</v>
      </c>
      <c r="C15" s="12" t="s">
        <v>47</v>
      </c>
      <c r="D15" s="17" t="s">
        <v>48</v>
      </c>
      <c r="E15" s="16" t="s">
        <v>61</v>
      </c>
      <c r="F15" s="12" t="s">
        <v>65</v>
      </c>
      <c r="G15" s="17" t="s">
        <v>25</v>
      </c>
      <c r="H15" s="16" t="s">
        <v>24</v>
      </c>
      <c r="I15" s="12" t="str">
        <f>VLOOKUP(H15,データ!D$3:E$17,2,FALSE)</f>
        <v>ハイブリッド</v>
      </c>
    </row>
    <row r="16" spans="2:9">
      <c r="B16" s="16" t="s">
        <v>43</v>
      </c>
      <c r="C16" s="12" t="s">
        <v>47</v>
      </c>
      <c r="D16" s="17" t="s">
        <v>48</v>
      </c>
      <c r="E16" s="16" t="s">
        <v>61</v>
      </c>
      <c r="F16" s="12" t="s">
        <v>66</v>
      </c>
      <c r="G16" s="17" t="s">
        <v>26</v>
      </c>
      <c r="H16" s="16" t="s">
        <v>15</v>
      </c>
      <c r="I16" s="12" t="str">
        <f>VLOOKUP(H16,データ!D$3:E$17,2,FALSE)</f>
        <v>他</v>
      </c>
    </row>
    <row r="17" spans="2:9">
      <c r="B17" s="16" t="s">
        <v>43</v>
      </c>
      <c r="C17" s="12" t="s">
        <v>47</v>
      </c>
      <c r="D17" s="17" t="s">
        <v>48</v>
      </c>
      <c r="E17" s="16" t="s">
        <v>61</v>
      </c>
      <c r="F17" s="12" t="s">
        <v>67</v>
      </c>
      <c r="G17" s="17" t="s">
        <v>26</v>
      </c>
      <c r="H17" s="16" t="s">
        <v>24</v>
      </c>
      <c r="I17" s="12" t="str">
        <f>VLOOKUP(H17,データ!D$3:E$17,2,FALSE)</f>
        <v>ハイブリッド</v>
      </c>
    </row>
    <row r="18" spans="2:9">
      <c r="B18" s="16" t="s">
        <v>43</v>
      </c>
      <c r="C18" s="12" t="s">
        <v>47</v>
      </c>
      <c r="D18" s="17" t="s">
        <v>48</v>
      </c>
      <c r="E18" s="16" t="s">
        <v>61</v>
      </c>
      <c r="F18" s="12" t="s">
        <v>68</v>
      </c>
      <c r="G18" s="17" t="s">
        <v>27</v>
      </c>
      <c r="H18" s="16" t="s">
        <v>15</v>
      </c>
      <c r="I18" s="12" t="str">
        <f>VLOOKUP(H18,データ!D$3:E$17,2,FALSE)</f>
        <v>他</v>
      </c>
    </row>
    <row r="19" spans="2:9">
      <c r="B19" s="16" t="s">
        <v>43</v>
      </c>
      <c r="C19" s="12" t="s">
        <v>47</v>
      </c>
      <c r="D19" s="17" t="s">
        <v>48</v>
      </c>
      <c r="E19" s="16" t="s">
        <v>61</v>
      </c>
      <c r="F19" s="12" t="s">
        <v>69</v>
      </c>
      <c r="G19" s="17" t="s">
        <v>27</v>
      </c>
      <c r="H19" s="16" t="s">
        <v>24</v>
      </c>
      <c r="I19" s="12" t="str">
        <f>VLOOKUP(H19,データ!D$3:E$17,2,FALSE)</f>
        <v>ハイブリッド</v>
      </c>
    </row>
    <row r="20" spans="2:9">
      <c r="B20" s="16" t="s">
        <v>43</v>
      </c>
      <c r="C20" s="12" t="s">
        <v>47</v>
      </c>
      <c r="D20" s="17" t="s">
        <v>48</v>
      </c>
      <c r="E20" s="16" t="s">
        <v>46</v>
      </c>
      <c r="F20" s="12" t="s">
        <v>70</v>
      </c>
      <c r="G20" s="17"/>
      <c r="H20" s="16" t="s">
        <v>15</v>
      </c>
      <c r="I20" s="12" t="str">
        <f>VLOOKUP(H20,データ!D$3:E$17,2,FALSE)</f>
        <v>他</v>
      </c>
    </row>
    <row r="21" spans="2:9">
      <c r="B21" s="16" t="s">
        <v>43</v>
      </c>
      <c r="C21" s="12" t="s">
        <v>47</v>
      </c>
      <c r="D21" s="17" t="s">
        <v>48</v>
      </c>
      <c r="E21" s="16" t="s">
        <v>46</v>
      </c>
      <c r="F21" s="12" t="s">
        <v>71</v>
      </c>
      <c r="G21" s="17"/>
      <c r="H21" s="16" t="s">
        <v>24</v>
      </c>
      <c r="I21" s="12" t="str">
        <f>VLOOKUP(H21,データ!D$3:E$17,2,FALSE)</f>
        <v>ハイブリッド</v>
      </c>
    </row>
    <row r="22" spans="2:9">
      <c r="B22" s="16" t="s">
        <v>43</v>
      </c>
      <c r="C22" s="12" t="s">
        <v>47</v>
      </c>
      <c r="D22" s="17" t="s">
        <v>48</v>
      </c>
      <c r="E22" s="16" t="s">
        <v>46</v>
      </c>
      <c r="F22" s="12" t="s">
        <v>72</v>
      </c>
      <c r="G22" s="17"/>
      <c r="H22" s="16" t="s">
        <v>28</v>
      </c>
      <c r="I22" s="12" t="str">
        <f>VLOOKUP(H22,データ!D$3:E$17,2,FALSE)</f>
        <v>プラグインハイブリッド</v>
      </c>
    </row>
    <row r="23" spans="2:9">
      <c r="B23" s="16" t="s">
        <v>43</v>
      </c>
      <c r="C23" s="12" t="s">
        <v>47</v>
      </c>
      <c r="D23" s="17" t="s">
        <v>48</v>
      </c>
      <c r="E23" s="16" t="s">
        <v>46</v>
      </c>
      <c r="F23" s="12" t="s">
        <v>73</v>
      </c>
      <c r="G23" s="17" t="s">
        <v>29</v>
      </c>
      <c r="H23" s="16" t="s">
        <v>24</v>
      </c>
      <c r="I23" s="12" t="str">
        <f>VLOOKUP(H23,データ!D$3:E$17,2,FALSE)</f>
        <v>ハイブリッド</v>
      </c>
    </row>
    <row r="24" spans="2:9">
      <c r="B24" s="16" t="s">
        <v>43</v>
      </c>
      <c r="C24" s="12" t="s">
        <v>47</v>
      </c>
      <c r="D24" s="17" t="s">
        <v>48</v>
      </c>
      <c r="E24" s="16" t="s">
        <v>46</v>
      </c>
      <c r="F24" s="12" t="s">
        <v>74</v>
      </c>
      <c r="G24" s="17" t="s">
        <v>29</v>
      </c>
      <c r="H24" s="16" t="s">
        <v>11</v>
      </c>
      <c r="I24" s="12" t="str">
        <f>VLOOKUP(H24,データ!D$3:E$17,2,FALSE)</f>
        <v>新☆☆☆
（ポスト新長期、新長期、H30規制）</v>
      </c>
    </row>
    <row r="25" spans="2:9">
      <c r="B25" s="16" t="s">
        <v>43</v>
      </c>
      <c r="C25" s="12" t="s">
        <v>47</v>
      </c>
      <c r="D25" s="17" t="s">
        <v>48</v>
      </c>
      <c r="E25" s="16" t="s">
        <v>46</v>
      </c>
      <c r="F25" s="12" t="s">
        <v>75</v>
      </c>
      <c r="G25" s="17" t="s">
        <v>29</v>
      </c>
      <c r="H25" s="16" t="s">
        <v>28</v>
      </c>
      <c r="I25" s="12" t="str">
        <f>VLOOKUP(H25,データ!D$3:E$17,2,FALSE)</f>
        <v>プラグインハイブリッド</v>
      </c>
    </row>
    <row r="26" spans="2:9">
      <c r="B26" s="16" t="s">
        <v>43</v>
      </c>
      <c r="C26" s="12" t="s">
        <v>47</v>
      </c>
      <c r="D26" s="17" t="s">
        <v>48</v>
      </c>
      <c r="E26" s="16" t="s">
        <v>46</v>
      </c>
      <c r="F26" s="12" t="s">
        <v>76</v>
      </c>
      <c r="G26" s="17" t="s">
        <v>31</v>
      </c>
      <c r="H26" s="16" t="s">
        <v>24</v>
      </c>
      <c r="I26" s="12" t="str">
        <f>VLOOKUP(H26,データ!D$3:E$17,2,FALSE)</f>
        <v>ハイブリッド</v>
      </c>
    </row>
    <row r="27" spans="2:9">
      <c r="B27" s="16" t="s">
        <v>43</v>
      </c>
      <c r="C27" s="12" t="s">
        <v>47</v>
      </c>
      <c r="D27" s="17" t="s">
        <v>48</v>
      </c>
      <c r="E27" s="16" t="s">
        <v>46</v>
      </c>
      <c r="F27" s="12" t="s">
        <v>77</v>
      </c>
      <c r="G27" s="17" t="s">
        <v>31</v>
      </c>
      <c r="H27" s="16" t="s">
        <v>12</v>
      </c>
      <c r="I27" s="12" t="str">
        <f>VLOOKUP(H27,データ!D$3:E$17,2,FALSE)</f>
        <v>新☆☆☆☆
（ポスト新長期、新長期、H30規制）</v>
      </c>
    </row>
    <row r="28" spans="2:9">
      <c r="B28" s="16" t="s">
        <v>43</v>
      </c>
      <c r="C28" s="12" t="s">
        <v>47</v>
      </c>
      <c r="D28" s="17" t="s">
        <v>48</v>
      </c>
      <c r="E28" s="16" t="s">
        <v>46</v>
      </c>
      <c r="F28" s="12" t="s">
        <v>78</v>
      </c>
      <c r="G28" s="17" t="s">
        <v>31</v>
      </c>
      <c r="H28" s="16" t="s">
        <v>28</v>
      </c>
      <c r="I28" s="12" t="str">
        <f>VLOOKUP(H28,データ!D$3:E$17,2,FALSE)</f>
        <v>プラグインハイブリッド</v>
      </c>
    </row>
    <row r="29" spans="2:9">
      <c r="B29" s="16" t="s">
        <v>43</v>
      </c>
      <c r="C29" s="12" t="s">
        <v>47</v>
      </c>
      <c r="D29" s="17" t="s">
        <v>48</v>
      </c>
      <c r="E29" s="16" t="s">
        <v>79</v>
      </c>
      <c r="F29" s="12" t="s">
        <v>80</v>
      </c>
      <c r="G29" s="17"/>
      <c r="H29" s="16" t="s">
        <v>15</v>
      </c>
      <c r="I29" s="12" t="str">
        <f>VLOOKUP(H29,データ!D$3:E$17,2,FALSE)</f>
        <v>他</v>
      </c>
    </row>
    <row r="30" spans="2:9">
      <c r="B30" s="16" t="s">
        <v>43</v>
      </c>
      <c r="C30" s="12" t="s">
        <v>47</v>
      </c>
      <c r="D30" s="17" t="s">
        <v>48</v>
      </c>
      <c r="E30" s="16" t="s">
        <v>79</v>
      </c>
      <c r="F30" s="12" t="s">
        <v>81</v>
      </c>
      <c r="G30" s="17"/>
      <c r="H30" s="16" t="s">
        <v>24</v>
      </c>
      <c r="I30" s="12" t="str">
        <f>VLOOKUP(H30,データ!D$3:E$17,2,FALSE)</f>
        <v>ハイブリッド</v>
      </c>
    </row>
    <row r="31" spans="2:9">
      <c r="B31" s="16" t="s">
        <v>43</v>
      </c>
      <c r="C31" s="12" t="s">
        <v>47</v>
      </c>
      <c r="D31" s="17" t="s">
        <v>48</v>
      </c>
      <c r="E31" s="16" t="s">
        <v>79</v>
      </c>
      <c r="F31" s="12" t="s">
        <v>82</v>
      </c>
      <c r="G31" s="17"/>
      <c r="H31" s="16" t="s">
        <v>28</v>
      </c>
      <c r="I31" s="12" t="str">
        <f>VLOOKUP(H31,データ!D$3:E$17,2,FALSE)</f>
        <v>プラグインハイブリッド</v>
      </c>
    </row>
    <row r="32" spans="2:9">
      <c r="B32" s="16" t="s">
        <v>43</v>
      </c>
      <c r="C32" s="12" t="s">
        <v>47</v>
      </c>
      <c r="D32" s="17" t="s">
        <v>48</v>
      </c>
      <c r="E32" s="16" t="s">
        <v>79</v>
      </c>
      <c r="F32" s="12" t="s">
        <v>83</v>
      </c>
      <c r="G32" s="17" t="s">
        <v>29</v>
      </c>
      <c r="H32" s="16" t="s">
        <v>11</v>
      </c>
      <c r="I32" s="12" t="str">
        <f>VLOOKUP(H32,データ!D$3:E$17,2,FALSE)</f>
        <v>新☆☆☆
（ポスト新長期、新長期、H30規制）</v>
      </c>
    </row>
    <row r="33" spans="2:9">
      <c r="B33" s="16" t="s">
        <v>43</v>
      </c>
      <c r="C33" s="12" t="s">
        <v>47</v>
      </c>
      <c r="D33" s="17" t="s">
        <v>48</v>
      </c>
      <c r="E33" s="16" t="s">
        <v>79</v>
      </c>
      <c r="F33" s="12" t="s">
        <v>84</v>
      </c>
      <c r="G33" s="17" t="s">
        <v>29</v>
      </c>
      <c r="H33" s="16" t="s">
        <v>24</v>
      </c>
      <c r="I33" s="12" t="str">
        <f>VLOOKUP(H33,データ!D$3:E$17,2,FALSE)</f>
        <v>ハイブリッド</v>
      </c>
    </row>
    <row r="34" spans="2:9">
      <c r="B34" s="16" t="s">
        <v>43</v>
      </c>
      <c r="C34" s="12" t="s">
        <v>47</v>
      </c>
      <c r="D34" s="17" t="s">
        <v>48</v>
      </c>
      <c r="E34" s="16" t="s">
        <v>79</v>
      </c>
      <c r="F34" s="12" t="s">
        <v>85</v>
      </c>
      <c r="G34" s="17" t="s">
        <v>29</v>
      </c>
      <c r="H34" s="16" t="s">
        <v>28</v>
      </c>
      <c r="I34" s="12" t="str">
        <f>VLOOKUP(H34,データ!D$3:E$17,2,FALSE)</f>
        <v>プラグインハイブリッド</v>
      </c>
    </row>
    <row r="35" spans="2:9">
      <c r="B35" s="16" t="s">
        <v>43</v>
      </c>
      <c r="C35" s="12" t="s">
        <v>47</v>
      </c>
      <c r="D35" s="17" t="s">
        <v>48</v>
      </c>
      <c r="E35" s="16" t="s">
        <v>79</v>
      </c>
      <c r="F35" s="12" t="s">
        <v>86</v>
      </c>
      <c r="G35" s="17" t="s">
        <v>31</v>
      </c>
      <c r="H35" s="16" t="s">
        <v>12</v>
      </c>
      <c r="I35" s="12" t="str">
        <f>VLOOKUP(H35,データ!D$3:E$17,2,FALSE)</f>
        <v>新☆☆☆☆
（ポスト新長期、新長期、H30規制）</v>
      </c>
    </row>
    <row r="36" spans="2:9">
      <c r="B36" s="16" t="s">
        <v>43</v>
      </c>
      <c r="C36" s="12" t="s">
        <v>47</v>
      </c>
      <c r="D36" s="17" t="s">
        <v>48</v>
      </c>
      <c r="E36" s="16" t="s">
        <v>79</v>
      </c>
      <c r="F36" s="12" t="s">
        <v>87</v>
      </c>
      <c r="G36" s="17" t="s">
        <v>31</v>
      </c>
      <c r="H36" s="16" t="s">
        <v>24</v>
      </c>
      <c r="I36" s="12" t="str">
        <f>VLOOKUP(H36,データ!D$3:E$17,2,FALSE)</f>
        <v>ハイブリッド</v>
      </c>
    </row>
    <row r="37" spans="2:9">
      <c r="B37" s="16" t="s">
        <v>43</v>
      </c>
      <c r="C37" s="12" t="s">
        <v>47</v>
      </c>
      <c r="D37" s="17" t="s">
        <v>48</v>
      </c>
      <c r="E37" s="16" t="s">
        <v>79</v>
      </c>
      <c r="F37" s="12" t="s">
        <v>88</v>
      </c>
      <c r="G37" s="17" t="s">
        <v>31</v>
      </c>
      <c r="H37" s="16" t="s">
        <v>28</v>
      </c>
      <c r="I37" s="12" t="str">
        <f>VLOOKUP(H37,データ!D$3:E$17,2,FALSE)</f>
        <v>プラグインハイブリッド</v>
      </c>
    </row>
    <row r="38" spans="2:9">
      <c r="B38" s="16" t="s">
        <v>43</v>
      </c>
      <c r="C38" s="12" t="s">
        <v>47</v>
      </c>
      <c r="D38" s="17" t="s">
        <v>48</v>
      </c>
      <c r="E38" s="16" t="s">
        <v>79</v>
      </c>
      <c r="F38" s="12" t="s">
        <v>89</v>
      </c>
      <c r="G38" s="17" t="s">
        <v>30</v>
      </c>
      <c r="H38" s="16" t="s">
        <v>15</v>
      </c>
      <c r="I38" s="12" t="str">
        <f>VLOOKUP(H38,データ!D$3:E$17,2,FALSE)</f>
        <v>他</v>
      </c>
    </row>
    <row r="39" spans="2:9">
      <c r="B39" s="16" t="s">
        <v>43</v>
      </c>
      <c r="C39" s="12" t="s">
        <v>47</v>
      </c>
      <c r="D39" s="17" t="s">
        <v>48</v>
      </c>
      <c r="E39" s="16" t="s">
        <v>79</v>
      </c>
      <c r="F39" s="12" t="s">
        <v>90</v>
      </c>
      <c r="G39" s="17" t="s">
        <v>30</v>
      </c>
      <c r="H39" s="16" t="s">
        <v>24</v>
      </c>
      <c r="I39" s="12" t="str">
        <f>VLOOKUP(H39,データ!D$3:E$17,2,FALSE)</f>
        <v>ハイブリッド</v>
      </c>
    </row>
    <row r="40" spans="2:9">
      <c r="B40" s="16" t="s">
        <v>43</v>
      </c>
      <c r="C40" s="12" t="s">
        <v>47</v>
      </c>
      <c r="D40" s="17" t="s">
        <v>48</v>
      </c>
      <c r="E40" s="16" t="s">
        <v>79</v>
      </c>
      <c r="F40" s="12" t="s">
        <v>91</v>
      </c>
      <c r="G40" s="17" t="s">
        <v>30</v>
      </c>
      <c r="H40" s="16" t="s">
        <v>28</v>
      </c>
      <c r="I40" s="12" t="str">
        <f>VLOOKUP(H40,データ!D$3:E$17,2,FALSE)</f>
        <v>プラグインハイブリッド</v>
      </c>
    </row>
    <row r="41" spans="2:9">
      <c r="B41" s="16" t="s">
        <v>43</v>
      </c>
      <c r="C41" s="12" t="s">
        <v>47</v>
      </c>
      <c r="D41" s="17" t="s">
        <v>48</v>
      </c>
      <c r="E41" s="16" t="s">
        <v>92</v>
      </c>
      <c r="F41" s="12" t="s">
        <v>93</v>
      </c>
      <c r="G41" s="17"/>
      <c r="H41" s="16" t="s">
        <v>15</v>
      </c>
      <c r="I41" s="12" t="str">
        <f>VLOOKUP(H41,データ!D$3:E$17,2,FALSE)</f>
        <v>他</v>
      </c>
    </row>
    <row r="42" spans="2:9">
      <c r="B42" s="16" t="s">
        <v>43</v>
      </c>
      <c r="C42" s="12" t="s">
        <v>47</v>
      </c>
      <c r="D42" s="17" t="s">
        <v>48</v>
      </c>
      <c r="E42" s="16" t="s">
        <v>92</v>
      </c>
      <c r="F42" s="12" t="s">
        <v>94</v>
      </c>
      <c r="G42" s="17"/>
      <c r="H42" s="16" t="s">
        <v>24</v>
      </c>
      <c r="I42" s="12" t="str">
        <f>VLOOKUP(H42,データ!D$3:E$17,2,FALSE)</f>
        <v>ハイブリッド</v>
      </c>
    </row>
    <row r="43" spans="2:9">
      <c r="B43" s="16" t="s">
        <v>43</v>
      </c>
      <c r="C43" s="12" t="s">
        <v>47</v>
      </c>
      <c r="D43" s="17" t="s">
        <v>48</v>
      </c>
      <c r="E43" s="16" t="s">
        <v>92</v>
      </c>
      <c r="F43" s="12" t="s">
        <v>95</v>
      </c>
      <c r="G43" s="17"/>
      <c r="H43" s="16" t="s">
        <v>28</v>
      </c>
      <c r="I43" s="12" t="str">
        <f>VLOOKUP(H43,データ!D$3:E$17,2,FALSE)</f>
        <v>プラグインハイブリッド</v>
      </c>
    </row>
    <row r="44" spans="2:9">
      <c r="B44" s="16" t="s">
        <v>43</v>
      </c>
      <c r="C44" s="12" t="s">
        <v>47</v>
      </c>
      <c r="D44" s="17" t="s">
        <v>48</v>
      </c>
      <c r="E44" s="16" t="s">
        <v>92</v>
      </c>
      <c r="F44" s="12" t="s">
        <v>96</v>
      </c>
      <c r="G44" s="17" t="s">
        <v>29</v>
      </c>
      <c r="H44" s="16" t="s">
        <v>11</v>
      </c>
      <c r="I44" s="12" t="str">
        <f>VLOOKUP(H44,データ!D$3:E$17,2,FALSE)</f>
        <v>新☆☆☆
（ポスト新長期、新長期、H30規制）</v>
      </c>
    </row>
    <row r="45" spans="2:9">
      <c r="B45" s="16" t="s">
        <v>43</v>
      </c>
      <c r="C45" s="12" t="s">
        <v>47</v>
      </c>
      <c r="D45" s="17" t="s">
        <v>48</v>
      </c>
      <c r="E45" s="16" t="s">
        <v>92</v>
      </c>
      <c r="F45" s="12" t="s">
        <v>97</v>
      </c>
      <c r="G45" s="17" t="s">
        <v>29</v>
      </c>
      <c r="H45" s="16" t="s">
        <v>24</v>
      </c>
      <c r="I45" s="12" t="str">
        <f>VLOOKUP(H45,データ!D$3:E$17,2,FALSE)</f>
        <v>ハイブリッド</v>
      </c>
    </row>
    <row r="46" spans="2:9">
      <c r="B46" s="16" t="s">
        <v>43</v>
      </c>
      <c r="C46" s="12" t="s">
        <v>47</v>
      </c>
      <c r="D46" s="17" t="s">
        <v>48</v>
      </c>
      <c r="E46" s="16" t="s">
        <v>92</v>
      </c>
      <c r="F46" s="12" t="s">
        <v>98</v>
      </c>
      <c r="G46" s="17" t="s">
        <v>29</v>
      </c>
      <c r="H46" s="16" t="s">
        <v>28</v>
      </c>
      <c r="I46" s="12" t="str">
        <f>VLOOKUP(H46,データ!D$3:E$17,2,FALSE)</f>
        <v>プラグインハイブリッド</v>
      </c>
    </row>
    <row r="47" spans="2:9">
      <c r="B47" s="16" t="s">
        <v>43</v>
      </c>
      <c r="C47" s="12" t="s">
        <v>47</v>
      </c>
      <c r="D47" s="17" t="s">
        <v>48</v>
      </c>
      <c r="E47" s="16" t="s">
        <v>92</v>
      </c>
      <c r="F47" s="12" t="s">
        <v>99</v>
      </c>
      <c r="G47" s="17" t="s">
        <v>31</v>
      </c>
      <c r="H47" s="16" t="s">
        <v>12</v>
      </c>
      <c r="I47" s="12" t="str">
        <f>VLOOKUP(H47,データ!D$3:E$17,2,FALSE)</f>
        <v>新☆☆☆☆
（ポスト新長期、新長期、H30規制）</v>
      </c>
    </row>
    <row r="48" spans="2:9">
      <c r="B48" s="16" t="s">
        <v>43</v>
      </c>
      <c r="C48" s="12" t="s">
        <v>47</v>
      </c>
      <c r="D48" s="17" t="s">
        <v>48</v>
      </c>
      <c r="E48" s="16" t="s">
        <v>92</v>
      </c>
      <c r="F48" s="12" t="s">
        <v>100</v>
      </c>
      <c r="G48" s="17" t="s">
        <v>31</v>
      </c>
      <c r="H48" s="16" t="s">
        <v>24</v>
      </c>
      <c r="I48" s="12" t="str">
        <f>VLOOKUP(H48,データ!D$3:E$17,2,FALSE)</f>
        <v>ハイブリッド</v>
      </c>
    </row>
    <row r="49" spans="2:9">
      <c r="B49" s="16" t="s">
        <v>43</v>
      </c>
      <c r="C49" s="12" t="s">
        <v>47</v>
      </c>
      <c r="D49" s="17" t="s">
        <v>48</v>
      </c>
      <c r="E49" s="16" t="s">
        <v>92</v>
      </c>
      <c r="F49" s="12" t="s">
        <v>101</v>
      </c>
      <c r="G49" s="17" t="s">
        <v>31</v>
      </c>
      <c r="H49" s="16" t="s">
        <v>28</v>
      </c>
      <c r="I49" s="12" t="str">
        <f>VLOOKUP(H49,データ!D$3:E$17,2,FALSE)</f>
        <v>プラグインハイブリッド</v>
      </c>
    </row>
    <row r="50" spans="2:9">
      <c r="B50" s="16" t="s">
        <v>43</v>
      </c>
      <c r="C50" s="12" t="s">
        <v>47</v>
      </c>
      <c r="D50" s="17" t="s">
        <v>48</v>
      </c>
      <c r="E50" s="16" t="s">
        <v>92</v>
      </c>
      <c r="F50" s="12" t="s">
        <v>102</v>
      </c>
      <c r="G50" s="17" t="s">
        <v>820</v>
      </c>
      <c r="H50" s="16" t="s">
        <v>14</v>
      </c>
      <c r="I50" s="12" t="str">
        <f>VLOOKUP(H50,データ!D$3:E$17,2,FALSE)</f>
        <v>新☆☆☆☆☆
（H30規制）</v>
      </c>
    </row>
    <row r="51" spans="2:9">
      <c r="B51" s="16" t="s">
        <v>43</v>
      </c>
      <c r="C51" s="12" t="s">
        <v>47</v>
      </c>
      <c r="D51" s="17" t="s">
        <v>48</v>
      </c>
      <c r="E51" s="16" t="s">
        <v>92</v>
      </c>
      <c r="F51" s="12" t="s">
        <v>103</v>
      </c>
      <c r="G51" s="17" t="s">
        <v>820</v>
      </c>
      <c r="H51" s="16" t="s">
        <v>24</v>
      </c>
      <c r="I51" s="12" t="str">
        <f>VLOOKUP(H51,データ!D$3:E$17,2,FALSE)</f>
        <v>ハイブリッド</v>
      </c>
    </row>
    <row r="52" spans="2:9">
      <c r="B52" s="16" t="s">
        <v>43</v>
      </c>
      <c r="C52" s="12" t="s">
        <v>47</v>
      </c>
      <c r="D52" s="17" t="s">
        <v>48</v>
      </c>
      <c r="E52" s="16" t="s">
        <v>92</v>
      </c>
      <c r="F52" s="12" t="s">
        <v>104</v>
      </c>
      <c r="G52" s="17" t="s">
        <v>820</v>
      </c>
      <c r="H52" s="16" t="s">
        <v>28</v>
      </c>
      <c r="I52" s="12" t="str">
        <f>VLOOKUP(H52,データ!D$3:E$17,2,FALSE)</f>
        <v>プラグインハイブリッド</v>
      </c>
    </row>
    <row r="53" spans="2:9">
      <c r="B53" s="16" t="s">
        <v>43</v>
      </c>
      <c r="C53" s="12" t="s">
        <v>47</v>
      </c>
      <c r="D53" s="17" t="s">
        <v>105</v>
      </c>
      <c r="E53" s="16" t="s">
        <v>49</v>
      </c>
      <c r="F53" s="12" t="s">
        <v>50</v>
      </c>
      <c r="G53" s="17"/>
      <c r="H53" s="16" t="s">
        <v>15</v>
      </c>
      <c r="I53" s="12" t="str">
        <f>VLOOKUP(H53,データ!D$3:E$17,2,FALSE)</f>
        <v>他</v>
      </c>
    </row>
    <row r="54" spans="2:9">
      <c r="B54" s="16" t="s">
        <v>43</v>
      </c>
      <c r="C54" s="12" t="s">
        <v>47</v>
      </c>
      <c r="D54" s="17" t="s">
        <v>105</v>
      </c>
      <c r="E54" s="16" t="s">
        <v>51</v>
      </c>
      <c r="F54" s="12" t="s">
        <v>52</v>
      </c>
      <c r="G54" s="17"/>
      <c r="H54" s="16" t="s">
        <v>15</v>
      </c>
      <c r="I54" s="12" t="str">
        <f>VLOOKUP(H54,データ!D$3:E$17,2,FALSE)</f>
        <v>他</v>
      </c>
    </row>
    <row r="55" spans="2:9">
      <c r="B55" s="16" t="s">
        <v>43</v>
      </c>
      <c r="C55" s="12" t="s">
        <v>47</v>
      </c>
      <c r="D55" s="17" t="s">
        <v>105</v>
      </c>
      <c r="E55" s="16" t="s">
        <v>53</v>
      </c>
      <c r="F55" s="12" t="s">
        <v>54</v>
      </c>
      <c r="G55" s="17"/>
      <c r="H55" s="16" t="s">
        <v>15</v>
      </c>
      <c r="I55" s="12" t="str">
        <f>VLOOKUP(H55,データ!D$3:E$17,2,FALSE)</f>
        <v>他</v>
      </c>
    </row>
    <row r="56" spans="2:9">
      <c r="B56" s="16" t="s">
        <v>43</v>
      </c>
      <c r="C56" s="12" t="s">
        <v>47</v>
      </c>
      <c r="D56" s="17" t="s">
        <v>105</v>
      </c>
      <c r="E56" s="16" t="s">
        <v>55</v>
      </c>
      <c r="F56" s="12" t="s">
        <v>56</v>
      </c>
      <c r="G56" s="17"/>
      <c r="H56" s="16" t="s">
        <v>15</v>
      </c>
      <c r="I56" s="12" t="str">
        <f>VLOOKUP(H56,データ!D$3:E$17,2,FALSE)</f>
        <v>他</v>
      </c>
    </row>
    <row r="57" spans="2:9">
      <c r="B57" s="16" t="s">
        <v>43</v>
      </c>
      <c r="C57" s="12" t="s">
        <v>47</v>
      </c>
      <c r="D57" s="17" t="s">
        <v>105</v>
      </c>
      <c r="E57" s="16" t="s">
        <v>106</v>
      </c>
      <c r="F57" s="12" t="s">
        <v>107</v>
      </c>
      <c r="G57" s="17"/>
      <c r="H57" s="16" t="s">
        <v>15</v>
      </c>
      <c r="I57" s="12" t="str">
        <f>VLOOKUP(H57,データ!D$3:E$17,2,FALSE)</f>
        <v>他</v>
      </c>
    </row>
    <row r="58" spans="2:9">
      <c r="B58" s="16" t="s">
        <v>43</v>
      </c>
      <c r="C58" s="12" t="s">
        <v>47</v>
      </c>
      <c r="D58" s="17" t="s">
        <v>105</v>
      </c>
      <c r="E58" s="16" t="s">
        <v>108</v>
      </c>
      <c r="F58" s="12" t="s">
        <v>109</v>
      </c>
      <c r="G58" s="17"/>
      <c r="H58" s="16" t="s">
        <v>15</v>
      </c>
      <c r="I58" s="12" t="str">
        <f>VLOOKUP(H58,データ!D$3:E$17,2,FALSE)</f>
        <v>他</v>
      </c>
    </row>
    <row r="59" spans="2:9">
      <c r="B59" s="16" t="s">
        <v>43</v>
      </c>
      <c r="C59" s="12" t="s">
        <v>47</v>
      </c>
      <c r="D59" s="17" t="s">
        <v>105</v>
      </c>
      <c r="E59" s="16" t="s">
        <v>108</v>
      </c>
      <c r="F59" s="12" t="s">
        <v>110</v>
      </c>
      <c r="G59" s="17"/>
      <c r="H59" s="16" t="s">
        <v>15</v>
      </c>
      <c r="I59" s="12" t="str">
        <f>VLOOKUP(H59,データ!D$3:E$17,2,FALSE)</f>
        <v>他</v>
      </c>
    </row>
    <row r="60" spans="2:9">
      <c r="B60" s="16" t="s">
        <v>43</v>
      </c>
      <c r="C60" s="12" t="s">
        <v>47</v>
      </c>
      <c r="D60" s="17" t="s">
        <v>105</v>
      </c>
      <c r="E60" s="16" t="s">
        <v>108</v>
      </c>
      <c r="F60" s="12" t="s">
        <v>111</v>
      </c>
      <c r="G60" s="17"/>
      <c r="H60" s="16" t="s">
        <v>24</v>
      </c>
      <c r="I60" s="12" t="str">
        <f>VLOOKUP(H60,データ!D$3:E$17,2,FALSE)</f>
        <v>ハイブリッド</v>
      </c>
    </row>
    <row r="61" spans="2:9">
      <c r="B61" s="16" t="s">
        <v>43</v>
      </c>
      <c r="C61" s="12" t="s">
        <v>47</v>
      </c>
      <c r="D61" s="17" t="s">
        <v>105</v>
      </c>
      <c r="E61" s="16" t="s">
        <v>112</v>
      </c>
      <c r="F61" s="12" t="s">
        <v>113</v>
      </c>
      <c r="G61" s="17"/>
      <c r="H61" s="16" t="s">
        <v>15</v>
      </c>
      <c r="I61" s="12" t="str">
        <f>VLOOKUP(H61,データ!D$3:E$17,2,FALSE)</f>
        <v>他</v>
      </c>
    </row>
    <row r="62" spans="2:9">
      <c r="B62" s="16" t="s">
        <v>43</v>
      </c>
      <c r="C62" s="12" t="s">
        <v>47</v>
      </c>
      <c r="D62" s="17" t="s">
        <v>105</v>
      </c>
      <c r="E62" s="16" t="s">
        <v>112</v>
      </c>
      <c r="F62" s="12" t="s">
        <v>114</v>
      </c>
      <c r="G62" s="17"/>
      <c r="H62" s="16" t="s">
        <v>24</v>
      </c>
      <c r="I62" s="12" t="str">
        <f>VLOOKUP(H62,データ!D$3:E$17,2,FALSE)</f>
        <v>ハイブリッド</v>
      </c>
    </row>
    <row r="63" spans="2:9">
      <c r="B63" s="16" t="s">
        <v>43</v>
      </c>
      <c r="C63" s="12" t="s">
        <v>47</v>
      </c>
      <c r="D63" s="17" t="s">
        <v>105</v>
      </c>
      <c r="E63" s="16" t="s">
        <v>112</v>
      </c>
      <c r="F63" s="12" t="s">
        <v>115</v>
      </c>
      <c r="G63" s="17" t="s">
        <v>25</v>
      </c>
      <c r="H63" s="16" t="s">
        <v>15</v>
      </c>
      <c r="I63" s="12" t="str">
        <f>VLOOKUP(H63,データ!D$3:E$17,2,FALSE)</f>
        <v>他</v>
      </c>
    </row>
    <row r="64" spans="2:9">
      <c r="B64" s="16" t="s">
        <v>43</v>
      </c>
      <c r="C64" s="12" t="s">
        <v>47</v>
      </c>
      <c r="D64" s="17" t="s">
        <v>105</v>
      </c>
      <c r="E64" s="16" t="s">
        <v>112</v>
      </c>
      <c r="F64" s="12" t="s">
        <v>116</v>
      </c>
      <c r="G64" s="17" t="s">
        <v>25</v>
      </c>
      <c r="H64" s="16" t="s">
        <v>24</v>
      </c>
      <c r="I64" s="12" t="str">
        <f>VLOOKUP(H64,データ!D$3:E$17,2,FALSE)</f>
        <v>ハイブリッド</v>
      </c>
    </row>
    <row r="65" spans="2:9">
      <c r="B65" s="16" t="s">
        <v>43</v>
      </c>
      <c r="C65" s="12" t="s">
        <v>47</v>
      </c>
      <c r="D65" s="17" t="s">
        <v>105</v>
      </c>
      <c r="E65" s="16" t="s">
        <v>112</v>
      </c>
      <c r="F65" s="12" t="s">
        <v>117</v>
      </c>
      <c r="G65" s="17" t="s">
        <v>26</v>
      </c>
      <c r="H65" s="16" t="s">
        <v>15</v>
      </c>
      <c r="I65" s="12" t="str">
        <f>VLOOKUP(H65,データ!D$3:E$17,2,FALSE)</f>
        <v>他</v>
      </c>
    </row>
    <row r="66" spans="2:9">
      <c r="B66" s="16" t="s">
        <v>43</v>
      </c>
      <c r="C66" s="12" t="s">
        <v>47</v>
      </c>
      <c r="D66" s="17" t="s">
        <v>105</v>
      </c>
      <c r="E66" s="16" t="s">
        <v>112</v>
      </c>
      <c r="F66" s="12" t="s">
        <v>118</v>
      </c>
      <c r="G66" s="17" t="s">
        <v>26</v>
      </c>
      <c r="H66" s="16" t="s">
        <v>24</v>
      </c>
      <c r="I66" s="12" t="str">
        <f>VLOOKUP(H66,データ!D$3:E$17,2,FALSE)</f>
        <v>ハイブリッド</v>
      </c>
    </row>
    <row r="67" spans="2:9">
      <c r="B67" s="16" t="s">
        <v>43</v>
      </c>
      <c r="C67" s="12" t="s">
        <v>47</v>
      </c>
      <c r="D67" s="17" t="s">
        <v>105</v>
      </c>
      <c r="E67" s="16" t="s">
        <v>112</v>
      </c>
      <c r="F67" s="12" t="s">
        <v>119</v>
      </c>
      <c r="G67" s="17" t="s">
        <v>27</v>
      </c>
      <c r="H67" s="16" t="s">
        <v>15</v>
      </c>
      <c r="I67" s="12" t="str">
        <f>VLOOKUP(H67,データ!D$3:E$17,2,FALSE)</f>
        <v>他</v>
      </c>
    </row>
    <row r="68" spans="2:9">
      <c r="B68" s="16" t="s">
        <v>43</v>
      </c>
      <c r="C68" s="12" t="s">
        <v>47</v>
      </c>
      <c r="D68" s="17" t="s">
        <v>105</v>
      </c>
      <c r="E68" s="16" t="s">
        <v>112</v>
      </c>
      <c r="F68" s="12" t="s">
        <v>120</v>
      </c>
      <c r="G68" s="17" t="s">
        <v>27</v>
      </c>
      <c r="H68" s="16" t="s">
        <v>24</v>
      </c>
      <c r="I68" s="12" t="str">
        <f>VLOOKUP(H68,データ!D$3:E$17,2,FALSE)</f>
        <v>ハイブリッド</v>
      </c>
    </row>
    <row r="69" spans="2:9">
      <c r="B69" s="16" t="s">
        <v>43</v>
      </c>
      <c r="C69" s="12" t="s">
        <v>47</v>
      </c>
      <c r="D69" s="17" t="s">
        <v>105</v>
      </c>
      <c r="E69" s="16" t="s">
        <v>46</v>
      </c>
      <c r="F69" s="12" t="s">
        <v>121</v>
      </c>
      <c r="G69" s="17"/>
      <c r="H69" s="16" t="s">
        <v>15</v>
      </c>
      <c r="I69" s="12" t="str">
        <f>VLOOKUP(H69,データ!D$3:E$17,2,FALSE)</f>
        <v>他</v>
      </c>
    </row>
    <row r="70" spans="2:9">
      <c r="B70" s="16" t="s">
        <v>43</v>
      </c>
      <c r="C70" s="12" t="s">
        <v>47</v>
      </c>
      <c r="D70" s="17" t="s">
        <v>105</v>
      </c>
      <c r="E70" s="16" t="s">
        <v>46</v>
      </c>
      <c r="F70" s="12" t="s">
        <v>122</v>
      </c>
      <c r="G70" s="17"/>
      <c r="H70" s="16" t="s">
        <v>24</v>
      </c>
      <c r="I70" s="12" t="str">
        <f>VLOOKUP(H70,データ!D$3:E$17,2,FALSE)</f>
        <v>ハイブリッド</v>
      </c>
    </row>
    <row r="71" spans="2:9">
      <c r="B71" s="16" t="s">
        <v>43</v>
      </c>
      <c r="C71" s="12" t="s">
        <v>47</v>
      </c>
      <c r="D71" s="17" t="s">
        <v>105</v>
      </c>
      <c r="E71" s="16" t="s">
        <v>46</v>
      </c>
      <c r="F71" s="12" t="s">
        <v>123</v>
      </c>
      <c r="G71" s="17"/>
      <c r="H71" s="16" t="s">
        <v>28</v>
      </c>
      <c r="I71" s="12" t="str">
        <f>VLOOKUP(H71,データ!D$3:E$17,2,FALSE)</f>
        <v>プラグインハイブリッド</v>
      </c>
    </row>
    <row r="72" spans="2:9">
      <c r="B72" s="16" t="s">
        <v>43</v>
      </c>
      <c r="C72" s="12" t="s">
        <v>47</v>
      </c>
      <c r="D72" s="17" t="s">
        <v>105</v>
      </c>
      <c r="E72" s="16" t="s">
        <v>46</v>
      </c>
      <c r="F72" s="12" t="s">
        <v>124</v>
      </c>
      <c r="G72" s="17" t="s">
        <v>29</v>
      </c>
      <c r="H72" s="16" t="s">
        <v>24</v>
      </c>
      <c r="I72" s="12" t="str">
        <f>VLOOKUP(H72,データ!D$3:E$17,2,FALSE)</f>
        <v>ハイブリッド</v>
      </c>
    </row>
    <row r="73" spans="2:9">
      <c r="B73" s="16" t="s">
        <v>43</v>
      </c>
      <c r="C73" s="12" t="s">
        <v>47</v>
      </c>
      <c r="D73" s="17" t="s">
        <v>105</v>
      </c>
      <c r="E73" s="16" t="s">
        <v>46</v>
      </c>
      <c r="F73" s="12" t="s">
        <v>125</v>
      </c>
      <c r="G73" s="17" t="s">
        <v>29</v>
      </c>
      <c r="H73" s="16" t="s">
        <v>11</v>
      </c>
      <c r="I73" s="12" t="str">
        <f>VLOOKUP(H73,データ!D$3:E$17,2,FALSE)</f>
        <v>新☆☆☆
（ポスト新長期、新長期、H30規制）</v>
      </c>
    </row>
    <row r="74" spans="2:9">
      <c r="B74" s="16" t="s">
        <v>43</v>
      </c>
      <c r="C74" s="12" t="s">
        <v>47</v>
      </c>
      <c r="D74" s="17" t="s">
        <v>105</v>
      </c>
      <c r="E74" s="16" t="s">
        <v>46</v>
      </c>
      <c r="F74" s="12" t="s">
        <v>126</v>
      </c>
      <c r="G74" s="17" t="s">
        <v>29</v>
      </c>
      <c r="H74" s="16" t="s">
        <v>28</v>
      </c>
      <c r="I74" s="12" t="str">
        <f>VLOOKUP(H74,データ!D$3:E$17,2,FALSE)</f>
        <v>プラグインハイブリッド</v>
      </c>
    </row>
    <row r="75" spans="2:9">
      <c r="B75" s="16" t="s">
        <v>43</v>
      </c>
      <c r="C75" s="12" t="s">
        <v>47</v>
      </c>
      <c r="D75" s="17" t="s">
        <v>105</v>
      </c>
      <c r="E75" s="16" t="s">
        <v>46</v>
      </c>
      <c r="F75" s="12" t="s">
        <v>127</v>
      </c>
      <c r="G75" s="17" t="s">
        <v>31</v>
      </c>
      <c r="H75" s="16" t="s">
        <v>24</v>
      </c>
      <c r="I75" s="12" t="str">
        <f>VLOOKUP(H75,データ!D$3:E$17,2,FALSE)</f>
        <v>ハイブリッド</v>
      </c>
    </row>
    <row r="76" spans="2:9">
      <c r="B76" s="16" t="s">
        <v>43</v>
      </c>
      <c r="C76" s="12" t="s">
        <v>47</v>
      </c>
      <c r="D76" s="17" t="s">
        <v>105</v>
      </c>
      <c r="E76" s="16" t="s">
        <v>46</v>
      </c>
      <c r="F76" s="12" t="s">
        <v>128</v>
      </c>
      <c r="G76" s="17" t="s">
        <v>31</v>
      </c>
      <c r="H76" s="16" t="s">
        <v>12</v>
      </c>
      <c r="I76" s="12" t="str">
        <f>VLOOKUP(H76,データ!D$3:E$17,2,FALSE)</f>
        <v>新☆☆☆☆
（ポスト新長期、新長期、H30規制）</v>
      </c>
    </row>
    <row r="77" spans="2:9">
      <c r="B77" s="16" t="s">
        <v>43</v>
      </c>
      <c r="C77" s="12" t="s">
        <v>47</v>
      </c>
      <c r="D77" s="17" t="s">
        <v>105</v>
      </c>
      <c r="E77" s="16" t="s">
        <v>46</v>
      </c>
      <c r="F77" s="12" t="s">
        <v>129</v>
      </c>
      <c r="G77" s="17" t="s">
        <v>31</v>
      </c>
      <c r="H77" s="16" t="s">
        <v>28</v>
      </c>
      <c r="I77" s="12" t="str">
        <f>VLOOKUP(H77,データ!D$3:E$17,2,FALSE)</f>
        <v>プラグインハイブリッド</v>
      </c>
    </row>
    <row r="78" spans="2:9">
      <c r="B78" s="16" t="s">
        <v>43</v>
      </c>
      <c r="C78" s="12" t="s">
        <v>47</v>
      </c>
      <c r="D78" s="17" t="s">
        <v>105</v>
      </c>
      <c r="E78" s="16" t="s">
        <v>79</v>
      </c>
      <c r="F78" s="12" t="s">
        <v>130</v>
      </c>
      <c r="G78" s="17"/>
      <c r="H78" s="16" t="s">
        <v>15</v>
      </c>
      <c r="I78" s="12" t="str">
        <f>VLOOKUP(H78,データ!D$3:E$17,2,FALSE)</f>
        <v>他</v>
      </c>
    </row>
    <row r="79" spans="2:9">
      <c r="B79" s="16" t="s">
        <v>43</v>
      </c>
      <c r="C79" s="12" t="s">
        <v>47</v>
      </c>
      <c r="D79" s="17" t="s">
        <v>105</v>
      </c>
      <c r="E79" s="16" t="s">
        <v>79</v>
      </c>
      <c r="F79" s="12" t="s">
        <v>131</v>
      </c>
      <c r="G79" s="17"/>
      <c r="H79" s="16" t="s">
        <v>24</v>
      </c>
      <c r="I79" s="12" t="str">
        <f>VLOOKUP(H79,データ!D$3:E$17,2,FALSE)</f>
        <v>ハイブリッド</v>
      </c>
    </row>
    <row r="80" spans="2:9">
      <c r="B80" s="16" t="s">
        <v>43</v>
      </c>
      <c r="C80" s="12" t="s">
        <v>47</v>
      </c>
      <c r="D80" s="17" t="s">
        <v>105</v>
      </c>
      <c r="E80" s="16" t="s">
        <v>79</v>
      </c>
      <c r="F80" s="12" t="s">
        <v>132</v>
      </c>
      <c r="G80" s="17"/>
      <c r="H80" s="16" t="s">
        <v>28</v>
      </c>
      <c r="I80" s="12" t="str">
        <f>VLOOKUP(H80,データ!D$3:E$17,2,FALSE)</f>
        <v>プラグインハイブリッド</v>
      </c>
    </row>
    <row r="81" spans="2:9">
      <c r="B81" s="16" t="s">
        <v>43</v>
      </c>
      <c r="C81" s="12" t="s">
        <v>47</v>
      </c>
      <c r="D81" s="17" t="s">
        <v>105</v>
      </c>
      <c r="E81" s="16" t="s">
        <v>79</v>
      </c>
      <c r="F81" s="12" t="s">
        <v>133</v>
      </c>
      <c r="G81" s="17" t="s">
        <v>29</v>
      </c>
      <c r="H81" s="16" t="s">
        <v>11</v>
      </c>
      <c r="I81" s="12" t="str">
        <f>VLOOKUP(H81,データ!D$3:E$17,2,FALSE)</f>
        <v>新☆☆☆
（ポスト新長期、新長期、H30規制）</v>
      </c>
    </row>
    <row r="82" spans="2:9">
      <c r="B82" s="16" t="s">
        <v>43</v>
      </c>
      <c r="C82" s="12" t="s">
        <v>47</v>
      </c>
      <c r="D82" s="17" t="s">
        <v>105</v>
      </c>
      <c r="E82" s="16" t="s">
        <v>79</v>
      </c>
      <c r="F82" s="12" t="s">
        <v>134</v>
      </c>
      <c r="G82" s="17" t="s">
        <v>29</v>
      </c>
      <c r="H82" s="16" t="s">
        <v>24</v>
      </c>
      <c r="I82" s="12" t="str">
        <f>VLOOKUP(H82,データ!D$3:E$17,2,FALSE)</f>
        <v>ハイブリッド</v>
      </c>
    </row>
    <row r="83" spans="2:9">
      <c r="B83" s="16" t="s">
        <v>43</v>
      </c>
      <c r="C83" s="12" t="s">
        <v>47</v>
      </c>
      <c r="D83" s="17" t="s">
        <v>105</v>
      </c>
      <c r="E83" s="16" t="s">
        <v>79</v>
      </c>
      <c r="F83" s="12" t="s">
        <v>135</v>
      </c>
      <c r="G83" s="17" t="s">
        <v>29</v>
      </c>
      <c r="H83" s="16" t="s">
        <v>28</v>
      </c>
      <c r="I83" s="12" t="str">
        <f>VLOOKUP(H83,データ!D$3:E$17,2,FALSE)</f>
        <v>プラグインハイブリッド</v>
      </c>
    </row>
    <row r="84" spans="2:9">
      <c r="B84" s="16" t="s">
        <v>43</v>
      </c>
      <c r="C84" s="12" t="s">
        <v>47</v>
      </c>
      <c r="D84" s="17" t="s">
        <v>105</v>
      </c>
      <c r="E84" s="16" t="s">
        <v>79</v>
      </c>
      <c r="F84" s="12" t="s">
        <v>136</v>
      </c>
      <c r="G84" s="17" t="s">
        <v>31</v>
      </c>
      <c r="H84" s="16" t="s">
        <v>12</v>
      </c>
      <c r="I84" s="12" t="str">
        <f>VLOOKUP(H84,データ!D$3:E$17,2,FALSE)</f>
        <v>新☆☆☆☆
（ポスト新長期、新長期、H30規制）</v>
      </c>
    </row>
    <row r="85" spans="2:9">
      <c r="B85" s="16" t="s">
        <v>43</v>
      </c>
      <c r="C85" s="12" t="s">
        <v>47</v>
      </c>
      <c r="D85" s="17" t="s">
        <v>105</v>
      </c>
      <c r="E85" s="16" t="s">
        <v>79</v>
      </c>
      <c r="F85" s="12" t="s">
        <v>137</v>
      </c>
      <c r="G85" s="17" t="s">
        <v>31</v>
      </c>
      <c r="H85" s="16" t="s">
        <v>24</v>
      </c>
      <c r="I85" s="12" t="str">
        <f>VLOOKUP(H85,データ!D$3:E$17,2,FALSE)</f>
        <v>ハイブリッド</v>
      </c>
    </row>
    <row r="86" spans="2:9">
      <c r="B86" s="16" t="s">
        <v>43</v>
      </c>
      <c r="C86" s="12" t="s">
        <v>47</v>
      </c>
      <c r="D86" s="17" t="s">
        <v>105</v>
      </c>
      <c r="E86" s="16" t="s">
        <v>79</v>
      </c>
      <c r="F86" s="12" t="s">
        <v>138</v>
      </c>
      <c r="G86" s="17" t="s">
        <v>31</v>
      </c>
      <c r="H86" s="16" t="s">
        <v>28</v>
      </c>
      <c r="I86" s="12" t="str">
        <f>VLOOKUP(H86,データ!D$3:E$17,2,FALSE)</f>
        <v>プラグインハイブリッド</v>
      </c>
    </row>
    <row r="87" spans="2:9">
      <c r="B87" s="16" t="s">
        <v>43</v>
      </c>
      <c r="C87" s="12" t="s">
        <v>47</v>
      </c>
      <c r="D87" s="17" t="s">
        <v>105</v>
      </c>
      <c r="E87" s="16" t="s">
        <v>79</v>
      </c>
      <c r="F87" s="12" t="s">
        <v>139</v>
      </c>
      <c r="G87" s="17" t="s">
        <v>30</v>
      </c>
      <c r="H87" s="16" t="s">
        <v>15</v>
      </c>
      <c r="I87" s="12" t="str">
        <f>VLOOKUP(H87,データ!D$3:E$17,2,FALSE)</f>
        <v>他</v>
      </c>
    </row>
    <row r="88" spans="2:9">
      <c r="B88" s="16" t="s">
        <v>43</v>
      </c>
      <c r="C88" s="12" t="s">
        <v>47</v>
      </c>
      <c r="D88" s="17" t="s">
        <v>105</v>
      </c>
      <c r="E88" s="16" t="s">
        <v>79</v>
      </c>
      <c r="F88" s="12" t="s">
        <v>140</v>
      </c>
      <c r="G88" s="17" t="s">
        <v>30</v>
      </c>
      <c r="H88" s="16" t="s">
        <v>24</v>
      </c>
      <c r="I88" s="12" t="str">
        <f>VLOOKUP(H88,データ!D$3:E$17,2,FALSE)</f>
        <v>ハイブリッド</v>
      </c>
    </row>
    <row r="89" spans="2:9">
      <c r="B89" s="16" t="s">
        <v>43</v>
      </c>
      <c r="C89" s="12" t="s">
        <v>47</v>
      </c>
      <c r="D89" s="17" t="s">
        <v>105</v>
      </c>
      <c r="E89" s="16" t="s">
        <v>79</v>
      </c>
      <c r="F89" s="12" t="s">
        <v>141</v>
      </c>
      <c r="G89" s="17" t="s">
        <v>30</v>
      </c>
      <c r="H89" s="16" t="s">
        <v>28</v>
      </c>
      <c r="I89" s="12" t="str">
        <f>VLOOKUP(H89,データ!D$3:E$17,2,FALSE)</f>
        <v>プラグインハイブリッド</v>
      </c>
    </row>
    <row r="90" spans="2:9">
      <c r="B90" s="16" t="s">
        <v>43</v>
      </c>
      <c r="C90" s="12" t="s">
        <v>47</v>
      </c>
      <c r="D90" s="17" t="s">
        <v>105</v>
      </c>
      <c r="E90" s="16" t="s">
        <v>92</v>
      </c>
      <c r="F90" s="12" t="s">
        <v>142</v>
      </c>
      <c r="G90" s="17"/>
      <c r="H90" s="16" t="s">
        <v>15</v>
      </c>
      <c r="I90" s="12" t="str">
        <f>VLOOKUP(H90,データ!D$3:E$17,2,FALSE)</f>
        <v>他</v>
      </c>
    </row>
    <row r="91" spans="2:9">
      <c r="B91" s="16" t="s">
        <v>43</v>
      </c>
      <c r="C91" s="12" t="s">
        <v>47</v>
      </c>
      <c r="D91" s="17" t="s">
        <v>105</v>
      </c>
      <c r="E91" s="16" t="s">
        <v>92</v>
      </c>
      <c r="F91" s="12" t="s">
        <v>143</v>
      </c>
      <c r="G91" s="17"/>
      <c r="H91" s="16" t="s">
        <v>24</v>
      </c>
      <c r="I91" s="12" t="str">
        <f>VLOOKUP(H91,データ!D$3:E$17,2,FALSE)</f>
        <v>ハイブリッド</v>
      </c>
    </row>
    <row r="92" spans="2:9">
      <c r="B92" s="16" t="s">
        <v>43</v>
      </c>
      <c r="C92" s="12" t="s">
        <v>47</v>
      </c>
      <c r="D92" s="17" t="s">
        <v>105</v>
      </c>
      <c r="E92" s="16" t="s">
        <v>92</v>
      </c>
      <c r="F92" s="12" t="s">
        <v>144</v>
      </c>
      <c r="G92" s="17"/>
      <c r="H92" s="16" t="s">
        <v>28</v>
      </c>
      <c r="I92" s="12" t="str">
        <f>VLOOKUP(H92,データ!D$3:E$17,2,FALSE)</f>
        <v>プラグインハイブリッド</v>
      </c>
    </row>
    <row r="93" spans="2:9">
      <c r="B93" s="16" t="s">
        <v>43</v>
      </c>
      <c r="C93" s="12" t="s">
        <v>47</v>
      </c>
      <c r="D93" s="17" t="s">
        <v>105</v>
      </c>
      <c r="E93" s="16" t="s">
        <v>92</v>
      </c>
      <c r="F93" s="12" t="s">
        <v>145</v>
      </c>
      <c r="G93" s="17" t="s">
        <v>29</v>
      </c>
      <c r="H93" s="16" t="s">
        <v>11</v>
      </c>
      <c r="I93" s="12" t="str">
        <f>VLOOKUP(H93,データ!D$3:E$17,2,FALSE)</f>
        <v>新☆☆☆
（ポスト新長期、新長期、H30規制）</v>
      </c>
    </row>
    <row r="94" spans="2:9">
      <c r="B94" s="16" t="s">
        <v>43</v>
      </c>
      <c r="C94" s="12" t="s">
        <v>47</v>
      </c>
      <c r="D94" s="17" t="s">
        <v>105</v>
      </c>
      <c r="E94" s="16" t="s">
        <v>92</v>
      </c>
      <c r="F94" s="12" t="s">
        <v>146</v>
      </c>
      <c r="G94" s="17" t="s">
        <v>29</v>
      </c>
      <c r="H94" s="16" t="s">
        <v>24</v>
      </c>
      <c r="I94" s="12" t="str">
        <f>VLOOKUP(H94,データ!D$3:E$17,2,FALSE)</f>
        <v>ハイブリッド</v>
      </c>
    </row>
    <row r="95" spans="2:9">
      <c r="B95" s="16" t="s">
        <v>43</v>
      </c>
      <c r="C95" s="12" t="s">
        <v>47</v>
      </c>
      <c r="D95" s="17" t="s">
        <v>105</v>
      </c>
      <c r="E95" s="16" t="s">
        <v>92</v>
      </c>
      <c r="F95" s="12" t="s">
        <v>147</v>
      </c>
      <c r="G95" s="17" t="s">
        <v>29</v>
      </c>
      <c r="H95" s="16" t="s">
        <v>28</v>
      </c>
      <c r="I95" s="12" t="str">
        <f>VLOOKUP(H95,データ!D$3:E$17,2,FALSE)</f>
        <v>プラグインハイブリッド</v>
      </c>
    </row>
    <row r="96" spans="2:9">
      <c r="B96" s="16" t="s">
        <v>43</v>
      </c>
      <c r="C96" s="12" t="s">
        <v>47</v>
      </c>
      <c r="D96" s="17" t="s">
        <v>105</v>
      </c>
      <c r="E96" s="16" t="s">
        <v>92</v>
      </c>
      <c r="F96" s="12" t="s">
        <v>148</v>
      </c>
      <c r="G96" s="17" t="s">
        <v>31</v>
      </c>
      <c r="H96" s="16" t="s">
        <v>12</v>
      </c>
      <c r="I96" s="12" t="str">
        <f>VLOOKUP(H96,データ!D$3:E$17,2,FALSE)</f>
        <v>新☆☆☆☆
（ポスト新長期、新長期、H30規制）</v>
      </c>
    </row>
    <row r="97" spans="2:9">
      <c r="B97" s="16" t="s">
        <v>43</v>
      </c>
      <c r="C97" s="12" t="s">
        <v>47</v>
      </c>
      <c r="D97" s="17" t="s">
        <v>105</v>
      </c>
      <c r="E97" s="16" t="s">
        <v>92</v>
      </c>
      <c r="F97" s="12" t="s">
        <v>149</v>
      </c>
      <c r="G97" s="17" t="s">
        <v>31</v>
      </c>
      <c r="H97" s="16" t="s">
        <v>24</v>
      </c>
      <c r="I97" s="12" t="str">
        <f>VLOOKUP(H97,データ!D$3:E$17,2,FALSE)</f>
        <v>ハイブリッド</v>
      </c>
    </row>
    <row r="98" spans="2:9">
      <c r="B98" s="16" t="s">
        <v>43</v>
      </c>
      <c r="C98" s="12" t="s">
        <v>47</v>
      </c>
      <c r="D98" s="17" t="s">
        <v>105</v>
      </c>
      <c r="E98" s="16" t="s">
        <v>92</v>
      </c>
      <c r="F98" s="12" t="s">
        <v>150</v>
      </c>
      <c r="G98" s="17" t="s">
        <v>31</v>
      </c>
      <c r="H98" s="16" t="s">
        <v>28</v>
      </c>
      <c r="I98" s="12" t="str">
        <f>VLOOKUP(H98,データ!D$3:E$17,2,FALSE)</f>
        <v>プラグインハイブリッド</v>
      </c>
    </row>
    <row r="99" spans="2:9">
      <c r="B99" s="16" t="s">
        <v>43</v>
      </c>
      <c r="C99" s="12" t="s">
        <v>47</v>
      </c>
      <c r="D99" s="17" t="s">
        <v>105</v>
      </c>
      <c r="E99" s="16" t="s">
        <v>92</v>
      </c>
      <c r="F99" s="12" t="s">
        <v>151</v>
      </c>
      <c r="G99" s="17" t="s">
        <v>820</v>
      </c>
      <c r="H99" s="16" t="s">
        <v>14</v>
      </c>
      <c r="I99" s="12" t="str">
        <f>VLOOKUP(H99,データ!D$3:E$17,2,FALSE)</f>
        <v>新☆☆☆☆☆
（H30規制）</v>
      </c>
    </row>
    <row r="100" spans="2:9">
      <c r="B100" s="16" t="s">
        <v>43</v>
      </c>
      <c r="C100" s="12" t="s">
        <v>47</v>
      </c>
      <c r="D100" s="17" t="s">
        <v>105</v>
      </c>
      <c r="E100" s="16" t="s">
        <v>92</v>
      </c>
      <c r="F100" s="12" t="s">
        <v>152</v>
      </c>
      <c r="G100" s="17" t="s">
        <v>820</v>
      </c>
      <c r="H100" s="16" t="s">
        <v>24</v>
      </c>
      <c r="I100" s="12" t="str">
        <f>VLOOKUP(H100,データ!D$3:E$17,2,FALSE)</f>
        <v>ハイブリッド</v>
      </c>
    </row>
    <row r="101" spans="2:9">
      <c r="B101" s="16" t="s">
        <v>43</v>
      </c>
      <c r="C101" s="12" t="s">
        <v>47</v>
      </c>
      <c r="D101" s="17" t="s">
        <v>105</v>
      </c>
      <c r="E101" s="16" t="s">
        <v>92</v>
      </c>
      <c r="F101" s="12" t="s">
        <v>153</v>
      </c>
      <c r="G101" s="17" t="s">
        <v>820</v>
      </c>
      <c r="H101" s="16" t="s">
        <v>28</v>
      </c>
      <c r="I101" s="12" t="str">
        <f>VLOOKUP(H101,データ!D$3:E$17,2,FALSE)</f>
        <v>プラグインハイブリッド</v>
      </c>
    </row>
    <row r="102" spans="2:9">
      <c r="B102" s="16" t="s">
        <v>43</v>
      </c>
      <c r="C102" s="12" t="s">
        <v>47</v>
      </c>
      <c r="D102" s="17" t="s">
        <v>154</v>
      </c>
      <c r="E102" s="16" t="s">
        <v>155</v>
      </c>
      <c r="F102" s="12" t="s">
        <v>50</v>
      </c>
      <c r="G102" s="17"/>
      <c r="H102" s="16" t="s">
        <v>15</v>
      </c>
      <c r="I102" s="12" t="str">
        <f>VLOOKUP(H102,データ!D$3:E$17,2,FALSE)</f>
        <v>他</v>
      </c>
    </row>
    <row r="103" spans="2:9">
      <c r="B103" s="16" t="s">
        <v>43</v>
      </c>
      <c r="C103" s="12" t="s">
        <v>47</v>
      </c>
      <c r="D103" s="17" t="s">
        <v>154</v>
      </c>
      <c r="E103" s="16" t="s">
        <v>53</v>
      </c>
      <c r="F103" s="12" t="s">
        <v>54</v>
      </c>
      <c r="G103" s="17"/>
      <c r="H103" s="16" t="s">
        <v>15</v>
      </c>
      <c r="I103" s="12" t="str">
        <f>VLOOKUP(H103,データ!D$3:E$17,2,FALSE)</f>
        <v>他</v>
      </c>
    </row>
    <row r="104" spans="2:9">
      <c r="B104" s="16" t="s">
        <v>43</v>
      </c>
      <c r="C104" s="12" t="s">
        <v>47</v>
      </c>
      <c r="D104" s="17" t="s">
        <v>154</v>
      </c>
      <c r="E104" s="16" t="s">
        <v>156</v>
      </c>
      <c r="F104" s="12" t="s">
        <v>157</v>
      </c>
      <c r="G104" s="17"/>
      <c r="H104" s="16" t="s">
        <v>15</v>
      </c>
      <c r="I104" s="12" t="str">
        <f>VLOOKUP(H104,データ!D$3:E$17,2,FALSE)</f>
        <v>他</v>
      </c>
    </row>
    <row r="105" spans="2:9">
      <c r="B105" s="16" t="s">
        <v>43</v>
      </c>
      <c r="C105" s="12" t="s">
        <v>47</v>
      </c>
      <c r="D105" s="17" t="s">
        <v>154</v>
      </c>
      <c r="E105" s="16" t="s">
        <v>106</v>
      </c>
      <c r="F105" s="12" t="s">
        <v>107</v>
      </c>
      <c r="G105" s="17"/>
      <c r="H105" s="16" t="s">
        <v>15</v>
      </c>
      <c r="I105" s="12" t="str">
        <f>VLOOKUP(H105,データ!D$3:E$17,2,FALSE)</f>
        <v>他</v>
      </c>
    </row>
    <row r="106" spans="2:9">
      <c r="B106" s="16" t="s">
        <v>43</v>
      </c>
      <c r="C106" s="12" t="s">
        <v>47</v>
      </c>
      <c r="D106" s="17" t="s">
        <v>154</v>
      </c>
      <c r="E106" s="16" t="s">
        <v>158</v>
      </c>
      <c r="F106" s="12" t="s">
        <v>159</v>
      </c>
      <c r="G106" s="17"/>
      <c r="H106" s="16" t="s">
        <v>15</v>
      </c>
      <c r="I106" s="12" t="str">
        <f>VLOOKUP(H106,データ!D$3:E$17,2,FALSE)</f>
        <v>他</v>
      </c>
    </row>
    <row r="107" spans="2:9">
      <c r="B107" s="16" t="s">
        <v>43</v>
      </c>
      <c r="C107" s="12" t="s">
        <v>47</v>
      </c>
      <c r="D107" s="17" t="s">
        <v>154</v>
      </c>
      <c r="E107" s="16" t="s">
        <v>160</v>
      </c>
      <c r="F107" s="12" t="s">
        <v>161</v>
      </c>
      <c r="G107" s="17"/>
      <c r="H107" s="16" t="s">
        <v>15</v>
      </c>
      <c r="I107" s="12" t="str">
        <f>VLOOKUP(H107,データ!D$3:E$17,2,FALSE)</f>
        <v>他</v>
      </c>
    </row>
    <row r="108" spans="2:9">
      <c r="B108" s="16" t="s">
        <v>43</v>
      </c>
      <c r="C108" s="12" t="s">
        <v>47</v>
      </c>
      <c r="D108" s="17" t="s">
        <v>154</v>
      </c>
      <c r="E108" s="16" t="s">
        <v>160</v>
      </c>
      <c r="F108" s="12" t="s">
        <v>162</v>
      </c>
      <c r="G108" s="17"/>
      <c r="H108" s="16" t="s">
        <v>15</v>
      </c>
      <c r="I108" s="12" t="str">
        <f>VLOOKUP(H108,データ!D$3:E$17,2,FALSE)</f>
        <v>他</v>
      </c>
    </row>
    <row r="109" spans="2:9">
      <c r="B109" s="16" t="s">
        <v>43</v>
      </c>
      <c r="C109" s="12" t="s">
        <v>47</v>
      </c>
      <c r="D109" s="17" t="s">
        <v>154</v>
      </c>
      <c r="E109" s="16" t="s">
        <v>160</v>
      </c>
      <c r="F109" s="12" t="s">
        <v>163</v>
      </c>
      <c r="G109" s="17"/>
      <c r="H109" s="16" t="s">
        <v>24</v>
      </c>
      <c r="I109" s="12" t="str">
        <f>VLOOKUP(H109,データ!D$3:E$17,2,FALSE)</f>
        <v>ハイブリッド</v>
      </c>
    </row>
    <row r="110" spans="2:9">
      <c r="B110" s="16" t="s">
        <v>43</v>
      </c>
      <c r="C110" s="12" t="s">
        <v>47</v>
      </c>
      <c r="D110" s="17" t="s">
        <v>154</v>
      </c>
      <c r="E110" s="16" t="s">
        <v>112</v>
      </c>
      <c r="F110" s="12" t="s">
        <v>113</v>
      </c>
      <c r="G110" s="17"/>
      <c r="H110" s="16" t="s">
        <v>15</v>
      </c>
      <c r="I110" s="12" t="str">
        <f>VLOOKUP(H110,データ!D$3:E$17,2,FALSE)</f>
        <v>他</v>
      </c>
    </row>
    <row r="111" spans="2:9">
      <c r="B111" s="16" t="s">
        <v>43</v>
      </c>
      <c r="C111" s="12" t="s">
        <v>47</v>
      </c>
      <c r="D111" s="17" t="s">
        <v>154</v>
      </c>
      <c r="E111" s="16" t="s">
        <v>112</v>
      </c>
      <c r="F111" s="12" t="s">
        <v>114</v>
      </c>
      <c r="G111" s="17"/>
      <c r="H111" s="16" t="s">
        <v>24</v>
      </c>
      <c r="I111" s="12" t="str">
        <f>VLOOKUP(H111,データ!D$3:E$17,2,FALSE)</f>
        <v>ハイブリッド</v>
      </c>
    </row>
    <row r="112" spans="2:9">
      <c r="B112" s="16" t="s">
        <v>43</v>
      </c>
      <c r="C112" s="12" t="s">
        <v>47</v>
      </c>
      <c r="D112" s="17" t="s">
        <v>154</v>
      </c>
      <c r="E112" s="16" t="s">
        <v>112</v>
      </c>
      <c r="F112" s="12" t="s">
        <v>115</v>
      </c>
      <c r="G112" s="17" t="s">
        <v>25</v>
      </c>
      <c r="H112" s="16" t="s">
        <v>15</v>
      </c>
      <c r="I112" s="12" t="str">
        <f>VLOOKUP(H112,データ!D$3:E$17,2,FALSE)</f>
        <v>他</v>
      </c>
    </row>
    <row r="113" spans="2:9">
      <c r="B113" s="16" t="s">
        <v>43</v>
      </c>
      <c r="C113" s="12" t="s">
        <v>47</v>
      </c>
      <c r="D113" s="17" t="s">
        <v>154</v>
      </c>
      <c r="E113" s="16" t="s">
        <v>112</v>
      </c>
      <c r="F113" s="12" t="s">
        <v>116</v>
      </c>
      <c r="G113" s="17" t="s">
        <v>25</v>
      </c>
      <c r="H113" s="16" t="s">
        <v>24</v>
      </c>
      <c r="I113" s="12" t="str">
        <f>VLOOKUP(H113,データ!D$3:E$17,2,FALSE)</f>
        <v>ハイブリッド</v>
      </c>
    </row>
    <row r="114" spans="2:9">
      <c r="B114" s="16" t="s">
        <v>43</v>
      </c>
      <c r="C114" s="12" t="s">
        <v>47</v>
      </c>
      <c r="D114" s="17" t="s">
        <v>154</v>
      </c>
      <c r="E114" s="16" t="s">
        <v>112</v>
      </c>
      <c r="F114" s="12" t="s">
        <v>117</v>
      </c>
      <c r="G114" s="17" t="s">
        <v>26</v>
      </c>
      <c r="H114" s="16" t="s">
        <v>15</v>
      </c>
      <c r="I114" s="12" t="str">
        <f>VLOOKUP(H114,データ!D$3:E$17,2,FALSE)</f>
        <v>他</v>
      </c>
    </row>
    <row r="115" spans="2:9">
      <c r="B115" s="16" t="s">
        <v>43</v>
      </c>
      <c r="C115" s="12" t="s">
        <v>47</v>
      </c>
      <c r="D115" s="17" t="s">
        <v>154</v>
      </c>
      <c r="E115" s="16" t="s">
        <v>112</v>
      </c>
      <c r="F115" s="12" t="s">
        <v>118</v>
      </c>
      <c r="G115" s="17" t="s">
        <v>26</v>
      </c>
      <c r="H115" s="16" t="s">
        <v>24</v>
      </c>
      <c r="I115" s="12" t="str">
        <f>VLOOKUP(H115,データ!D$3:E$17,2,FALSE)</f>
        <v>ハイブリッド</v>
      </c>
    </row>
    <row r="116" spans="2:9">
      <c r="B116" s="16" t="s">
        <v>43</v>
      </c>
      <c r="C116" s="12" t="s">
        <v>47</v>
      </c>
      <c r="D116" s="17" t="s">
        <v>154</v>
      </c>
      <c r="E116" s="16" t="s">
        <v>112</v>
      </c>
      <c r="F116" s="12" t="s">
        <v>119</v>
      </c>
      <c r="G116" s="17" t="s">
        <v>27</v>
      </c>
      <c r="H116" s="16" t="s">
        <v>15</v>
      </c>
      <c r="I116" s="12" t="str">
        <f>VLOOKUP(H116,データ!D$3:E$17,2,FALSE)</f>
        <v>他</v>
      </c>
    </row>
    <row r="117" spans="2:9">
      <c r="B117" s="16" t="s">
        <v>43</v>
      </c>
      <c r="C117" s="12" t="s">
        <v>47</v>
      </c>
      <c r="D117" s="17" t="s">
        <v>154</v>
      </c>
      <c r="E117" s="16" t="s">
        <v>112</v>
      </c>
      <c r="F117" s="12" t="s">
        <v>120</v>
      </c>
      <c r="G117" s="17" t="s">
        <v>27</v>
      </c>
      <c r="H117" s="16" t="s">
        <v>24</v>
      </c>
      <c r="I117" s="12" t="str">
        <f>VLOOKUP(H117,データ!D$3:E$17,2,FALSE)</f>
        <v>ハイブリッド</v>
      </c>
    </row>
    <row r="118" spans="2:9">
      <c r="B118" s="16" t="s">
        <v>43</v>
      </c>
      <c r="C118" s="12" t="s">
        <v>47</v>
      </c>
      <c r="D118" s="17" t="s">
        <v>154</v>
      </c>
      <c r="E118" s="16" t="s">
        <v>46</v>
      </c>
      <c r="F118" s="12" t="s">
        <v>121</v>
      </c>
      <c r="G118" s="17"/>
      <c r="H118" s="16" t="s">
        <v>15</v>
      </c>
      <c r="I118" s="12" t="str">
        <f>VLOOKUP(H118,データ!D$3:E$17,2,FALSE)</f>
        <v>他</v>
      </c>
    </row>
    <row r="119" spans="2:9">
      <c r="B119" s="16" t="s">
        <v>43</v>
      </c>
      <c r="C119" s="12" t="s">
        <v>47</v>
      </c>
      <c r="D119" s="17" t="s">
        <v>154</v>
      </c>
      <c r="E119" s="16" t="s">
        <v>46</v>
      </c>
      <c r="F119" s="12" t="s">
        <v>122</v>
      </c>
      <c r="G119" s="17"/>
      <c r="H119" s="16" t="s">
        <v>24</v>
      </c>
      <c r="I119" s="12" t="str">
        <f>VLOOKUP(H119,データ!D$3:E$17,2,FALSE)</f>
        <v>ハイブリッド</v>
      </c>
    </row>
    <row r="120" spans="2:9">
      <c r="B120" s="16" t="s">
        <v>43</v>
      </c>
      <c r="C120" s="12" t="s">
        <v>47</v>
      </c>
      <c r="D120" s="17" t="s">
        <v>154</v>
      </c>
      <c r="E120" s="16" t="s">
        <v>46</v>
      </c>
      <c r="F120" s="12" t="s">
        <v>123</v>
      </c>
      <c r="G120" s="17"/>
      <c r="H120" s="16" t="s">
        <v>28</v>
      </c>
      <c r="I120" s="12" t="str">
        <f>VLOOKUP(H120,データ!D$3:E$17,2,FALSE)</f>
        <v>プラグインハイブリッド</v>
      </c>
    </row>
    <row r="121" spans="2:9">
      <c r="B121" s="16" t="s">
        <v>43</v>
      </c>
      <c r="C121" s="12" t="s">
        <v>47</v>
      </c>
      <c r="D121" s="17" t="s">
        <v>154</v>
      </c>
      <c r="E121" s="16" t="s">
        <v>46</v>
      </c>
      <c r="F121" s="12" t="s">
        <v>124</v>
      </c>
      <c r="G121" s="17" t="s">
        <v>29</v>
      </c>
      <c r="H121" s="16" t="s">
        <v>24</v>
      </c>
      <c r="I121" s="12" t="str">
        <f>VLOOKUP(H121,データ!D$3:E$17,2,FALSE)</f>
        <v>ハイブリッド</v>
      </c>
    </row>
    <row r="122" spans="2:9">
      <c r="B122" s="16" t="s">
        <v>43</v>
      </c>
      <c r="C122" s="12" t="s">
        <v>47</v>
      </c>
      <c r="D122" s="17" t="s">
        <v>154</v>
      </c>
      <c r="E122" s="16" t="s">
        <v>46</v>
      </c>
      <c r="F122" s="12" t="s">
        <v>125</v>
      </c>
      <c r="G122" s="17" t="s">
        <v>29</v>
      </c>
      <c r="H122" s="16" t="s">
        <v>11</v>
      </c>
      <c r="I122" s="12" t="str">
        <f>VLOOKUP(H122,データ!D$3:E$17,2,FALSE)</f>
        <v>新☆☆☆
（ポスト新長期、新長期、H30規制）</v>
      </c>
    </row>
    <row r="123" spans="2:9">
      <c r="B123" s="16" t="s">
        <v>43</v>
      </c>
      <c r="C123" s="12" t="s">
        <v>47</v>
      </c>
      <c r="D123" s="17" t="s">
        <v>154</v>
      </c>
      <c r="E123" s="16" t="s">
        <v>46</v>
      </c>
      <c r="F123" s="12" t="s">
        <v>126</v>
      </c>
      <c r="G123" s="17" t="s">
        <v>29</v>
      </c>
      <c r="H123" s="16" t="s">
        <v>28</v>
      </c>
      <c r="I123" s="12" t="str">
        <f>VLOOKUP(H123,データ!D$3:E$17,2,FALSE)</f>
        <v>プラグインハイブリッド</v>
      </c>
    </row>
    <row r="124" spans="2:9">
      <c r="B124" s="16" t="s">
        <v>43</v>
      </c>
      <c r="C124" s="12" t="s">
        <v>47</v>
      </c>
      <c r="D124" s="17" t="s">
        <v>154</v>
      </c>
      <c r="E124" s="16" t="s">
        <v>46</v>
      </c>
      <c r="F124" s="12" t="s">
        <v>127</v>
      </c>
      <c r="G124" s="17" t="s">
        <v>31</v>
      </c>
      <c r="H124" s="16" t="s">
        <v>24</v>
      </c>
      <c r="I124" s="12" t="str">
        <f>VLOOKUP(H124,データ!D$3:E$17,2,FALSE)</f>
        <v>ハイブリッド</v>
      </c>
    </row>
    <row r="125" spans="2:9">
      <c r="B125" s="16" t="s">
        <v>43</v>
      </c>
      <c r="C125" s="12" t="s">
        <v>47</v>
      </c>
      <c r="D125" s="17" t="s">
        <v>154</v>
      </c>
      <c r="E125" s="16" t="s">
        <v>46</v>
      </c>
      <c r="F125" s="12" t="s">
        <v>128</v>
      </c>
      <c r="G125" s="17" t="s">
        <v>31</v>
      </c>
      <c r="H125" s="16" t="s">
        <v>12</v>
      </c>
      <c r="I125" s="12" t="str">
        <f>VLOOKUP(H125,データ!D$3:E$17,2,FALSE)</f>
        <v>新☆☆☆☆
（ポスト新長期、新長期、H30規制）</v>
      </c>
    </row>
    <row r="126" spans="2:9">
      <c r="B126" s="16" t="s">
        <v>43</v>
      </c>
      <c r="C126" s="12" t="s">
        <v>47</v>
      </c>
      <c r="D126" s="17" t="s">
        <v>154</v>
      </c>
      <c r="E126" s="16" t="s">
        <v>46</v>
      </c>
      <c r="F126" s="12" t="s">
        <v>129</v>
      </c>
      <c r="G126" s="17" t="s">
        <v>31</v>
      </c>
      <c r="H126" s="16" t="s">
        <v>28</v>
      </c>
      <c r="I126" s="12" t="str">
        <f>VLOOKUP(H126,データ!D$3:E$17,2,FALSE)</f>
        <v>プラグインハイブリッド</v>
      </c>
    </row>
    <row r="127" spans="2:9">
      <c r="B127" s="16" t="s">
        <v>43</v>
      </c>
      <c r="C127" s="12" t="s">
        <v>47</v>
      </c>
      <c r="D127" s="17" t="s">
        <v>154</v>
      </c>
      <c r="E127" s="16" t="s">
        <v>79</v>
      </c>
      <c r="F127" s="12" t="s">
        <v>130</v>
      </c>
      <c r="G127" s="17"/>
      <c r="H127" s="16" t="s">
        <v>15</v>
      </c>
      <c r="I127" s="12" t="str">
        <f>VLOOKUP(H127,データ!D$3:E$17,2,FALSE)</f>
        <v>他</v>
      </c>
    </row>
    <row r="128" spans="2:9">
      <c r="B128" s="16" t="s">
        <v>43</v>
      </c>
      <c r="C128" s="12" t="s">
        <v>47</v>
      </c>
      <c r="D128" s="17" t="s">
        <v>154</v>
      </c>
      <c r="E128" s="16" t="s">
        <v>79</v>
      </c>
      <c r="F128" s="12" t="s">
        <v>131</v>
      </c>
      <c r="G128" s="17"/>
      <c r="H128" s="16" t="s">
        <v>24</v>
      </c>
      <c r="I128" s="12" t="str">
        <f>VLOOKUP(H128,データ!D$3:E$17,2,FALSE)</f>
        <v>ハイブリッド</v>
      </c>
    </row>
    <row r="129" spans="2:9">
      <c r="B129" s="16" t="s">
        <v>43</v>
      </c>
      <c r="C129" s="12" t="s">
        <v>47</v>
      </c>
      <c r="D129" s="17" t="s">
        <v>154</v>
      </c>
      <c r="E129" s="16" t="s">
        <v>79</v>
      </c>
      <c r="F129" s="12" t="s">
        <v>132</v>
      </c>
      <c r="G129" s="17"/>
      <c r="H129" s="16" t="s">
        <v>28</v>
      </c>
      <c r="I129" s="12" t="str">
        <f>VLOOKUP(H129,データ!D$3:E$17,2,FALSE)</f>
        <v>プラグインハイブリッド</v>
      </c>
    </row>
    <row r="130" spans="2:9">
      <c r="B130" s="16" t="s">
        <v>43</v>
      </c>
      <c r="C130" s="12" t="s">
        <v>47</v>
      </c>
      <c r="D130" s="17" t="s">
        <v>154</v>
      </c>
      <c r="E130" s="16" t="s">
        <v>79</v>
      </c>
      <c r="F130" s="12" t="s">
        <v>133</v>
      </c>
      <c r="G130" s="17" t="s">
        <v>29</v>
      </c>
      <c r="H130" s="16" t="s">
        <v>11</v>
      </c>
      <c r="I130" s="12" t="str">
        <f>VLOOKUP(H130,データ!D$3:E$17,2,FALSE)</f>
        <v>新☆☆☆
（ポスト新長期、新長期、H30規制）</v>
      </c>
    </row>
    <row r="131" spans="2:9">
      <c r="B131" s="16" t="s">
        <v>43</v>
      </c>
      <c r="C131" s="12" t="s">
        <v>47</v>
      </c>
      <c r="D131" s="17" t="s">
        <v>154</v>
      </c>
      <c r="E131" s="16" t="s">
        <v>79</v>
      </c>
      <c r="F131" s="12" t="s">
        <v>134</v>
      </c>
      <c r="G131" s="17" t="s">
        <v>29</v>
      </c>
      <c r="H131" s="16" t="s">
        <v>24</v>
      </c>
      <c r="I131" s="12" t="str">
        <f>VLOOKUP(H131,データ!D$3:E$17,2,FALSE)</f>
        <v>ハイブリッド</v>
      </c>
    </row>
    <row r="132" spans="2:9">
      <c r="B132" s="16" t="s">
        <v>43</v>
      </c>
      <c r="C132" s="12" t="s">
        <v>47</v>
      </c>
      <c r="D132" s="17" t="s">
        <v>154</v>
      </c>
      <c r="E132" s="16" t="s">
        <v>79</v>
      </c>
      <c r="F132" s="12" t="s">
        <v>135</v>
      </c>
      <c r="G132" s="17" t="s">
        <v>29</v>
      </c>
      <c r="H132" s="16" t="s">
        <v>28</v>
      </c>
      <c r="I132" s="12" t="str">
        <f>VLOOKUP(H132,データ!D$3:E$17,2,FALSE)</f>
        <v>プラグインハイブリッド</v>
      </c>
    </row>
    <row r="133" spans="2:9">
      <c r="B133" s="16" t="s">
        <v>43</v>
      </c>
      <c r="C133" s="12" t="s">
        <v>47</v>
      </c>
      <c r="D133" s="17" t="s">
        <v>154</v>
      </c>
      <c r="E133" s="16" t="s">
        <v>79</v>
      </c>
      <c r="F133" s="12" t="s">
        <v>136</v>
      </c>
      <c r="G133" s="17" t="s">
        <v>31</v>
      </c>
      <c r="H133" s="16" t="s">
        <v>12</v>
      </c>
      <c r="I133" s="12" t="str">
        <f>VLOOKUP(H133,データ!D$3:E$17,2,FALSE)</f>
        <v>新☆☆☆☆
（ポスト新長期、新長期、H30規制）</v>
      </c>
    </row>
    <row r="134" spans="2:9">
      <c r="B134" s="16" t="s">
        <v>43</v>
      </c>
      <c r="C134" s="12" t="s">
        <v>47</v>
      </c>
      <c r="D134" s="17" t="s">
        <v>154</v>
      </c>
      <c r="E134" s="16" t="s">
        <v>79</v>
      </c>
      <c r="F134" s="12" t="s">
        <v>137</v>
      </c>
      <c r="G134" s="17" t="s">
        <v>31</v>
      </c>
      <c r="H134" s="16" t="s">
        <v>24</v>
      </c>
      <c r="I134" s="12" t="str">
        <f>VLOOKUP(H134,データ!D$3:E$17,2,FALSE)</f>
        <v>ハイブリッド</v>
      </c>
    </row>
    <row r="135" spans="2:9">
      <c r="B135" s="16" t="s">
        <v>43</v>
      </c>
      <c r="C135" s="12" t="s">
        <v>47</v>
      </c>
      <c r="D135" s="17" t="s">
        <v>154</v>
      </c>
      <c r="E135" s="16" t="s">
        <v>79</v>
      </c>
      <c r="F135" s="12" t="s">
        <v>138</v>
      </c>
      <c r="G135" s="17" t="s">
        <v>31</v>
      </c>
      <c r="H135" s="16" t="s">
        <v>28</v>
      </c>
      <c r="I135" s="12" t="str">
        <f>VLOOKUP(H135,データ!D$3:E$17,2,FALSE)</f>
        <v>プラグインハイブリッド</v>
      </c>
    </row>
    <row r="136" spans="2:9">
      <c r="B136" s="16" t="s">
        <v>43</v>
      </c>
      <c r="C136" s="12" t="s">
        <v>47</v>
      </c>
      <c r="D136" s="17" t="s">
        <v>154</v>
      </c>
      <c r="E136" s="16" t="s">
        <v>79</v>
      </c>
      <c r="F136" s="12" t="s">
        <v>139</v>
      </c>
      <c r="G136" s="17" t="s">
        <v>30</v>
      </c>
      <c r="H136" s="16" t="s">
        <v>15</v>
      </c>
      <c r="I136" s="12" t="str">
        <f>VLOOKUP(H136,データ!D$3:E$17,2,FALSE)</f>
        <v>他</v>
      </c>
    </row>
    <row r="137" spans="2:9">
      <c r="B137" s="16" t="s">
        <v>43</v>
      </c>
      <c r="C137" s="12" t="s">
        <v>47</v>
      </c>
      <c r="D137" s="17" t="s">
        <v>154</v>
      </c>
      <c r="E137" s="16" t="s">
        <v>79</v>
      </c>
      <c r="F137" s="12" t="s">
        <v>140</v>
      </c>
      <c r="G137" s="17" t="s">
        <v>30</v>
      </c>
      <c r="H137" s="16" t="s">
        <v>24</v>
      </c>
      <c r="I137" s="12" t="str">
        <f>VLOOKUP(H137,データ!D$3:E$17,2,FALSE)</f>
        <v>ハイブリッド</v>
      </c>
    </row>
    <row r="138" spans="2:9">
      <c r="B138" s="16" t="s">
        <v>43</v>
      </c>
      <c r="C138" s="12" t="s">
        <v>47</v>
      </c>
      <c r="D138" s="17" t="s">
        <v>154</v>
      </c>
      <c r="E138" s="16" t="s">
        <v>79</v>
      </c>
      <c r="F138" s="12" t="s">
        <v>141</v>
      </c>
      <c r="G138" s="17" t="s">
        <v>30</v>
      </c>
      <c r="H138" s="16" t="s">
        <v>28</v>
      </c>
      <c r="I138" s="12" t="str">
        <f>VLOOKUP(H138,データ!D$3:E$17,2,FALSE)</f>
        <v>プラグインハイブリッド</v>
      </c>
    </row>
    <row r="139" spans="2:9">
      <c r="B139" s="16" t="s">
        <v>43</v>
      </c>
      <c r="C139" s="12" t="s">
        <v>47</v>
      </c>
      <c r="D139" s="17" t="s">
        <v>154</v>
      </c>
      <c r="E139" s="16" t="s">
        <v>92</v>
      </c>
      <c r="F139" s="12" t="s">
        <v>142</v>
      </c>
      <c r="G139" s="17"/>
      <c r="H139" s="16" t="s">
        <v>15</v>
      </c>
      <c r="I139" s="12" t="str">
        <f>VLOOKUP(H139,データ!D$3:E$17,2,FALSE)</f>
        <v>他</v>
      </c>
    </row>
    <row r="140" spans="2:9">
      <c r="B140" s="16" t="s">
        <v>43</v>
      </c>
      <c r="C140" s="12" t="s">
        <v>47</v>
      </c>
      <c r="D140" s="17" t="s">
        <v>154</v>
      </c>
      <c r="E140" s="16" t="s">
        <v>92</v>
      </c>
      <c r="F140" s="12" t="s">
        <v>143</v>
      </c>
      <c r="G140" s="17"/>
      <c r="H140" s="16" t="s">
        <v>24</v>
      </c>
      <c r="I140" s="12" t="str">
        <f>VLOOKUP(H140,データ!D$3:E$17,2,FALSE)</f>
        <v>ハイブリッド</v>
      </c>
    </row>
    <row r="141" spans="2:9">
      <c r="B141" s="16" t="s">
        <v>43</v>
      </c>
      <c r="C141" s="12" t="s">
        <v>47</v>
      </c>
      <c r="D141" s="17" t="s">
        <v>154</v>
      </c>
      <c r="E141" s="16" t="s">
        <v>92</v>
      </c>
      <c r="F141" s="12" t="s">
        <v>144</v>
      </c>
      <c r="G141" s="17"/>
      <c r="H141" s="16" t="s">
        <v>28</v>
      </c>
      <c r="I141" s="12" t="str">
        <f>VLOOKUP(H141,データ!D$3:E$17,2,FALSE)</f>
        <v>プラグインハイブリッド</v>
      </c>
    </row>
    <row r="142" spans="2:9">
      <c r="B142" s="16" t="s">
        <v>43</v>
      </c>
      <c r="C142" s="12" t="s">
        <v>47</v>
      </c>
      <c r="D142" s="17" t="s">
        <v>154</v>
      </c>
      <c r="E142" s="16" t="s">
        <v>92</v>
      </c>
      <c r="F142" s="12" t="s">
        <v>145</v>
      </c>
      <c r="G142" s="17" t="s">
        <v>29</v>
      </c>
      <c r="H142" s="16" t="s">
        <v>11</v>
      </c>
      <c r="I142" s="12" t="str">
        <f>VLOOKUP(H142,データ!D$3:E$17,2,FALSE)</f>
        <v>新☆☆☆
（ポスト新長期、新長期、H30規制）</v>
      </c>
    </row>
    <row r="143" spans="2:9">
      <c r="B143" s="16" t="s">
        <v>43</v>
      </c>
      <c r="C143" s="12" t="s">
        <v>47</v>
      </c>
      <c r="D143" s="17" t="s">
        <v>154</v>
      </c>
      <c r="E143" s="16" t="s">
        <v>92</v>
      </c>
      <c r="F143" s="12" t="s">
        <v>146</v>
      </c>
      <c r="G143" s="17" t="s">
        <v>29</v>
      </c>
      <c r="H143" s="16" t="s">
        <v>24</v>
      </c>
      <c r="I143" s="12" t="str">
        <f>VLOOKUP(H143,データ!D$3:E$17,2,FALSE)</f>
        <v>ハイブリッド</v>
      </c>
    </row>
    <row r="144" spans="2:9">
      <c r="B144" s="16" t="s">
        <v>43</v>
      </c>
      <c r="C144" s="12" t="s">
        <v>47</v>
      </c>
      <c r="D144" s="17" t="s">
        <v>154</v>
      </c>
      <c r="E144" s="16" t="s">
        <v>92</v>
      </c>
      <c r="F144" s="12" t="s">
        <v>147</v>
      </c>
      <c r="G144" s="17" t="s">
        <v>29</v>
      </c>
      <c r="H144" s="16" t="s">
        <v>28</v>
      </c>
      <c r="I144" s="12" t="str">
        <f>VLOOKUP(H144,データ!D$3:E$17,2,FALSE)</f>
        <v>プラグインハイブリッド</v>
      </c>
    </row>
    <row r="145" spans="2:9">
      <c r="B145" s="16" t="s">
        <v>43</v>
      </c>
      <c r="C145" s="12" t="s">
        <v>47</v>
      </c>
      <c r="D145" s="17" t="s">
        <v>154</v>
      </c>
      <c r="E145" s="16" t="s">
        <v>92</v>
      </c>
      <c r="F145" s="12" t="s">
        <v>148</v>
      </c>
      <c r="G145" s="17" t="s">
        <v>31</v>
      </c>
      <c r="H145" s="16" t="s">
        <v>12</v>
      </c>
      <c r="I145" s="12" t="str">
        <f>VLOOKUP(H145,データ!D$3:E$17,2,FALSE)</f>
        <v>新☆☆☆☆
（ポスト新長期、新長期、H30規制）</v>
      </c>
    </row>
    <row r="146" spans="2:9">
      <c r="B146" s="16" t="s">
        <v>43</v>
      </c>
      <c r="C146" s="12" t="s">
        <v>47</v>
      </c>
      <c r="D146" s="17" t="s">
        <v>154</v>
      </c>
      <c r="E146" s="16" t="s">
        <v>92</v>
      </c>
      <c r="F146" s="12" t="s">
        <v>149</v>
      </c>
      <c r="G146" s="17" t="s">
        <v>31</v>
      </c>
      <c r="H146" s="16" t="s">
        <v>24</v>
      </c>
      <c r="I146" s="12" t="str">
        <f>VLOOKUP(H146,データ!D$3:E$17,2,FALSE)</f>
        <v>ハイブリッド</v>
      </c>
    </row>
    <row r="147" spans="2:9">
      <c r="B147" s="16" t="s">
        <v>43</v>
      </c>
      <c r="C147" s="12" t="s">
        <v>47</v>
      </c>
      <c r="D147" s="17" t="s">
        <v>154</v>
      </c>
      <c r="E147" s="16" t="s">
        <v>92</v>
      </c>
      <c r="F147" s="12" t="s">
        <v>150</v>
      </c>
      <c r="G147" s="17" t="s">
        <v>31</v>
      </c>
      <c r="H147" s="16" t="s">
        <v>28</v>
      </c>
      <c r="I147" s="12" t="str">
        <f>VLOOKUP(H147,データ!D$3:E$17,2,FALSE)</f>
        <v>プラグインハイブリッド</v>
      </c>
    </row>
    <row r="148" spans="2:9">
      <c r="B148" s="16" t="s">
        <v>43</v>
      </c>
      <c r="C148" s="12" t="s">
        <v>47</v>
      </c>
      <c r="D148" s="17" t="s">
        <v>154</v>
      </c>
      <c r="E148" s="16" t="s">
        <v>92</v>
      </c>
      <c r="F148" s="12" t="s">
        <v>151</v>
      </c>
      <c r="G148" s="17" t="s">
        <v>820</v>
      </c>
      <c r="H148" s="16" t="s">
        <v>14</v>
      </c>
      <c r="I148" s="12" t="str">
        <f>VLOOKUP(H148,データ!D$3:E$17,2,FALSE)</f>
        <v>新☆☆☆☆☆
（H30規制）</v>
      </c>
    </row>
    <row r="149" spans="2:9">
      <c r="B149" s="16" t="s">
        <v>43</v>
      </c>
      <c r="C149" s="12" t="s">
        <v>47</v>
      </c>
      <c r="D149" s="17" t="s">
        <v>154</v>
      </c>
      <c r="E149" s="16" t="s">
        <v>92</v>
      </c>
      <c r="F149" s="12" t="s">
        <v>152</v>
      </c>
      <c r="G149" s="17" t="s">
        <v>820</v>
      </c>
      <c r="H149" s="16" t="s">
        <v>24</v>
      </c>
      <c r="I149" s="12" t="str">
        <f>VLOOKUP(H149,データ!D$3:E$17,2,FALSE)</f>
        <v>ハイブリッド</v>
      </c>
    </row>
    <row r="150" spans="2:9">
      <c r="B150" s="16" t="s">
        <v>43</v>
      </c>
      <c r="C150" s="12" t="s">
        <v>47</v>
      </c>
      <c r="D150" s="17" t="s">
        <v>154</v>
      </c>
      <c r="E150" s="16" t="s">
        <v>92</v>
      </c>
      <c r="F150" s="12" t="s">
        <v>153</v>
      </c>
      <c r="G150" s="17" t="s">
        <v>820</v>
      </c>
      <c r="H150" s="16" t="s">
        <v>28</v>
      </c>
      <c r="I150" s="12" t="str">
        <f>VLOOKUP(H150,データ!D$3:E$17,2,FALSE)</f>
        <v>プラグインハイブリッド</v>
      </c>
    </row>
    <row r="151" spans="2:9">
      <c r="B151" s="16" t="s">
        <v>43</v>
      </c>
      <c r="C151" s="12" t="s">
        <v>47</v>
      </c>
      <c r="D151" s="17" t="s">
        <v>164</v>
      </c>
      <c r="E151" s="16" t="s">
        <v>155</v>
      </c>
      <c r="F151" s="12" t="s">
        <v>50</v>
      </c>
      <c r="G151" s="17"/>
      <c r="H151" s="16" t="s">
        <v>15</v>
      </c>
      <c r="I151" s="12" t="str">
        <f>VLOOKUP(H151,データ!D$3:E$17,2,FALSE)</f>
        <v>他</v>
      </c>
    </row>
    <row r="152" spans="2:9">
      <c r="B152" s="16" t="s">
        <v>43</v>
      </c>
      <c r="C152" s="12" t="s">
        <v>47</v>
      </c>
      <c r="D152" s="17" t="s">
        <v>164</v>
      </c>
      <c r="E152" s="16" t="s">
        <v>53</v>
      </c>
      <c r="F152" s="12" t="s">
        <v>54</v>
      </c>
      <c r="G152" s="17"/>
      <c r="H152" s="16" t="s">
        <v>15</v>
      </c>
      <c r="I152" s="12" t="str">
        <f>VLOOKUP(H152,データ!D$3:E$17,2,FALSE)</f>
        <v>他</v>
      </c>
    </row>
    <row r="153" spans="2:9">
      <c r="B153" s="16" t="s">
        <v>43</v>
      </c>
      <c r="C153" s="12" t="s">
        <v>47</v>
      </c>
      <c r="D153" s="17" t="s">
        <v>164</v>
      </c>
      <c r="E153" s="16" t="s">
        <v>156</v>
      </c>
      <c r="F153" s="12" t="s">
        <v>157</v>
      </c>
      <c r="G153" s="17"/>
      <c r="H153" s="16" t="s">
        <v>15</v>
      </c>
      <c r="I153" s="12" t="str">
        <f>VLOOKUP(H153,データ!D$3:E$17,2,FALSE)</f>
        <v>他</v>
      </c>
    </row>
    <row r="154" spans="2:9">
      <c r="B154" s="16" t="s">
        <v>43</v>
      </c>
      <c r="C154" s="12" t="s">
        <v>47</v>
      </c>
      <c r="D154" s="17" t="s">
        <v>164</v>
      </c>
      <c r="E154" s="16" t="s">
        <v>106</v>
      </c>
      <c r="F154" s="12" t="s">
        <v>107</v>
      </c>
      <c r="G154" s="17"/>
      <c r="H154" s="16" t="s">
        <v>15</v>
      </c>
      <c r="I154" s="12" t="str">
        <f>VLOOKUP(H154,データ!D$3:E$17,2,FALSE)</f>
        <v>他</v>
      </c>
    </row>
    <row r="155" spans="2:9">
      <c r="B155" s="16" t="s">
        <v>43</v>
      </c>
      <c r="C155" s="12" t="s">
        <v>47</v>
      </c>
      <c r="D155" s="17" t="s">
        <v>164</v>
      </c>
      <c r="E155" s="16" t="s">
        <v>158</v>
      </c>
      <c r="F155" s="12" t="s">
        <v>159</v>
      </c>
      <c r="G155" s="17"/>
      <c r="H155" s="16" t="s">
        <v>15</v>
      </c>
      <c r="I155" s="12" t="str">
        <f>VLOOKUP(H155,データ!D$3:E$17,2,FALSE)</f>
        <v>他</v>
      </c>
    </row>
    <row r="156" spans="2:9">
      <c r="B156" s="16" t="s">
        <v>43</v>
      </c>
      <c r="C156" s="12" t="s">
        <v>47</v>
      </c>
      <c r="D156" s="17" t="s">
        <v>164</v>
      </c>
      <c r="E156" s="16" t="s">
        <v>160</v>
      </c>
      <c r="F156" s="12" t="s">
        <v>161</v>
      </c>
      <c r="G156" s="17"/>
      <c r="H156" s="16" t="s">
        <v>15</v>
      </c>
      <c r="I156" s="12" t="str">
        <f>VLOOKUP(H156,データ!D$3:E$17,2,FALSE)</f>
        <v>他</v>
      </c>
    </row>
    <row r="157" spans="2:9">
      <c r="B157" s="16" t="s">
        <v>43</v>
      </c>
      <c r="C157" s="12" t="s">
        <v>47</v>
      </c>
      <c r="D157" s="17" t="s">
        <v>164</v>
      </c>
      <c r="E157" s="16" t="s">
        <v>160</v>
      </c>
      <c r="F157" s="12" t="s">
        <v>162</v>
      </c>
      <c r="G157" s="17"/>
      <c r="H157" s="16" t="s">
        <v>15</v>
      </c>
      <c r="I157" s="12" t="str">
        <f>VLOOKUP(H157,データ!D$3:E$17,2,FALSE)</f>
        <v>他</v>
      </c>
    </row>
    <row r="158" spans="2:9">
      <c r="B158" s="16" t="s">
        <v>43</v>
      </c>
      <c r="C158" s="12" t="s">
        <v>47</v>
      </c>
      <c r="D158" s="17" t="s">
        <v>164</v>
      </c>
      <c r="E158" s="16" t="s">
        <v>160</v>
      </c>
      <c r="F158" s="12" t="s">
        <v>163</v>
      </c>
      <c r="G158" s="17"/>
      <c r="H158" s="16" t="s">
        <v>24</v>
      </c>
      <c r="I158" s="12" t="str">
        <f>VLOOKUP(H158,データ!D$3:E$17,2,FALSE)</f>
        <v>ハイブリッド</v>
      </c>
    </row>
    <row r="159" spans="2:9">
      <c r="B159" s="16" t="s">
        <v>43</v>
      </c>
      <c r="C159" s="12" t="s">
        <v>47</v>
      </c>
      <c r="D159" s="17" t="s">
        <v>164</v>
      </c>
      <c r="E159" s="16" t="s">
        <v>112</v>
      </c>
      <c r="F159" s="12" t="s">
        <v>165</v>
      </c>
      <c r="G159" s="17"/>
      <c r="H159" s="16" t="s">
        <v>15</v>
      </c>
      <c r="I159" s="12" t="str">
        <f>VLOOKUP(H159,データ!D$3:E$17,2,FALSE)</f>
        <v>他</v>
      </c>
    </row>
    <row r="160" spans="2:9">
      <c r="B160" s="16" t="s">
        <v>43</v>
      </c>
      <c r="C160" s="12" t="s">
        <v>47</v>
      </c>
      <c r="D160" s="17" t="s">
        <v>164</v>
      </c>
      <c r="E160" s="16" t="s">
        <v>112</v>
      </c>
      <c r="F160" s="12" t="s">
        <v>166</v>
      </c>
      <c r="G160" s="17"/>
      <c r="H160" s="16" t="s">
        <v>24</v>
      </c>
      <c r="I160" s="12" t="str">
        <f>VLOOKUP(H160,データ!D$3:E$17,2,FALSE)</f>
        <v>ハイブリッド</v>
      </c>
    </row>
    <row r="161" spans="2:9">
      <c r="B161" s="16" t="s">
        <v>43</v>
      </c>
      <c r="C161" s="12" t="s">
        <v>47</v>
      </c>
      <c r="D161" s="17" t="s">
        <v>164</v>
      </c>
      <c r="E161" s="16" t="s">
        <v>112</v>
      </c>
      <c r="F161" s="12" t="s">
        <v>167</v>
      </c>
      <c r="G161" s="17" t="s">
        <v>25</v>
      </c>
      <c r="H161" s="16" t="s">
        <v>15</v>
      </c>
      <c r="I161" s="12" t="str">
        <f>VLOOKUP(H161,データ!D$3:E$17,2,FALSE)</f>
        <v>他</v>
      </c>
    </row>
    <row r="162" spans="2:9">
      <c r="B162" s="16" t="s">
        <v>43</v>
      </c>
      <c r="C162" s="12" t="s">
        <v>47</v>
      </c>
      <c r="D162" s="17" t="s">
        <v>164</v>
      </c>
      <c r="E162" s="16" t="s">
        <v>112</v>
      </c>
      <c r="F162" s="12" t="s">
        <v>168</v>
      </c>
      <c r="G162" s="17" t="s">
        <v>25</v>
      </c>
      <c r="H162" s="16" t="s">
        <v>24</v>
      </c>
      <c r="I162" s="12" t="str">
        <f>VLOOKUP(H162,データ!D$3:E$17,2,FALSE)</f>
        <v>ハイブリッド</v>
      </c>
    </row>
    <row r="163" spans="2:9">
      <c r="B163" s="16" t="s">
        <v>43</v>
      </c>
      <c r="C163" s="12" t="s">
        <v>47</v>
      </c>
      <c r="D163" s="17" t="s">
        <v>164</v>
      </c>
      <c r="E163" s="16" t="s">
        <v>112</v>
      </c>
      <c r="F163" s="12" t="s">
        <v>169</v>
      </c>
      <c r="G163" s="17" t="s">
        <v>26</v>
      </c>
      <c r="H163" s="16" t="s">
        <v>15</v>
      </c>
      <c r="I163" s="12" t="str">
        <f>VLOOKUP(H163,データ!D$3:E$17,2,FALSE)</f>
        <v>他</v>
      </c>
    </row>
    <row r="164" spans="2:9">
      <c r="B164" s="16" t="s">
        <v>43</v>
      </c>
      <c r="C164" s="12" t="s">
        <v>47</v>
      </c>
      <c r="D164" s="17" t="s">
        <v>164</v>
      </c>
      <c r="E164" s="16" t="s">
        <v>112</v>
      </c>
      <c r="F164" s="12" t="s">
        <v>170</v>
      </c>
      <c r="G164" s="17" t="s">
        <v>26</v>
      </c>
      <c r="H164" s="16" t="s">
        <v>24</v>
      </c>
      <c r="I164" s="12" t="str">
        <f>VLOOKUP(H164,データ!D$3:E$17,2,FALSE)</f>
        <v>ハイブリッド</v>
      </c>
    </row>
    <row r="165" spans="2:9">
      <c r="B165" s="16" t="s">
        <v>43</v>
      </c>
      <c r="C165" s="12" t="s">
        <v>47</v>
      </c>
      <c r="D165" s="17" t="s">
        <v>164</v>
      </c>
      <c r="E165" s="16" t="s">
        <v>112</v>
      </c>
      <c r="F165" s="12" t="s">
        <v>171</v>
      </c>
      <c r="G165" s="17" t="s">
        <v>27</v>
      </c>
      <c r="H165" s="16" t="s">
        <v>15</v>
      </c>
      <c r="I165" s="12" t="str">
        <f>VLOOKUP(H165,データ!D$3:E$17,2,FALSE)</f>
        <v>他</v>
      </c>
    </row>
    <row r="166" spans="2:9">
      <c r="B166" s="16" t="s">
        <v>43</v>
      </c>
      <c r="C166" s="12" t="s">
        <v>47</v>
      </c>
      <c r="D166" s="17" t="s">
        <v>164</v>
      </c>
      <c r="E166" s="16" t="s">
        <v>112</v>
      </c>
      <c r="F166" s="12" t="s">
        <v>172</v>
      </c>
      <c r="G166" s="17" t="s">
        <v>27</v>
      </c>
      <c r="H166" s="16" t="s">
        <v>24</v>
      </c>
      <c r="I166" s="12" t="str">
        <f>VLOOKUP(H166,データ!D$3:E$17,2,FALSE)</f>
        <v>ハイブリッド</v>
      </c>
    </row>
    <row r="167" spans="2:9">
      <c r="B167" s="16" t="s">
        <v>43</v>
      </c>
      <c r="C167" s="12" t="s">
        <v>47</v>
      </c>
      <c r="D167" s="17" t="s">
        <v>164</v>
      </c>
      <c r="E167" s="16" t="s">
        <v>46</v>
      </c>
      <c r="F167" s="12" t="s">
        <v>173</v>
      </c>
      <c r="G167" s="17"/>
      <c r="H167" s="16" t="s">
        <v>15</v>
      </c>
      <c r="I167" s="12" t="str">
        <f>VLOOKUP(H167,データ!D$3:E$17,2,FALSE)</f>
        <v>他</v>
      </c>
    </row>
    <row r="168" spans="2:9">
      <c r="B168" s="16" t="s">
        <v>43</v>
      </c>
      <c r="C168" s="12" t="s">
        <v>47</v>
      </c>
      <c r="D168" s="17" t="s">
        <v>164</v>
      </c>
      <c r="E168" s="16" t="s">
        <v>46</v>
      </c>
      <c r="F168" s="12" t="s">
        <v>174</v>
      </c>
      <c r="G168" s="17"/>
      <c r="H168" s="16" t="s">
        <v>24</v>
      </c>
      <c r="I168" s="12" t="str">
        <f>VLOOKUP(H168,データ!D$3:E$17,2,FALSE)</f>
        <v>ハイブリッド</v>
      </c>
    </row>
    <row r="169" spans="2:9">
      <c r="B169" s="16" t="s">
        <v>43</v>
      </c>
      <c r="C169" s="12" t="s">
        <v>47</v>
      </c>
      <c r="D169" s="17" t="s">
        <v>164</v>
      </c>
      <c r="E169" s="16" t="s">
        <v>46</v>
      </c>
      <c r="F169" s="12" t="s">
        <v>175</v>
      </c>
      <c r="G169" s="17"/>
      <c r="H169" s="16" t="s">
        <v>28</v>
      </c>
      <c r="I169" s="12" t="str">
        <f>VLOOKUP(H169,データ!D$3:E$17,2,FALSE)</f>
        <v>プラグインハイブリッド</v>
      </c>
    </row>
    <row r="170" spans="2:9">
      <c r="B170" s="16" t="s">
        <v>43</v>
      </c>
      <c r="C170" s="12" t="s">
        <v>47</v>
      </c>
      <c r="D170" s="17" t="s">
        <v>164</v>
      </c>
      <c r="E170" s="16" t="s">
        <v>46</v>
      </c>
      <c r="F170" s="12" t="s">
        <v>176</v>
      </c>
      <c r="G170" s="17" t="s">
        <v>30</v>
      </c>
      <c r="H170" s="16" t="s">
        <v>24</v>
      </c>
      <c r="I170" s="12" t="str">
        <f>VLOOKUP(H170,データ!D$3:E$17,2,FALSE)</f>
        <v>ハイブリッド</v>
      </c>
    </row>
    <row r="171" spans="2:9">
      <c r="B171" s="16" t="s">
        <v>43</v>
      </c>
      <c r="C171" s="12" t="s">
        <v>47</v>
      </c>
      <c r="D171" s="17" t="s">
        <v>164</v>
      </c>
      <c r="E171" s="16" t="s">
        <v>46</v>
      </c>
      <c r="F171" s="12" t="s">
        <v>177</v>
      </c>
      <c r="G171" s="17" t="s">
        <v>30</v>
      </c>
      <c r="H171" s="16" t="s">
        <v>15</v>
      </c>
      <c r="I171" s="12" t="str">
        <f>VLOOKUP(H171,データ!D$3:E$17,2,FALSE)</f>
        <v>他</v>
      </c>
    </row>
    <row r="172" spans="2:9">
      <c r="B172" s="16" t="s">
        <v>43</v>
      </c>
      <c r="C172" s="12" t="s">
        <v>47</v>
      </c>
      <c r="D172" s="17" t="s">
        <v>164</v>
      </c>
      <c r="E172" s="16" t="s">
        <v>46</v>
      </c>
      <c r="F172" s="12" t="s">
        <v>178</v>
      </c>
      <c r="G172" s="17" t="s">
        <v>30</v>
      </c>
      <c r="H172" s="16" t="s">
        <v>28</v>
      </c>
      <c r="I172" s="12" t="str">
        <f>VLOOKUP(H172,データ!D$3:E$17,2,FALSE)</f>
        <v>プラグインハイブリッド</v>
      </c>
    </row>
    <row r="173" spans="2:9">
      <c r="B173" s="16" t="s">
        <v>43</v>
      </c>
      <c r="C173" s="12" t="s">
        <v>47</v>
      </c>
      <c r="D173" s="17" t="s">
        <v>164</v>
      </c>
      <c r="E173" s="16" t="s">
        <v>46</v>
      </c>
      <c r="F173" s="12" t="s">
        <v>179</v>
      </c>
      <c r="G173" s="17" t="s">
        <v>30</v>
      </c>
      <c r="H173" s="16" t="s">
        <v>24</v>
      </c>
      <c r="I173" s="12" t="str">
        <f>VLOOKUP(H173,データ!D$3:E$17,2,FALSE)</f>
        <v>ハイブリッド</v>
      </c>
    </row>
    <row r="174" spans="2:9">
      <c r="B174" s="16" t="s">
        <v>43</v>
      </c>
      <c r="C174" s="12" t="s">
        <v>47</v>
      </c>
      <c r="D174" s="17" t="s">
        <v>164</v>
      </c>
      <c r="E174" s="16" t="s">
        <v>46</v>
      </c>
      <c r="F174" s="12" t="s">
        <v>180</v>
      </c>
      <c r="G174" s="17" t="s">
        <v>30</v>
      </c>
      <c r="H174" s="16" t="s">
        <v>15</v>
      </c>
      <c r="I174" s="12" t="str">
        <f>VLOOKUP(H174,データ!D$3:E$17,2,FALSE)</f>
        <v>他</v>
      </c>
    </row>
    <row r="175" spans="2:9">
      <c r="B175" s="16" t="s">
        <v>43</v>
      </c>
      <c r="C175" s="12" t="s">
        <v>47</v>
      </c>
      <c r="D175" s="17" t="s">
        <v>164</v>
      </c>
      <c r="E175" s="16" t="s">
        <v>46</v>
      </c>
      <c r="F175" s="12" t="s">
        <v>181</v>
      </c>
      <c r="G175" s="17" t="s">
        <v>30</v>
      </c>
      <c r="H175" s="16" t="s">
        <v>28</v>
      </c>
      <c r="I175" s="12" t="str">
        <f>VLOOKUP(H175,データ!D$3:E$17,2,FALSE)</f>
        <v>プラグインハイブリッド</v>
      </c>
    </row>
    <row r="176" spans="2:9">
      <c r="B176" s="16" t="s">
        <v>43</v>
      </c>
      <c r="C176" s="12" t="s">
        <v>47</v>
      </c>
      <c r="D176" s="17" t="s">
        <v>164</v>
      </c>
      <c r="E176" s="16" t="s">
        <v>46</v>
      </c>
      <c r="F176" s="12" t="s">
        <v>182</v>
      </c>
      <c r="G176" s="17" t="s">
        <v>821</v>
      </c>
      <c r="H176" s="16" t="s">
        <v>28</v>
      </c>
      <c r="I176" s="12" t="str">
        <f>VLOOKUP(H176,データ!D$3:E$17,2,FALSE)</f>
        <v>プラグインハイブリッド</v>
      </c>
    </row>
    <row r="177" spans="2:9">
      <c r="B177" s="16" t="s">
        <v>43</v>
      </c>
      <c r="C177" s="12" t="s">
        <v>47</v>
      </c>
      <c r="D177" s="17" t="s">
        <v>164</v>
      </c>
      <c r="E177" s="16" t="s">
        <v>79</v>
      </c>
      <c r="F177" s="12" t="s">
        <v>183</v>
      </c>
      <c r="G177" s="17"/>
      <c r="H177" s="16" t="s">
        <v>15</v>
      </c>
      <c r="I177" s="12" t="str">
        <f>VLOOKUP(H177,データ!D$3:E$17,2,FALSE)</f>
        <v>他</v>
      </c>
    </row>
    <row r="178" spans="2:9">
      <c r="B178" s="16" t="s">
        <v>43</v>
      </c>
      <c r="C178" s="12" t="s">
        <v>47</v>
      </c>
      <c r="D178" s="17" t="s">
        <v>164</v>
      </c>
      <c r="E178" s="16" t="s">
        <v>79</v>
      </c>
      <c r="F178" s="12" t="s">
        <v>184</v>
      </c>
      <c r="G178" s="17"/>
      <c r="H178" s="16" t="s">
        <v>24</v>
      </c>
      <c r="I178" s="12" t="str">
        <f>VLOOKUP(H178,データ!D$3:E$17,2,FALSE)</f>
        <v>ハイブリッド</v>
      </c>
    </row>
    <row r="179" spans="2:9">
      <c r="B179" s="16" t="s">
        <v>43</v>
      </c>
      <c r="C179" s="12" t="s">
        <v>47</v>
      </c>
      <c r="D179" s="17" t="s">
        <v>164</v>
      </c>
      <c r="E179" s="16" t="s">
        <v>79</v>
      </c>
      <c r="F179" s="12" t="s">
        <v>185</v>
      </c>
      <c r="G179" s="17"/>
      <c r="H179" s="16" t="s">
        <v>28</v>
      </c>
      <c r="I179" s="12" t="str">
        <f>VLOOKUP(H179,データ!D$3:E$17,2,FALSE)</f>
        <v>プラグインハイブリッド</v>
      </c>
    </row>
    <row r="180" spans="2:9">
      <c r="B180" s="16" t="s">
        <v>43</v>
      </c>
      <c r="C180" s="12" t="s">
        <v>47</v>
      </c>
      <c r="D180" s="17" t="s">
        <v>164</v>
      </c>
      <c r="E180" s="16" t="s">
        <v>79</v>
      </c>
      <c r="F180" s="12" t="s">
        <v>186</v>
      </c>
      <c r="G180" s="17" t="s">
        <v>29</v>
      </c>
      <c r="H180" s="16" t="s">
        <v>11</v>
      </c>
      <c r="I180" s="12" t="str">
        <f>VLOOKUP(H180,データ!D$3:E$17,2,FALSE)</f>
        <v>新☆☆☆
（ポスト新長期、新長期、H30規制）</v>
      </c>
    </row>
    <row r="181" spans="2:9">
      <c r="B181" s="16" t="s">
        <v>43</v>
      </c>
      <c r="C181" s="12" t="s">
        <v>47</v>
      </c>
      <c r="D181" s="17" t="s">
        <v>164</v>
      </c>
      <c r="E181" s="16" t="s">
        <v>79</v>
      </c>
      <c r="F181" s="12" t="s">
        <v>187</v>
      </c>
      <c r="G181" s="17" t="s">
        <v>29</v>
      </c>
      <c r="H181" s="16" t="s">
        <v>24</v>
      </c>
      <c r="I181" s="12" t="str">
        <f>VLOOKUP(H181,データ!D$3:E$17,2,FALSE)</f>
        <v>ハイブリッド</v>
      </c>
    </row>
    <row r="182" spans="2:9">
      <c r="B182" s="16" t="s">
        <v>43</v>
      </c>
      <c r="C182" s="12" t="s">
        <v>47</v>
      </c>
      <c r="D182" s="17" t="s">
        <v>164</v>
      </c>
      <c r="E182" s="16" t="s">
        <v>79</v>
      </c>
      <c r="F182" s="12" t="s">
        <v>188</v>
      </c>
      <c r="G182" s="17" t="s">
        <v>29</v>
      </c>
      <c r="H182" s="16" t="s">
        <v>28</v>
      </c>
      <c r="I182" s="12" t="str">
        <f>VLOOKUP(H182,データ!D$3:E$17,2,FALSE)</f>
        <v>プラグインハイブリッド</v>
      </c>
    </row>
    <row r="183" spans="2:9">
      <c r="B183" s="16" t="s">
        <v>43</v>
      </c>
      <c r="C183" s="12" t="s">
        <v>47</v>
      </c>
      <c r="D183" s="17" t="s">
        <v>164</v>
      </c>
      <c r="E183" s="16" t="s">
        <v>79</v>
      </c>
      <c r="F183" s="12" t="s">
        <v>189</v>
      </c>
      <c r="G183" s="17" t="s">
        <v>31</v>
      </c>
      <c r="H183" s="16" t="s">
        <v>12</v>
      </c>
      <c r="I183" s="12" t="str">
        <f>VLOOKUP(H183,データ!D$3:E$17,2,FALSE)</f>
        <v>新☆☆☆☆
（ポスト新長期、新長期、H30規制）</v>
      </c>
    </row>
    <row r="184" spans="2:9">
      <c r="B184" s="16" t="s">
        <v>43</v>
      </c>
      <c r="C184" s="12" t="s">
        <v>47</v>
      </c>
      <c r="D184" s="17" t="s">
        <v>164</v>
      </c>
      <c r="E184" s="16" t="s">
        <v>79</v>
      </c>
      <c r="F184" s="12" t="s">
        <v>190</v>
      </c>
      <c r="G184" s="17" t="s">
        <v>31</v>
      </c>
      <c r="H184" s="16" t="s">
        <v>24</v>
      </c>
      <c r="I184" s="12" t="str">
        <f>VLOOKUP(H184,データ!D$3:E$17,2,FALSE)</f>
        <v>ハイブリッド</v>
      </c>
    </row>
    <row r="185" spans="2:9">
      <c r="B185" s="16" t="s">
        <v>43</v>
      </c>
      <c r="C185" s="12" t="s">
        <v>47</v>
      </c>
      <c r="D185" s="17" t="s">
        <v>164</v>
      </c>
      <c r="E185" s="16" t="s">
        <v>79</v>
      </c>
      <c r="F185" s="12" t="s">
        <v>191</v>
      </c>
      <c r="G185" s="17" t="s">
        <v>31</v>
      </c>
      <c r="H185" s="16" t="s">
        <v>28</v>
      </c>
      <c r="I185" s="12" t="str">
        <f>VLOOKUP(H185,データ!D$3:E$17,2,FALSE)</f>
        <v>プラグインハイブリッド</v>
      </c>
    </row>
    <row r="186" spans="2:9">
      <c r="B186" s="16" t="s">
        <v>43</v>
      </c>
      <c r="C186" s="12" t="s">
        <v>47</v>
      </c>
      <c r="D186" s="17" t="s">
        <v>164</v>
      </c>
      <c r="E186" s="16" t="s">
        <v>79</v>
      </c>
      <c r="F186" s="12" t="s">
        <v>192</v>
      </c>
      <c r="G186" s="17" t="s">
        <v>30</v>
      </c>
      <c r="H186" s="16" t="s">
        <v>15</v>
      </c>
      <c r="I186" s="12" t="str">
        <f>VLOOKUP(H186,データ!D$3:E$17,2,FALSE)</f>
        <v>他</v>
      </c>
    </row>
    <row r="187" spans="2:9">
      <c r="B187" s="16" t="s">
        <v>43</v>
      </c>
      <c r="C187" s="12" t="s">
        <v>47</v>
      </c>
      <c r="D187" s="17" t="s">
        <v>164</v>
      </c>
      <c r="E187" s="16" t="s">
        <v>79</v>
      </c>
      <c r="F187" s="12" t="s">
        <v>193</v>
      </c>
      <c r="G187" s="17" t="s">
        <v>30</v>
      </c>
      <c r="H187" s="16" t="s">
        <v>24</v>
      </c>
      <c r="I187" s="12" t="str">
        <f>VLOOKUP(H187,データ!D$3:E$17,2,FALSE)</f>
        <v>ハイブリッド</v>
      </c>
    </row>
    <row r="188" spans="2:9">
      <c r="B188" s="16" t="s">
        <v>43</v>
      </c>
      <c r="C188" s="12" t="s">
        <v>47</v>
      </c>
      <c r="D188" s="17" t="s">
        <v>164</v>
      </c>
      <c r="E188" s="16" t="s">
        <v>79</v>
      </c>
      <c r="F188" s="12" t="s">
        <v>194</v>
      </c>
      <c r="G188" s="17" t="s">
        <v>30</v>
      </c>
      <c r="H188" s="16" t="s">
        <v>28</v>
      </c>
      <c r="I188" s="12" t="str">
        <f>VLOOKUP(H188,データ!D$3:E$17,2,FALSE)</f>
        <v>プラグインハイブリッド</v>
      </c>
    </row>
    <row r="189" spans="2:9">
      <c r="B189" s="16" t="s">
        <v>43</v>
      </c>
      <c r="C189" s="12" t="s">
        <v>195</v>
      </c>
      <c r="D189" s="17" t="s">
        <v>48</v>
      </c>
      <c r="E189" s="16" t="s">
        <v>49</v>
      </c>
      <c r="F189" s="12" t="s">
        <v>50</v>
      </c>
      <c r="G189" s="17"/>
      <c r="H189" s="16" t="s">
        <v>15</v>
      </c>
      <c r="I189" s="12" t="str">
        <f>VLOOKUP(H189,データ!D$3:E$17,2,FALSE)</f>
        <v>他</v>
      </c>
    </row>
    <row r="190" spans="2:9">
      <c r="B190" s="16" t="s">
        <v>43</v>
      </c>
      <c r="C190" s="12" t="s">
        <v>195</v>
      </c>
      <c r="D190" s="17" t="s">
        <v>48</v>
      </c>
      <c r="E190" s="16" t="s">
        <v>51</v>
      </c>
      <c r="F190" s="12" t="s">
        <v>52</v>
      </c>
      <c r="G190" s="17"/>
      <c r="H190" s="16" t="s">
        <v>15</v>
      </c>
      <c r="I190" s="12" t="str">
        <f>VLOOKUP(H190,データ!D$3:E$17,2,FALSE)</f>
        <v>他</v>
      </c>
    </row>
    <row r="191" spans="2:9">
      <c r="B191" s="16" t="s">
        <v>43</v>
      </c>
      <c r="C191" s="12" t="s">
        <v>195</v>
      </c>
      <c r="D191" s="17" t="s">
        <v>48</v>
      </c>
      <c r="E191" s="16" t="s">
        <v>53</v>
      </c>
      <c r="F191" s="12" t="s">
        <v>54</v>
      </c>
      <c r="G191" s="17"/>
      <c r="H191" s="16" t="s">
        <v>15</v>
      </c>
      <c r="I191" s="12" t="str">
        <f>VLOOKUP(H191,データ!D$3:E$17,2,FALSE)</f>
        <v>他</v>
      </c>
    </row>
    <row r="192" spans="2:9">
      <c r="B192" s="16" t="s">
        <v>43</v>
      </c>
      <c r="C192" s="12" t="s">
        <v>195</v>
      </c>
      <c r="D192" s="17" t="s">
        <v>48</v>
      </c>
      <c r="E192" s="16" t="s">
        <v>55</v>
      </c>
      <c r="F192" s="12" t="s">
        <v>56</v>
      </c>
      <c r="G192" s="17"/>
      <c r="H192" s="16" t="s">
        <v>15</v>
      </c>
      <c r="I192" s="12" t="str">
        <f>VLOOKUP(H192,データ!D$3:E$17,2,FALSE)</f>
        <v>他</v>
      </c>
    </row>
    <row r="193" spans="2:9">
      <c r="B193" s="16" t="s">
        <v>43</v>
      </c>
      <c r="C193" s="12" t="s">
        <v>195</v>
      </c>
      <c r="D193" s="17" t="s">
        <v>48</v>
      </c>
      <c r="E193" s="16" t="s">
        <v>57</v>
      </c>
      <c r="F193" s="12" t="s">
        <v>58</v>
      </c>
      <c r="G193" s="17"/>
      <c r="H193" s="16" t="s">
        <v>15</v>
      </c>
      <c r="I193" s="12" t="str">
        <f>VLOOKUP(H193,データ!D$3:E$17,2,FALSE)</f>
        <v>他</v>
      </c>
    </row>
    <row r="194" spans="2:9">
      <c r="B194" s="16" t="s">
        <v>43</v>
      </c>
      <c r="C194" s="12" t="s">
        <v>195</v>
      </c>
      <c r="D194" s="17" t="s">
        <v>48</v>
      </c>
      <c r="E194" s="16" t="s">
        <v>57</v>
      </c>
      <c r="F194" s="12" t="s">
        <v>59</v>
      </c>
      <c r="G194" s="17"/>
      <c r="H194" s="16" t="s">
        <v>15</v>
      </c>
      <c r="I194" s="12" t="str">
        <f>VLOOKUP(H194,データ!D$3:E$17,2,FALSE)</f>
        <v>他</v>
      </c>
    </row>
    <row r="195" spans="2:9">
      <c r="B195" s="16" t="s">
        <v>43</v>
      </c>
      <c r="C195" s="12" t="s">
        <v>195</v>
      </c>
      <c r="D195" s="17" t="s">
        <v>48</v>
      </c>
      <c r="E195" s="16" t="s">
        <v>57</v>
      </c>
      <c r="F195" s="12" t="s">
        <v>60</v>
      </c>
      <c r="G195" s="17"/>
      <c r="H195" s="16" t="s">
        <v>24</v>
      </c>
      <c r="I195" s="12" t="str">
        <f>VLOOKUP(H195,データ!D$3:E$17,2,FALSE)</f>
        <v>ハイブリッド</v>
      </c>
    </row>
    <row r="196" spans="2:9">
      <c r="B196" s="16" t="s">
        <v>43</v>
      </c>
      <c r="C196" s="12" t="s">
        <v>195</v>
      </c>
      <c r="D196" s="17" t="s">
        <v>48</v>
      </c>
      <c r="E196" s="16" t="s">
        <v>61</v>
      </c>
      <c r="F196" s="12" t="s">
        <v>62</v>
      </c>
      <c r="G196" s="17"/>
      <c r="H196" s="16" t="s">
        <v>15</v>
      </c>
      <c r="I196" s="12" t="str">
        <f>VLOOKUP(H196,データ!D$3:E$17,2,FALSE)</f>
        <v>他</v>
      </c>
    </row>
    <row r="197" spans="2:9">
      <c r="B197" s="16" t="s">
        <v>43</v>
      </c>
      <c r="C197" s="12" t="s">
        <v>195</v>
      </c>
      <c r="D197" s="17" t="s">
        <v>48</v>
      </c>
      <c r="E197" s="16" t="s">
        <v>61</v>
      </c>
      <c r="F197" s="12" t="s">
        <v>63</v>
      </c>
      <c r="G197" s="17"/>
      <c r="H197" s="16" t="s">
        <v>24</v>
      </c>
      <c r="I197" s="12" t="str">
        <f>VLOOKUP(H197,データ!D$3:E$17,2,FALSE)</f>
        <v>ハイブリッド</v>
      </c>
    </row>
    <row r="198" spans="2:9">
      <c r="B198" s="16" t="s">
        <v>43</v>
      </c>
      <c r="C198" s="12" t="s">
        <v>195</v>
      </c>
      <c r="D198" s="17" t="s">
        <v>48</v>
      </c>
      <c r="E198" s="16" t="s">
        <v>61</v>
      </c>
      <c r="F198" s="12" t="s">
        <v>64</v>
      </c>
      <c r="G198" s="17" t="s">
        <v>25</v>
      </c>
      <c r="H198" s="16" t="s">
        <v>15</v>
      </c>
      <c r="I198" s="12" t="str">
        <f>VLOOKUP(H198,データ!D$3:E$17,2,FALSE)</f>
        <v>他</v>
      </c>
    </row>
    <row r="199" spans="2:9">
      <c r="B199" s="16" t="s">
        <v>43</v>
      </c>
      <c r="C199" s="12" t="s">
        <v>195</v>
      </c>
      <c r="D199" s="17" t="s">
        <v>48</v>
      </c>
      <c r="E199" s="16" t="s">
        <v>61</v>
      </c>
      <c r="F199" s="12" t="s">
        <v>65</v>
      </c>
      <c r="G199" s="17" t="s">
        <v>25</v>
      </c>
      <c r="H199" s="16" t="s">
        <v>24</v>
      </c>
      <c r="I199" s="12" t="str">
        <f>VLOOKUP(H199,データ!D$3:E$17,2,FALSE)</f>
        <v>ハイブリッド</v>
      </c>
    </row>
    <row r="200" spans="2:9">
      <c r="B200" s="16" t="s">
        <v>43</v>
      </c>
      <c r="C200" s="12" t="s">
        <v>195</v>
      </c>
      <c r="D200" s="17" t="s">
        <v>48</v>
      </c>
      <c r="E200" s="16" t="s">
        <v>61</v>
      </c>
      <c r="F200" s="12" t="s">
        <v>66</v>
      </c>
      <c r="G200" s="17" t="s">
        <v>26</v>
      </c>
      <c r="H200" s="16" t="s">
        <v>15</v>
      </c>
      <c r="I200" s="12" t="str">
        <f>VLOOKUP(H200,データ!D$3:E$17,2,FALSE)</f>
        <v>他</v>
      </c>
    </row>
    <row r="201" spans="2:9">
      <c r="B201" s="16" t="s">
        <v>43</v>
      </c>
      <c r="C201" s="12" t="s">
        <v>195</v>
      </c>
      <c r="D201" s="17" t="s">
        <v>48</v>
      </c>
      <c r="E201" s="16" t="s">
        <v>61</v>
      </c>
      <c r="F201" s="12" t="s">
        <v>67</v>
      </c>
      <c r="G201" s="17" t="s">
        <v>26</v>
      </c>
      <c r="H201" s="16" t="s">
        <v>24</v>
      </c>
      <c r="I201" s="12" t="str">
        <f>VLOOKUP(H201,データ!D$3:E$17,2,FALSE)</f>
        <v>ハイブリッド</v>
      </c>
    </row>
    <row r="202" spans="2:9">
      <c r="B202" s="16" t="s">
        <v>43</v>
      </c>
      <c r="C202" s="12" t="s">
        <v>195</v>
      </c>
      <c r="D202" s="17" t="s">
        <v>48</v>
      </c>
      <c r="E202" s="16" t="s">
        <v>61</v>
      </c>
      <c r="F202" s="12" t="s">
        <v>68</v>
      </c>
      <c r="G202" s="17" t="s">
        <v>27</v>
      </c>
      <c r="H202" s="16" t="s">
        <v>15</v>
      </c>
      <c r="I202" s="12" t="str">
        <f>VLOOKUP(H202,データ!D$3:E$17,2,FALSE)</f>
        <v>他</v>
      </c>
    </row>
    <row r="203" spans="2:9">
      <c r="B203" s="16" t="s">
        <v>43</v>
      </c>
      <c r="C203" s="12" t="s">
        <v>195</v>
      </c>
      <c r="D203" s="17" t="s">
        <v>48</v>
      </c>
      <c r="E203" s="16" t="s">
        <v>61</v>
      </c>
      <c r="F203" s="12" t="s">
        <v>69</v>
      </c>
      <c r="G203" s="17" t="s">
        <v>27</v>
      </c>
      <c r="H203" s="16" t="s">
        <v>24</v>
      </c>
      <c r="I203" s="12" t="str">
        <f>VLOOKUP(H203,データ!D$3:E$17,2,FALSE)</f>
        <v>ハイブリッド</v>
      </c>
    </row>
    <row r="204" spans="2:9">
      <c r="B204" s="16" t="s">
        <v>43</v>
      </c>
      <c r="C204" s="12" t="s">
        <v>195</v>
      </c>
      <c r="D204" s="17" t="s">
        <v>48</v>
      </c>
      <c r="E204" s="16" t="s">
        <v>46</v>
      </c>
      <c r="F204" s="12" t="s">
        <v>70</v>
      </c>
      <c r="G204" s="17"/>
      <c r="H204" s="16" t="s">
        <v>15</v>
      </c>
      <c r="I204" s="12" t="str">
        <f>VLOOKUP(H204,データ!D$3:E$17,2,FALSE)</f>
        <v>他</v>
      </c>
    </row>
    <row r="205" spans="2:9">
      <c r="B205" s="16" t="s">
        <v>43</v>
      </c>
      <c r="C205" s="12" t="s">
        <v>195</v>
      </c>
      <c r="D205" s="17" t="s">
        <v>48</v>
      </c>
      <c r="E205" s="16" t="s">
        <v>46</v>
      </c>
      <c r="F205" s="12" t="s">
        <v>71</v>
      </c>
      <c r="G205" s="17"/>
      <c r="H205" s="16" t="s">
        <v>24</v>
      </c>
      <c r="I205" s="12" t="str">
        <f>VLOOKUP(H205,データ!D$3:E$17,2,FALSE)</f>
        <v>ハイブリッド</v>
      </c>
    </row>
    <row r="206" spans="2:9">
      <c r="B206" s="16" t="s">
        <v>43</v>
      </c>
      <c r="C206" s="12" t="s">
        <v>195</v>
      </c>
      <c r="D206" s="17" t="s">
        <v>48</v>
      </c>
      <c r="E206" s="16" t="s">
        <v>46</v>
      </c>
      <c r="F206" s="12" t="s">
        <v>72</v>
      </c>
      <c r="G206" s="17"/>
      <c r="H206" s="16" t="s">
        <v>28</v>
      </c>
      <c r="I206" s="12" t="str">
        <f>VLOOKUP(H206,データ!D$3:E$17,2,FALSE)</f>
        <v>プラグインハイブリッド</v>
      </c>
    </row>
    <row r="207" spans="2:9">
      <c r="B207" s="16" t="s">
        <v>43</v>
      </c>
      <c r="C207" s="12" t="s">
        <v>195</v>
      </c>
      <c r="D207" s="17" t="s">
        <v>48</v>
      </c>
      <c r="E207" s="16" t="s">
        <v>46</v>
      </c>
      <c r="F207" s="12" t="s">
        <v>73</v>
      </c>
      <c r="G207" s="17" t="s">
        <v>29</v>
      </c>
      <c r="H207" s="16" t="s">
        <v>24</v>
      </c>
      <c r="I207" s="12" t="str">
        <f>VLOOKUP(H207,データ!D$3:E$17,2,FALSE)</f>
        <v>ハイブリッド</v>
      </c>
    </row>
    <row r="208" spans="2:9">
      <c r="B208" s="16" t="s">
        <v>43</v>
      </c>
      <c r="C208" s="12" t="s">
        <v>195</v>
      </c>
      <c r="D208" s="17" t="s">
        <v>48</v>
      </c>
      <c r="E208" s="16" t="s">
        <v>46</v>
      </c>
      <c r="F208" s="12" t="s">
        <v>74</v>
      </c>
      <c r="G208" s="17" t="s">
        <v>29</v>
      </c>
      <c r="H208" s="16" t="s">
        <v>11</v>
      </c>
      <c r="I208" s="12" t="str">
        <f>VLOOKUP(H208,データ!D$3:E$17,2,FALSE)</f>
        <v>新☆☆☆
（ポスト新長期、新長期、H30規制）</v>
      </c>
    </row>
    <row r="209" spans="2:9">
      <c r="B209" s="16" t="s">
        <v>43</v>
      </c>
      <c r="C209" s="12" t="s">
        <v>195</v>
      </c>
      <c r="D209" s="17" t="s">
        <v>48</v>
      </c>
      <c r="E209" s="16" t="s">
        <v>46</v>
      </c>
      <c r="F209" s="12" t="s">
        <v>75</v>
      </c>
      <c r="G209" s="17" t="s">
        <v>29</v>
      </c>
      <c r="H209" s="16" t="s">
        <v>28</v>
      </c>
      <c r="I209" s="12" t="str">
        <f>VLOOKUP(H209,データ!D$3:E$17,2,FALSE)</f>
        <v>プラグインハイブリッド</v>
      </c>
    </row>
    <row r="210" spans="2:9">
      <c r="B210" s="16" t="s">
        <v>43</v>
      </c>
      <c r="C210" s="12" t="s">
        <v>195</v>
      </c>
      <c r="D210" s="17" t="s">
        <v>48</v>
      </c>
      <c r="E210" s="16" t="s">
        <v>46</v>
      </c>
      <c r="F210" s="12" t="s">
        <v>76</v>
      </c>
      <c r="G210" s="17" t="s">
        <v>31</v>
      </c>
      <c r="H210" s="16" t="s">
        <v>24</v>
      </c>
      <c r="I210" s="12" t="str">
        <f>VLOOKUP(H210,データ!D$3:E$17,2,FALSE)</f>
        <v>ハイブリッド</v>
      </c>
    </row>
    <row r="211" spans="2:9">
      <c r="B211" s="16" t="s">
        <v>43</v>
      </c>
      <c r="C211" s="12" t="s">
        <v>195</v>
      </c>
      <c r="D211" s="17" t="s">
        <v>48</v>
      </c>
      <c r="E211" s="16" t="s">
        <v>46</v>
      </c>
      <c r="F211" s="12" t="s">
        <v>77</v>
      </c>
      <c r="G211" s="17" t="s">
        <v>31</v>
      </c>
      <c r="H211" s="16" t="s">
        <v>12</v>
      </c>
      <c r="I211" s="12" t="str">
        <f>VLOOKUP(H211,データ!D$3:E$17,2,FALSE)</f>
        <v>新☆☆☆☆
（ポスト新長期、新長期、H30規制）</v>
      </c>
    </row>
    <row r="212" spans="2:9">
      <c r="B212" s="16" t="s">
        <v>43</v>
      </c>
      <c r="C212" s="12" t="s">
        <v>195</v>
      </c>
      <c r="D212" s="17" t="s">
        <v>48</v>
      </c>
      <c r="E212" s="16" t="s">
        <v>46</v>
      </c>
      <c r="F212" s="12" t="s">
        <v>78</v>
      </c>
      <c r="G212" s="17" t="s">
        <v>31</v>
      </c>
      <c r="H212" s="16" t="s">
        <v>28</v>
      </c>
      <c r="I212" s="12" t="str">
        <f>VLOOKUP(H212,データ!D$3:E$17,2,FALSE)</f>
        <v>プラグインハイブリッド</v>
      </c>
    </row>
    <row r="213" spans="2:9">
      <c r="B213" s="16" t="s">
        <v>43</v>
      </c>
      <c r="C213" s="12" t="s">
        <v>195</v>
      </c>
      <c r="D213" s="17" t="s">
        <v>48</v>
      </c>
      <c r="E213" s="16" t="s">
        <v>79</v>
      </c>
      <c r="F213" s="12" t="s">
        <v>80</v>
      </c>
      <c r="G213" s="17"/>
      <c r="H213" s="16" t="s">
        <v>15</v>
      </c>
      <c r="I213" s="12" t="str">
        <f>VLOOKUP(H213,データ!D$3:E$17,2,FALSE)</f>
        <v>他</v>
      </c>
    </row>
    <row r="214" spans="2:9">
      <c r="B214" s="16" t="s">
        <v>43</v>
      </c>
      <c r="C214" s="12" t="s">
        <v>195</v>
      </c>
      <c r="D214" s="17" t="s">
        <v>48</v>
      </c>
      <c r="E214" s="16" t="s">
        <v>79</v>
      </c>
      <c r="F214" s="12" t="s">
        <v>81</v>
      </c>
      <c r="G214" s="17"/>
      <c r="H214" s="16" t="s">
        <v>24</v>
      </c>
      <c r="I214" s="12" t="str">
        <f>VLOOKUP(H214,データ!D$3:E$17,2,FALSE)</f>
        <v>ハイブリッド</v>
      </c>
    </row>
    <row r="215" spans="2:9">
      <c r="B215" s="16" t="s">
        <v>43</v>
      </c>
      <c r="C215" s="12" t="s">
        <v>195</v>
      </c>
      <c r="D215" s="17" t="s">
        <v>48</v>
      </c>
      <c r="E215" s="16" t="s">
        <v>79</v>
      </c>
      <c r="F215" s="12" t="s">
        <v>82</v>
      </c>
      <c r="G215" s="17"/>
      <c r="H215" s="16" t="s">
        <v>28</v>
      </c>
      <c r="I215" s="12" t="str">
        <f>VLOOKUP(H215,データ!D$3:E$17,2,FALSE)</f>
        <v>プラグインハイブリッド</v>
      </c>
    </row>
    <row r="216" spans="2:9">
      <c r="B216" s="16" t="s">
        <v>43</v>
      </c>
      <c r="C216" s="12" t="s">
        <v>195</v>
      </c>
      <c r="D216" s="17" t="s">
        <v>48</v>
      </c>
      <c r="E216" s="16" t="s">
        <v>79</v>
      </c>
      <c r="F216" s="12" t="s">
        <v>83</v>
      </c>
      <c r="G216" s="17" t="s">
        <v>29</v>
      </c>
      <c r="H216" s="16" t="s">
        <v>11</v>
      </c>
      <c r="I216" s="12" t="str">
        <f>VLOOKUP(H216,データ!D$3:E$17,2,FALSE)</f>
        <v>新☆☆☆
（ポスト新長期、新長期、H30規制）</v>
      </c>
    </row>
    <row r="217" spans="2:9">
      <c r="B217" s="16" t="s">
        <v>43</v>
      </c>
      <c r="C217" s="12" t="s">
        <v>195</v>
      </c>
      <c r="D217" s="17" t="s">
        <v>48</v>
      </c>
      <c r="E217" s="16" t="s">
        <v>79</v>
      </c>
      <c r="F217" s="12" t="s">
        <v>84</v>
      </c>
      <c r="G217" s="17" t="s">
        <v>29</v>
      </c>
      <c r="H217" s="16" t="s">
        <v>24</v>
      </c>
      <c r="I217" s="12" t="str">
        <f>VLOOKUP(H217,データ!D$3:E$17,2,FALSE)</f>
        <v>ハイブリッド</v>
      </c>
    </row>
    <row r="218" spans="2:9">
      <c r="B218" s="16" t="s">
        <v>43</v>
      </c>
      <c r="C218" s="12" t="s">
        <v>195</v>
      </c>
      <c r="D218" s="17" t="s">
        <v>48</v>
      </c>
      <c r="E218" s="16" t="s">
        <v>79</v>
      </c>
      <c r="F218" s="12" t="s">
        <v>85</v>
      </c>
      <c r="G218" s="17" t="s">
        <v>29</v>
      </c>
      <c r="H218" s="16" t="s">
        <v>28</v>
      </c>
      <c r="I218" s="12" t="str">
        <f>VLOOKUP(H218,データ!D$3:E$17,2,FALSE)</f>
        <v>プラグインハイブリッド</v>
      </c>
    </row>
    <row r="219" spans="2:9">
      <c r="B219" s="16" t="s">
        <v>43</v>
      </c>
      <c r="C219" s="12" t="s">
        <v>195</v>
      </c>
      <c r="D219" s="17" t="s">
        <v>48</v>
      </c>
      <c r="E219" s="16" t="s">
        <v>79</v>
      </c>
      <c r="F219" s="12" t="s">
        <v>86</v>
      </c>
      <c r="G219" s="17" t="s">
        <v>31</v>
      </c>
      <c r="H219" s="16" t="s">
        <v>12</v>
      </c>
      <c r="I219" s="12" t="str">
        <f>VLOOKUP(H219,データ!D$3:E$17,2,FALSE)</f>
        <v>新☆☆☆☆
（ポスト新長期、新長期、H30規制）</v>
      </c>
    </row>
    <row r="220" spans="2:9">
      <c r="B220" s="16" t="s">
        <v>43</v>
      </c>
      <c r="C220" s="12" t="s">
        <v>195</v>
      </c>
      <c r="D220" s="17" t="s">
        <v>48</v>
      </c>
      <c r="E220" s="16" t="s">
        <v>79</v>
      </c>
      <c r="F220" s="12" t="s">
        <v>87</v>
      </c>
      <c r="G220" s="17" t="s">
        <v>31</v>
      </c>
      <c r="H220" s="16" t="s">
        <v>24</v>
      </c>
      <c r="I220" s="12" t="str">
        <f>VLOOKUP(H220,データ!D$3:E$17,2,FALSE)</f>
        <v>ハイブリッド</v>
      </c>
    </row>
    <row r="221" spans="2:9">
      <c r="B221" s="16" t="s">
        <v>43</v>
      </c>
      <c r="C221" s="12" t="s">
        <v>195</v>
      </c>
      <c r="D221" s="17" t="s">
        <v>48</v>
      </c>
      <c r="E221" s="16" t="s">
        <v>79</v>
      </c>
      <c r="F221" s="12" t="s">
        <v>88</v>
      </c>
      <c r="G221" s="17" t="s">
        <v>31</v>
      </c>
      <c r="H221" s="16" t="s">
        <v>28</v>
      </c>
      <c r="I221" s="12" t="str">
        <f>VLOOKUP(H221,データ!D$3:E$17,2,FALSE)</f>
        <v>プラグインハイブリッド</v>
      </c>
    </row>
    <row r="222" spans="2:9">
      <c r="B222" s="16" t="s">
        <v>43</v>
      </c>
      <c r="C222" s="12" t="s">
        <v>195</v>
      </c>
      <c r="D222" s="17" t="s">
        <v>48</v>
      </c>
      <c r="E222" s="16" t="s">
        <v>79</v>
      </c>
      <c r="F222" s="12" t="s">
        <v>89</v>
      </c>
      <c r="G222" s="17" t="s">
        <v>30</v>
      </c>
      <c r="H222" s="16" t="s">
        <v>15</v>
      </c>
      <c r="I222" s="12" t="str">
        <f>VLOOKUP(H222,データ!D$3:E$17,2,FALSE)</f>
        <v>他</v>
      </c>
    </row>
    <row r="223" spans="2:9">
      <c r="B223" s="16" t="s">
        <v>43</v>
      </c>
      <c r="C223" s="12" t="s">
        <v>195</v>
      </c>
      <c r="D223" s="17" t="s">
        <v>48</v>
      </c>
      <c r="E223" s="16" t="s">
        <v>79</v>
      </c>
      <c r="F223" s="12" t="s">
        <v>90</v>
      </c>
      <c r="G223" s="17" t="s">
        <v>30</v>
      </c>
      <c r="H223" s="16" t="s">
        <v>24</v>
      </c>
      <c r="I223" s="12" t="str">
        <f>VLOOKUP(H223,データ!D$3:E$17,2,FALSE)</f>
        <v>ハイブリッド</v>
      </c>
    </row>
    <row r="224" spans="2:9">
      <c r="B224" s="16" t="s">
        <v>43</v>
      </c>
      <c r="C224" s="12" t="s">
        <v>195</v>
      </c>
      <c r="D224" s="17" t="s">
        <v>48</v>
      </c>
      <c r="E224" s="16" t="s">
        <v>79</v>
      </c>
      <c r="F224" s="12" t="s">
        <v>91</v>
      </c>
      <c r="G224" s="17" t="s">
        <v>30</v>
      </c>
      <c r="H224" s="16" t="s">
        <v>28</v>
      </c>
      <c r="I224" s="12" t="str">
        <f>VLOOKUP(H224,データ!D$3:E$17,2,FALSE)</f>
        <v>プラグインハイブリッド</v>
      </c>
    </row>
    <row r="225" spans="2:9">
      <c r="B225" s="16" t="s">
        <v>43</v>
      </c>
      <c r="C225" s="12" t="s">
        <v>195</v>
      </c>
      <c r="D225" s="17" t="s">
        <v>48</v>
      </c>
      <c r="E225" s="16" t="s">
        <v>92</v>
      </c>
      <c r="F225" s="12" t="s">
        <v>93</v>
      </c>
      <c r="G225" s="17"/>
      <c r="H225" s="16" t="s">
        <v>15</v>
      </c>
      <c r="I225" s="12" t="str">
        <f>VLOOKUP(H225,データ!D$3:E$17,2,FALSE)</f>
        <v>他</v>
      </c>
    </row>
    <row r="226" spans="2:9">
      <c r="B226" s="16" t="s">
        <v>43</v>
      </c>
      <c r="C226" s="12" t="s">
        <v>195</v>
      </c>
      <c r="D226" s="17" t="s">
        <v>48</v>
      </c>
      <c r="E226" s="16" t="s">
        <v>92</v>
      </c>
      <c r="F226" s="12" t="s">
        <v>94</v>
      </c>
      <c r="G226" s="17"/>
      <c r="H226" s="16" t="s">
        <v>24</v>
      </c>
      <c r="I226" s="12" t="str">
        <f>VLOOKUP(H226,データ!D$3:E$17,2,FALSE)</f>
        <v>ハイブリッド</v>
      </c>
    </row>
    <row r="227" spans="2:9">
      <c r="B227" s="16" t="s">
        <v>43</v>
      </c>
      <c r="C227" s="12" t="s">
        <v>195</v>
      </c>
      <c r="D227" s="17" t="s">
        <v>48</v>
      </c>
      <c r="E227" s="16" t="s">
        <v>92</v>
      </c>
      <c r="F227" s="12" t="s">
        <v>95</v>
      </c>
      <c r="G227" s="17"/>
      <c r="H227" s="16" t="s">
        <v>28</v>
      </c>
      <c r="I227" s="12" t="str">
        <f>VLOOKUP(H227,データ!D$3:E$17,2,FALSE)</f>
        <v>プラグインハイブリッド</v>
      </c>
    </row>
    <row r="228" spans="2:9">
      <c r="B228" s="16" t="s">
        <v>43</v>
      </c>
      <c r="C228" s="12" t="s">
        <v>195</v>
      </c>
      <c r="D228" s="17" t="s">
        <v>48</v>
      </c>
      <c r="E228" s="16" t="s">
        <v>92</v>
      </c>
      <c r="F228" s="12" t="s">
        <v>96</v>
      </c>
      <c r="G228" s="17" t="s">
        <v>29</v>
      </c>
      <c r="H228" s="16" t="s">
        <v>11</v>
      </c>
      <c r="I228" s="12" t="str">
        <f>VLOOKUP(H228,データ!D$3:E$17,2,FALSE)</f>
        <v>新☆☆☆
（ポスト新長期、新長期、H30規制）</v>
      </c>
    </row>
    <row r="229" spans="2:9">
      <c r="B229" s="16" t="s">
        <v>43</v>
      </c>
      <c r="C229" s="12" t="s">
        <v>195</v>
      </c>
      <c r="D229" s="17" t="s">
        <v>48</v>
      </c>
      <c r="E229" s="16" t="s">
        <v>92</v>
      </c>
      <c r="F229" s="12" t="s">
        <v>97</v>
      </c>
      <c r="G229" s="17" t="s">
        <v>29</v>
      </c>
      <c r="H229" s="16" t="s">
        <v>24</v>
      </c>
      <c r="I229" s="12" t="str">
        <f>VLOOKUP(H229,データ!D$3:E$17,2,FALSE)</f>
        <v>ハイブリッド</v>
      </c>
    </row>
    <row r="230" spans="2:9">
      <c r="B230" s="16" t="s">
        <v>43</v>
      </c>
      <c r="C230" s="12" t="s">
        <v>195</v>
      </c>
      <c r="D230" s="17" t="s">
        <v>48</v>
      </c>
      <c r="E230" s="16" t="s">
        <v>92</v>
      </c>
      <c r="F230" s="12" t="s">
        <v>98</v>
      </c>
      <c r="G230" s="17" t="s">
        <v>29</v>
      </c>
      <c r="H230" s="16" t="s">
        <v>28</v>
      </c>
      <c r="I230" s="12" t="str">
        <f>VLOOKUP(H230,データ!D$3:E$17,2,FALSE)</f>
        <v>プラグインハイブリッド</v>
      </c>
    </row>
    <row r="231" spans="2:9">
      <c r="B231" s="16" t="s">
        <v>43</v>
      </c>
      <c r="C231" s="12" t="s">
        <v>195</v>
      </c>
      <c r="D231" s="17" t="s">
        <v>48</v>
      </c>
      <c r="E231" s="16" t="s">
        <v>92</v>
      </c>
      <c r="F231" s="12" t="s">
        <v>99</v>
      </c>
      <c r="G231" s="17" t="s">
        <v>31</v>
      </c>
      <c r="H231" s="16" t="s">
        <v>12</v>
      </c>
      <c r="I231" s="12" t="str">
        <f>VLOOKUP(H231,データ!D$3:E$17,2,FALSE)</f>
        <v>新☆☆☆☆
（ポスト新長期、新長期、H30規制）</v>
      </c>
    </row>
    <row r="232" spans="2:9">
      <c r="B232" s="16" t="s">
        <v>43</v>
      </c>
      <c r="C232" s="12" t="s">
        <v>195</v>
      </c>
      <c r="D232" s="17" t="s">
        <v>48</v>
      </c>
      <c r="E232" s="16" t="s">
        <v>92</v>
      </c>
      <c r="F232" s="12" t="s">
        <v>100</v>
      </c>
      <c r="G232" s="17" t="s">
        <v>31</v>
      </c>
      <c r="H232" s="16" t="s">
        <v>24</v>
      </c>
      <c r="I232" s="12" t="str">
        <f>VLOOKUP(H232,データ!D$3:E$17,2,FALSE)</f>
        <v>ハイブリッド</v>
      </c>
    </row>
    <row r="233" spans="2:9">
      <c r="B233" s="16" t="s">
        <v>43</v>
      </c>
      <c r="C233" s="12" t="s">
        <v>195</v>
      </c>
      <c r="D233" s="17" t="s">
        <v>48</v>
      </c>
      <c r="E233" s="16" t="s">
        <v>92</v>
      </c>
      <c r="F233" s="12" t="s">
        <v>101</v>
      </c>
      <c r="G233" s="17" t="s">
        <v>31</v>
      </c>
      <c r="H233" s="16" t="s">
        <v>28</v>
      </c>
      <c r="I233" s="12" t="str">
        <f>VLOOKUP(H233,データ!D$3:E$17,2,FALSE)</f>
        <v>プラグインハイブリッド</v>
      </c>
    </row>
    <row r="234" spans="2:9">
      <c r="B234" s="16" t="s">
        <v>43</v>
      </c>
      <c r="C234" s="12" t="s">
        <v>195</v>
      </c>
      <c r="D234" s="17" t="s">
        <v>48</v>
      </c>
      <c r="E234" s="16" t="s">
        <v>92</v>
      </c>
      <c r="F234" s="12" t="s">
        <v>102</v>
      </c>
      <c r="G234" s="17" t="s">
        <v>820</v>
      </c>
      <c r="H234" s="16" t="s">
        <v>14</v>
      </c>
      <c r="I234" s="12" t="str">
        <f>VLOOKUP(H234,データ!D$3:E$17,2,FALSE)</f>
        <v>新☆☆☆☆☆
（H30規制）</v>
      </c>
    </row>
    <row r="235" spans="2:9">
      <c r="B235" s="16" t="s">
        <v>43</v>
      </c>
      <c r="C235" s="12" t="s">
        <v>195</v>
      </c>
      <c r="D235" s="17" t="s">
        <v>48</v>
      </c>
      <c r="E235" s="16" t="s">
        <v>92</v>
      </c>
      <c r="F235" s="12" t="s">
        <v>103</v>
      </c>
      <c r="G235" s="17" t="s">
        <v>820</v>
      </c>
      <c r="H235" s="16" t="s">
        <v>24</v>
      </c>
      <c r="I235" s="12" t="str">
        <f>VLOOKUP(H235,データ!D$3:E$17,2,FALSE)</f>
        <v>ハイブリッド</v>
      </c>
    </row>
    <row r="236" spans="2:9">
      <c r="B236" s="16" t="s">
        <v>43</v>
      </c>
      <c r="C236" s="12" t="s">
        <v>195</v>
      </c>
      <c r="D236" s="17" t="s">
        <v>48</v>
      </c>
      <c r="E236" s="16" t="s">
        <v>92</v>
      </c>
      <c r="F236" s="12" t="s">
        <v>104</v>
      </c>
      <c r="G236" s="17" t="s">
        <v>820</v>
      </c>
      <c r="H236" s="16" t="s">
        <v>28</v>
      </c>
      <c r="I236" s="12" t="str">
        <f>VLOOKUP(H236,データ!D$3:E$17,2,FALSE)</f>
        <v>プラグインハイブリッド</v>
      </c>
    </row>
    <row r="237" spans="2:9">
      <c r="B237" s="16" t="s">
        <v>43</v>
      </c>
      <c r="C237" s="12" t="s">
        <v>195</v>
      </c>
      <c r="D237" s="17" t="s">
        <v>105</v>
      </c>
      <c r="E237" s="16" t="s">
        <v>49</v>
      </c>
      <c r="F237" s="12" t="s">
        <v>50</v>
      </c>
      <c r="G237" s="17"/>
      <c r="H237" s="16" t="s">
        <v>15</v>
      </c>
      <c r="I237" s="12" t="str">
        <f>VLOOKUP(H237,データ!D$3:E$17,2,FALSE)</f>
        <v>他</v>
      </c>
    </row>
    <row r="238" spans="2:9">
      <c r="B238" s="16" t="s">
        <v>43</v>
      </c>
      <c r="C238" s="12" t="s">
        <v>195</v>
      </c>
      <c r="D238" s="17" t="s">
        <v>105</v>
      </c>
      <c r="E238" s="16" t="s">
        <v>51</v>
      </c>
      <c r="F238" s="12" t="s">
        <v>52</v>
      </c>
      <c r="G238" s="17"/>
      <c r="H238" s="16" t="s">
        <v>15</v>
      </c>
      <c r="I238" s="12" t="str">
        <f>VLOOKUP(H238,データ!D$3:E$17,2,FALSE)</f>
        <v>他</v>
      </c>
    </row>
    <row r="239" spans="2:9">
      <c r="B239" s="16" t="s">
        <v>43</v>
      </c>
      <c r="C239" s="12" t="s">
        <v>195</v>
      </c>
      <c r="D239" s="17" t="s">
        <v>105</v>
      </c>
      <c r="E239" s="16" t="s">
        <v>53</v>
      </c>
      <c r="F239" s="12" t="s">
        <v>54</v>
      </c>
      <c r="G239" s="17"/>
      <c r="H239" s="16" t="s">
        <v>15</v>
      </c>
      <c r="I239" s="12" t="str">
        <f>VLOOKUP(H239,データ!D$3:E$17,2,FALSE)</f>
        <v>他</v>
      </c>
    </row>
    <row r="240" spans="2:9">
      <c r="B240" s="16" t="s">
        <v>43</v>
      </c>
      <c r="C240" s="12" t="s">
        <v>195</v>
      </c>
      <c r="D240" s="17" t="s">
        <v>105</v>
      </c>
      <c r="E240" s="16" t="s">
        <v>55</v>
      </c>
      <c r="F240" s="12" t="s">
        <v>56</v>
      </c>
      <c r="G240" s="17"/>
      <c r="H240" s="16" t="s">
        <v>15</v>
      </c>
      <c r="I240" s="12" t="str">
        <f>VLOOKUP(H240,データ!D$3:E$17,2,FALSE)</f>
        <v>他</v>
      </c>
    </row>
    <row r="241" spans="2:9">
      <c r="B241" s="16" t="s">
        <v>43</v>
      </c>
      <c r="C241" s="12" t="s">
        <v>195</v>
      </c>
      <c r="D241" s="17" t="s">
        <v>105</v>
      </c>
      <c r="E241" s="16" t="s">
        <v>106</v>
      </c>
      <c r="F241" s="12" t="s">
        <v>107</v>
      </c>
      <c r="G241" s="17"/>
      <c r="H241" s="16" t="s">
        <v>15</v>
      </c>
      <c r="I241" s="12" t="str">
        <f>VLOOKUP(H241,データ!D$3:E$17,2,FALSE)</f>
        <v>他</v>
      </c>
    </row>
    <row r="242" spans="2:9">
      <c r="B242" s="16" t="s">
        <v>43</v>
      </c>
      <c r="C242" s="12" t="s">
        <v>195</v>
      </c>
      <c r="D242" s="17" t="s">
        <v>105</v>
      </c>
      <c r="E242" s="16" t="s">
        <v>108</v>
      </c>
      <c r="F242" s="12" t="s">
        <v>109</v>
      </c>
      <c r="G242" s="17"/>
      <c r="H242" s="16" t="s">
        <v>15</v>
      </c>
      <c r="I242" s="12" t="str">
        <f>VLOOKUP(H242,データ!D$3:E$17,2,FALSE)</f>
        <v>他</v>
      </c>
    </row>
    <row r="243" spans="2:9">
      <c r="B243" s="16" t="s">
        <v>43</v>
      </c>
      <c r="C243" s="12" t="s">
        <v>195</v>
      </c>
      <c r="D243" s="17" t="s">
        <v>105</v>
      </c>
      <c r="E243" s="16" t="s">
        <v>108</v>
      </c>
      <c r="F243" s="12" t="s">
        <v>110</v>
      </c>
      <c r="G243" s="17"/>
      <c r="H243" s="16" t="s">
        <v>15</v>
      </c>
      <c r="I243" s="12" t="str">
        <f>VLOOKUP(H243,データ!D$3:E$17,2,FALSE)</f>
        <v>他</v>
      </c>
    </row>
    <row r="244" spans="2:9">
      <c r="B244" s="16" t="s">
        <v>43</v>
      </c>
      <c r="C244" s="12" t="s">
        <v>195</v>
      </c>
      <c r="D244" s="17" t="s">
        <v>105</v>
      </c>
      <c r="E244" s="16" t="s">
        <v>108</v>
      </c>
      <c r="F244" s="12" t="s">
        <v>111</v>
      </c>
      <c r="G244" s="17"/>
      <c r="H244" s="16" t="s">
        <v>24</v>
      </c>
      <c r="I244" s="12" t="str">
        <f>VLOOKUP(H244,データ!D$3:E$17,2,FALSE)</f>
        <v>ハイブリッド</v>
      </c>
    </row>
    <row r="245" spans="2:9">
      <c r="B245" s="16" t="s">
        <v>43</v>
      </c>
      <c r="C245" s="12" t="s">
        <v>195</v>
      </c>
      <c r="D245" s="17" t="s">
        <v>105</v>
      </c>
      <c r="E245" s="16" t="s">
        <v>112</v>
      </c>
      <c r="F245" s="12" t="s">
        <v>113</v>
      </c>
      <c r="G245" s="17"/>
      <c r="H245" s="16" t="s">
        <v>15</v>
      </c>
      <c r="I245" s="12" t="str">
        <f>VLOOKUP(H245,データ!D$3:E$17,2,FALSE)</f>
        <v>他</v>
      </c>
    </row>
    <row r="246" spans="2:9">
      <c r="B246" s="16" t="s">
        <v>43</v>
      </c>
      <c r="C246" s="12" t="s">
        <v>195</v>
      </c>
      <c r="D246" s="17" t="s">
        <v>105</v>
      </c>
      <c r="E246" s="16" t="s">
        <v>112</v>
      </c>
      <c r="F246" s="12" t="s">
        <v>114</v>
      </c>
      <c r="G246" s="17"/>
      <c r="H246" s="16" t="s">
        <v>24</v>
      </c>
      <c r="I246" s="12" t="str">
        <f>VLOOKUP(H246,データ!D$3:E$17,2,FALSE)</f>
        <v>ハイブリッド</v>
      </c>
    </row>
    <row r="247" spans="2:9">
      <c r="B247" s="16" t="s">
        <v>43</v>
      </c>
      <c r="C247" s="12" t="s">
        <v>195</v>
      </c>
      <c r="D247" s="17" t="s">
        <v>105</v>
      </c>
      <c r="E247" s="16" t="s">
        <v>112</v>
      </c>
      <c r="F247" s="12" t="s">
        <v>115</v>
      </c>
      <c r="G247" s="17" t="s">
        <v>25</v>
      </c>
      <c r="H247" s="16" t="s">
        <v>15</v>
      </c>
      <c r="I247" s="12" t="str">
        <f>VLOOKUP(H247,データ!D$3:E$17,2,FALSE)</f>
        <v>他</v>
      </c>
    </row>
    <row r="248" spans="2:9">
      <c r="B248" s="16" t="s">
        <v>43</v>
      </c>
      <c r="C248" s="12" t="s">
        <v>195</v>
      </c>
      <c r="D248" s="17" t="s">
        <v>105</v>
      </c>
      <c r="E248" s="16" t="s">
        <v>112</v>
      </c>
      <c r="F248" s="12" t="s">
        <v>116</v>
      </c>
      <c r="G248" s="17" t="s">
        <v>25</v>
      </c>
      <c r="H248" s="16" t="s">
        <v>24</v>
      </c>
      <c r="I248" s="12" t="str">
        <f>VLOOKUP(H248,データ!D$3:E$17,2,FALSE)</f>
        <v>ハイブリッド</v>
      </c>
    </row>
    <row r="249" spans="2:9">
      <c r="B249" s="16" t="s">
        <v>43</v>
      </c>
      <c r="C249" s="12" t="s">
        <v>195</v>
      </c>
      <c r="D249" s="17" t="s">
        <v>105</v>
      </c>
      <c r="E249" s="16" t="s">
        <v>112</v>
      </c>
      <c r="F249" s="12" t="s">
        <v>117</v>
      </c>
      <c r="G249" s="17" t="s">
        <v>26</v>
      </c>
      <c r="H249" s="16" t="s">
        <v>15</v>
      </c>
      <c r="I249" s="12" t="str">
        <f>VLOOKUP(H249,データ!D$3:E$17,2,FALSE)</f>
        <v>他</v>
      </c>
    </row>
    <row r="250" spans="2:9">
      <c r="B250" s="16" t="s">
        <v>43</v>
      </c>
      <c r="C250" s="12" t="s">
        <v>195</v>
      </c>
      <c r="D250" s="17" t="s">
        <v>105</v>
      </c>
      <c r="E250" s="16" t="s">
        <v>112</v>
      </c>
      <c r="F250" s="12" t="s">
        <v>118</v>
      </c>
      <c r="G250" s="17" t="s">
        <v>26</v>
      </c>
      <c r="H250" s="16" t="s">
        <v>24</v>
      </c>
      <c r="I250" s="12" t="str">
        <f>VLOOKUP(H250,データ!D$3:E$17,2,FALSE)</f>
        <v>ハイブリッド</v>
      </c>
    </row>
    <row r="251" spans="2:9">
      <c r="B251" s="16" t="s">
        <v>43</v>
      </c>
      <c r="C251" s="12" t="s">
        <v>195</v>
      </c>
      <c r="D251" s="17" t="s">
        <v>105</v>
      </c>
      <c r="E251" s="16" t="s">
        <v>112</v>
      </c>
      <c r="F251" s="12" t="s">
        <v>119</v>
      </c>
      <c r="G251" s="17" t="s">
        <v>27</v>
      </c>
      <c r="H251" s="16" t="s">
        <v>15</v>
      </c>
      <c r="I251" s="12" t="str">
        <f>VLOOKUP(H251,データ!D$3:E$17,2,FALSE)</f>
        <v>他</v>
      </c>
    </row>
    <row r="252" spans="2:9">
      <c r="B252" s="16" t="s">
        <v>43</v>
      </c>
      <c r="C252" s="12" t="s">
        <v>195</v>
      </c>
      <c r="D252" s="17" t="s">
        <v>105</v>
      </c>
      <c r="E252" s="16" t="s">
        <v>112</v>
      </c>
      <c r="F252" s="12" t="s">
        <v>120</v>
      </c>
      <c r="G252" s="17" t="s">
        <v>27</v>
      </c>
      <c r="H252" s="16" t="s">
        <v>24</v>
      </c>
      <c r="I252" s="12" t="str">
        <f>VLOOKUP(H252,データ!D$3:E$17,2,FALSE)</f>
        <v>ハイブリッド</v>
      </c>
    </row>
    <row r="253" spans="2:9">
      <c r="B253" s="16" t="s">
        <v>43</v>
      </c>
      <c r="C253" s="12" t="s">
        <v>195</v>
      </c>
      <c r="D253" s="17" t="s">
        <v>105</v>
      </c>
      <c r="E253" s="16" t="s">
        <v>46</v>
      </c>
      <c r="F253" s="12" t="s">
        <v>121</v>
      </c>
      <c r="G253" s="17"/>
      <c r="H253" s="16" t="s">
        <v>15</v>
      </c>
      <c r="I253" s="12" t="str">
        <f>VLOOKUP(H253,データ!D$3:E$17,2,FALSE)</f>
        <v>他</v>
      </c>
    </row>
    <row r="254" spans="2:9">
      <c r="B254" s="16" t="s">
        <v>43</v>
      </c>
      <c r="C254" s="12" t="s">
        <v>195</v>
      </c>
      <c r="D254" s="17" t="s">
        <v>105</v>
      </c>
      <c r="E254" s="16" t="s">
        <v>46</v>
      </c>
      <c r="F254" s="12" t="s">
        <v>122</v>
      </c>
      <c r="G254" s="17"/>
      <c r="H254" s="16" t="s">
        <v>24</v>
      </c>
      <c r="I254" s="12" t="str">
        <f>VLOOKUP(H254,データ!D$3:E$17,2,FALSE)</f>
        <v>ハイブリッド</v>
      </c>
    </row>
    <row r="255" spans="2:9">
      <c r="B255" s="16" t="s">
        <v>43</v>
      </c>
      <c r="C255" s="12" t="s">
        <v>195</v>
      </c>
      <c r="D255" s="17" t="s">
        <v>105</v>
      </c>
      <c r="E255" s="16" t="s">
        <v>46</v>
      </c>
      <c r="F255" s="12" t="s">
        <v>123</v>
      </c>
      <c r="G255" s="17"/>
      <c r="H255" s="16" t="s">
        <v>28</v>
      </c>
      <c r="I255" s="12" t="str">
        <f>VLOOKUP(H255,データ!D$3:E$17,2,FALSE)</f>
        <v>プラグインハイブリッド</v>
      </c>
    </row>
    <row r="256" spans="2:9">
      <c r="B256" s="16" t="s">
        <v>43</v>
      </c>
      <c r="C256" s="12" t="s">
        <v>195</v>
      </c>
      <c r="D256" s="17" t="s">
        <v>105</v>
      </c>
      <c r="E256" s="16" t="s">
        <v>46</v>
      </c>
      <c r="F256" s="12" t="s">
        <v>124</v>
      </c>
      <c r="G256" s="17" t="s">
        <v>29</v>
      </c>
      <c r="H256" s="16" t="s">
        <v>24</v>
      </c>
      <c r="I256" s="12" t="str">
        <f>VLOOKUP(H256,データ!D$3:E$17,2,FALSE)</f>
        <v>ハイブリッド</v>
      </c>
    </row>
    <row r="257" spans="2:9">
      <c r="B257" s="16" t="s">
        <v>43</v>
      </c>
      <c r="C257" s="12" t="s">
        <v>195</v>
      </c>
      <c r="D257" s="17" t="s">
        <v>105</v>
      </c>
      <c r="E257" s="16" t="s">
        <v>46</v>
      </c>
      <c r="F257" s="12" t="s">
        <v>125</v>
      </c>
      <c r="G257" s="17" t="s">
        <v>29</v>
      </c>
      <c r="H257" s="16" t="s">
        <v>11</v>
      </c>
      <c r="I257" s="12" t="str">
        <f>VLOOKUP(H257,データ!D$3:E$17,2,FALSE)</f>
        <v>新☆☆☆
（ポスト新長期、新長期、H30規制）</v>
      </c>
    </row>
    <row r="258" spans="2:9">
      <c r="B258" s="16" t="s">
        <v>43</v>
      </c>
      <c r="C258" s="12" t="s">
        <v>195</v>
      </c>
      <c r="D258" s="17" t="s">
        <v>105</v>
      </c>
      <c r="E258" s="16" t="s">
        <v>46</v>
      </c>
      <c r="F258" s="12" t="s">
        <v>126</v>
      </c>
      <c r="G258" s="17" t="s">
        <v>29</v>
      </c>
      <c r="H258" s="16" t="s">
        <v>28</v>
      </c>
      <c r="I258" s="12" t="str">
        <f>VLOOKUP(H258,データ!D$3:E$17,2,FALSE)</f>
        <v>プラグインハイブリッド</v>
      </c>
    </row>
    <row r="259" spans="2:9">
      <c r="B259" s="16" t="s">
        <v>43</v>
      </c>
      <c r="C259" s="12" t="s">
        <v>195</v>
      </c>
      <c r="D259" s="17" t="s">
        <v>105</v>
      </c>
      <c r="E259" s="16" t="s">
        <v>46</v>
      </c>
      <c r="F259" s="12" t="s">
        <v>127</v>
      </c>
      <c r="G259" s="17" t="s">
        <v>31</v>
      </c>
      <c r="H259" s="16" t="s">
        <v>24</v>
      </c>
      <c r="I259" s="12" t="str">
        <f>VLOOKUP(H259,データ!D$3:E$17,2,FALSE)</f>
        <v>ハイブリッド</v>
      </c>
    </row>
    <row r="260" spans="2:9">
      <c r="B260" s="16" t="s">
        <v>43</v>
      </c>
      <c r="C260" s="12" t="s">
        <v>195</v>
      </c>
      <c r="D260" s="17" t="s">
        <v>105</v>
      </c>
      <c r="E260" s="16" t="s">
        <v>46</v>
      </c>
      <c r="F260" s="12" t="s">
        <v>128</v>
      </c>
      <c r="G260" s="17" t="s">
        <v>31</v>
      </c>
      <c r="H260" s="16" t="s">
        <v>12</v>
      </c>
      <c r="I260" s="12" t="str">
        <f>VLOOKUP(H260,データ!D$3:E$17,2,FALSE)</f>
        <v>新☆☆☆☆
（ポスト新長期、新長期、H30規制）</v>
      </c>
    </row>
    <row r="261" spans="2:9">
      <c r="B261" s="16" t="s">
        <v>43</v>
      </c>
      <c r="C261" s="12" t="s">
        <v>195</v>
      </c>
      <c r="D261" s="17" t="s">
        <v>105</v>
      </c>
      <c r="E261" s="16" t="s">
        <v>46</v>
      </c>
      <c r="F261" s="12" t="s">
        <v>129</v>
      </c>
      <c r="G261" s="17" t="s">
        <v>31</v>
      </c>
      <c r="H261" s="16" t="s">
        <v>28</v>
      </c>
      <c r="I261" s="12" t="str">
        <f>VLOOKUP(H261,データ!D$3:E$17,2,FALSE)</f>
        <v>プラグインハイブリッド</v>
      </c>
    </row>
    <row r="262" spans="2:9">
      <c r="B262" s="16" t="s">
        <v>43</v>
      </c>
      <c r="C262" s="12" t="s">
        <v>195</v>
      </c>
      <c r="D262" s="17" t="s">
        <v>105</v>
      </c>
      <c r="E262" s="16" t="s">
        <v>79</v>
      </c>
      <c r="F262" s="12" t="s">
        <v>130</v>
      </c>
      <c r="G262" s="17"/>
      <c r="H262" s="16" t="s">
        <v>15</v>
      </c>
      <c r="I262" s="12" t="str">
        <f>VLOOKUP(H262,データ!D$3:E$17,2,FALSE)</f>
        <v>他</v>
      </c>
    </row>
    <row r="263" spans="2:9">
      <c r="B263" s="16" t="s">
        <v>43</v>
      </c>
      <c r="C263" s="12" t="s">
        <v>195</v>
      </c>
      <c r="D263" s="17" t="s">
        <v>105</v>
      </c>
      <c r="E263" s="16" t="s">
        <v>79</v>
      </c>
      <c r="F263" s="12" t="s">
        <v>131</v>
      </c>
      <c r="G263" s="17"/>
      <c r="H263" s="16" t="s">
        <v>24</v>
      </c>
      <c r="I263" s="12" t="str">
        <f>VLOOKUP(H263,データ!D$3:E$17,2,FALSE)</f>
        <v>ハイブリッド</v>
      </c>
    </row>
    <row r="264" spans="2:9">
      <c r="B264" s="16" t="s">
        <v>43</v>
      </c>
      <c r="C264" s="12" t="s">
        <v>195</v>
      </c>
      <c r="D264" s="17" t="s">
        <v>105</v>
      </c>
      <c r="E264" s="16" t="s">
        <v>79</v>
      </c>
      <c r="F264" s="12" t="s">
        <v>132</v>
      </c>
      <c r="G264" s="17"/>
      <c r="H264" s="16" t="s">
        <v>28</v>
      </c>
      <c r="I264" s="12" t="str">
        <f>VLOOKUP(H264,データ!D$3:E$17,2,FALSE)</f>
        <v>プラグインハイブリッド</v>
      </c>
    </row>
    <row r="265" spans="2:9">
      <c r="B265" s="16" t="s">
        <v>43</v>
      </c>
      <c r="C265" s="12" t="s">
        <v>195</v>
      </c>
      <c r="D265" s="17" t="s">
        <v>105</v>
      </c>
      <c r="E265" s="16" t="s">
        <v>79</v>
      </c>
      <c r="F265" s="12" t="s">
        <v>133</v>
      </c>
      <c r="G265" s="17" t="s">
        <v>29</v>
      </c>
      <c r="H265" s="16" t="s">
        <v>11</v>
      </c>
      <c r="I265" s="12" t="str">
        <f>VLOOKUP(H265,データ!D$3:E$17,2,FALSE)</f>
        <v>新☆☆☆
（ポスト新長期、新長期、H30規制）</v>
      </c>
    </row>
    <row r="266" spans="2:9">
      <c r="B266" s="16" t="s">
        <v>43</v>
      </c>
      <c r="C266" s="12" t="s">
        <v>195</v>
      </c>
      <c r="D266" s="17" t="s">
        <v>105</v>
      </c>
      <c r="E266" s="16" t="s">
        <v>79</v>
      </c>
      <c r="F266" s="12" t="s">
        <v>134</v>
      </c>
      <c r="G266" s="17" t="s">
        <v>29</v>
      </c>
      <c r="H266" s="16" t="s">
        <v>24</v>
      </c>
      <c r="I266" s="12" t="str">
        <f>VLOOKUP(H266,データ!D$3:E$17,2,FALSE)</f>
        <v>ハイブリッド</v>
      </c>
    </row>
    <row r="267" spans="2:9">
      <c r="B267" s="16" t="s">
        <v>43</v>
      </c>
      <c r="C267" s="12" t="s">
        <v>195</v>
      </c>
      <c r="D267" s="17" t="s">
        <v>105</v>
      </c>
      <c r="E267" s="16" t="s">
        <v>79</v>
      </c>
      <c r="F267" s="12" t="s">
        <v>135</v>
      </c>
      <c r="G267" s="17" t="s">
        <v>29</v>
      </c>
      <c r="H267" s="16" t="s">
        <v>28</v>
      </c>
      <c r="I267" s="12" t="str">
        <f>VLOOKUP(H267,データ!D$3:E$17,2,FALSE)</f>
        <v>プラグインハイブリッド</v>
      </c>
    </row>
    <row r="268" spans="2:9">
      <c r="B268" s="16" t="s">
        <v>43</v>
      </c>
      <c r="C268" s="12" t="s">
        <v>195</v>
      </c>
      <c r="D268" s="17" t="s">
        <v>105</v>
      </c>
      <c r="E268" s="16" t="s">
        <v>79</v>
      </c>
      <c r="F268" s="12" t="s">
        <v>136</v>
      </c>
      <c r="G268" s="17" t="s">
        <v>31</v>
      </c>
      <c r="H268" s="16" t="s">
        <v>12</v>
      </c>
      <c r="I268" s="12" t="str">
        <f>VLOOKUP(H268,データ!D$3:E$17,2,FALSE)</f>
        <v>新☆☆☆☆
（ポスト新長期、新長期、H30規制）</v>
      </c>
    </row>
    <row r="269" spans="2:9">
      <c r="B269" s="16" t="s">
        <v>43</v>
      </c>
      <c r="C269" s="12" t="s">
        <v>195</v>
      </c>
      <c r="D269" s="17" t="s">
        <v>105</v>
      </c>
      <c r="E269" s="16" t="s">
        <v>79</v>
      </c>
      <c r="F269" s="12" t="s">
        <v>137</v>
      </c>
      <c r="G269" s="17" t="s">
        <v>31</v>
      </c>
      <c r="H269" s="16" t="s">
        <v>24</v>
      </c>
      <c r="I269" s="12" t="str">
        <f>VLOOKUP(H269,データ!D$3:E$17,2,FALSE)</f>
        <v>ハイブリッド</v>
      </c>
    </row>
    <row r="270" spans="2:9">
      <c r="B270" s="16" t="s">
        <v>43</v>
      </c>
      <c r="C270" s="12" t="s">
        <v>195</v>
      </c>
      <c r="D270" s="17" t="s">
        <v>105</v>
      </c>
      <c r="E270" s="16" t="s">
        <v>79</v>
      </c>
      <c r="F270" s="12" t="s">
        <v>138</v>
      </c>
      <c r="G270" s="17" t="s">
        <v>31</v>
      </c>
      <c r="H270" s="16" t="s">
        <v>28</v>
      </c>
      <c r="I270" s="12" t="str">
        <f>VLOOKUP(H270,データ!D$3:E$17,2,FALSE)</f>
        <v>プラグインハイブリッド</v>
      </c>
    </row>
    <row r="271" spans="2:9">
      <c r="B271" s="16" t="s">
        <v>43</v>
      </c>
      <c r="C271" s="12" t="s">
        <v>195</v>
      </c>
      <c r="D271" s="17" t="s">
        <v>105</v>
      </c>
      <c r="E271" s="16" t="s">
        <v>79</v>
      </c>
      <c r="F271" s="12" t="s">
        <v>139</v>
      </c>
      <c r="G271" s="17" t="s">
        <v>30</v>
      </c>
      <c r="H271" s="16" t="s">
        <v>15</v>
      </c>
      <c r="I271" s="12" t="str">
        <f>VLOOKUP(H271,データ!D$3:E$17,2,FALSE)</f>
        <v>他</v>
      </c>
    </row>
    <row r="272" spans="2:9">
      <c r="B272" s="16" t="s">
        <v>43</v>
      </c>
      <c r="C272" s="12" t="s">
        <v>195</v>
      </c>
      <c r="D272" s="17" t="s">
        <v>105</v>
      </c>
      <c r="E272" s="16" t="s">
        <v>79</v>
      </c>
      <c r="F272" s="12" t="s">
        <v>140</v>
      </c>
      <c r="G272" s="17" t="s">
        <v>30</v>
      </c>
      <c r="H272" s="16" t="s">
        <v>24</v>
      </c>
      <c r="I272" s="12" t="str">
        <f>VLOOKUP(H272,データ!D$3:E$17,2,FALSE)</f>
        <v>ハイブリッド</v>
      </c>
    </row>
    <row r="273" spans="2:9">
      <c r="B273" s="16" t="s">
        <v>43</v>
      </c>
      <c r="C273" s="12" t="s">
        <v>195</v>
      </c>
      <c r="D273" s="17" t="s">
        <v>105</v>
      </c>
      <c r="E273" s="16" t="s">
        <v>79</v>
      </c>
      <c r="F273" s="12" t="s">
        <v>141</v>
      </c>
      <c r="G273" s="17" t="s">
        <v>30</v>
      </c>
      <c r="H273" s="16" t="s">
        <v>28</v>
      </c>
      <c r="I273" s="12" t="str">
        <f>VLOOKUP(H273,データ!D$3:E$17,2,FALSE)</f>
        <v>プラグインハイブリッド</v>
      </c>
    </row>
    <row r="274" spans="2:9">
      <c r="B274" s="16" t="s">
        <v>43</v>
      </c>
      <c r="C274" s="12" t="s">
        <v>195</v>
      </c>
      <c r="D274" s="17" t="s">
        <v>105</v>
      </c>
      <c r="E274" s="16" t="s">
        <v>92</v>
      </c>
      <c r="F274" s="12" t="s">
        <v>142</v>
      </c>
      <c r="G274" s="17"/>
      <c r="H274" s="16" t="s">
        <v>15</v>
      </c>
      <c r="I274" s="12" t="str">
        <f>VLOOKUP(H274,データ!D$3:E$17,2,FALSE)</f>
        <v>他</v>
      </c>
    </row>
    <row r="275" spans="2:9">
      <c r="B275" s="16" t="s">
        <v>43</v>
      </c>
      <c r="C275" s="12" t="s">
        <v>195</v>
      </c>
      <c r="D275" s="17" t="s">
        <v>105</v>
      </c>
      <c r="E275" s="16" t="s">
        <v>92</v>
      </c>
      <c r="F275" s="12" t="s">
        <v>143</v>
      </c>
      <c r="G275" s="17"/>
      <c r="H275" s="16" t="s">
        <v>24</v>
      </c>
      <c r="I275" s="12" t="str">
        <f>VLOOKUP(H275,データ!D$3:E$17,2,FALSE)</f>
        <v>ハイブリッド</v>
      </c>
    </row>
    <row r="276" spans="2:9">
      <c r="B276" s="16" t="s">
        <v>43</v>
      </c>
      <c r="C276" s="12" t="s">
        <v>195</v>
      </c>
      <c r="D276" s="17" t="s">
        <v>105</v>
      </c>
      <c r="E276" s="16" t="s">
        <v>92</v>
      </c>
      <c r="F276" s="12" t="s">
        <v>144</v>
      </c>
      <c r="G276" s="17"/>
      <c r="H276" s="16" t="s">
        <v>28</v>
      </c>
      <c r="I276" s="12" t="str">
        <f>VLOOKUP(H276,データ!D$3:E$17,2,FALSE)</f>
        <v>プラグインハイブリッド</v>
      </c>
    </row>
    <row r="277" spans="2:9">
      <c r="B277" s="16" t="s">
        <v>43</v>
      </c>
      <c r="C277" s="12" t="s">
        <v>195</v>
      </c>
      <c r="D277" s="17" t="s">
        <v>105</v>
      </c>
      <c r="E277" s="16" t="s">
        <v>92</v>
      </c>
      <c r="F277" s="12" t="s">
        <v>145</v>
      </c>
      <c r="G277" s="17" t="s">
        <v>29</v>
      </c>
      <c r="H277" s="16" t="s">
        <v>11</v>
      </c>
      <c r="I277" s="12" t="str">
        <f>VLOOKUP(H277,データ!D$3:E$17,2,FALSE)</f>
        <v>新☆☆☆
（ポスト新長期、新長期、H30規制）</v>
      </c>
    </row>
    <row r="278" spans="2:9">
      <c r="B278" s="16" t="s">
        <v>43</v>
      </c>
      <c r="C278" s="12" t="s">
        <v>195</v>
      </c>
      <c r="D278" s="17" t="s">
        <v>105</v>
      </c>
      <c r="E278" s="16" t="s">
        <v>92</v>
      </c>
      <c r="F278" s="12" t="s">
        <v>146</v>
      </c>
      <c r="G278" s="17" t="s">
        <v>29</v>
      </c>
      <c r="H278" s="16" t="s">
        <v>24</v>
      </c>
      <c r="I278" s="12" t="str">
        <f>VLOOKUP(H278,データ!D$3:E$17,2,FALSE)</f>
        <v>ハイブリッド</v>
      </c>
    </row>
    <row r="279" spans="2:9">
      <c r="B279" s="16" t="s">
        <v>43</v>
      </c>
      <c r="C279" s="12" t="s">
        <v>195</v>
      </c>
      <c r="D279" s="17" t="s">
        <v>105</v>
      </c>
      <c r="E279" s="16" t="s">
        <v>92</v>
      </c>
      <c r="F279" s="12" t="s">
        <v>147</v>
      </c>
      <c r="G279" s="17" t="s">
        <v>29</v>
      </c>
      <c r="H279" s="16" t="s">
        <v>28</v>
      </c>
      <c r="I279" s="12" t="str">
        <f>VLOOKUP(H279,データ!D$3:E$17,2,FALSE)</f>
        <v>プラグインハイブリッド</v>
      </c>
    </row>
    <row r="280" spans="2:9">
      <c r="B280" s="16" t="s">
        <v>43</v>
      </c>
      <c r="C280" s="12" t="s">
        <v>195</v>
      </c>
      <c r="D280" s="17" t="s">
        <v>105</v>
      </c>
      <c r="E280" s="16" t="s">
        <v>92</v>
      </c>
      <c r="F280" s="12" t="s">
        <v>148</v>
      </c>
      <c r="G280" s="17" t="s">
        <v>31</v>
      </c>
      <c r="H280" s="16" t="s">
        <v>12</v>
      </c>
      <c r="I280" s="12" t="str">
        <f>VLOOKUP(H280,データ!D$3:E$17,2,FALSE)</f>
        <v>新☆☆☆☆
（ポスト新長期、新長期、H30規制）</v>
      </c>
    </row>
    <row r="281" spans="2:9">
      <c r="B281" s="16" t="s">
        <v>43</v>
      </c>
      <c r="C281" s="12" t="s">
        <v>195</v>
      </c>
      <c r="D281" s="17" t="s">
        <v>105</v>
      </c>
      <c r="E281" s="16" t="s">
        <v>92</v>
      </c>
      <c r="F281" s="12" t="s">
        <v>149</v>
      </c>
      <c r="G281" s="17" t="s">
        <v>31</v>
      </c>
      <c r="H281" s="16" t="s">
        <v>24</v>
      </c>
      <c r="I281" s="12" t="str">
        <f>VLOOKUP(H281,データ!D$3:E$17,2,FALSE)</f>
        <v>ハイブリッド</v>
      </c>
    </row>
    <row r="282" spans="2:9">
      <c r="B282" s="16" t="s">
        <v>43</v>
      </c>
      <c r="C282" s="12" t="s">
        <v>195</v>
      </c>
      <c r="D282" s="17" t="s">
        <v>105</v>
      </c>
      <c r="E282" s="16" t="s">
        <v>92</v>
      </c>
      <c r="F282" s="12" t="s">
        <v>150</v>
      </c>
      <c r="G282" s="17" t="s">
        <v>31</v>
      </c>
      <c r="H282" s="16" t="s">
        <v>28</v>
      </c>
      <c r="I282" s="12" t="str">
        <f>VLOOKUP(H282,データ!D$3:E$17,2,FALSE)</f>
        <v>プラグインハイブリッド</v>
      </c>
    </row>
    <row r="283" spans="2:9">
      <c r="B283" s="16" t="s">
        <v>43</v>
      </c>
      <c r="C283" s="12" t="s">
        <v>195</v>
      </c>
      <c r="D283" s="17" t="s">
        <v>105</v>
      </c>
      <c r="E283" s="16" t="s">
        <v>92</v>
      </c>
      <c r="F283" s="12" t="s">
        <v>151</v>
      </c>
      <c r="G283" s="17" t="s">
        <v>820</v>
      </c>
      <c r="H283" s="16" t="s">
        <v>14</v>
      </c>
      <c r="I283" s="12" t="str">
        <f>VLOOKUP(H283,データ!D$3:E$17,2,FALSE)</f>
        <v>新☆☆☆☆☆
（H30規制）</v>
      </c>
    </row>
    <row r="284" spans="2:9">
      <c r="B284" s="16" t="s">
        <v>43</v>
      </c>
      <c r="C284" s="12" t="s">
        <v>195</v>
      </c>
      <c r="D284" s="17" t="s">
        <v>105</v>
      </c>
      <c r="E284" s="16" t="s">
        <v>92</v>
      </c>
      <c r="F284" s="12" t="s">
        <v>152</v>
      </c>
      <c r="G284" s="17" t="s">
        <v>820</v>
      </c>
      <c r="H284" s="16" t="s">
        <v>24</v>
      </c>
      <c r="I284" s="12" t="str">
        <f>VLOOKUP(H284,データ!D$3:E$17,2,FALSE)</f>
        <v>ハイブリッド</v>
      </c>
    </row>
    <row r="285" spans="2:9">
      <c r="B285" s="16" t="s">
        <v>43</v>
      </c>
      <c r="C285" s="12" t="s">
        <v>195</v>
      </c>
      <c r="D285" s="17" t="s">
        <v>105</v>
      </c>
      <c r="E285" s="16" t="s">
        <v>92</v>
      </c>
      <c r="F285" s="12" t="s">
        <v>153</v>
      </c>
      <c r="G285" s="17" t="s">
        <v>820</v>
      </c>
      <c r="H285" s="16" t="s">
        <v>28</v>
      </c>
      <c r="I285" s="12" t="str">
        <f>VLOOKUP(H285,データ!D$3:E$17,2,FALSE)</f>
        <v>プラグインハイブリッド</v>
      </c>
    </row>
    <row r="286" spans="2:9">
      <c r="B286" s="16" t="s">
        <v>43</v>
      </c>
      <c r="C286" s="12" t="s">
        <v>195</v>
      </c>
      <c r="D286" s="17" t="s">
        <v>154</v>
      </c>
      <c r="E286" s="16" t="s">
        <v>155</v>
      </c>
      <c r="F286" s="12" t="s">
        <v>50</v>
      </c>
      <c r="G286" s="17"/>
      <c r="H286" s="16" t="s">
        <v>15</v>
      </c>
      <c r="I286" s="12" t="str">
        <f>VLOOKUP(H286,データ!D$3:E$17,2,FALSE)</f>
        <v>他</v>
      </c>
    </row>
    <row r="287" spans="2:9">
      <c r="B287" s="16" t="s">
        <v>43</v>
      </c>
      <c r="C287" s="12" t="s">
        <v>195</v>
      </c>
      <c r="D287" s="17" t="s">
        <v>154</v>
      </c>
      <c r="E287" s="16" t="s">
        <v>53</v>
      </c>
      <c r="F287" s="12" t="s">
        <v>54</v>
      </c>
      <c r="G287" s="17"/>
      <c r="H287" s="16" t="s">
        <v>15</v>
      </c>
      <c r="I287" s="12" t="str">
        <f>VLOOKUP(H287,データ!D$3:E$17,2,FALSE)</f>
        <v>他</v>
      </c>
    </row>
    <row r="288" spans="2:9">
      <c r="B288" s="16" t="s">
        <v>43</v>
      </c>
      <c r="C288" s="12" t="s">
        <v>195</v>
      </c>
      <c r="D288" s="17" t="s">
        <v>154</v>
      </c>
      <c r="E288" s="16" t="s">
        <v>156</v>
      </c>
      <c r="F288" s="12" t="s">
        <v>157</v>
      </c>
      <c r="G288" s="17"/>
      <c r="H288" s="16" t="s">
        <v>15</v>
      </c>
      <c r="I288" s="12" t="str">
        <f>VLOOKUP(H288,データ!D$3:E$17,2,FALSE)</f>
        <v>他</v>
      </c>
    </row>
    <row r="289" spans="2:9">
      <c r="B289" s="16" t="s">
        <v>43</v>
      </c>
      <c r="C289" s="12" t="s">
        <v>195</v>
      </c>
      <c r="D289" s="17" t="s">
        <v>154</v>
      </c>
      <c r="E289" s="16" t="s">
        <v>106</v>
      </c>
      <c r="F289" s="12" t="s">
        <v>107</v>
      </c>
      <c r="G289" s="17"/>
      <c r="H289" s="16" t="s">
        <v>15</v>
      </c>
      <c r="I289" s="12" t="str">
        <f>VLOOKUP(H289,データ!D$3:E$17,2,FALSE)</f>
        <v>他</v>
      </c>
    </row>
    <row r="290" spans="2:9">
      <c r="B290" s="16" t="s">
        <v>43</v>
      </c>
      <c r="C290" s="12" t="s">
        <v>195</v>
      </c>
      <c r="D290" s="17" t="s">
        <v>154</v>
      </c>
      <c r="E290" s="16" t="s">
        <v>158</v>
      </c>
      <c r="F290" s="12" t="s">
        <v>159</v>
      </c>
      <c r="G290" s="17"/>
      <c r="H290" s="16" t="s">
        <v>15</v>
      </c>
      <c r="I290" s="12" t="str">
        <f>VLOOKUP(H290,データ!D$3:E$17,2,FALSE)</f>
        <v>他</v>
      </c>
    </row>
    <row r="291" spans="2:9">
      <c r="B291" s="16" t="s">
        <v>43</v>
      </c>
      <c r="C291" s="12" t="s">
        <v>195</v>
      </c>
      <c r="D291" s="17" t="s">
        <v>154</v>
      </c>
      <c r="E291" s="16" t="s">
        <v>160</v>
      </c>
      <c r="F291" s="12" t="s">
        <v>161</v>
      </c>
      <c r="G291" s="17"/>
      <c r="H291" s="16" t="s">
        <v>15</v>
      </c>
      <c r="I291" s="12" t="str">
        <f>VLOOKUP(H291,データ!D$3:E$17,2,FALSE)</f>
        <v>他</v>
      </c>
    </row>
    <row r="292" spans="2:9">
      <c r="B292" s="16" t="s">
        <v>43</v>
      </c>
      <c r="C292" s="12" t="s">
        <v>195</v>
      </c>
      <c r="D292" s="17" t="s">
        <v>154</v>
      </c>
      <c r="E292" s="16" t="s">
        <v>160</v>
      </c>
      <c r="F292" s="12" t="s">
        <v>162</v>
      </c>
      <c r="G292" s="17"/>
      <c r="H292" s="16" t="s">
        <v>15</v>
      </c>
      <c r="I292" s="12" t="str">
        <f>VLOOKUP(H292,データ!D$3:E$17,2,FALSE)</f>
        <v>他</v>
      </c>
    </row>
    <row r="293" spans="2:9">
      <c r="B293" s="16" t="s">
        <v>43</v>
      </c>
      <c r="C293" s="12" t="s">
        <v>195</v>
      </c>
      <c r="D293" s="17" t="s">
        <v>154</v>
      </c>
      <c r="E293" s="16" t="s">
        <v>160</v>
      </c>
      <c r="F293" s="12" t="s">
        <v>163</v>
      </c>
      <c r="G293" s="17"/>
      <c r="H293" s="16" t="s">
        <v>24</v>
      </c>
      <c r="I293" s="12" t="str">
        <f>VLOOKUP(H293,データ!D$3:E$17,2,FALSE)</f>
        <v>ハイブリッド</v>
      </c>
    </row>
    <row r="294" spans="2:9">
      <c r="B294" s="16" t="s">
        <v>43</v>
      </c>
      <c r="C294" s="12" t="s">
        <v>195</v>
      </c>
      <c r="D294" s="17" t="s">
        <v>154</v>
      </c>
      <c r="E294" s="16" t="s">
        <v>112</v>
      </c>
      <c r="F294" s="12" t="s">
        <v>113</v>
      </c>
      <c r="G294" s="17"/>
      <c r="H294" s="16" t="s">
        <v>15</v>
      </c>
      <c r="I294" s="12" t="str">
        <f>VLOOKUP(H294,データ!D$3:E$17,2,FALSE)</f>
        <v>他</v>
      </c>
    </row>
    <row r="295" spans="2:9">
      <c r="B295" s="16" t="s">
        <v>43</v>
      </c>
      <c r="C295" s="12" t="s">
        <v>195</v>
      </c>
      <c r="D295" s="17" t="s">
        <v>154</v>
      </c>
      <c r="E295" s="16" t="s">
        <v>112</v>
      </c>
      <c r="F295" s="12" t="s">
        <v>114</v>
      </c>
      <c r="G295" s="17"/>
      <c r="H295" s="16" t="s">
        <v>24</v>
      </c>
      <c r="I295" s="12" t="str">
        <f>VLOOKUP(H295,データ!D$3:E$17,2,FALSE)</f>
        <v>ハイブリッド</v>
      </c>
    </row>
    <row r="296" spans="2:9">
      <c r="B296" s="16" t="s">
        <v>43</v>
      </c>
      <c r="C296" s="12" t="s">
        <v>195</v>
      </c>
      <c r="D296" s="17" t="s">
        <v>154</v>
      </c>
      <c r="E296" s="16" t="s">
        <v>112</v>
      </c>
      <c r="F296" s="12" t="s">
        <v>115</v>
      </c>
      <c r="G296" s="17" t="s">
        <v>25</v>
      </c>
      <c r="H296" s="16" t="s">
        <v>15</v>
      </c>
      <c r="I296" s="12" t="str">
        <f>VLOOKUP(H296,データ!D$3:E$17,2,FALSE)</f>
        <v>他</v>
      </c>
    </row>
    <row r="297" spans="2:9">
      <c r="B297" s="16" t="s">
        <v>43</v>
      </c>
      <c r="C297" s="12" t="s">
        <v>195</v>
      </c>
      <c r="D297" s="17" t="s">
        <v>154</v>
      </c>
      <c r="E297" s="16" t="s">
        <v>112</v>
      </c>
      <c r="F297" s="12" t="s">
        <v>116</v>
      </c>
      <c r="G297" s="17" t="s">
        <v>25</v>
      </c>
      <c r="H297" s="16" t="s">
        <v>24</v>
      </c>
      <c r="I297" s="12" t="str">
        <f>VLOOKUP(H297,データ!D$3:E$17,2,FALSE)</f>
        <v>ハイブリッド</v>
      </c>
    </row>
    <row r="298" spans="2:9">
      <c r="B298" s="16" t="s">
        <v>43</v>
      </c>
      <c r="C298" s="12" t="s">
        <v>195</v>
      </c>
      <c r="D298" s="17" t="s">
        <v>154</v>
      </c>
      <c r="E298" s="16" t="s">
        <v>112</v>
      </c>
      <c r="F298" s="12" t="s">
        <v>117</v>
      </c>
      <c r="G298" s="17" t="s">
        <v>26</v>
      </c>
      <c r="H298" s="16" t="s">
        <v>15</v>
      </c>
      <c r="I298" s="12" t="str">
        <f>VLOOKUP(H298,データ!D$3:E$17,2,FALSE)</f>
        <v>他</v>
      </c>
    </row>
    <row r="299" spans="2:9">
      <c r="B299" s="16" t="s">
        <v>43</v>
      </c>
      <c r="C299" s="12" t="s">
        <v>195</v>
      </c>
      <c r="D299" s="17" t="s">
        <v>154</v>
      </c>
      <c r="E299" s="16" t="s">
        <v>112</v>
      </c>
      <c r="F299" s="12" t="s">
        <v>118</v>
      </c>
      <c r="G299" s="17" t="s">
        <v>26</v>
      </c>
      <c r="H299" s="16" t="s">
        <v>24</v>
      </c>
      <c r="I299" s="12" t="str">
        <f>VLOOKUP(H299,データ!D$3:E$17,2,FALSE)</f>
        <v>ハイブリッド</v>
      </c>
    </row>
    <row r="300" spans="2:9">
      <c r="B300" s="16" t="s">
        <v>43</v>
      </c>
      <c r="C300" s="12" t="s">
        <v>195</v>
      </c>
      <c r="D300" s="17" t="s">
        <v>154</v>
      </c>
      <c r="E300" s="16" t="s">
        <v>112</v>
      </c>
      <c r="F300" s="12" t="s">
        <v>119</v>
      </c>
      <c r="G300" s="17" t="s">
        <v>27</v>
      </c>
      <c r="H300" s="16" t="s">
        <v>15</v>
      </c>
      <c r="I300" s="12" t="str">
        <f>VLOOKUP(H300,データ!D$3:E$17,2,FALSE)</f>
        <v>他</v>
      </c>
    </row>
    <row r="301" spans="2:9">
      <c r="B301" s="16" t="s">
        <v>43</v>
      </c>
      <c r="C301" s="12" t="s">
        <v>195</v>
      </c>
      <c r="D301" s="17" t="s">
        <v>154</v>
      </c>
      <c r="E301" s="16" t="s">
        <v>112</v>
      </c>
      <c r="F301" s="12" t="s">
        <v>120</v>
      </c>
      <c r="G301" s="17" t="s">
        <v>27</v>
      </c>
      <c r="H301" s="16" t="s">
        <v>24</v>
      </c>
      <c r="I301" s="12" t="str">
        <f>VLOOKUP(H301,データ!D$3:E$17,2,FALSE)</f>
        <v>ハイブリッド</v>
      </c>
    </row>
    <row r="302" spans="2:9">
      <c r="B302" s="16" t="s">
        <v>43</v>
      </c>
      <c r="C302" s="12" t="s">
        <v>195</v>
      </c>
      <c r="D302" s="17" t="s">
        <v>154</v>
      </c>
      <c r="E302" s="16" t="s">
        <v>46</v>
      </c>
      <c r="F302" s="12" t="s">
        <v>121</v>
      </c>
      <c r="G302" s="17"/>
      <c r="H302" s="16" t="s">
        <v>15</v>
      </c>
      <c r="I302" s="12" t="str">
        <f>VLOOKUP(H302,データ!D$3:E$17,2,FALSE)</f>
        <v>他</v>
      </c>
    </row>
    <row r="303" spans="2:9">
      <c r="B303" s="16" t="s">
        <v>43</v>
      </c>
      <c r="C303" s="12" t="s">
        <v>195</v>
      </c>
      <c r="D303" s="17" t="s">
        <v>154</v>
      </c>
      <c r="E303" s="16" t="s">
        <v>46</v>
      </c>
      <c r="F303" s="12" t="s">
        <v>122</v>
      </c>
      <c r="G303" s="17"/>
      <c r="H303" s="16" t="s">
        <v>24</v>
      </c>
      <c r="I303" s="12" t="str">
        <f>VLOOKUP(H303,データ!D$3:E$17,2,FALSE)</f>
        <v>ハイブリッド</v>
      </c>
    </row>
    <row r="304" spans="2:9">
      <c r="B304" s="16" t="s">
        <v>43</v>
      </c>
      <c r="C304" s="12" t="s">
        <v>195</v>
      </c>
      <c r="D304" s="17" t="s">
        <v>154</v>
      </c>
      <c r="E304" s="16" t="s">
        <v>46</v>
      </c>
      <c r="F304" s="12" t="s">
        <v>123</v>
      </c>
      <c r="G304" s="17"/>
      <c r="H304" s="16" t="s">
        <v>28</v>
      </c>
      <c r="I304" s="12" t="str">
        <f>VLOOKUP(H304,データ!D$3:E$17,2,FALSE)</f>
        <v>プラグインハイブリッド</v>
      </c>
    </row>
    <row r="305" spans="2:9">
      <c r="B305" s="16" t="s">
        <v>43</v>
      </c>
      <c r="C305" s="12" t="s">
        <v>195</v>
      </c>
      <c r="D305" s="17" t="s">
        <v>154</v>
      </c>
      <c r="E305" s="16" t="s">
        <v>46</v>
      </c>
      <c r="F305" s="12" t="s">
        <v>124</v>
      </c>
      <c r="G305" s="17" t="s">
        <v>29</v>
      </c>
      <c r="H305" s="16" t="s">
        <v>24</v>
      </c>
      <c r="I305" s="12" t="str">
        <f>VLOOKUP(H305,データ!D$3:E$17,2,FALSE)</f>
        <v>ハイブリッド</v>
      </c>
    </row>
    <row r="306" spans="2:9">
      <c r="B306" s="16" t="s">
        <v>43</v>
      </c>
      <c r="C306" s="12" t="s">
        <v>195</v>
      </c>
      <c r="D306" s="17" t="s">
        <v>154</v>
      </c>
      <c r="E306" s="16" t="s">
        <v>46</v>
      </c>
      <c r="F306" s="12" t="s">
        <v>125</v>
      </c>
      <c r="G306" s="17" t="s">
        <v>29</v>
      </c>
      <c r="H306" s="16" t="s">
        <v>11</v>
      </c>
      <c r="I306" s="12" t="str">
        <f>VLOOKUP(H306,データ!D$3:E$17,2,FALSE)</f>
        <v>新☆☆☆
（ポスト新長期、新長期、H30規制）</v>
      </c>
    </row>
    <row r="307" spans="2:9">
      <c r="B307" s="16" t="s">
        <v>43</v>
      </c>
      <c r="C307" s="12" t="s">
        <v>195</v>
      </c>
      <c r="D307" s="17" t="s">
        <v>154</v>
      </c>
      <c r="E307" s="16" t="s">
        <v>46</v>
      </c>
      <c r="F307" s="12" t="s">
        <v>126</v>
      </c>
      <c r="G307" s="17" t="s">
        <v>29</v>
      </c>
      <c r="H307" s="16" t="s">
        <v>28</v>
      </c>
      <c r="I307" s="12" t="str">
        <f>VLOOKUP(H307,データ!D$3:E$17,2,FALSE)</f>
        <v>プラグインハイブリッド</v>
      </c>
    </row>
    <row r="308" spans="2:9">
      <c r="B308" s="16" t="s">
        <v>43</v>
      </c>
      <c r="C308" s="12" t="s">
        <v>195</v>
      </c>
      <c r="D308" s="17" t="s">
        <v>154</v>
      </c>
      <c r="E308" s="16" t="s">
        <v>46</v>
      </c>
      <c r="F308" s="12" t="s">
        <v>127</v>
      </c>
      <c r="G308" s="17" t="s">
        <v>31</v>
      </c>
      <c r="H308" s="16" t="s">
        <v>24</v>
      </c>
      <c r="I308" s="12" t="str">
        <f>VLOOKUP(H308,データ!D$3:E$17,2,FALSE)</f>
        <v>ハイブリッド</v>
      </c>
    </row>
    <row r="309" spans="2:9">
      <c r="B309" s="16" t="s">
        <v>43</v>
      </c>
      <c r="C309" s="12" t="s">
        <v>195</v>
      </c>
      <c r="D309" s="17" t="s">
        <v>154</v>
      </c>
      <c r="E309" s="16" t="s">
        <v>46</v>
      </c>
      <c r="F309" s="12" t="s">
        <v>128</v>
      </c>
      <c r="G309" s="17" t="s">
        <v>31</v>
      </c>
      <c r="H309" s="16" t="s">
        <v>12</v>
      </c>
      <c r="I309" s="12" t="str">
        <f>VLOOKUP(H309,データ!D$3:E$17,2,FALSE)</f>
        <v>新☆☆☆☆
（ポスト新長期、新長期、H30規制）</v>
      </c>
    </row>
    <row r="310" spans="2:9">
      <c r="B310" s="16" t="s">
        <v>43</v>
      </c>
      <c r="C310" s="12" t="s">
        <v>195</v>
      </c>
      <c r="D310" s="17" t="s">
        <v>154</v>
      </c>
      <c r="E310" s="16" t="s">
        <v>46</v>
      </c>
      <c r="F310" s="12" t="s">
        <v>129</v>
      </c>
      <c r="G310" s="17" t="s">
        <v>31</v>
      </c>
      <c r="H310" s="16" t="s">
        <v>28</v>
      </c>
      <c r="I310" s="12" t="str">
        <f>VLOOKUP(H310,データ!D$3:E$17,2,FALSE)</f>
        <v>プラグインハイブリッド</v>
      </c>
    </row>
    <row r="311" spans="2:9">
      <c r="B311" s="16" t="s">
        <v>43</v>
      </c>
      <c r="C311" s="12" t="s">
        <v>195</v>
      </c>
      <c r="D311" s="17" t="s">
        <v>154</v>
      </c>
      <c r="E311" s="16" t="s">
        <v>79</v>
      </c>
      <c r="F311" s="12" t="s">
        <v>130</v>
      </c>
      <c r="G311" s="17"/>
      <c r="H311" s="16" t="s">
        <v>15</v>
      </c>
      <c r="I311" s="12" t="str">
        <f>VLOOKUP(H311,データ!D$3:E$17,2,FALSE)</f>
        <v>他</v>
      </c>
    </row>
    <row r="312" spans="2:9">
      <c r="B312" s="16" t="s">
        <v>43</v>
      </c>
      <c r="C312" s="12" t="s">
        <v>195</v>
      </c>
      <c r="D312" s="17" t="s">
        <v>154</v>
      </c>
      <c r="E312" s="16" t="s">
        <v>79</v>
      </c>
      <c r="F312" s="12" t="s">
        <v>131</v>
      </c>
      <c r="G312" s="17"/>
      <c r="H312" s="16" t="s">
        <v>24</v>
      </c>
      <c r="I312" s="12" t="str">
        <f>VLOOKUP(H312,データ!D$3:E$17,2,FALSE)</f>
        <v>ハイブリッド</v>
      </c>
    </row>
    <row r="313" spans="2:9">
      <c r="B313" s="16" t="s">
        <v>43</v>
      </c>
      <c r="C313" s="12" t="s">
        <v>195</v>
      </c>
      <c r="D313" s="17" t="s">
        <v>154</v>
      </c>
      <c r="E313" s="16" t="s">
        <v>79</v>
      </c>
      <c r="F313" s="12" t="s">
        <v>132</v>
      </c>
      <c r="G313" s="17"/>
      <c r="H313" s="16" t="s">
        <v>28</v>
      </c>
      <c r="I313" s="12" t="str">
        <f>VLOOKUP(H313,データ!D$3:E$17,2,FALSE)</f>
        <v>プラグインハイブリッド</v>
      </c>
    </row>
    <row r="314" spans="2:9">
      <c r="B314" s="16" t="s">
        <v>43</v>
      </c>
      <c r="C314" s="12" t="s">
        <v>195</v>
      </c>
      <c r="D314" s="17" t="s">
        <v>154</v>
      </c>
      <c r="E314" s="16" t="s">
        <v>79</v>
      </c>
      <c r="F314" s="12" t="s">
        <v>133</v>
      </c>
      <c r="G314" s="17" t="s">
        <v>29</v>
      </c>
      <c r="H314" s="16" t="s">
        <v>11</v>
      </c>
      <c r="I314" s="12" t="str">
        <f>VLOOKUP(H314,データ!D$3:E$17,2,FALSE)</f>
        <v>新☆☆☆
（ポスト新長期、新長期、H30規制）</v>
      </c>
    </row>
    <row r="315" spans="2:9">
      <c r="B315" s="16" t="s">
        <v>43</v>
      </c>
      <c r="C315" s="12" t="s">
        <v>195</v>
      </c>
      <c r="D315" s="17" t="s">
        <v>154</v>
      </c>
      <c r="E315" s="16" t="s">
        <v>79</v>
      </c>
      <c r="F315" s="12" t="s">
        <v>134</v>
      </c>
      <c r="G315" s="17" t="s">
        <v>29</v>
      </c>
      <c r="H315" s="16" t="s">
        <v>24</v>
      </c>
      <c r="I315" s="12" t="str">
        <f>VLOOKUP(H315,データ!D$3:E$17,2,FALSE)</f>
        <v>ハイブリッド</v>
      </c>
    </row>
    <row r="316" spans="2:9">
      <c r="B316" s="16" t="s">
        <v>43</v>
      </c>
      <c r="C316" s="12" t="s">
        <v>195</v>
      </c>
      <c r="D316" s="17" t="s">
        <v>154</v>
      </c>
      <c r="E316" s="16" t="s">
        <v>79</v>
      </c>
      <c r="F316" s="12" t="s">
        <v>135</v>
      </c>
      <c r="G316" s="17" t="s">
        <v>29</v>
      </c>
      <c r="H316" s="16" t="s">
        <v>28</v>
      </c>
      <c r="I316" s="12" t="str">
        <f>VLOOKUP(H316,データ!D$3:E$17,2,FALSE)</f>
        <v>プラグインハイブリッド</v>
      </c>
    </row>
    <row r="317" spans="2:9">
      <c r="B317" s="16" t="s">
        <v>43</v>
      </c>
      <c r="C317" s="12" t="s">
        <v>195</v>
      </c>
      <c r="D317" s="17" t="s">
        <v>154</v>
      </c>
      <c r="E317" s="16" t="s">
        <v>79</v>
      </c>
      <c r="F317" s="12" t="s">
        <v>136</v>
      </c>
      <c r="G317" s="17" t="s">
        <v>31</v>
      </c>
      <c r="H317" s="16" t="s">
        <v>12</v>
      </c>
      <c r="I317" s="12" t="str">
        <f>VLOOKUP(H317,データ!D$3:E$17,2,FALSE)</f>
        <v>新☆☆☆☆
（ポスト新長期、新長期、H30規制）</v>
      </c>
    </row>
    <row r="318" spans="2:9">
      <c r="B318" s="16" t="s">
        <v>43</v>
      </c>
      <c r="C318" s="12" t="s">
        <v>195</v>
      </c>
      <c r="D318" s="17" t="s">
        <v>154</v>
      </c>
      <c r="E318" s="16" t="s">
        <v>79</v>
      </c>
      <c r="F318" s="12" t="s">
        <v>137</v>
      </c>
      <c r="G318" s="17" t="s">
        <v>31</v>
      </c>
      <c r="H318" s="16" t="s">
        <v>24</v>
      </c>
      <c r="I318" s="12" t="str">
        <f>VLOOKUP(H318,データ!D$3:E$17,2,FALSE)</f>
        <v>ハイブリッド</v>
      </c>
    </row>
    <row r="319" spans="2:9">
      <c r="B319" s="16" t="s">
        <v>43</v>
      </c>
      <c r="C319" s="12" t="s">
        <v>195</v>
      </c>
      <c r="D319" s="17" t="s">
        <v>154</v>
      </c>
      <c r="E319" s="16" t="s">
        <v>79</v>
      </c>
      <c r="F319" s="12" t="s">
        <v>138</v>
      </c>
      <c r="G319" s="17" t="s">
        <v>31</v>
      </c>
      <c r="H319" s="16" t="s">
        <v>28</v>
      </c>
      <c r="I319" s="12" t="str">
        <f>VLOOKUP(H319,データ!D$3:E$17,2,FALSE)</f>
        <v>プラグインハイブリッド</v>
      </c>
    </row>
    <row r="320" spans="2:9">
      <c r="B320" s="16" t="s">
        <v>43</v>
      </c>
      <c r="C320" s="12" t="s">
        <v>195</v>
      </c>
      <c r="D320" s="17" t="s">
        <v>154</v>
      </c>
      <c r="E320" s="16" t="s">
        <v>79</v>
      </c>
      <c r="F320" s="12" t="s">
        <v>139</v>
      </c>
      <c r="G320" s="17" t="s">
        <v>30</v>
      </c>
      <c r="H320" s="16" t="s">
        <v>15</v>
      </c>
      <c r="I320" s="12" t="str">
        <f>VLOOKUP(H320,データ!D$3:E$17,2,FALSE)</f>
        <v>他</v>
      </c>
    </row>
    <row r="321" spans="2:9">
      <c r="B321" s="16" t="s">
        <v>43</v>
      </c>
      <c r="C321" s="12" t="s">
        <v>195</v>
      </c>
      <c r="D321" s="17" t="s">
        <v>154</v>
      </c>
      <c r="E321" s="16" t="s">
        <v>79</v>
      </c>
      <c r="F321" s="12" t="s">
        <v>140</v>
      </c>
      <c r="G321" s="17" t="s">
        <v>30</v>
      </c>
      <c r="H321" s="16" t="s">
        <v>24</v>
      </c>
      <c r="I321" s="12" t="str">
        <f>VLOOKUP(H321,データ!D$3:E$17,2,FALSE)</f>
        <v>ハイブリッド</v>
      </c>
    </row>
    <row r="322" spans="2:9">
      <c r="B322" s="16" t="s">
        <v>43</v>
      </c>
      <c r="C322" s="12" t="s">
        <v>195</v>
      </c>
      <c r="D322" s="17" t="s">
        <v>154</v>
      </c>
      <c r="E322" s="16" t="s">
        <v>79</v>
      </c>
      <c r="F322" s="12" t="s">
        <v>141</v>
      </c>
      <c r="G322" s="17" t="s">
        <v>30</v>
      </c>
      <c r="H322" s="16" t="s">
        <v>28</v>
      </c>
      <c r="I322" s="12" t="str">
        <f>VLOOKUP(H322,データ!D$3:E$17,2,FALSE)</f>
        <v>プラグインハイブリッド</v>
      </c>
    </row>
    <row r="323" spans="2:9">
      <c r="B323" s="16" t="s">
        <v>43</v>
      </c>
      <c r="C323" s="12" t="s">
        <v>195</v>
      </c>
      <c r="D323" s="17" t="s">
        <v>154</v>
      </c>
      <c r="E323" s="16" t="s">
        <v>92</v>
      </c>
      <c r="F323" s="12" t="s">
        <v>142</v>
      </c>
      <c r="G323" s="17"/>
      <c r="H323" s="16" t="s">
        <v>15</v>
      </c>
      <c r="I323" s="12" t="str">
        <f>VLOOKUP(H323,データ!D$3:E$17,2,FALSE)</f>
        <v>他</v>
      </c>
    </row>
    <row r="324" spans="2:9">
      <c r="B324" s="16" t="s">
        <v>43</v>
      </c>
      <c r="C324" s="12" t="s">
        <v>195</v>
      </c>
      <c r="D324" s="17" t="s">
        <v>154</v>
      </c>
      <c r="E324" s="16" t="s">
        <v>92</v>
      </c>
      <c r="F324" s="12" t="s">
        <v>143</v>
      </c>
      <c r="G324" s="17"/>
      <c r="H324" s="16" t="s">
        <v>24</v>
      </c>
      <c r="I324" s="12" t="str">
        <f>VLOOKUP(H324,データ!D$3:E$17,2,FALSE)</f>
        <v>ハイブリッド</v>
      </c>
    </row>
    <row r="325" spans="2:9">
      <c r="B325" s="16" t="s">
        <v>43</v>
      </c>
      <c r="C325" s="12" t="s">
        <v>195</v>
      </c>
      <c r="D325" s="17" t="s">
        <v>154</v>
      </c>
      <c r="E325" s="16" t="s">
        <v>92</v>
      </c>
      <c r="F325" s="12" t="s">
        <v>144</v>
      </c>
      <c r="G325" s="17"/>
      <c r="H325" s="16" t="s">
        <v>28</v>
      </c>
      <c r="I325" s="12" t="str">
        <f>VLOOKUP(H325,データ!D$3:E$17,2,FALSE)</f>
        <v>プラグインハイブリッド</v>
      </c>
    </row>
    <row r="326" spans="2:9">
      <c r="B326" s="16" t="s">
        <v>43</v>
      </c>
      <c r="C326" s="12" t="s">
        <v>195</v>
      </c>
      <c r="D326" s="17" t="s">
        <v>154</v>
      </c>
      <c r="E326" s="16" t="s">
        <v>92</v>
      </c>
      <c r="F326" s="12" t="s">
        <v>145</v>
      </c>
      <c r="G326" s="17" t="s">
        <v>29</v>
      </c>
      <c r="H326" s="16" t="s">
        <v>11</v>
      </c>
      <c r="I326" s="12" t="str">
        <f>VLOOKUP(H326,データ!D$3:E$17,2,FALSE)</f>
        <v>新☆☆☆
（ポスト新長期、新長期、H30規制）</v>
      </c>
    </row>
    <row r="327" spans="2:9">
      <c r="B327" s="16" t="s">
        <v>43</v>
      </c>
      <c r="C327" s="12" t="s">
        <v>195</v>
      </c>
      <c r="D327" s="17" t="s">
        <v>154</v>
      </c>
      <c r="E327" s="16" t="s">
        <v>92</v>
      </c>
      <c r="F327" s="12" t="s">
        <v>146</v>
      </c>
      <c r="G327" s="17" t="s">
        <v>29</v>
      </c>
      <c r="H327" s="16" t="s">
        <v>24</v>
      </c>
      <c r="I327" s="12" t="str">
        <f>VLOOKUP(H327,データ!D$3:E$17,2,FALSE)</f>
        <v>ハイブリッド</v>
      </c>
    </row>
    <row r="328" spans="2:9">
      <c r="B328" s="16" t="s">
        <v>43</v>
      </c>
      <c r="C328" s="12" t="s">
        <v>195</v>
      </c>
      <c r="D328" s="17" t="s">
        <v>154</v>
      </c>
      <c r="E328" s="16" t="s">
        <v>92</v>
      </c>
      <c r="F328" s="12" t="s">
        <v>147</v>
      </c>
      <c r="G328" s="17" t="s">
        <v>29</v>
      </c>
      <c r="H328" s="16" t="s">
        <v>28</v>
      </c>
      <c r="I328" s="12" t="str">
        <f>VLOOKUP(H328,データ!D$3:E$17,2,FALSE)</f>
        <v>プラグインハイブリッド</v>
      </c>
    </row>
    <row r="329" spans="2:9">
      <c r="B329" s="16" t="s">
        <v>43</v>
      </c>
      <c r="C329" s="12" t="s">
        <v>195</v>
      </c>
      <c r="D329" s="17" t="s">
        <v>154</v>
      </c>
      <c r="E329" s="16" t="s">
        <v>92</v>
      </c>
      <c r="F329" s="12" t="s">
        <v>148</v>
      </c>
      <c r="G329" s="17" t="s">
        <v>31</v>
      </c>
      <c r="H329" s="16" t="s">
        <v>12</v>
      </c>
      <c r="I329" s="12" t="str">
        <f>VLOOKUP(H329,データ!D$3:E$17,2,FALSE)</f>
        <v>新☆☆☆☆
（ポスト新長期、新長期、H30規制）</v>
      </c>
    </row>
    <row r="330" spans="2:9">
      <c r="B330" s="16" t="s">
        <v>43</v>
      </c>
      <c r="C330" s="12" t="s">
        <v>195</v>
      </c>
      <c r="D330" s="17" t="s">
        <v>154</v>
      </c>
      <c r="E330" s="16" t="s">
        <v>92</v>
      </c>
      <c r="F330" s="12" t="s">
        <v>149</v>
      </c>
      <c r="G330" s="17" t="s">
        <v>31</v>
      </c>
      <c r="H330" s="16" t="s">
        <v>24</v>
      </c>
      <c r="I330" s="12" t="str">
        <f>VLOOKUP(H330,データ!D$3:E$17,2,FALSE)</f>
        <v>ハイブリッド</v>
      </c>
    </row>
    <row r="331" spans="2:9">
      <c r="B331" s="16" t="s">
        <v>43</v>
      </c>
      <c r="C331" s="12" t="s">
        <v>195</v>
      </c>
      <c r="D331" s="17" t="s">
        <v>154</v>
      </c>
      <c r="E331" s="16" t="s">
        <v>92</v>
      </c>
      <c r="F331" s="12" t="s">
        <v>150</v>
      </c>
      <c r="G331" s="17" t="s">
        <v>31</v>
      </c>
      <c r="H331" s="16" t="s">
        <v>28</v>
      </c>
      <c r="I331" s="12" t="str">
        <f>VLOOKUP(H331,データ!D$3:E$17,2,FALSE)</f>
        <v>プラグインハイブリッド</v>
      </c>
    </row>
    <row r="332" spans="2:9">
      <c r="B332" s="16" t="s">
        <v>43</v>
      </c>
      <c r="C332" s="12" t="s">
        <v>195</v>
      </c>
      <c r="D332" s="17" t="s">
        <v>154</v>
      </c>
      <c r="E332" s="16" t="s">
        <v>92</v>
      </c>
      <c r="F332" s="12" t="s">
        <v>151</v>
      </c>
      <c r="G332" s="17" t="s">
        <v>820</v>
      </c>
      <c r="H332" s="16" t="s">
        <v>14</v>
      </c>
      <c r="I332" s="12" t="str">
        <f>VLOOKUP(H332,データ!D$3:E$17,2,FALSE)</f>
        <v>新☆☆☆☆☆
（H30規制）</v>
      </c>
    </row>
    <row r="333" spans="2:9">
      <c r="B333" s="16" t="s">
        <v>43</v>
      </c>
      <c r="C333" s="12" t="s">
        <v>195</v>
      </c>
      <c r="D333" s="17" t="s">
        <v>154</v>
      </c>
      <c r="E333" s="16" t="s">
        <v>92</v>
      </c>
      <c r="F333" s="12" t="s">
        <v>152</v>
      </c>
      <c r="G333" s="17" t="s">
        <v>820</v>
      </c>
      <c r="H333" s="16" t="s">
        <v>24</v>
      </c>
      <c r="I333" s="12" t="str">
        <f>VLOOKUP(H333,データ!D$3:E$17,2,FALSE)</f>
        <v>ハイブリッド</v>
      </c>
    </row>
    <row r="334" spans="2:9">
      <c r="B334" s="16" t="s">
        <v>43</v>
      </c>
      <c r="C334" s="12" t="s">
        <v>195</v>
      </c>
      <c r="D334" s="17" t="s">
        <v>154</v>
      </c>
      <c r="E334" s="16" t="s">
        <v>92</v>
      </c>
      <c r="F334" s="12" t="s">
        <v>153</v>
      </c>
      <c r="G334" s="17" t="s">
        <v>820</v>
      </c>
      <c r="H334" s="16" t="s">
        <v>28</v>
      </c>
      <c r="I334" s="12" t="str">
        <f>VLOOKUP(H334,データ!D$3:E$17,2,FALSE)</f>
        <v>プラグインハイブリッド</v>
      </c>
    </row>
    <row r="335" spans="2:9">
      <c r="B335" s="16" t="s">
        <v>43</v>
      </c>
      <c r="C335" s="12" t="s">
        <v>195</v>
      </c>
      <c r="D335" s="17" t="s">
        <v>164</v>
      </c>
      <c r="E335" s="16" t="s">
        <v>155</v>
      </c>
      <c r="F335" s="12" t="s">
        <v>50</v>
      </c>
      <c r="G335" s="17"/>
      <c r="H335" s="16" t="s">
        <v>15</v>
      </c>
      <c r="I335" s="12" t="str">
        <f>VLOOKUP(H335,データ!D$3:E$17,2,FALSE)</f>
        <v>他</v>
      </c>
    </row>
    <row r="336" spans="2:9">
      <c r="B336" s="16" t="s">
        <v>43</v>
      </c>
      <c r="C336" s="12" t="s">
        <v>195</v>
      </c>
      <c r="D336" s="17" t="s">
        <v>164</v>
      </c>
      <c r="E336" s="16" t="s">
        <v>53</v>
      </c>
      <c r="F336" s="12" t="s">
        <v>54</v>
      </c>
      <c r="G336" s="17"/>
      <c r="H336" s="16" t="s">
        <v>15</v>
      </c>
      <c r="I336" s="12" t="str">
        <f>VLOOKUP(H336,データ!D$3:E$17,2,FALSE)</f>
        <v>他</v>
      </c>
    </row>
    <row r="337" spans="2:9">
      <c r="B337" s="16" t="s">
        <v>43</v>
      </c>
      <c r="C337" s="12" t="s">
        <v>195</v>
      </c>
      <c r="D337" s="17" t="s">
        <v>164</v>
      </c>
      <c r="E337" s="16" t="s">
        <v>156</v>
      </c>
      <c r="F337" s="12" t="s">
        <v>157</v>
      </c>
      <c r="G337" s="17"/>
      <c r="H337" s="16" t="s">
        <v>15</v>
      </c>
      <c r="I337" s="12" t="str">
        <f>VLOOKUP(H337,データ!D$3:E$17,2,FALSE)</f>
        <v>他</v>
      </c>
    </row>
    <row r="338" spans="2:9">
      <c r="B338" s="16" t="s">
        <v>43</v>
      </c>
      <c r="C338" s="12" t="s">
        <v>195</v>
      </c>
      <c r="D338" s="17" t="s">
        <v>164</v>
      </c>
      <c r="E338" s="16" t="s">
        <v>106</v>
      </c>
      <c r="F338" s="12" t="s">
        <v>107</v>
      </c>
      <c r="G338" s="17"/>
      <c r="H338" s="16" t="s">
        <v>15</v>
      </c>
      <c r="I338" s="12" t="str">
        <f>VLOOKUP(H338,データ!D$3:E$17,2,FALSE)</f>
        <v>他</v>
      </c>
    </row>
    <row r="339" spans="2:9">
      <c r="B339" s="16" t="s">
        <v>43</v>
      </c>
      <c r="C339" s="12" t="s">
        <v>195</v>
      </c>
      <c r="D339" s="17" t="s">
        <v>164</v>
      </c>
      <c r="E339" s="16" t="s">
        <v>158</v>
      </c>
      <c r="F339" s="12" t="s">
        <v>159</v>
      </c>
      <c r="G339" s="17"/>
      <c r="H339" s="16" t="s">
        <v>15</v>
      </c>
      <c r="I339" s="12" t="str">
        <f>VLOOKUP(H339,データ!D$3:E$17,2,FALSE)</f>
        <v>他</v>
      </c>
    </row>
    <row r="340" spans="2:9">
      <c r="B340" s="16" t="s">
        <v>43</v>
      </c>
      <c r="C340" s="12" t="s">
        <v>195</v>
      </c>
      <c r="D340" s="17" t="s">
        <v>164</v>
      </c>
      <c r="E340" s="16" t="s">
        <v>160</v>
      </c>
      <c r="F340" s="12" t="s">
        <v>161</v>
      </c>
      <c r="G340" s="17"/>
      <c r="H340" s="16" t="s">
        <v>15</v>
      </c>
      <c r="I340" s="12" t="str">
        <f>VLOOKUP(H340,データ!D$3:E$17,2,FALSE)</f>
        <v>他</v>
      </c>
    </row>
    <row r="341" spans="2:9">
      <c r="B341" s="16" t="s">
        <v>43</v>
      </c>
      <c r="C341" s="12" t="s">
        <v>195</v>
      </c>
      <c r="D341" s="17" t="s">
        <v>164</v>
      </c>
      <c r="E341" s="16" t="s">
        <v>160</v>
      </c>
      <c r="F341" s="12" t="s">
        <v>162</v>
      </c>
      <c r="G341" s="17"/>
      <c r="H341" s="16" t="s">
        <v>15</v>
      </c>
      <c r="I341" s="12" t="str">
        <f>VLOOKUP(H341,データ!D$3:E$17,2,FALSE)</f>
        <v>他</v>
      </c>
    </row>
    <row r="342" spans="2:9">
      <c r="B342" s="16" t="s">
        <v>43</v>
      </c>
      <c r="C342" s="12" t="s">
        <v>195</v>
      </c>
      <c r="D342" s="17" t="s">
        <v>164</v>
      </c>
      <c r="E342" s="16" t="s">
        <v>160</v>
      </c>
      <c r="F342" s="12" t="s">
        <v>163</v>
      </c>
      <c r="G342" s="17"/>
      <c r="H342" s="16" t="s">
        <v>24</v>
      </c>
      <c r="I342" s="12" t="str">
        <f>VLOOKUP(H342,データ!D$3:E$17,2,FALSE)</f>
        <v>ハイブリッド</v>
      </c>
    </row>
    <row r="343" spans="2:9">
      <c r="B343" s="16" t="s">
        <v>43</v>
      </c>
      <c r="C343" s="12" t="s">
        <v>195</v>
      </c>
      <c r="D343" s="17" t="s">
        <v>164</v>
      </c>
      <c r="E343" s="16" t="s">
        <v>112</v>
      </c>
      <c r="F343" s="12" t="s">
        <v>165</v>
      </c>
      <c r="G343" s="17"/>
      <c r="H343" s="16" t="s">
        <v>15</v>
      </c>
      <c r="I343" s="12" t="str">
        <f>VLOOKUP(H343,データ!D$3:E$17,2,FALSE)</f>
        <v>他</v>
      </c>
    </row>
    <row r="344" spans="2:9">
      <c r="B344" s="16" t="s">
        <v>43</v>
      </c>
      <c r="C344" s="12" t="s">
        <v>195</v>
      </c>
      <c r="D344" s="17" t="s">
        <v>164</v>
      </c>
      <c r="E344" s="16" t="s">
        <v>112</v>
      </c>
      <c r="F344" s="12" t="s">
        <v>166</v>
      </c>
      <c r="G344" s="17"/>
      <c r="H344" s="16" t="s">
        <v>24</v>
      </c>
      <c r="I344" s="12" t="str">
        <f>VLOOKUP(H344,データ!D$3:E$17,2,FALSE)</f>
        <v>ハイブリッド</v>
      </c>
    </row>
    <row r="345" spans="2:9">
      <c r="B345" s="16" t="s">
        <v>43</v>
      </c>
      <c r="C345" s="12" t="s">
        <v>195</v>
      </c>
      <c r="D345" s="17" t="s">
        <v>164</v>
      </c>
      <c r="E345" s="16" t="s">
        <v>112</v>
      </c>
      <c r="F345" s="12" t="s">
        <v>167</v>
      </c>
      <c r="G345" s="17" t="s">
        <v>25</v>
      </c>
      <c r="H345" s="16" t="s">
        <v>15</v>
      </c>
      <c r="I345" s="12" t="str">
        <f>VLOOKUP(H345,データ!D$3:E$17,2,FALSE)</f>
        <v>他</v>
      </c>
    </row>
    <row r="346" spans="2:9">
      <c r="B346" s="16" t="s">
        <v>43</v>
      </c>
      <c r="C346" s="12" t="s">
        <v>195</v>
      </c>
      <c r="D346" s="17" t="s">
        <v>164</v>
      </c>
      <c r="E346" s="16" t="s">
        <v>112</v>
      </c>
      <c r="F346" s="12" t="s">
        <v>168</v>
      </c>
      <c r="G346" s="17" t="s">
        <v>25</v>
      </c>
      <c r="H346" s="16" t="s">
        <v>24</v>
      </c>
      <c r="I346" s="12" t="str">
        <f>VLOOKUP(H346,データ!D$3:E$17,2,FALSE)</f>
        <v>ハイブリッド</v>
      </c>
    </row>
    <row r="347" spans="2:9">
      <c r="B347" s="16" t="s">
        <v>43</v>
      </c>
      <c r="C347" s="12" t="s">
        <v>195</v>
      </c>
      <c r="D347" s="17" t="s">
        <v>164</v>
      </c>
      <c r="E347" s="16" t="s">
        <v>112</v>
      </c>
      <c r="F347" s="12" t="s">
        <v>169</v>
      </c>
      <c r="G347" s="17" t="s">
        <v>26</v>
      </c>
      <c r="H347" s="16" t="s">
        <v>15</v>
      </c>
      <c r="I347" s="12" t="str">
        <f>VLOOKUP(H347,データ!D$3:E$17,2,FALSE)</f>
        <v>他</v>
      </c>
    </row>
    <row r="348" spans="2:9">
      <c r="B348" s="16" t="s">
        <v>43</v>
      </c>
      <c r="C348" s="12" t="s">
        <v>195</v>
      </c>
      <c r="D348" s="17" t="s">
        <v>164</v>
      </c>
      <c r="E348" s="16" t="s">
        <v>112</v>
      </c>
      <c r="F348" s="12" t="s">
        <v>170</v>
      </c>
      <c r="G348" s="17" t="s">
        <v>26</v>
      </c>
      <c r="H348" s="16" t="s">
        <v>24</v>
      </c>
      <c r="I348" s="12" t="str">
        <f>VLOOKUP(H348,データ!D$3:E$17,2,FALSE)</f>
        <v>ハイブリッド</v>
      </c>
    </row>
    <row r="349" spans="2:9">
      <c r="B349" s="16" t="s">
        <v>43</v>
      </c>
      <c r="C349" s="12" t="s">
        <v>195</v>
      </c>
      <c r="D349" s="17" t="s">
        <v>164</v>
      </c>
      <c r="E349" s="16" t="s">
        <v>112</v>
      </c>
      <c r="F349" s="12" t="s">
        <v>171</v>
      </c>
      <c r="G349" s="17" t="s">
        <v>27</v>
      </c>
      <c r="H349" s="16" t="s">
        <v>15</v>
      </c>
      <c r="I349" s="12" t="str">
        <f>VLOOKUP(H349,データ!D$3:E$17,2,FALSE)</f>
        <v>他</v>
      </c>
    </row>
    <row r="350" spans="2:9">
      <c r="B350" s="16" t="s">
        <v>43</v>
      </c>
      <c r="C350" s="12" t="s">
        <v>195</v>
      </c>
      <c r="D350" s="17" t="s">
        <v>164</v>
      </c>
      <c r="E350" s="16" t="s">
        <v>112</v>
      </c>
      <c r="F350" s="12" t="s">
        <v>172</v>
      </c>
      <c r="G350" s="17" t="s">
        <v>27</v>
      </c>
      <c r="H350" s="16" t="s">
        <v>24</v>
      </c>
      <c r="I350" s="12" t="str">
        <f>VLOOKUP(H350,データ!D$3:E$17,2,FALSE)</f>
        <v>ハイブリッド</v>
      </c>
    </row>
    <row r="351" spans="2:9">
      <c r="B351" s="16" t="s">
        <v>43</v>
      </c>
      <c r="C351" s="12" t="s">
        <v>195</v>
      </c>
      <c r="D351" s="17" t="s">
        <v>164</v>
      </c>
      <c r="E351" s="16" t="s">
        <v>46</v>
      </c>
      <c r="F351" s="12" t="s">
        <v>173</v>
      </c>
      <c r="G351" s="17"/>
      <c r="H351" s="16" t="s">
        <v>15</v>
      </c>
      <c r="I351" s="12" t="str">
        <f>VLOOKUP(H351,データ!D$3:E$17,2,FALSE)</f>
        <v>他</v>
      </c>
    </row>
    <row r="352" spans="2:9">
      <c r="B352" s="16" t="s">
        <v>43</v>
      </c>
      <c r="C352" s="12" t="s">
        <v>195</v>
      </c>
      <c r="D352" s="17" t="s">
        <v>164</v>
      </c>
      <c r="E352" s="16" t="s">
        <v>46</v>
      </c>
      <c r="F352" s="12" t="s">
        <v>174</v>
      </c>
      <c r="G352" s="17"/>
      <c r="H352" s="16" t="s">
        <v>24</v>
      </c>
      <c r="I352" s="12" t="str">
        <f>VLOOKUP(H352,データ!D$3:E$17,2,FALSE)</f>
        <v>ハイブリッド</v>
      </c>
    </row>
    <row r="353" spans="2:9">
      <c r="B353" s="16" t="s">
        <v>43</v>
      </c>
      <c r="C353" s="12" t="s">
        <v>195</v>
      </c>
      <c r="D353" s="17" t="s">
        <v>164</v>
      </c>
      <c r="E353" s="16" t="s">
        <v>46</v>
      </c>
      <c r="F353" s="12" t="s">
        <v>175</v>
      </c>
      <c r="G353" s="17"/>
      <c r="H353" s="16" t="s">
        <v>28</v>
      </c>
      <c r="I353" s="12" t="str">
        <f>VLOOKUP(H353,データ!D$3:E$17,2,FALSE)</f>
        <v>プラグインハイブリッド</v>
      </c>
    </row>
    <row r="354" spans="2:9">
      <c r="B354" s="16" t="s">
        <v>43</v>
      </c>
      <c r="C354" s="12" t="s">
        <v>195</v>
      </c>
      <c r="D354" s="17" t="s">
        <v>164</v>
      </c>
      <c r="E354" s="16" t="s">
        <v>46</v>
      </c>
      <c r="F354" s="12" t="s">
        <v>176</v>
      </c>
      <c r="G354" s="17" t="s">
        <v>30</v>
      </c>
      <c r="H354" s="16" t="s">
        <v>24</v>
      </c>
      <c r="I354" s="12" t="str">
        <f>VLOOKUP(H354,データ!D$3:E$17,2,FALSE)</f>
        <v>ハイブリッド</v>
      </c>
    </row>
    <row r="355" spans="2:9">
      <c r="B355" s="16" t="s">
        <v>43</v>
      </c>
      <c r="C355" s="12" t="s">
        <v>195</v>
      </c>
      <c r="D355" s="17" t="s">
        <v>164</v>
      </c>
      <c r="E355" s="16" t="s">
        <v>46</v>
      </c>
      <c r="F355" s="12" t="s">
        <v>177</v>
      </c>
      <c r="G355" s="17" t="s">
        <v>30</v>
      </c>
      <c r="H355" s="16" t="s">
        <v>15</v>
      </c>
      <c r="I355" s="12" t="str">
        <f>VLOOKUP(H355,データ!D$3:E$17,2,FALSE)</f>
        <v>他</v>
      </c>
    </row>
    <row r="356" spans="2:9">
      <c r="B356" s="16" t="s">
        <v>43</v>
      </c>
      <c r="C356" s="12" t="s">
        <v>195</v>
      </c>
      <c r="D356" s="17" t="s">
        <v>164</v>
      </c>
      <c r="E356" s="16" t="s">
        <v>46</v>
      </c>
      <c r="F356" s="12" t="s">
        <v>178</v>
      </c>
      <c r="G356" s="17" t="s">
        <v>30</v>
      </c>
      <c r="H356" s="16" t="s">
        <v>28</v>
      </c>
      <c r="I356" s="12" t="str">
        <f>VLOOKUP(H356,データ!D$3:E$17,2,FALSE)</f>
        <v>プラグインハイブリッド</v>
      </c>
    </row>
    <row r="357" spans="2:9">
      <c r="B357" s="16" t="s">
        <v>43</v>
      </c>
      <c r="C357" s="12" t="s">
        <v>195</v>
      </c>
      <c r="D357" s="17" t="s">
        <v>164</v>
      </c>
      <c r="E357" s="16" t="s">
        <v>46</v>
      </c>
      <c r="F357" s="12" t="s">
        <v>179</v>
      </c>
      <c r="G357" s="17" t="s">
        <v>30</v>
      </c>
      <c r="H357" s="16" t="s">
        <v>24</v>
      </c>
      <c r="I357" s="12" t="str">
        <f>VLOOKUP(H357,データ!D$3:E$17,2,FALSE)</f>
        <v>ハイブリッド</v>
      </c>
    </row>
    <row r="358" spans="2:9">
      <c r="B358" s="16" t="s">
        <v>43</v>
      </c>
      <c r="C358" s="12" t="s">
        <v>195</v>
      </c>
      <c r="D358" s="17" t="s">
        <v>164</v>
      </c>
      <c r="E358" s="16" t="s">
        <v>46</v>
      </c>
      <c r="F358" s="12" t="s">
        <v>180</v>
      </c>
      <c r="G358" s="17" t="s">
        <v>30</v>
      </c>
      <c r="H358" s="16" t="s">
        <v>15</v>
      </c>
      <c r="I358" s="12" t="str">
        <f>VLOOKUP(H358,データ!D$3:E$17,2,FALSE)</f>
        <v>他</v>
      </c>
    </row>
    <row r="359" spans="2:9">
      <c r="B359" s="16" t="s">
        <v>43</v>
      </c>
      <c r="C359" s="12" t="s">
        <v>195</v>
      </c>
      <c r="D359" s="17" t="s">
        <v>164</v>
      </c>
      <c r="E359" s="16" t="s">
        <v>46</v>
      </c>
      <c r="F359" s="12" t="s">
        <v>181</v>
      </c>
      <c r="G359" s="17" t="s">
        <v>30</v>
      </c>
      <c r="H359" s="16" t="s">
        <v>28</v>
      </c>
      <c r="I359" s="12" t="str">
        <f>VLOOKUP(H359,データ!D$3:E$17,2,FALSE)</f>
        <v>プラグインハイブリッド</v>
      </c>
    </row>
    <row r="360" spans="2:9">
      <c r="B360" s="16" t="s">
        <v>43</v>
      </c>
      <c r="C360" s="12" t="s">
        <v>195</v>
      </c>
      <c r="D360" s="17" t="s">
        <v>164</v>
      </c>
      <c r="E360" s="16" t="s">
        <v>46</v>
      </c>
      <c r="F360" s="12" t="s">
        <v>182</v>
      </c>
      <c r="G360" s="17" t="s">
        <v>821</v>
      </c>
      <c r="H360" s="16" t="s">
        <v>28</v>
      </c>
      <c r="I360" s="12" t="str">
        <f>VLOOKUP(H360,データ!D$3:E$17,2,FALSE)</f>
        <v>プラグインハイブリッド</v>
      </c>
    </row>
    <row r="361" spans="2:9">
      <c r="B361" s="16" t="s">
        <v>43</v>
      </c>
      <c r="C361" s="12" t="s">
        <v>195</v>
      </c>
      <c r="D361" s="17" t="s">
        <v>164</v>
      </c>
      <c r="E361" s="16" t="s">
        <v>79</v>
      </c>
      <c r="F361" s="12" t="s">
        <v>183</v>
      </c>
      <c r="G361" s="17"/>
      <c r="H361" s="16" t="s">
        <v>15</v>
      </c>
      <c r="I361" s="12" t="str">
        <f>VLOOKUP(H361,データ!D$3:E$17,2,FALSE)</f>
        <v>他</v>
      </c>
    </row>
    <row r="362" spans="2:9">
      <c r="B362" s="16" t="s">
        <v>43</v>
      </c>
      <c r="C362" s="12" t="s">
        <v>195</v>
      </c>
      <c r="D362" s="17" t="s">
        <v>164</v>
      </c>
      <c r="E362" s="16" t="s">
        <v>79</v>
      </c>
      <c r="F362" s="12" t="s">
        <v>184</v>
      </c>
      <c r="G362" s="17"/>
      <c r="H362" s="16" t="s">
        <v>24</v>
      </c>
      <c r="I362" s="12" t="str">
        <f>VLOOKUP(H362,データ!D$3:E$17,2,FALSE)</f>
        <v>ハイブリッド</v>
      </c>
    </row>
    <row r="363" spans="2:9">
      <c r="B363" s="16" t="s">
        <v>43</v>
      </c>
      <c r="C363" s="12" t="s">
        <v>195</v>
      </c>
      <c r="D363" s="17" t="s">
        <v>164</v>
      </c>
      <c r="E363" s="16" t="s">
        <v>79</v>
      </c>
      <c r="F363" s="12" t="s">
        <v>185</v>
      </c>
      <c r="G363" s="17"/>
      <c r="H363" s="16" t="s">
        <v>28</v>
      </c>
      <c r="I363" s="12" t="str">
        <f>VLOOKUP(H363,データ!D$3:E$17,2,FALSE)</f>
        <v>プラグインハイブリッド</v>
      </c>
    </row>
    <row r="364" spans="2:9">
      <c r="B364" s="16" t="s">
        <v>43</v>
      </c>
      <c r="C364" s="12" t="s">
        <v>195</v>
      </c>
      <c r="D364" s="17" t="s">
        <v>164</v>
      </c>
      <c r="E364" s="16" t="s">
        <v>79</v>
      </c>
      <c r="F364" s="12" t="s">
        <v>186</v>
      </c>
      <c r="G364" s="17" t="s">
        <v>29</v>
      </c>
      <c r="H364" s="16" t="s">
        <v>11</v>
      </c>
      <c r="I364" s="12" t="str">
        <f>VLOOKUP(H364,データ!D$3:E$17,2,FALSE)</f>
        <v>新☆☆☆
（ポスト新長期、新長期、H30規制）</v>
      </c>
    </row>
    <row r="365" spans="2:9">
      <c r="B365" s="16" t="s">
        <v>43</v>
      </c>
      <c r="C365" s="12" t="s">
        <v>195</v>
      </c>
      <c r="D365" s="17" t="s">
        <v>164</v>
      </c>
      <c r="E365" s="16" t="s">
        <v>79</v>
      </c>
      <c r="F365" s="12" t="s">
        <v>187</v>
      </c>
      <c r="G365" s="17" t="s">
        <v>29</v>
      </c>
      <c r="H365" s="16" t="s">
        <v>24</v>
      </c>
      <c r="I365" s="12" t="str">
        <f>VLOOKUP(H365,データ!D$3:E$17,2,FALSE)</f>
        <v>ハイブリッド</v>
      </c>
    </row>
    <row r="366" spans="2:9">
      <c r="B366" s="16" t="s">
        <v>43</v>
      </c>
      <c r="C366" s="12" t="s">
        <v>195</v>
      </c>
      <c r="D366" s="17" t="s">
        <v>164</v>
      </c>
      <c r="E366" s="16" t="s">
        <v>79</v>
      </c>
      <c r="F366" s="12" t="s">
        <v>188</v>
      </c>
      <c r="G366" s="17" t="s">
        <v>29</v>
      </c>
      <c r="H366" s="16" t="s">
        <v>28</v>
      </c>
      <c r="I366" s="12" t="str">
        <f>VLOOKUP(H366,データ!D$3:E$17,2,FALSE)</f>
        <v>プラグインハイブリッド</v>
      </c>
    </row>
    <row r="367" spans="2:9">
      <c r="B367" s="16" t="s">
        <v>43</v>
      </c>
      <c r="C367" s="12" t="s">
        <v>195</v>
      </c>
      <c r="D367" s="17" t="s">
        <v>164</v>
      </c>
      <c r="E367" s="16" t="s">
        <v>79</v>
      </c>
      <c r="F367" s="12" t="s">
        <v>189</v>
      </c>
      <c r="G367" s="17" t="s">
        <v>31</v>
      </c>
      <c r="H367" s="16" t="s">
        <v>12</v>
      </c>
      <c r="I367" s="12" t="str">
        <f>VLOOKUP(H367,データ!D$3:E$17,2,FALSE)</f>
        <v>新☆☆☆☆
（ポスト新長期、新長期、H30規制）</v>
      </c>
    </row>
    <row r="368" spans="2:9">
      <c r="B368" s="16" t="s">
        <v>43</v>
      </c>
      <c r="C368" s="12" t="s">
        <v>195</v>
      </c>
      <c r="D368" s="17" t="s">
        <v>164</v>
      </c>
      <c r="E368" s="16" t="s">
        <v>79</v>
      </c>
      <c r="F368" s="12" t="s">
        <v>190</v>
      </c>
      <c r="G368" s="17" t="s">
        <v>31</v>
      </c>
      <c r="H368" s="16" t="s">
        <v>24</v>
      </c>
      <c r="I368" s="12" t="str">
        <f>VLOOKUP(H368,データ!D$3:E$17,2,FALSE)</f>
        <v>ハイブリッド</v>
      </c>
    </row>
    <row r="369" spans="2:9">
      <c r="B369" s="16" t="s">
        <v>43</v>
      </c>
      <c r="C369" s="12" t="s">
        <v>195</v>
      </c>
      <c r="D369" s="17" t="s">
        <v>164</v>
      </c>
      <c r="E369" s="16" t="s">
        <v>79</v>
      </c>
      <c r="F369" s="12" t="s">
        <v>191</v>
      </c>
      <c r="G369" s="17" t="s">
        <v>31</v>
      </c>
      <c r="H369" s="16" t="s">
        <v>28</v>
      </c>
      <c r="I369" s="12" t="str">
        <f>VLOOKUP(H369,データ!D$3:E$17,2,FALSE)</f>
        <v>プラグインハイブリッド</v>
      </c>
    </row>
    <row r="370" spans="2:9">
      <c r="B370" s="16" t="s">
        <v>43</v>
      </c>
      <c r="C370" s="12" t="s">
        <v>195</v>
      </c>
      <c r="D370" s="17" t="s">
        <v>164</v>
      </c>
      <c r="E370" s="16" t="s">
        <v>79</v>
      </c>
      <c r="F370" s="12" t="s">
        <v>192</v>
      </c>
      <c r="G370" s="17" t="s">
        <v>30</v>
      </c>
      <c r="H370" s="16" t="s">
        <v>15</v>
      </c>
      <c r="I370" s="12" t="str">
        <f>VLOOKUP(H370,データ!D$3:E$17,2,FALSE)</f>
        <v>他</v>
      </c>
    </row>
    <row r="371" spans="2:9">
      <c r="B371" s="16" t="s">
        <v>43</v>
      </c>
      <c r="C371" s="12" t="s">
        <v>195</v>
      </c>
      <c r="D371" s="17" t="s">
        <v>164</v>
      </c>
      <c r="E371" s="16" t="s">
        <v>79</v>
      </c>
      <c r="F371" s="12" t="s">
        <v>193</v>
      </c>
      <c r="G371" s="17" t="s">
        <v>30</v>
      </c>
      <c r="H371" s="16" t="s">
        <v>24</v>
      </c>
      <c r="I371" s="12" t="str">
        <f>VLOOKUP(H371,データ!D$3:E$17,2,FALSE)</f>
        <v>ハイブリッド</v>
      </c>
    </row>
    <row r="372" spans="2:9">
      <c r="B372" s="16" t="s">
        <v>43</v>
      </c>
      <c r="C372" s="12" t="s">
        <v>195</v>
      </c>
      <c r="D372" s="17" t="s">
        <v>164</v>
      </c>
      <c r="E372" s="16" t="s">
        <v>79</v>
      </c>
      <c r="F372" s="12" t="s">
        <v>194</v>
      </c>
      <c r="G372" s="17" t="s">
        <v>30</v>
      </c>
      <c r="H372" s="16" t="s">
        <v>28</v>
      </c>
      <c r="I372" s="12" t="str">
        <f>VLOOKUP(H372,データ!D$3:E$17,2,FALSE)</f>
        <v>プラグインハイブリッド</v>
      </c>
    </row>
    <row r="373" spans="2:9">
      <c r="B373" s="16" t="s">
        <v>43</v>
      </c>
      <c r="C373" s="12" t="s">
        <v>196</v>
      </c>
      <c r="D373" s="17" t="s">
        <v>48</v>
      </c>
      <c r="E373" s="16" t="s">
        <v>155</v>
      </c>
      <c r="F373" s="12" t="s">
        <v>50</v>
      </c>
      <c r="G373" s="17"/>
      <c r="H373" s="16" t="s">
        <v>32</v>
      </c>
      <c r="I373" s="12" t="str">
        <f>VLOOKUP(H373,データ!D$3:E$17,2,FALSE)</f>
        <v>他</v>
      </c>
    </row>
    <row r="374" spans="2:9">
      <c r="B374" s="16" t="s">
        <v>43</v>
      </c>
      <c r="C374" s="12" t="s">
        <v>196</v>
      </c>
      <c r="D374" s="17" t="s">
        <v>48</v>
      </c>
      <c r="E374" s="16" t="s">
        <v>53</v>
      </c>
      <c r="F374" s="12" t="s">
        <v>197</v>
      </c>
      <c r="G374" s="17"/>
      <c r="H374" s="16" t="s">
        <v>32</v>
      </c>
      <c r="I374" s="12" t="str">
        <f>VLOOKUP(H374,データ!D$3:E$17,2,FALSE)</f>
        <v>他</v>
      </c>
    </row>
    <row r="375" spans="2:9">
      <c r="B375" s="16" t="s">
        <v>43</v>
      </c>
      <c r="C375" s="12" t="s">
        <v>196</v>
      </c>
      <c r="D375" s="17" t="s">
        <v>48</v>
      </c>
      <c r="E375" s="16" t="s">
        <v>198</v>
      </c>
      <c r="F375" s="12" t="s">
        <v>199</v>
      </c>
      <c r="G375" s="17"/>
      <c r="H375" s="16" t="s">
        <v>32</v>
      </c>
      <c r="I375" s="12" t="str">
        <f>VLOOKUP(H375,データ!D$3:E$17,2,FALSE)</f>
        <v>他</v>
      </c>
    </row>
    <row r="376" spans="2:9">
      <c r="B376" s="16" t="s">
        <v>43</v>
      </c>
      <c r="C376" s="12" t="s">
        <v>196</v>
      </c>
      <c r="D376" s="17" t="s">
        <v>48</v>
      </c>
      <c r="E376" s="16" t="s">
        <v>198</v>
      </c>
      <c r="F376" s="12" t="s">
        <v>200</v>
      </c>
      <c r="G376" s="17"/>
      <c r="H376" s="16" t="s">
        <v>32</v>
      </c>
      <c r="I376" s="12" t="str">
        <f>VLOOKUP(H376,データ!D$3:E$17,2,FALSE)</f>
        <v>他</v>
      </c>
    </row>
    <row r="377" spans="2:9">
      <c r="B377" s="16" t="s">
        <v>43</v>
      </c>
      <c r="C377" s="12" t="s">
        <v>196</v>
      </c>
      <c r="D377" s="17" t="s">
        <v>48</v>
      </c>
      <c r="E377" s="16" t="s">
        <v>201</v>
      </c>
      <c r="F377" s="12" t="s">
        <v>202</v>
      </c>
      <c r="G377" s="17"/>
      <c r="H377" s="16" t="s">
        <v>32</v>
      </c>
      <c r="I377" s="12" t="str">
        <f>VLOOKUP(H377,データ!D$3:E$17,2,FALSE)</f>
        <v>他</v>
      </c>
    </row>
    <row r="378" spans="2:9">
      <c r="B378" s="16" t="s">
        <v>43</v>
      </c>
      <c r="C378" s="12" t="s">
        <v>196</v>
      </c>
      <c r="D378" s="17" t="s">
        <v>48</v>
      </c>
      <c r="E378" s="16" t="s">
        <v>203</v>
      </c>
      <c r="F378" s="12" t="s">
        <v>204</v>
      </c>
      <c r="G378" s="17"/>
      <c r="H378" s="16" t="s">
        <v>32</v>
      </c>
      <c r="I378" s="12" t="str">
        <f>VLOOKUP(H378,データ!D$3:E$17,2,FALSE)</f>
        <v>他</v>
      </c>
    </row>
    <row r="379" spans="2:9">
      <c r="B379" s="16" t="s">
        <v>43</v>
      </c>
      <c r="C379" s="12" t="s">
        <v>196</v>
      </c>
      <c r="D379" s="17" t="s">
        <v>48</v>
      </c>
      <c r="E379" s="16" t="s">
        <v>205</v>
      </c>
      <c r="F379" s="12" t="s">
        <v>206</v>
      </c>
      <c r="G379" s="17"/>
      <c r="H379" s="16" t="s">
        <v>32</v>
      </c>
      <c r="I379" s="12" t="str">
        <f>VLOOKUP(H379,データ!D$3:E$17,2,FALSE)</f>
        <v>他</v>
      </c>
    </row>
    <row r="380" spans="2:9">
      <c r="B380" s="16" t="s">
        <v>43</v>
      </c>
      <c r="C380" s="12" t="s">
        <v>196</v>
      </c>
      <c r="D380" s="17" t="s">
        <v>48</v>
      </c>
      <c r="E380" s="16" t="s">
        <v>205</v>
      </c>
      <c r="F380" s="12" t="s">
        <v>207</v>
      </c>
      <c r="G380" s="17"/>
      <c r="H380" s="16" t="s">
        <v>24</v>
      </c>
      <c r="I380" s="12" t="str">
        <f>VLOOKUP(H380,データ!D$3:E$17,2,FALSE)</f>
        <v>ハイブリッド</v>
      </c>
    </row>
    <row r="381" spans="2:9">
      <c r="B381" s="16" t="s">
        <v>43</v>
      </c>
      <c r="C381" s="12" t="s">
        <v>196</v>
      </c>
      <c r="D381" s="17" t="s">
        <v>48</v>
      </c>
      <c r="E381" s="16" t="s">
        <v>208</v>
      </c>
      <c r="F381" s="12" t="s">
        <v>209</v>
      </c>
      <c r="G381" s="17"/>
      <c r="H381" s="16" t="s">
        <v>32</v>
      </c>
      <c r="I381" s="12" t="str">
        <f>VLOOKUP(H381,データ!D$3:E$17,2,FALSE)</f>
        <v>他</v>
      </c>
    </row>
    <row r="382" spans="2:9">
      <c r="B382" s="16" t="s">
        <v>43</v>
      </c>
      <c r="C382" s="12" t="s">
        <v>196</v>
      </c>
      <c r="D382" s="17" t="s">
        <v>48</v>
      </c>
      <c r="E382" s="16" t="s">
        <v>208</v>
      </c>
      <c r="F382" s="12" t="s">
        <v>210</v>
      </c>
      <c r="G382" s="17"/>
      <c r="H382" s="16" t="s">
        <v>24</v>
      </c>
      <c r="I382" s="12" t="str">
        <f>VLOOKUP(H382,データ!D$3:E$17,2,FALSE)</f>
        <v>ハイブリッド</v>
      </c>
    </row>
    <row r="383" spans="2:9">
      <c r="B383" s="16" t="s">
        <v>43</v>
      </c>
      <c r="C383" s="12" t="s">
        <v>196</v>
      </c>
      <c r="D383" s="17" t="s">
        <v>48</v>
      </c>
      <c r="E383" s="16" t="s">
        <v>208</v>
      </c>
      <c r="F383" s="12" t="s">
        <v>211</v>
      </c>
      <c r="G383" s="17" t="s">
        <v>25</v>
      </c>
      <c r="H383" s="16" t="s">
        <v>32</v>
      </c>
      <c r="I383" s="12" t="str">
        <f>VLOOKUP(H383,データ!D$3:E$17,2,FALSE)</f>
        <v>他</v>
      </c>
    </row>
    <row r="384" spans="2:9">
      <c r="B384" s="16" t="s">
        <v>43</v>
      </c>
      <c r="C384" s="12" t="s">
        <v>196</v>
      </c>
      <c r="D384" s="17" t="s">
        <v>48</v>
      </c>
      <c r="E384" s="16" t="s">
        <v>208</v>
      </c>
      <c r="F384" s="12" t="s">
        <v>212</v>
      </c>
      <c r="G384" s="17" t="s">
        <v>25</v>
      </c>
      <c r="H384" s="16" t="s">
        <v>24</v>
      </c>
      <c r="I384" s="12" t="str">
        <f>VLOOKUP(H384,データ!D$3:E$17,2,FALSE)</f>
        <v>ハイブリッド</v>
      </c>
    </row>
    <row r="385" spans="2:9">
      <c r="B385" s="16" t="s">
        <v>43</v>
      </c>
      <c r="C385" s="12" t="s">
        <v>196</v>
      </c>
      <c r="D385" s="17" t="s">
        <v>48</v>
      </c>
      <c r="E385" s="16" t="s">
        <v>208</v>
      </c>
      <c r="F385" s="12" t="s">
        <v>213</v>
      </c>
      <c r="G385" s="17" t="s">
        <v>26</v>
      </c>
      <c r="H385" s="16" t="s">
        <v>32</v>
      </c>
      <c r="I385" s="12" t="str">
        <f>VLOOKUP(H385,データ!D$3:E$17,2,FALSE)</f>
        <v>他</v>
      </c>
    </row>
    <row r="386" spans="2:9">
      <c r="B386" s="16" t="s">
        <v>43</v>
      </c>
      <c r="C386" s="12" t="s">
        <v>196</v>
      </c>
      <c r="D386" s="17" t="s">
        <v>48</v>
      </c>
      <c r="E386" s="16" t="s">
        <v>208</v>
      </c>
      <c r="F386" s="12" t="s">
        <v>214</v>
      </c>
      <c r="G386" s="17" t="s">
        <v>26</v>
      </c>
      <c r="H386" s="16" t="s">
        <v>24</v>
      </c>
      <c r="I386" s="12" t="str">
        <f>VLOOKUP(H386,データ!D$3:E$17,2,FALSE)</f>
        <v>ハイブリッド</v>
      </c>
    </row>
    <row r="387" spans="2:9">
      <c r="B387" s="16" t="s">
        <v>43</v>
      </c>
      <c r="C387" s="12" t="s">
        <v>196</v>
      </c>
      <c r="D387" s="17" t="s">
        <v>48</v>
      </c>
      <c r="E387" s="16" t="s">
        <v>208</v>
      </c>
      <c r="F387" s="12" t="s">
        <v>215</v>
      </c>
      <c r="G387" s="17" t="s">
        <v>27</v>
      </c>
      <c r="H387" s="16" t="s">
        <v>32</v>
      </c>
      <c r="I387" s="12" t="str">
        <f>VLOOKUP(H387,データ!D$3:E$17,2,FALSE)</f>
        <v>他</v>
      </c>
    </row>
    <row r="388" spans="2:9">
      <c r="B388" s="16" t="s">
        <v>43</v>
      </c>
      <c r="C388" s="12" t="s">
        <v>196</v>
      </c>
      <c r="D388" s="17" t="s">
        <v>48</v>
      </c>
      <c r="E388" s="16" t="s">
        <v>208</v>
      </c>
      <c r="F388" s="12" t="s">
        <v>216</v>
      </c>
      <c r="G388" s="17" t="s">
        <v>27</v>
      </c>
      <c r="H388" s="16" t="s">
        <v>24</v>
      </c>
      <c r="I388" s="12" t="str">
        <f>VLOOKUP(H388,データ!D$3:E$17,2,FALSE)</f>
        <v>ハイブリッド</v>
      </c>
    </row>
    <row r="389" spans="2:9">
      <c r="B389" s="16" t="s">
        <v>43</v>
      </c>
      <c r="C389" s="12" t="s">
        <v>196</v>
      </c>
      <c r="D389" s="17" t="s">
        <v>48</v>
      </c>
      <c r="E389" s="16" t="s">
        <v>46</v>
      </c>
      <c r="F389" s="12" t="s">
        <v>217</v>
      </c>
      <c r="G389" s="17"/>
      <c r="H389" s="16" t="s">
        <v>33</v>
      </c>
      <c r="I389" s="12" t="str">
        <f>VLOOKUP(H389,データ!D$3:E$17,2,FALSE)</f>
        <v>新長期</v>
      </c>
    </row>
    <row r="390" spans="2:9">
      <c r="B390" s="16" t="s">
        <v>43</v>
      </c>
      <c r="C390" s="12" t="s">
        <v>196</v>
      </c>
      <c r="D390" s="17" t="s">
        <v>48</v>
      </c>
      <c r="E390" s="16" t="s">
        <v>46</v>
      </c>
      <c r="F390" s="12" t="s">
        <v>218</v>
      </c>
      <c r="G390" s="17"/>
      <c r="H390" s="16" t="s">
        <v>24</v>
      </c>
      <c r="I390" s="12" t="str">
        <f>VLOOKUP(H390,データ!D$3:E$17,2,FALSE)</f>
        <v>ハイブリッド</v>
      </c>
    </row>
    <row r="391" spans="2:9">
      <c r="B391" s="16" t="s">
        <v>43</v>
      </c>
      <c r="C391" s="12" t="s">
        <v>196</v>
      </c>
      <c r="D391" s="17" t="s">
        <v>48</v>
      </c>
      <c r="E391" s="16" t="s">
        <v>46</v>
      </c>
      <c r="F391" s="12" t="s">
        <v>219</v>
      </c>
      <c r="G391" s="17"/>
      <c r="H391" s="16" t="s">
        <v>28</v>
      </c>
      <c r="I391" s="12" t="str">
        <f>VLOOKUP(H391,データ!D$3:E$17,2,FALSE)</f>
        <v>プラグインハイブリッド</v>
      </c>
    </row>
    <row r="392" spans="2:9">
      <c r="B392" s="16" t="s">
        <v>43</v>
      </c>
      <c r="C392" s="12" t="s">
        <v>196</v>
      </c>
      <c r="D392" s="17" t="s">
        <v>48</v>
      </c>
      <c r="E392" s="16" t="s">
        <v>46</v>
      </c>
      <c r="F392" s="12" t="s">
        <v>220</v>
      </c>
      <c r="G392" s="17" t="s">
        <v>29</v>
      </c>
      <c r="H392" s="16" t="s">
        <v>24</v>
      </c>
      <c r="I392" s="12" t="str">
        <f>VLOOKUP(H392,データ!D$3:E$17,2,FALSE)</f>
        <v>ハイブリッド</v>
      </c>
    </row>
    <row r="393" spans="2:9">
      <c r="B393" s="16" t="s">
        <v>43</v>
      </c>
      <c r="C393" s="12" t="s">
        <v>196</v>
      </c>
      <c r="D393" s="17" t="s">
        <v>48</v>
      </c>
      <c r="E393" s="16" t="s">
        <v>46</v>
      </c>
      <c r="F393" s="12" t="s">
        <v>221</v>
      </c>
      <c r="G393" s="17" t="s">
        <v>29</v>
      </c>
      <c r="H393" s="16" t="s">
        <v>33</v>
      </c>
      <c r="I393" s="12" t="str">
        <f>VLOOKUP(H393,データ!D$3:E$17,2,FALSE)</f>
        <v>新長期</v>
      </c>
    </row>
    <row r="394" spans="2:9">
      <c r="B394" s="16" t="s">
        <v>43</v>
      </c>
      <c r="C394" s="12" t="s">
        <v>196</v>
      </c>
      <c r="D394" s="17" t="s">
        <v>48</v>
      </c>
      <c r="E394" s="16" t="s">
        <v>46</v>
      </c>
      <c r="F394" s="12" t="s">
        <v>222</v>
      </c>
      <c r="G394" s="17" t="s">
        <v>29</v>
      </c>
      <c r="H394" s="16" t="s">
        <v>28</v>
      </c>
      <c r="I394" s="12" t="str">
        <f>VLOOKUP(H394,データ!D$3:E$17,2,FALSE)</f>
        <v>プラグインハイブリッド</v>
      </c>
    </row>
    <row r="395" spans="2:9">
      <c r="B395" s="16" t="s">
        <v>43</v>
      </c>
      <c r="C395" s="12" t="s">
        <v>196</v>
      </c>
      <c r="D395" s="17" t="s">
        <v>48</v>
      </c>
      <c r="E395" s="16" t="s">
        <v>46</v>
      </c>
      <c r="F395" s="12" t="s">
        <v>223</v>
      </c>
      <c r="G395" s="17" t="s">
        <v>31</v>
      </c>
      <c r="H395" s="16" t="s">
        <v>24</v>
      </c>
      <c r="I395" s="12" t="str">
        <f>VLOOKUP(H395,データ!D$3:E$17,2,FALSE)</f>
        <v>ハイブリッド</v>
      </c>
    </row>
    <row r="396" spans="2:9">
      <c r="B396" s="16" t="s">
        <v>43</v>
      </c>
      <c r="C396" s="12" t="s">
        <v>196</v>
      </c>
      <c r="D396" s="17" t="s">
        <v>48</v>
      </c>
      <c r="E396" s="16" t="s">
        <v>46</v>
      </c>
      <c r="F396" s="12" t="s">
        <v>224</v>
      </c>
      <c r="G396" s="17" t="s">
        <v>31</v>
      </c>
      <c r="H396" s="16" t="s">
        <v>33</v>
      </c>
      <c r="I396" s="12" t="str">
        <f>VLOOKUP(H396,データ!D$3:E$17,2,FALSE)</f>
        <v>新長期</v>
      </c>
    </row>
    <row r="397" spans="2:9">
      <c r="B397" s="16" t="s">
        <v>43</v>
      </c>
      <c r="C397" s="12" t="s">
        <v>196</v>
      </c>
      <c r="D397" s="17" t="s">
        <v>48</v>
      </c>
      <c r="E397" s="16" t="s">
        <v>46</v>
      </c>
      <c r="F397" s="12" t="s">
        <v>225</v>
      </c>
      <c r="G397" s="17" t="s">
        <v>31</v>
      </c>
      <c r="H397" s="16" t="s">
        <v>28</v>
      </c>
      <c r="I397" s="12" t="str">
        <f>VLOOKUP(H397,データ!D$3:E$17,2,FALSE)</f>
        <v>プラグインハイブリッド</v>
      </c>
    </row>
    <row r="398" spans="2:9">
      <c r="B398" s="16" t="s">
        <v>43</v>
      </c>
      <c r="C398" s="12" t="s">
        <v>196</v>
      </c>
      <c r="D398" s="17" t="s">
        <v>48</v>
      </c>
      <c r="E398" s="16" t="s">
        <v>79</v>
      </c>
      <c r="F398" s="12" t="s">
        <v>226</v>
      </c>
      <c r="G398" s="17"/>
      <c r="H398" s="16" t="s">
        <v>34</v>
      </c>
      <c r="I398" s="12" t="str">
        <f>VLOOKUP(H398,データ!D$3:E$17,2,FALSE)</f>
        <v>ポスト新長期</v>
      </c>
    </row>
    <row r="399" spans="2:9">
      <c r="B399" s="16" t="s">
        <v>43</v>
      </c>
      <c r="C399" s="12" t="s">
        <v>196</v>
      </c>
      <c r="D399" s="17" t="s">
        <v>48</v>
      </c>
      <c r="E399" s="16" t="s">
        <v>79</v>
      </c>
      <c r="F399" s="12" t="s">
        <v>227</v>
      </c>
      <c r="G399" s="17"/>
      <c r="H399" s="16" t="s">
        <v>24</v>
      </c>
      <c r="I399" s="12" t="str">
        <f>VLOOKUP(H399,データ!D$3:E$17,2,FALSE)</f>
        <v>ハイブリッド</v>
      </c>
    </row>
    <row r="400" spans="2:9">
      <c r="B400" s="16" t="s">
        <v>43</v>
      </c>
      <c r="C400" s="12" t="s">
        <v>196</v>
      </c>
      <c r="D400" s="17" t="s">
        <v>48</v>
      </c>
      <c r="E400" s="16" t="s">
        <v>79</v>
      </c>
      <c r="F400" s="12" t="s">
        <v>228</v>
      </c>
      <c r="G400" s="17"/>
      <c r="H400" s="16" t="s">
        <v>28</v>
      </c>
      <c r="I400" s="12" t="str">
        <f>VLOOKUP(H400,データ!D$3:E$17,2,FALSE)</f>
        <v>プラグインハイブリッド</v>
      </c>
    </row>
    <row r="401" spans="2:9">
      <c r="B401" s="16" t="s">
        <v>43</v>
      </c>
      <c r="C401" s="12" t="s">
        <v>196</v>
      </c>
      <c r="D401" s="17" t="s">
        <v>48</v>
      </c>
      <c r="E401" s="16" t="s">
        <v>79</v>
      </c>
      <c r="F401" s="12" t="s">
        <v>229</v>
      </c>
      <c r="G401" s="17" t="s">
        <v>29</v>
      </c>
      <c r="H401" s="16" t="s">
        <v>34</v>
      </c>
      <c r="I401" s="12" t="str">
        <f>VLOOKUP(H401,データ!D$3:E$17,2,FALSE)</f>
        <v>ポスト新長期</v>
      </c>
    </row>
    <row r="402" spans="2:9">
      <c r="B402" s="16" t="s">
        <v>43</v>
      </c>
      <c r="C402" s="12" t="s">
        <v>196</v>
      </c>
      <c r="D402" s="17" t="s">
        <v>48</v>
      </c>
      <c r="E402" s="16" t="s">
        <v>79</v>
      </c>
      <c r="F402" s="12" t="s">
        <v>230</v>
      </c>
      <c r="G402" s="17" t="s">
        <v>29</v>
      </c>
      <c r="H402" s="16" t="s">
        <v>24</v>
      </c>
      <c r="I402" s="12" t="str">
        <f>VLOOKUP(H402,データ!D$3:E$17,2,FALSE)</f>
        <v>ハイブリッド</v>
      </c>
    </row>
    <row r="403" spans="2:9">
      <c r="B403" s="16" t="s">
        <v>43</v>
      </c>
      <c r="C403" s="12" t="s">
        <v>196</v>
      </c>
      <c r="D403" s="17" t="s">
        <v>48</v>
      </c>
      <c r="E403" s="16" t="s">
        <v>79</v>
      </c>
      <c r="F403" s="12" t="s">
        <v>231</v>
      </c>
      <c r="G403" s="17" t="s">
        <v>29</v>
      </c>
      <c r="H403" s="16" t="s">
        <v>28</v>
      </c>
      <c r="I403" s="12" t="str">
        <f>VLOOKUP(H403,データ!D$3:E$17,2,FALSE)</f>
        <v>プラグインハイブリッド</v>
      </c>
    </row>
    <row r="404" spans="2:9">
      <c r="B404" s="16" t="s">
        <v>43</v>
      </c>
      <c r="C404" s="12" t="s">
        <v>196</v>
      </c>
      <c r="D404" s="17" t="s">
        <v>48</v>
      </c>
      <c r="E404" s="16" t="s">
        <v>79</v>
      </c>
      <c r="F404" s="12" t="s">
        <v>232</v>
      </c>
      <c r="G404" s="17" t="s">
        <v>31</v>
      </c>
      <c r="H404" s="16" t="s">
        <v>34</v>
      </c>
      <c r="I404" s="12" t="str">
        <f>VLOOKUP(H404,データ!D$3:E$17,2,FALSE)</f>
        <v>ポスト新長期</v>
      </c>
    </row>
    <row r="405" spans="2:9">
      <c r="B405" s="16" t="s">
        <v>43</v>
      </c>
      <c r="C405" s="12" t="s">
        <v>196</v>
      </c>
      <c r="D405" s="17" t="s">
        <v>48</v>
      </c>
      <c r="E405" s="16" t="s">
        <v>79</v>
      </c>
      <c r="F405" s="12" t="s">
        <v>233</v>
      </c>
      <c r="G405" s="17" t="s">
        <v>31</v>
      </c>
      <c r="H405" s="16" t="s">
        <v>24</v>
      </c>
      <c r="I405" s="12" t="str">
        <f>VLOOKUP(H405,データ!D$3:E$17,2,FALSE)</f>
        <v>ハイブリッド</v>
      </c>
    </row>
    <row r="406" spans="2:9">
      <c r="B406" s="16" t="s">
        <v>43</v>
      </c>
      <c r="C406" s="12" t="s">
        <v>196</v>
      </c>
      <c r="D406" s="17" t="s">
        <v>48</v>
      </c>
      <c r="E406" s="16" t="s">
        <v>79</v>
      </c>
      <c r="F406" s="12" t="s">
        <v>234</v>
      </c>
      <c r="G406" s="17" t="s">
        <v>31</v>
      </c>
      <c r="H406" s="16" t="s">
        <v>28</v>
      </c>
      <c r="I406" s="12" t="str">
        <f>VLOOKUP(H406,データ!D$3:E$17,2,FALSE)</f>
        <v>プラグインハイブリッド</v>
      </c>
    </row>
    <row r="407" spans="2:9">
      <c r="B407" s="16" t="s">
        <v>43</v>
      </c>
      <c r="C407" s="12" t="s">
        <v>196</v>
      </c>
      <c r="D407" s="17" t="s">
        <v>48</v>
      </c>
      <c r="E407" s="16" t="s">
        <v>79</v>
      </c>
      <c r="F407" s="12" t="s">
        <v>235</v>
      </c>
      <c r="G407" s="17" t="s">
        <v>30</v>
      </c>
      <c r="H407" s="16" t="s">
        <v>34</v>
      </c>
      <c r="I407" s="12" t="str">
        <f>VLOOKUP(H407,データ!D$3:E$17,2,FALSE)</f>
        <v>ポスト新長期</v>
      </c>
    </row>
    <row r="408" spans="2:9">
      <c r="B408" s="16" t="s">
        <v>43</v>
      </c>
      <c r="C408" s="12" t="s">
        <v>196</v>
      </c>
      <c r="D408" s="17" t="s">
        <v>48</v>
      </c>
      <c r="E408" s="16" t="s">
        <v>79</v>
      </c>
      <c r="F408" s="12" t="s">
        <v>236</v>
      </c>
      <c r="G408" s="17" t="s">
        <v>30</v>
      </c>
      <c r="H408" s="16" t="s">
        <v>24</v>
      </c>
      <c r="I408" s="12" t="str">
        <f>VLOOKUP(H408,データ!D$3:E$17,2,FALSE)</f>
        <v>ハイブリッド</v>
      </c>
    </row>
    <row r="409" spans="2:9">
      <c r="B409" s="16" t="s">
        <v>43</v>
      </c>
      <c r="C409" s="12" t="s">
        <v>196</v>
      </c>
      <c r="D409" s="17" t="s">
        <v>48</v>
      </c>
      <c r="E409" s="16" t="s">
        <v>79</v>
      </c>
      <c r="F409" s="12" t="s">
        <v>237</v>
      </c>
      <c r="G409" s="17" t="s">
        <v>30</v>
      </c>
      <c r="H409" s="16" t="s">
        <v>28</v>
      </c>
      <c r="I409" s="12" t="str">
        <f>VLOOKUP(H409,データ!D$3:E$17,2,FALSE)</f>
        <v>プラグインハイブリッド</v>
      </c>
    </row>
    <row r="410" spans="2:9">
      <c r="B410" s="16" t="s">
        <v>43</v>
      </c>
      <c r="C410" s="12" t="s">
        <v>196</v>
      </c>
      <c r="D410" s="17" t="s">
        <v>48</v>
      </c>
      <c r="E410" s="16" t="s">
        <v>92</v>
      </c>
      <c r="F410" s="12" t="s">
        <v>238</v>
      </c>
      <c r="G410" s="17"/>
      <c r="H410" s="16" t="s">
        <v>35</v>
      </c>
      <c r="I410" s="12" t="str">
        <f>VLOOKUP(H410,データ!D$3:E$17,2,FALSE)</f>
        <v>H28・30規制</v>
      </c>
    </row>
    <row r="411" spans="2:9">
      <c r="B411" s="16" t="s">
        <v>43</v>
      </c>
      <c r="C411" s="12" t="s">
        <v>196</v>
      </c>
      <c r="D411" s="17" t="s">
        <v>48</v>
      </c>
      <c r="E411" s="16" t="s">
        <v>92</v>
      </c>
      <c r="F411" s="12" t="s">
        <v>239</v>
      </c>
      <c r="G411" s="17"/>
      <c r="H411" s="16" t="s">
        <v>24</v>
      </c>
      <c r="I411" s="12" t="str">
        <f>VLOOKUP(H411,データ!D$3:E$17,2,FALSE)</f>
        <v>ハイブリッド</v>
      </c>
    </row>
    <row r="412" spans="2:9">
      <c r="B412" s="16" t="s">
        <v>43</v>
      </c>
      <c r="C412" s="12" t="s">
        <v>196</v>
      </c>
      <c r="D412" s="17" t="s">
        <v>48</v>
      </c>
      <c r="E412" s="16" t="s">
        <v>92</v>
      </c>
      <c r="F412" s="12" t="s">
        <v>240</v>
      </c>
      <c r="G412" s="17"/>
      <c r="H412" s="16" t="s">
        <v>28</v>
      </c>
      <c r="I412" s="12" t="str">
        <f>VLOOKUP(H412,データ!D$3:E$17,2,FALSE)</f>
        <v>プラグインハイブリッド</v>
      </c>
    </row>
    <row r="413" spans="2:9">
      <c r="B413" s="16" t="s">
        <v>43</v>
      </c>
      <c r="C413" s="12" t="s">
        <v>196</v>
      </c>
      <c r="D413" s="17" t="s">
        <v>48</v>
      </c>
      <c r="E413" s="16" t="s">
        <v>92</v>
      </c>
      <c r="F413" s="12" t="s">
        <v>241</v>
      </c>
      <c r="G413" s="17" t="s">
        <v>29</v>
      </c>
      <c r="H413" s="16" t="s">
        <v>35</v>
      </c>
      <c r="I413" s="12" t="str">
        <f>VLOOKUP(H413,データ!D$3:E$17,2,FALSE)</f>
        <v>H28・30規制</v>
      </c>
    </row>
    <row r="414" spans="2:9">
      <c r="B414" s="16" t="s">
        <v>43</v>
      </c>
      <c r="C414" s="12" t="s">
        <v>196</v>
      </c>
      <c r="D414" s="17" t="s">
        <v>48</v>
      </c>
      <c r="E414" s="16" t="s">
        <v>92</v>
      </c>
      <c r="F414" s="12" t="s">
        <v>242</v>
      </c>
      <c r="G414" s="17" t="s">
        <v>29</v>
      </c>
      <c r="H414" s="16" t="s">
        <v>24</v>
      </c>
      <c r="I414" s="12" t="str">
        <f>VLOOKUP(H414,データ!D$3:E$17,2,FALSE)</f>
        <v>ハイブリッド</v>
      </c>
    </row>
    <row r="415" spans="2:9">
      <c r="B415" s="16" t="s">
        <v>43</v>
      </c>
      <c r="C415" s="12" t="s">
        <v>196</v>
      </c>
      <c r="D415" s="17" t="s">
        <v>48</v>
      </c>
      <c r="E415" s="16" t="s">
        <v>92</v>
      </c>
      <c r="F415" s="12" t="s">
        <v>243</v>
      </c>
      <c r="G415" s="17" t="s">
        <v>29</v>
      </c>
      <c r="H415" s="16" t="s">
        <v>28</v>
      </c>
      <c r="I415" s="12" t="str">
        <f>VLOOKUP(H415,データ!D$3:E$17,2,FALSE)</f>
        <v>プラグインハイブリッド</v>
      </c>
    </row>
    <row r="416" spans="2:9">
      <c r="B416" s="16" t="s">
        <v>43</v>
      </c>
      <c r="C416" s="12" t="s">
        <v>196</v>
      </c>
      <c r="D416" s="17" t="s">
        <v>48</v>
      </c>
      <c r="E416" s="16" t="s">
        <v>92</v>
      </c>
      <c r="F416" s="12" t="s">
        <v>244</v>
      </c>
      <c r="G416" s="17" t="s">
        <v>31</v>
      </c>
      <c r="H416" s="16" t="s">
        <v>35</v>
      </c>
      <c r="I416" s="12" t="str">
        <f>VLOOKUP(H416,データ!D$3:E$17,2,FALSE)</f>
        <v>H28・30規制</v>
      </c>
    </row>
    <row r="417" spans="2:9">
      <c r="B417" s="16" t="s">
        <v>43</v>
      </c>
      <c r="C417" s="12" t="s">
        <v>196</v>
      </c>
      <c r="D417" s="17" t="s">
        <v>48</v>
      </c>
      <c r="E417" s="16" t="s">
        <v>92</v>
      </c>
      <c r="F417" s="12" t="s">
        <v>245</v>
      </c>
      <c r="G417" s="17" t="s">
        <v>31</v>
      </c>
      <c r="H417" s="16" t="s">
        <v>24</v>
      </c>
      <c r="I417" s="12" t="str">
        <f>VLOOKUP(H417,データ!D$3:E$17,2,FALSE)</f>
        <v>ハイブリッド</v>
      </c>
    </row>
    <row r="418" spans="2:9">
      <c r="B418" s="16" t="s">
        <v>43</v>
      </c>
      <c r="C418" s="12" t="s">
        <v>196</v>
      </c>
      <c r="D418" s="17" t="s">
        <v>48</v>
      </c>
      <c r="E418" s="16" t="s">
        <v>92</v>
      </c>
      <c r="F418" s="12" t="s">
        <v>246</v>
      </c>
      <c r="G418" s="17" t="s">
        <v>31</v>
      </c>
      <c r="H418" s="16" t="s">
        <v>28</v>
      </c>
      <c r="I418" s="12" t="str">
        <f>VLOOKUP(H418,データ!D$3:E$17,2,FALSE)</f>
        <v>プラグインハイブリッド</v>
      </c>
    </row>
    <row r="419" spans="2:9">
      <c r="B419" s="16" t="s">
        <v>43</v>
      </c>
      <c r="C419" s="12" t="s">
        <v>196</v>
      </c>
      <c r="D419" s="17" t="s">
        <v>48</v>
      </c>
      <c r="E419" s="16" t="s">
        <v>92</v>
      </c>
      <c r="F419" s="12" t="s">
        <v>247</v>
      </c>
      <c r="G419" s="17" t="s">
        <v>820</v>
      </c>
      <c r="H419" s="16" t="s">
        <v>35</v>
      </c>
      <c r="I419" s="12" t="str">
        <f>VLOOKUP(H419,データ!D$3:E$17,2,FALSE)</f>
        <v>H28・30規制</v>
      </c>
    </row>
    <row r="420" spans="2:9">
      <c r="B420" s="16" t="s">
        <v>43</v>
      </c>
      <c r="C420" s="12" t="s">
        <v>196</v>
      </c>
      <c r="D420" s="17" t="s">
        <v>48</v>
      </c>
      <c r="E420" s="16" t="s">
        <v>92</v>
      </c>
      <c r="F420" s="12" t="s">
        <v>248</v>
      </c>
      <c r="G420" s="17" t="s">
        <v>820</v>
      </c>
      <c r="H420" s="16" t="s">
        <v>24</v>
      </c>
      <c r="I420" s="12" t="str">
        <f>VLOOKUP(H420,データ!D$3:E$17,2,FALSE)</f>
        <v>ハイブリッド</v>
      </c>
    </row>
    <row r="421" spans="2:9">
      <c r="B421" s="16" t="s">
        <v>43</v>
      </c>
      <c r="C421" s="12" t="s">
        <v>196</v>
      </c>
      <c r="D421" s="17" t="s">
        <v>48</v>
      </c>
      <c r="E421" s="16" t="s">
        <v>92</v>
      </c>
      <c r="F421" s="12" t="s">
        <v>249</v>
      </c>
      <c r="G421" s="17" t="s">
        <v>820</v>
      </c>
      <c r="H421" s="16" t="s">
        <v>28</v>
      </c>
      <c r="I421" s="12" t="str">
        <f>VLOOKUP(H421,データ!D$3:E$17,2,FALSE)</f>
        <v>プラグインハイブリッド</v>
      </c>
    </row>
    <row r="422" spans="2:9">
      <c r="B422" s="16" t="s">
        <v>43</v>
      </c>
      <c r="C422" s="12" t="s">
        <v>196</v>
      </c>
      <c r="D422" s="17" t="s">
        <v>105</v>
      </c>
      <c r="E422" s="16" t="s">
        <v>155</v>
      </c>
      <c r="F422" s="12" t="s">
        <v>50</v>
      </c>
      <c r="G422" s="17"/>
      <c r="H422" s="16" t="s">
        <v>32</v>
      </c>
      <c r="I422" s="12" t="str">
        <f>VLOOKUP(H422,データ!D$3:E$17,2,FALSE)</f>
        <v>他</v>
      </c>
    </row>
    <row r="423" spans="2:9">
      <c r="B423" s="16" t="s">
        <v>43</v>
      </c>
      <c r="C423" s="12" t="s">
        <v>196</v>
      </c>
      <c r="D423" s="17" t="s">
        <v>105</v>
      </c>
      <c r="E423" s="16" t="s">
        <v>53</v>
      </c>
      <c r="F423" s="12" t="s">
        <v>197</v>
      </c>
      <c r="G423" s="17"/>
      <c r="H423" s="16" t="s">
        <v>32</v>
      </c>
      <c r="I423" s="12" t="str">
        <f>VLOOKUP(H423,データ!D$3:E$17,2,FALSE)</f>
        <v>他</v>
      </c>
    </row>
    <row r="424" spans="2:9">
      <c r="B424" s="16" t="s">
        <v>43</v>
      </c>
      <c r="C424" s="12" t="s">
        <v>196</v>
      </c>
      <c r="D424" s="17" t="s">
        <v>105</v>
      </c>
      <c r="E424" s="16" t="s">
        <v>198</v>
      </c>
      <c r="F424" s="12" t="s">
        <v>199</v>
      </c>
      <c r="G424" s="17"/>
      <c r="H424" s="16" t="s">
        <v>32</v>
      </c>
      <c r="I424" s="12" t="str">
        <f>VLOOKUP(H424,データ!D$3:E$17,2,FALSE)</f>
        <v>他</v>
      </c>
    </row>
    <row r="425" spans="2:9">
      <c r="B425" s="16" t="s">
        <v>43</v>
      </c>
      <c r="C425" s="12" t="s">
        <v>196</v>
      </c>
      <c r="D425" s="17" t="s">
        <v>105</v>
      </c>
      <c r="E425" s="16" t="s">
        <v>198</v>
      </c>
      <c r="F425" s="12" t="s">
        <v>200</v>
      </c>
      <c r="G425" s="17"/>
      <c r="H425" s="16" t="s">
        <v>32</v>
      </c>
      <c r="I425" s="12" t="str">
        <f>VLOOKUP(H425,データ!D$3:E$17,2,FALSE)</f>
        <v>他</v>
      </c>
    </row>
    <row r="426" spans="2:9">
      <c r="B426" s="16" t="s">
        <v>43</v>
      </c>
      <c r="C426" s="12" t="s">
        <v>196</v>
      </c>
      <c r="D426" s="17" t="s">
        <v>105</v>
      </c>
      <c r="E426" s="16" t="s">
        <v>201</v>
      </c>
      <c r="F426" s="12" t="s">
        <v>202</v>
      </c>
      <c r="G426" s="17"/>
      <c r="H426" s="16" t="s">
        <v>32</v>
      </c>
      <c r="I426" s="12" t="str">
        <f>VLOOKUP(H426,データ!D$3:E$17,2,FALSE)</f>
        <v>他</v>
      </c>
    </row>
    <row r="427" spans="2:9">
      <c r="B427" s="16" t="s">
        <v>43</v>
      </c>
      <c r="C427" s="12" t="s">
        <v>196</v>
      </c>
      <c r="D427" s="17" t="s">
        <v>105</v>
      </c>
      <c r="E427" s="16" t="s">
        <v>203</v>
      </c>
      <c r="F427" s="12" t="s">
        <v>250</v>
      </c>
      <c r="G427" s="17"/>
      <c r="H427" s="16" t="s">
        <v>32</v>
      </c>
      <c r="I427" s="12" t="str">
        <f>VLOOKUP(H427,データ!D$3:E$17,2,FALSE)</f>
        <v>他</v>
      </c>
    </row>
    <row r="428" spans="2:9">
      <c r="B428" s="16" t="s">
        <v>43</v>
      </c>
      <c r="C428" s="12" t="s">
        <v>196</v>
      </c>
      <c r="D428" s="17" t="s">
        <v>105</v>
      </c>
      <c r="E428" s="16" t="s">
        <v>251</v>
      </c>
      <c r="F428" s="12" t="s">
        <v>252</v>
      </c>
      <c r="G428" s="17"/>
      <c r="H428" s="16" t="s">
        <v>32</v>
      </c>
      <c r="I428" s="12" t="str">
        <f>VLOOKUP(H428,データ!D$3:E$17,2,FALSE)</f>
        <v>他</v>
      </c>
    </row>
    <row r="429" spans="2:9">
      <c r="B429" s="16" t="s">
        <v>43</v>
      </c>
      <c r="C429" s="12" t="s">
        <v>196</v>
      </c>
      <c r="D429" s="17" t="s">
        <v>105</v>
      </c>
      <c r="E429" s="16" t="s">
        <v>251</v>
      </c>
      <c r="F429" s="12" t="s">
        <v>253</v>
      </c>
      <c r="G429" s="17"/>
      <c r="H429" s="16" t="s">
        <v>24</v>
      </c>
      <c r="I429" s="12" t="str">
        <f>VLOOKUP(H429,データ!D$3:E$17,2,FALSE)</f>
        <v>ハイブリッド</v>
      </c>
    </row>
    <row r="430" spans="2:9">
      <c r="B430" s="16" t="s">
        <v>43</v>
      </c>
      <c r="C430" s="12" t="s">
        <v>196</v>
      </c>
      <c r="D430" s="17" t="s">
        <v>105</v>
      </c>
      <c r="E430" s="16" t="s">
        <v>251</v>
      </c>
      <c r="F430" s="12" t="s">
        <v>254</v>
      </c>
      <c r="G430" s="17"/>
      <c r="H430" s="16" t="s">
        <v>32</v>
      </c>
      <c r="I430" s="12" t="str">
        <f>VLOOKUP(H430,データ!D$3:E$17,2,FALSE)</f>
        <v>他</v>
      </c>
    </row>
    <row r="431" spans="2:9">
      <c r="B431" s="16" t="s">
        <v>43</v>
      </c>
      <c r="C431" s="12" t="s">
        <v>196</v>
      </c>
      <c r="D431" s="17" t="s">
        <v>105</v>
      </c>
      <c r="E431" s="16" t="s">
        <v>251</v>
      </c>
      <c r="F431" s="12" t="s">
        <v>255</v>
      </c>
      <c r="G431" s="17"/>
      <c r="H431" s="16" t="s">
        <v>24</v>
      </c>
      <c r="I431" s="12" t="str">
        <f>VLOOKUP(H431,データ!D$3:E$17,2,FALSE)</f>
        <v>ハイブリッド</v>
      </c>
    </row>
    <row r="432" spans="2:9">
      <c r="B432" s="16" t="s">
        <v>43</v>
      </c>
      <c r="C432" s="12" t="s">
        <v>196</v>
      </c>
      <c r="D432" s="17" t="s">
        <v>105</v>
      </c>
      <c r="E432" s="16" t="s">
        <v>251</v>
      </c>
      <c r="F432" s="12" t="s">
        <v>256</v>
      </c>
      <c r="G432" s="17" t="s">
        <v>25</v>
      </c>
      <c r="H432" s="16" t="s">
        <v>32</v>
      </c>
      <c r="I432" s="12" t="str">
        <f>VLOOKUP(H432,データ!D$3:E$17,2,FALSE)</f>
        <v>他</v>
      </c>
    </row>
    <row r="433" spans="2:9">
      <c r="B433" s="16" t="s">
        <v>43</v>
      </c>
      <c r="C433" s="12" t="s">
        <v>196</v>
      </c>
      <c r="D433" s="17" t="s">
        <v>105</v>
      </c>
      <c r="E433" s="16" t="s">
        <v>251</v>
      </c>
      <c r="F433" s="12" t="s">
        <v>257</v>
      </c>
      <c r="G433" s="17" t="s">
        <v>25</v>
      </c>
      <c r="H433" s="16" t="s">
        <v>24</v>
      </c>
      <c r="I433" s="12" t="str">
        <f>VLOOKUP(H433,データ!D$3:E$17,2,FALSE)</f>
        <v>ハイブリッド</v>
      </c>
    </row>
    <row r="434" spans="2:9">
      <c r="B434" s="16" t="s">
        <v>43</v>
      </c>
      <c r="C434" s="12" t="s">
        <v>196</v>
      </c>
      <c r="D434" s="17" t="s">
        <v>105</v>
      </c>
      <c r="E434" s="16" t="s">
        <v>251</v>
      </c>
      <c r="F434" s="12" t="s">
        <v>258</v>
      </c>
      <c r="G434" s="17" t="s">
        <v>26</v>
      </c>
      <c r="H434" s="16" t="s">
        <v>32</v>
      </c>
      <c r="I434" s="12" t="str">
        <f>VLOOKUP(H434,データ!D$3:E$17,2,FALSE)</f>
        <v>他</v>
      </c>
    </row>
    <row r="435" spans="2:9">
      <c r="B435" s="16" t="s">
        <v>43</v>
      </c>
      <c r="C435" s="12" t="s">
        <v>196</v>
      </c>
      <c r="D435" s="17" t="s">
        <v>105</v>
      </c>
      <c r="E435" s="16" t="s">
        <v>251</v>
      </c>
      <c r="F435" s="12" t="s">
        <v>259</v>
      </c>
      <c r="G435" s="17" t="s">
        <v>26</v>
      </c>
      <c r="H435" s="16" t="s">
        <v>24</v>
      </c>
      <c r="I435" s="12" t="str">
        <f>VLOOKUP(H435,データ!D$3:E$17,2,FALSE)</f>
        <v>ハイブリッド</v>
      </c>
    </row>
    <row r="436" spans="2:9">
      <c r="B436" s="16" t="s">
        <v>43</v>
      </c>
      <c r="C436" s="12" t="s">
        <v>196</v>
      </c>
      <c r="D436" s="17" t="s">
        <v>105</v>
      </c>
      <c r="E436" s="16" t="s">
        <v>251</v>
      </c>
      <c r="F436" s="12" t="s">
        <v>260</v>
      </c>
      <c r="G436" s="17" t="s">
        <v>27</v>
      </c>
      <c r="H436" s="16" t="s">
        <v>32</v>
      </c>
      <c r="I436" s="12" t="str">
        <f>VLOOKUP(H436,データ!D$3:E$17,2,FALSE)</f>
        <v>他</v>
      </c>
    </row>
    <row r="437" spans="2:9">
      <c r="B437" s="16" t="s">
        <v>43</v>
      </c>
      <c r="C437" s="12" t="s">
        <v>196</v>
      </c>
      <c r="D437" s="17" t="s">
        <v>105</v>
      </c>
      <c r="E437" s="16" t="s">
        <v>251</v>
      </c>
      <c r="F437" s="12" t="s">
        <v>261</v>
      </c>
      <c r="G437" s="17" t="s">
        <v>27</v>
      </c>
      <c r="H437" s="16" t="s">
        <v>24</v>
      </c>
      <c r="I437" s="12" t="str">
        <f>VLOOKUP(H437,データ!D$3:E$17,2,FALSE)</f>
        <v>ハイブリッド</v>
      </c>
    </row>
    <row r="438" spans="2:9">
      <c r="B438" s="16" t="s">
        <v>43</v>
      </c>
      <c r="C438" s="12" t="s">
        <v>196</v>
      </c>
      <c r="D438" s="17" t="s">
        <v>105</v>
      </c>
      <c r="E438" s="16" t="s">
        <v>251</v>
      </c>
      <c r="F438" s="12" t="s">
        <v>262</v>
      </c>
      <c r="G438" s="17" t="s">
        <v>25</v>
      </c>
      <c r="H438" s="16" t="s">
        <v>32</v>
      </c>
      <c r="I438" s="12" t="str">
        <f>VLOOKUP(H438,データ!D$3:E$17,2,FALSE)</f>
        <v>他</v>
      </c>
    </row>
    <row r="439" spans="2:9">
      <c r="B439" s="16" t="s">
        <v>43</v>
      </c>
      <c r="C439" s="12" t="s">
        <v>196</v>
      </c>
      <c r="D439" s="17" t="s">
        <v>105</v>
      </c>
      <c r="E439" s="16" t="s">
        <v>251</v>
      </c>
      <c r="F439" s="12" t="s">
        <v>263</v>
      </c>
      <c r="G439" s="17" t="s">
        <v>25</v>
      </c>
      <c r="H439" s="16" t="s">
        <v>24</v>
      </c>
      <c r="I439" s="12" t="str">
        <f>VLOOKUP(H439,データ!D$3:E$17,2,FALSE)</f>
        <v>ハイブリッド</v>
      </c>
    </row>
    <row r="440" spans="2:9">
      <c r="B440" s="16" t="s">
        <v>43</v>
      </c>
      <c r="C440" s="12" t="s">
        <v>196</v>
      </c>
      <c r="D440" s="17" t="s">
        <v>105</v>
      </c>
      <c r="E440" s="16" t="s">
        <v>251</v>
      </c>
      <c r="F440" s="12" t="s">
        <v>264</v>
      </c>
      <c r="G440" s="17" t="s">
        <v>26</v>
      </c>
      <c r="H440" s="16" t="s">
        <v>32</v>
      </c>
      <c r="I440" s="12" t="str">
        <f>VLOOKUP(H440,データ!D$3:E$17,2,FALSE)</f>
        <v>他</v>
      </c>
    </row>
    <row r="441" spans="2:9">
      <c r="B441" s="16" t="s">
        <v>43</v>
      </c>
      <c r="C441" s="12" t="s">
        <v>196</v>
      </c>
      <c r="D441" s="17" t="s">
        <v>105</v>
      </c>
      <c r="E441" s="16" t="s">
        <v>251</v>
      </c>
      <c r="F441" s="12" t="s">
        <v>265</v>
      </c>
      <c r="G441" s="17" t="s">
        <v>26</v>
      </c>
      <c r="H441" s="16" t="s">
        <v>24</v>
      </c>
      <c r="I441" s="12" t="str">
        <f>VLOOKUP(H441,データ!D$3:E$17,2,FALSE)</f>
        <v>ハイブリッド</v>
      </c>
    </row>
    <row r="442" spans="2:9">
      <c r="B442" s="16" t="s">
        <v>43</v>
      </c>
      <c r="C442" s="12" t="s">
        <v>196</v>
      </c>
      <c r="D442" s="17" t="s">
        <v>105</v>
      </c>
      <c r="E442" s="16" t="s">
        <v>251</v>
      </c>
      <c r="F442" s="12" t="s">
        <v>266</v>
      </c>
      <c r="G442" s="17" t="s">
        <v>27</v>
      </c>
      <c r="H442" s="16" t="s">
        <v>32</v>
      </c>
      <c r="I442" s="12" t="str">
        <f>VLOOKUP(H442,データ!D$3:E$17,2,FALSE)</f>
        <v>他</v>
      </c>
    </row>
    <row r="443" spans="2:9">
      <c r="B443" s="16" t="s">
        <v>43</v>
      </c>
      <c r="C443" s="12" t="s">
        <v>196</v>
      </c>
      <c r="D443" s="17" t="s">
        <v>105</v>
      </c>
      <c r="E443" s="16" t="s">
        <v>251</v>
      </c>
      <c r="F443" s="12" t="s">
        <v>267</v>
      </c>
      <c r="G443" s="17" t="s">
        <v>27</v>
      </c>
      <c r="H443" s="16" t="s">
        <v>24</v>
      </c>
      <c r="I443" s="12" t="str">
        <f>VLOOKUP(H443,データ!D$3:E$17,2,FALSE)</f>
        <v>ハイブリッド</v>
      </c>
    </row>
    <row r="444" spans="2:9">
      <c r="B444" s="16" t="s">
        <v>43</v>
      </c>
      <c r="C444" s="12" t="s">
        <v>196</v>
      </c>
      <c r="D444" s="17" t="s">
        <v>105</v>
      </c>
      <c r="E444" s="16" t="s">
        <v>268</v>
      </c>
      <c r="F444" s="12" t="s">
        <v>269</v>
      </c>
      <c r="G444" s="17"/>
      <c r="H444" s="16" t="s">
        <v>32</v>
      </c>
      <c r="I444" s="12" t="str">
        <f>VLOOKUP(H444,データ!D$3:E$17,2,FALSE)</f>
        <v>他</v>
      </c>
    </row>
    <row r="445" spans="2:9">
      <c r="B445" s="16" t="s">
        <v>43</v>
      </c>
      <c r="C445" s="12" t="s">
        <v>196</v>
      </c>
      <c r="D445" s="17" t="s">
        <v>105</v>
      </c>
      <c r="E445" s="16" t="s">
        <v>268</v>
      </c>
      <c r="F445" s="12" t="s">
        <v>270</v>
      </c>
      <c r="G445" s="17"/>
      <c r="H445" s="16" t="s">
        <v>24</v>
      </c>
      <c r="I445" s="12" t="str">
        <f>VLOOKUP(H445,データ!D$3:E$17,2,FALSE)</f>
        <v>ハイブリッド</v>
      </c>
    </row>
    <row r="446" spans="2:9">
      <c r="B446" s="16" t="s">
        <v>43</v>
      </c>
      <c r="C446" s="12" t="s">
        <v>196</v>
      </c>
      <c r="D446" s="17" t="s">
        <v>105</v>
      </c>
      <c r="E446" s="16" t="s">
        <v>268</v>
      </c>
      <c r="F446" s="12" t="s">
        <v>271</v>
      </c>
      <c r="G446" s="17" t="s">
        <v>25</v>
      </c>
      <c r="H446" s="16" t="s">
        <v>32</v>
      </c>
      <c r="I446" s="12" t="str">
        <f>VLOOKUP(H446,データ!D$3:E$17,2,FALSE)</f>
        <v>他</v>
      </c>
    </row>
    <row r="447" spans="2:9">
      <c r="B447" s="16" t="s">
        <v>43</v>
      </c>
      <c r="C447" s="12" t="s">
        <v>196</v>
      </c>
      <c r="D447" s="17" t="s">
        <v>105</v>
      </c>
      <c r="E447" s="16" t="s">
        <v>268</v>
      </c>
      <c r="F447" s="12" t="s">
        <v>272</v>
      </c>
      <c r="G447" s="17" t="s">
        <v>25</v>
      </c>
      <c r="H447" s="16" t="s">
        <v>24</v>
      </c>
      <c r="I447" s="12" t="str">
        <f>VLOOKUP(H447,データ!D$3:E$17,2,FALSE)</f>
        <v>ハイブリッド</v>
      </c>
    </row>
    <row r="448" spans="2:9">
      <c r="B448" s="16" t="s">
        <v>43</v>
      </c>
      <c r="C448" s="12" t="s">
        <v>196</v>
      </c>
      <c r="D448" s="17" t="s">
        <v>105</v>
      </c>
      <c r="E448" s="16" t="s">
        <v>268</v>
      </c>
      <c r="F448" s="12" t="s">
        <v>273</v>
      </c>
      <c r="G448" s="17" t="s">
        <v>26</v>
      </c>
      <c r="H448" s="16" t="s">
        <v>32</v>
      </c>
      <c r="I448" s="12" t="str">
        <f>VLOOKUP(H448,データ!D$3:E$17,2,FALSE)</f>
        <v>他</v>
      </c>
    </row>
    <row r="449" spans="2:9">
      <c r="B449" s="16" t="s">
        <v>43</v>
      </c>
      <c r="C449" s="12" t="s">
        <v>196</v>
      </c>
      <c r="D449" s="17" t="s">
        <v>105</v>
      </c>
      <c r="E449" s="16" t="s">
        <v>268</v>
      </c>
      <c r="F449" s="12" t="s">
        <v>274</v>
      </c>
      <c r="G449" s="17" t="s">
        <v>26</v>
      </c>
      <c r="H449" s="16" t="s">
        <v>24</v>
      </c>
      <c r="I449" s="12" t="str">
        <f>VLOOKUP(H449,データ!D$3:E$17,2,FALSE)</f>
        <v>ハイブリッド</v>
      </c>
    </row>
    <row r="450" spans="2:9">
      <c r="B450" s="16" t="s">
        <v>43</v>
      </c>
      <c r="C450" s="12" t="s">
        <v>196</v>
      </c>
      <c r="D450" s="17" t="s">
        <v>105</v>
      </c>
      <c r="E450" s="16" t="s">
        <v>268</v>
      </c>
      <c r="F450" s="12" t="s">
        <v>275</v>
      </c>
      <c r="G450" s="17" t="s">
        <v>27</v>
      </c>
      <c r="H450" s="16" t="s">
        <v>32</v>
      </c>
      <c r="I450" s="12" t="str">
        <f>VLOOKUP(H450,データ!D$3:E$17,2,FALSE)</f>
        <v>他</v>
      </c>
    </row>
    <row r="451" spans="2:9">
      <c r="B451" s="16" t="s">
        <v>43</v>
      </c>
      <c r="C451" s="12" t="s">
        <v>196</v>
      </c>
      <c r="D451" s="17" t="s">
        <v>105</v>
      </c>
      <c r="E451" s="16" t="s">
        <v>268</v>
      </c>
      <c r="F451" s="12" t="s">
        <v>276</v>
      </c>
      <c r="G451" s="17" t="s">
        <v>27</v>
      </c>
      <c r="H451" s="16" t="s">
        <v>24</v>
      </c>
      <c r="I451" s="12" t="str">
        <f>VLOOKUP(H451,データ!D$3:E$17,2,FALSE)</f>
        <v>ハイブリッド</v>
      </c>
    </row>
    <row r="452" spans="2:9">
      <c r="B452" s="16" t="s">
        <v>43</v>
      </c>
      <c r="C452" s="12" t="s">
        <v>196</v>
      </c>
      <c r="D452" s="17" t="s">
        <v>105</v>
      </c>
      <c r="E452" s="16" t="s">
        <v>46</v>
      </c>
      <c r="F452" s="12" t="s">
        <v>277</v>
      </c>
      <c r="G452" s="17"/>
      <c r="H452" s="16" t="s">
        <v>33</v>
      </c>
      <c r="I452" s="12" t="str">
        <f>VLOOKUP(H452,データ!D$3:E$17,2,FALSE)</f>
        <v>新長期</v>
      </c>
    </row>
    <row r="453" spans="2:9">
      <c r="B453" s="16" t="s">
        <v>43</v>
      </c>
      <c r="C453" s="12" t="s">
        <v>196</v>
      </c>
      <c r="D453" s="17" t="s">
        <v>105</v>
      </c>
      <c r="E453" s="16" t="s">
        <v>46</v>
      </c>
      <c r="F453" s="12" t="s">
        <v>278</v>
      </c>
      <c r="G453" s="17"/>
      <c r="H453" s="16" t="s">
        <v>24</v>
      </c>
      <c r="I453" s="12" t="str">
        <f>VLOOKUP(H453,データ!D$3:E$17,2,FALSE)</f>
        <v>ハイブリッド</v>
      </c>
    </row>
    <row r="454" spans="2:9">
      <c r="B454" s="16" t="s">
        <v>43</v>
      </c>
      <c r="C454" s="12" t="s">
        <v>196</v>
      </c>
      <c r="D454" s="17" t="s">
        <v>105</v>
      </c>
      <c r="E454" s="16" t="s">
        <v>46</v>
      </c>
      <c r="F454" s="12" t="s">
        <v>279</v>
      </c>
      <c r="G454" s="17"/>
      <c r="H454" s="16" t="s">
        <v>28</v>
      </c>
      <c r="I454" s="12" t="str">
        <f>VLOOKUP(H454,データ!D$3:E$17,2,FALSE)</f>
        <v>プラグインハイブリッド</v>
      </c>
    </row>
    <row r="455" spans="2:9">
      <c r="B455" s="16" t="s">
        <v>43</v>
      </c>
      <c r="C455" s="12" t="s">
        <v>196</v>
      </c>
      <c r="D455" s="17" t="s">
        <v>105</v>
      </c>
      <c r="E455" s="16" t="s">
        <v>46</v>
      </c>
      <c r="F455" s="12" t="s">
        <v>280</v>
      </c>
      <c r="G455" s="17" t="s">
        <v>29</v>
      </c>
      <c r="H455" s="16" t="s">
        <v>24</v>
      </c>
      <c r="I455" s="12" t="str">
        <f>VLOOKUP(H455,データ!D$3:E$17,2,FALSE)</f>
        <v>ハイブリッド</v>
      </c>
    </row>
    <row r="456" spans="2:9">
      <c r="B456" s="16" t="s">
        <v>43</v>
      </c>
      <c r="C456" s="12" t="s">
        <v>196</v>
      </c>
      <c r="D456" s="17" t="s">
        <v>105</v>
      </c>
      <c r="E456" s="16" t="s">
        <v>46</v>
      </c>
      <c r="F456" s="12" t="s">
        <v>281</v>
      </c>
      <c r="G456" s="17" t="s">
        <v>29</v>
      </c>
      <c r="H456" s="16" t="s">
        <v>33</v>
      </c>
      <c r="I456" s="12" t="str">
        <f>VLOOKUP(H456,データ!D$3:E$17,2,FALSE)</f>
        <v>新長期</v>
      </c>
    </row>
    <row r="457" spans="2:9">
      <c r="B457" s="16" t="s">
        <v>43</v>
      </c>
      <c r="C457" s="12" t="s">
        <v>196</v>
      </c>
      <c r="D457" s="17" t="s">
        <v>105</v>
      </c>
      <c r="E457" s="16" t="s">
        <v>46</v>
      </c>
      <c r="F457" s="12" t="s">
        <v>282</v>
      </c>
      <c r="G457" s="17" t="s">
        <v>29</v>
      </c>
      <c r="H457" s="16" t="s">
        <v>28</v>
      </c>
      <c r="I457" s="12" t="str">
        <f>VLOOKUP(H457,データ!D$3:E$17,2,FALSE)</f>
        <v>プラグインハイブリッド</v>
      </c>
    </row>
    <row r="458" spans="2:9">
      <c r="B458" s="16" t="s">
        <v>43</v>
      </c>
      <c r="C458" s="12" t="s">
        <v>196</v>
      </c>
      <c r="D458" s="17" t="s">
        <v>105</v>
      </c>
      <c r="E458" s="16" t="s">
        <v>46</v>
      </c>
      <c r="F458" s="12" t="s">
        <v>283</v>
      </c>
      <c r="G458" s="17" t="s">
        <v>31</v>
      </c>
      <c r="H458" s="16" t="s">
        <v>24</v>
      </c>
      <c r="I458" s="12" t="str">
        <f>VLOOKUP(H458,データ!D$3:E$17,2,FALSE)</f>
        <v>ハイブリッド</v>
      </c>
    </row>
    <row r="459" spans="2:9">
      <c r="B459" s="16" t="s">
        <v>43</v>
      </c>
      <c r="C459" s="12" t="s">
        <v>196</v>
      </c>
      <c r="D459" s="17" t="s">
        <v>105</v>
      </c>
      <c r="E459" s="16" t="s">
        <v>46</v>
      </c>
      <c r="F459" s="12" t="s">
        <v>284</v>
      </c>
      <c r="G459" s="17" t="s">
        <v>31</v>
      </c>
      <c r="H459" s="16" t="s">
        <v>33</v>
      </c>
      <c r="I459" s="12" t="str">
        <f>VLOOKUP(H459,データ!D$3:E$17,2,FALSE)</f>
        <v>新長期</v>
      </c>
    </row>
    <row r="460" spans="2:9">
      <c r="B460" s="16" t="s">
        <v>43</v>
      </c>
      <c r="C460" s="12" t="s">
        <v>196</v>
      </c>
      <c r="D460" s="17" t="s">
        <v>105</v>
      </c>
      <c r="E460" s="16" t="s">
        <v>46</v>
      </c>
      <c r="F460" s="12" t="s">
        <v>285</v>
      </c>
      <c r="G460" s="17" t="s">
        <v>31</v>
      </c>
      <c r="H460" s="16" t="s">
        <v>28</v>
      </c>
      <c r="I460" s="12" t="str">
        <f>VLOOKUP(H460,データ!D$3:E$17,2,FALSE)</f>
        <v>プラグインハイブリッド</v>
      </c>
    </row>
    <row r="461" spans="2:9">
      <c r="B461" s="16" t="s">
        <v>43</v>
      </c>
      <c r="C461" s="12" t="s">
        <v>196</v>
      </c>
      <c r="D461" s="17" t="s">
        <v>105</v>
      </c>
      <c r="E461" s="16" t="s">
        <v>286</v>
      </c>
      <c r="F461" s="12" t="s">
        <v>287</v>
      </c>
      <c r="G461" s="17"/>
      <c r="H461" s="16" t="s">
        <v>34</v>
      </c>
      <c r="I461" s="12" t="str">
        <f>VLOOKUP(H461,データ!D$3:E$17,2,FALSE)</f>
        <v>ポスト新長期</v>
      </c>
    </row>
    <row r="462" spans="2:9">
      <c r="B462" s="16" t="s">
        <v>43</v>
      </c>
      <c r="C462" s="12" t="s">
        <v>196</v>
      </c>
      <c r="D462" s="17" t="s">
        <v>105</v>
      </c>
      <c r="E462" s="16" t="s">
        <v>286</v>
      </c>
      <c r="F462" s="12" t="s">
        <v>288</v>
      </c>
      <c r="G462" s="17"/>
      <c r="H462" s="16" t="s">
        <v>24</v>
      </c>
      <c r="I462" s="12" t="str">
        <f>VLOOKUP(H462,データ!D$3:E$17,2,FALSE)</f>
        <v>ハイブリッド</v>
      </c>
    </row>
    <row r="463" spans="2:9">
      <c r="B463" s="16" t="s">
        <v>43</v>
      </c>
      <c r="C463" s="12" t="s">
        <v>196</v>
      </c>
      <c r="D463" s="17" t="s">
        <v>105</v>
      </c>
      <c r="E463" s="16" t="s">
        <v>286</v>
      </c>
      <c r="F463" s="12" t="s">
        <v>289</v>
      </c>
      <c r="G463" s="17"/>
      <c r="H463" s="16" t="s">
        <v>28</v>
      </c>
      <c r="I463" s="12" t="str">
        <f>VLOOKUP(H463,データ!D$3:E$17,2,FALSE)</f>
        <v>プラグインハイブリッド</v>
      </c>
    </row>
    <row r="464" spans="2:9">
      <c r="B464" s="16" t="s">
        <v>43</v>
      </c>
      <c r="C464" s="12" t="s">
        <v>196</v>
      </c>
      <c r="D464" s="17" t="s">
        <v>105</v>
      </c>
      <c r="E464" s="16" t="s">
        <v>286</v>
      </c>
      <c r="F464" s="12" t="s">
        <v>290</v>
      </c>
      <c r="G464" s="17" t="s">
        <v>30</v>
      </c>
      <c r="H464" s="16" t="s">
        <v>34</v>
      </c>
      <c r="I464" s="12" t="str">
        <f>VLOOKUP(H464,データ!D$3:E$17,2,FALSE)</f>
        <v>ポスト新長期</v>
      </c>
    </row>
    <row r="465" spans="2:9">
      <c r="B465" s="16" t="s">
        <v>43</v>
      </c>
      <c r="C465" s="12" t="s">
        <v>196</v>
      </c>
      <c r="D465" s="17" t="s">
        <v>105</v>
      </c>
      <c r="E465" s="16" t="s">
        <v>286</v>
      </c>
      <c r="F465" s="12" t="s">
        <v>291</v>
      </c>
      <c r="G465" s="17" t="s">
        <v>30</v>
      </c>
      <c r="H465" s="16" t="s">
        <v>24</v>
      </c>
      <c r="I465" s="12" t="str">
        <f>VLOOKUP(H465,データ!D$3:E$17,2,FALSE)</f>
        <v>ハイブリッド</v>
      </c>
    </row>
    <row r="466" spans="2:9">
      <c r="B466" s="16" t="s">
        <v>43</v>
      </c>
      <c r="C466" s="12" t="s">
        <v>196</v>
      </c>
      <c r="D466" s="17" t="s">
        <v>105</v>
      </c>
      <c r="E466" s="16" t="s">
        <v>286</v>
      </c>
      <c r="F466" s="12" t="s">
        <v>292</v>
      </c>
      <c r="G466" s="17" t="s">
        <v>30</v>
      </c>
      <c r="H466" s="16" t="s">
        <v>28</v>
      </c>
      <c r="I466" s="12" t="str">
        <f>VLOOKUP(H466,データ!D$3:E$17,2,FALSE)</f>
        <v>プラグインハイブリッド</v>
      </c>
    </row>
    <row r="467" spans="2:9">
      <c r="B467" s="16" t="s">
        <v>43</v>
      </c>
      <c r="C467" s="12" t="s">
        <v>196</v>
      </c>
      <c r="D467" s="17" t="s">
        <v>105</v>
      </c>
      <c r="E467" s="16" t="s">
        <v>92</v>
      </c>
      <c r="F467" s="12" t="s">
        <v>293</v>
      </c>
      <c r="G467" s="17"/>
      <c r="H467" s="16" t="s">
        <v>35</v>
      </c>
      <c r="I467" s="12" t="str">
        <f>VLOOKUP(H467,データ!D$3:E$17,2,FALSE)</f>
        <v>H28・30規制</v>
      </c>
    </row>
    <row r="468" spans="2:9">
      <c r="B468" s="16" t="s">
        <v>43</v>
      </c>
      <c r="C468" s="12" t="s">
        <v>196</v>
      </c>
      <c r="D468" s="17" t="s">
        <v>105</v>
      </c>
      <c r="E468" s="16" t="s">
        <v>92</v>
      </c>
      <c r="F468" s="12" t="s">
        <v>294</v>
      </c>
      <c r="G468" s="17"/>
      <c r="H468" s="16" t="s">
        <v>24</v>
      </c>
      <c r="I468" s="12" t="str">
        <f>VLOOKUP(H468,データ!D$3:E$17,2,FALSE)</f>
        <v>ハイブリッド</v>
      </c>
    </row>
    <row r="469" spans="2:9">
      <c r="B469" s="16" t="s">
        <v>43</v>
      </c>
      <c r="C469" s="12" t="s">
        <v>196</v>
      </c>
      <c r="D469" s="17" t="s">
        <v>105</v>
      </c>
      <c r="E469" s="16" t="s">
        <v>92</v>
      </c>
      <c r="F469" s="12" t="s">
        <v>295</v>
      </c>
      <c r="G469" s="17"/>
      <c r="H469" s="16" t="s">
        <v>28</v>
      </c>
      <c r="I469" s="12" t="str">
        <f>VLOOKUP(H469,データ!D$3:E$17,2,FALSE)</f>
        <v>プラグインハイブリッド</v>
      </c>
    </row>
    <row r="470" spans="2:9">
      <c r="B470" s="16" t="s">
        <v>43</v>
      </c>
      <c r="C470" s="12" t="s">
        <v>196</v>
      </c>
      <c r="D470" s="17" t="s">
        <v>105</v>
      </c>
      <c r="E470" s="16" t="s">
        <v>92</v>
      </c>
      <c r="F470" s="12" t="s">
        <v>296</v>
      </c>
      <c r="G470" s="17" t="s">
        <v>29</v>
      </c>
      <c r="H470" s="16" t="s">
        <v>35</v>
      </c>
      <c r="I470" s="12" t="str">
        <f>VLOOKUP(H470,データ!D$3:E$17,2,FALSE)</f>
        <v>H28・30規制</v>
      </c>
    </row>
    <row r="471" spans="2:9">
      <c r="B471" s="16" t="s">
        <v>43</v>
      </c>
      <c r="C471" s="12" t="s">
        <v>196</v>
      </c>
      <c r="D471" s="17" t="s">
        <v>105</v>
      </c>
      <c r="E471" s="16" t="s">
        <v>92</v>
      </c>
      <c r="F471" s="12" t="s">
        <v>297</v>
      </c>
      <c r="G471" s="17" t="s">
        <v>29</v>
      </c>
      <c r="H471" s="16" t="s">
        <v>24</v>
      </c>
      <c r="I471" s="12" t="str">
        <f>VLOOKUP(H471,データ!D$3:E$17,2,FALSE)</f>
        <v>ハイブリッド</v>
      </c>
    </row>
    <row r="472" spans="2:9">
      <c r="B472" s="16" t="s">
        <v>43</v>
      </c>
      <c r="C472" s="12" t="s">
        <v>196</v>
      </c>
      <c r="D472" s="17" t="s">
        <v>105</v>
      </c>
      <c r="E472" s="16" t="s">
        <v>92</v>
      </c>
      <c r="F472" s="12" t="s">
        <v>298</v>
      </c>
      <c r="G472" s="17" t="s">
        <v>29</v>
      </c>
      <c r="H472" s="16" t="s">
        <v>28</v>
      </c>
      <c r="I472" s="12" t="str">
        <f>VLOOKUP(H472,データ!D$3:E$17,2,FALSE)</f>
        <v>プラグインハイブリッド</v>
      </c>
    </row>
    <row r="473" spans="2:9">
      <c r="B473" s="16" t="s">
        <v>43</v>
      </c>
      <c r="C473" s="12" t="s">
        <v>196</v>
      </c>
      <c r="D473" s="17" t="s">
        <v>105</v>
      </c>
      <c r="E473" s="16" t="s">
        <v>92</v>
      </c>
      <c r="F473" s="12" t="s">
        <v>299</v>
      </c>
      <c r="G473" s="17" t="s">
        <v>31</v>
      </c>
      <c r="H473" s="16" t="s">
        <v>35</v>
      </c>
      <c r="I473" s="12" t="str">
        <f>VLOOKUP(H473,データ!D$3:E$17,2,FALSE)</f>
        <v>H28・30規制</v>
      </c>
    </row>
    <row r="474" spans="2:9">
      <c r="B474" s="16" t="s">
        <v>43</v>
      </c>
      <c r="C474" s="12" t="s">
        <v>196</v>
      </c>
      <c r="D474" s="17" t="s">
        <v>105</v>
      </c>
      <c r="E474" s="16" t="s">
        <v>92</v>
      </c>
      <c r="F474" s="12" t="s">
        <v>300</v>
      </c>
      <c r="G474" s="17" t="s">
        <v>31</v>
      </c>
      <c r="H474" s="16" t="s">
        <v>24</v>
      </c>
      <c r="I474" s="12" t="str">
        <f>VLOOKUP(H474,データ!D$3:E$17,2,FALSE)</f>
        <v>ハイブリッド</v>
      </c>
    </row>
    <row r="475" spans="2:9">
      <c r="B475" s="16" t="s">
        <v>43</v>
      </c>
      <c r="C475" s="12" t="s">
        <v>196</v>
      </c>
      <c r="D475" s="17" t="s">
        <v>105</v>
      </c>
      <c r="E475" s="16" t="s">
        <v>92</v>
      </c>
      <c r="F475" s="12" t="s">
        <v>301</v>
      </c>
      <c r="G475" s="17" t="s">
        <v>31</v>
      </c>
      <c r="H475" s="16" t="s">
        <v>28</v>
      </c>
      <c r="I475" s="12" t="str">
        <f>VLOOKUP(H475,データ!D$3:E$17,2,FALSE)</f>
        <v>プラグインハイブリッド</v>
      </c>
    </row>
    <row r="476" spans="2:9">
      <c r="B476" s="16" t="s">
        <v>43</v>
      </c>
      <c r="C476" s="12" t="s">
        <v>196</v>
      </c>
      <c r="D476" s="17" t="s">
        <v>105</v>
      </c>
      <c r="E476" s="16" t="s">
        <v>92</v>
      </c>
      <c r="F476" s="12" t="s">
        <v>302</v>
      </c>
      <c r="G476" s="17" t="s">
        <v>820</v>
      </c>
      <c r="H476" s="16" t="s">
        <v>35</v>
      </c>
      <c r="I476" s="12" t="str">
        <f>VLOOKUP(H476,データ!D$3:E$17,2,FALSE)</f>
        <v>H28・30規制</v>
      </c>
    </row>
    <row r="477" spans="2:9">
      <c r="B477" s="16" t="s">
        <v>43</v>
      </c>
      <c r="C477" s="12" t="s">
        <v>196</v>
      </c>
      <c r="D477" s="17" t="s">
        <v>105</v>
      </c>
      <c r="E477" s="16" t="s">
        <v>92</v>
      </c>
      <c r="F477" s="12" t="s">
        <v>303</v>
      </c>
      <c r="G477" s="17" t="s">
        <v>820</v>
      </c>
      <c r="H477" s="16" t="s">
        <v>24</v>
      </c>
      <c r="I477" s="12" t="str">
        <f>VLOOKUP(H477,データ!D$3:E$17,2,FALSE)</f>
        <v>ハイブリッド</v>
      </c>
    </row>
    <row r="478" spans="2:9">
      <c r="B478" s="16" t="s">
        <v>43</v>
      </c>
      <c r="C478" s="12" t="s">
        <v>196</v>
      </c>
      <c r="D478" s="17" t="s">
        <v>105</v>
      </c>
      <c r="E478" s="16" t="s">
        <v>92</v>
      </c>
      <c r="F478" s="12" t="s">
        <v>304</v>
      </c>
      <c r="G478" s="17" t="s">
        <v>820</v>
      </c>
      <c r="H478" s="16" t="s">
        <v>28</v>
      </c>
      <c r="I478" s="12" t="str">
        <f>VLOOKUP(H478,データ!D$3:E$17,2,FALSE)</f>
        <v>プラグインハイブリッド</v>
      </c>
    </row>
    <row r="479" spans="2:9">
      <c r="B479" s="16" t="s">
        <v>43</v>
      </c>
      <c r="C479" s="12" t="s">
        <v>196</v>
      </c>
      <c r="D479" s="17" t="s">
        <v>154</v>
      </c>
      <c r="E479" s="16" t="s">
        <v>155</v>
      </c>
      <c r="F479" s="12" t="s">
        <v>50</v>
      </c>
      <c r="G479" s="17"/>
      <c r="H479" s="16" t="s">
        <v>32</v>
      </c>
      <c r="I479" s="12" t="str">
        <f>VLOOKUP(H479,データ!D$3:E$17,2,FALSE)</f>
        <v>他</v>
      </c>
    </row>
    <row r="480" spans="2:9">
      <c r="B480" s="16" t="s">
        <v>43</v>
      </c>
      <c r="C480" s="12" t="s">
        <v>196</v>
      </c>
      <c r="D480" s="17" t="s">
        <v>154</v>
      </c>
      <c r="E480" s="16" t="s">
        <v>53</v>
      </c>
      <c r="F480" s="12" t="s">
        <v>197</v>
      </c>
      <c r="G480" s="17"/>
      <c r="H480" s="16" t="s">
        <v>32</v>
      </c>
      <c r="I480" s="12" t="str">
        <f>VLOOKUP(H480,データ!D$3:E$17,2,FALSE)</f>
        <v>他</v>
      </c>
    </row>
    <row r="481" spans="2:9">
      <c r="B481" s="16" t="s">
        <v>43</v>
      </c>
      <c r="C481" s="12" t="s">
        <v>196</v>
      </c>
      <c r="D481" s="17" t="s">
        <v>154</v>
      </c>
      <c r="E481" s="16" t="s">
        <v>198</v>
      </c>
      <c r="F481" s="12" t="s">
        <v>199</v>
      </c>
      <c r="G481" s="17"/>
      <c r="H481" s="16" t="s">
        <v>32</v>
      </c>
      <c r="I481" s="12" t="str">
        <f>VLOOKUP(H481,データ!D$3:E$17,2,FALSE)</f>
        <v>他</v>
      </c>
    </row>
    <row r="482" spans="2:9">
      <c r="B482" s="16" t="s">
        <v>43</v>
      </c>
      <c r="C482" s="12" t="s">
        <v>196</v>
      </c>
      <c r="D482" s="17" t="s">
        <v>154</v>
      </c>
      <c r="E482" s="16" t="s">
        <v>198</v>
      </c>
      <c r="F482" s="12" t="s">
        <v>200</v>
      </c>
      <c r="G482" s="17"/>
      <c r="H482" s="16" t="s">
        <v>32</v>
      </c>
      <c r="I482" s="12" t="str">
        <f>VLOOKUP(H482,データ!D$3:E$17,2,FALSE)</f>
        <v>他</v>
      </c>
    </row>
    <row r="483" spans="2:9">
      <c r="B483" s="16" t="s">
        <v>43</v>
      </c>
      <c r="C483" s="12" t="s">
        <v>196</v>
      </c>
      <c r="D483" s="17" t="s">
        <v>154</v>
      </c>
      <c r="E483" s="16" t="s">
        <v>305</v>
      </c>
      <c r="F483" s="12" t="s">
        <v>202</v>
      </c>
      <c r="G483" s="17"/>
      <c r="H483" s="16" t="s">
        <v>32</v>
      </c>
      <c r="I483" s="12" t="str">
        <f>VLOOKUP(H483,データ!D$3:E$17,2,FALSE)</f>
        <v>他</v>
      </c>
    </row>
    <row r="484" spans="2:9">
      <c r="B484" s="16" t="s">
        <v>43</v>
      </c>
      <c r="C484" s="12" t="s">
        <v>196</v>
      </c>
      <c r="D484" s="17" t="s">
        <v>154</v>
      </c>
      <c r="E484" s="16" t="s">
        <v>305</v>
      </c>
      <c r="F484" s="12" t="s">
        <v>306</v>
      </c>
      <c r="G484" s="17"/>
      <c r="H484" s="16" t="s">
        <v>32</v>
      </c>
      <c r="I484" s="12" t="str">
        <f>VLOOKUP(H484,データ!D$3:E$17,2,FALSE)</f>
        <v>他</v>
      </c>
    </row>
    <row r="485" spans="2:9">
      <c r="B485" s="16" t="s">
        <v>43</v>
      </c>
      <c r="C485" s="12" t="s">
        <v>196</v>
      </c>
      <c r="D485" s="17" t="s">
        <v>154</v>
      </c>
      <c r="E485" s="16" t="s">
        <v>307</v>
      </c>
      <c r="F485" s="12" t="s">
        <v>308</v>
      </c>
      <c r="G485" s="17"/>
      <c r="H485" s="16" t="s">
        <v>32</v>
      </c>
      <c r="I485" s="12" t="str">
        <f>VLOOKUP(H485,データ!D$3:E$17,2,FALSE)</f>
        <v>他</v>
      </c>
    </row>
    <row r="486" spans="2:9">
      <c r="B486" s="16" t="s">
        <v>43</v>
      </c>
      <c r="C486" s="12" t="s">
        <v>196</v>
      </c>
      <c r="D486" s="17" t="s">
        <v>154</v>
      </c>
      <c r="E486" s="16" t="s">
        <v>205</v>
      </c>
      <c r="F486" s="12" t="s">
        <v>309</v>
      </c>
      <c r="G486" s="17"/>
      <c r="H486" s="16" t="s">
        <v>32</v>
      </c>
      <c r="I486" s="12" t="str">
        <f>VLOOKUP(H486,データ!D$3:E$17,2,FALSE)</f>
        <v>他</v>
      </c>
    </row>
    <row r="487" spans="2:9">
      <c r="B487" s="16" t="s">
        <v>43</v>
      </c>
      <c r="C487" s="12" t="s">
        <v>196</v>
      </c>
      <c r="D487" s="17" t="s">
        <v>154</v>
      </c>
      <c r="E487" s="16" t="s">
        <v>205</v>
      </c>
      <c r="F487" s="12" t="s">
        <v>310</v>
      </c>
      <c r="G487" s="17"/>
      <c r="H487" s="16" t="s">
        <v>24</v>
      </c>
      <c r="I487" s="12" t="str">
        <f>VLOOKUP(H487,データ!D$3:E$17,2,FALSE)</f>
        <v>ハイブリッド</v>
      </c>
    </row>
    <row r="488" spans="2:9">
      <c r="B488" s="16" t="s">
        <v>43</v>
      </c>
      <c r="C488" s="12" t="s">
        <v>196</v>
      </c>
      <c r="D488" s="17" t="s">
        <v>154</v>
      </c>
      <c r="E488" s="16" t="s">
        <v>205</v>
      </c>
      <c r="F488" s="12" t="s">
        <v>311</v>
      </c>
      <c r="G488" s="17" t="s">
        <v>25</v>
      </c>
      <c r="H488" s="16" t="s">
        <v>32</v>
      </c>
      <c r="I488" s="12" t="str">
        <f>VLOOKUP(H488,データ!D$3:E$17,2,FALSE)</f>
        <v>他</v>
      </c>
    </row>
    <row r="489" spans="2:9">
      <c r="B489" s="16" t="s">
        <v>43</v>
      </c>
      <c r="C489" s="12" t="s">
        <v>196</v>
      </c>
      <c r="D489" s="17" t="s">
        <v>154</v>
      </c>
      <c r="E489" s="16" t="s">
        <v>205</v>
      </c>
      <c r="F489" s="12" t="s">
        <v>312</v>
      </c>
      <c r="G489" s="17" t="s">
        <v>25</v>
      </c>
      <c r="H489" s="16" t="s">
        <v>24</v>
      </c>
      <c r="I489" s="12" t="str">
        <f>VLOOKUP(H489,データ!D$3:E$17,2,FALSE)</f>
        <v>ハイブリッド</v>
      </c>
    </row>
    <row r="490" spans="2:9">
      <c r="B490" s="16" t="s">
        <v>43</v>
      </c>
      <c r="C490" s="12" t="s">
        <v>196</v>
      </c>
      <c r="D490" s="17" t="s">
        <v>154</v>
      </c>
      <c r="E490" s="16" t="s">
        <v>205</v>
      </c>
      <c r="F490" s="12" t="s">
        <v>313</v>
      </c>
      <c r="G490" s="17" t="s">
        <v>26</v>
      </c>
      <c r="H490" s="16" t="s">
        <v>32</v>
      </c>
      <c r="I490" s="12" t="str">
        <f>VLOOKUP(H490,データ!D$3:E$17,2,FALSE)</f>
        <v>他</v>
      </c>
    </row>
    <row r="491" spans="2:9">
      <c r="B491" s="16" t="s">
        <v>43</v>
      </c>
      <c r="C491" s="12" t="s">
        <v>196</v>
      </c>
      <c r="D491" s="17" t="s">
        <v>154</v>
      </c>
      <c r="E491" s="16" t="s">
        <v>205</v>
      </c>
      <c r="F491" s="12" t="s">
        <v>314</v>
      </c>
      <c r="G491" s="17" t="s">
        <v>26</v>
      </c>
      <c r="H491" s="16" t="s">
        <v>24</v>
      </c>
      <c r="I491" s="12" t="str">
        <f>VLOOKUP(H491,データ!D$3:E$17,2,FALSE)</f>
        <v>ハイブリッド</v>
      </c>
    </row>
    <row r="492" spans="2:9">
      <c r="B492" s="16" t="s">
        <v>43</v>
      </c>
      <c r="C492" s="12" t="s">
        <v>196</v>
      </c>
      <c r="D492" s="17" t="s">
        <v>154</v>
      </c>
      <c r="E492" s="16" t="s">
        <v>205</v>
      </c>
      <c r="F492" s="12" t="s">
        <v>315</v>
      </c>
      <c r="G492" s="17" t="s">
        <v>27</v>
      </c>
      <c r="H492" s="16" t="s">
        <v>32</v>
      </c>
      <c r="I492" s="12" t="str">
        <f>VLOOKUP(H492,データ!D$3:E$17,2,FALSE)</f>
        <v>他</v>
      </c>
    </row>
    <row r="493" spans="2:9">
      <c r="B493" s="16" t="s">
        <v>43</v>
      </c>
      <c r="C493" s="12" t="s">
        <v>196</v>
      </c>
      <c r="D493" s="17" t="s">
        <v>154</v>
      </c>
      <c r="E493" s="16" t="s">
        <v>205</v>
      </c>
      <c r="F493" s="12" t="s">
        <v>316</v>
      </c>
      <c r="G493" s="17" t="s">
        <v>27</v>
      </c>
      <c r="H493" s="16" t="s">
        <v>24</v>
      </c>
      <c r="I493" s="12" t="str">
        <f>VLOOKUP(H493,データ!D$3:E$17,2,FALSE)</f>
        <v>ハイブリッド</v>
      </c>
    </row>
    <row r="494" spans="2:9">
      <c r="B494" s="16" t="s">
        <v>43</v>
      </c>
      <c r="C494" s="12" t="s">
        <v>196</v>
      </c>
      <c r="D494" s="17" t="s">
        <v>154</v>
      </c>
      <c r="E494" s="16" t="s">
        <v>268</v>
      </c>
      <c r="F494" s="12" t="s">
        <v>317</v>
      </c>
      <c r="G494" s="17"/>
      <c r="H494" s="16" t="s">
        <v>32</v>
      </c>
      <c r="I494" s="12" t="str">
        <f>VLOOKUP(H494,データ!D$3:E$17,2,FALSE)</f>
        <v>他</v>
      </c>
    </row>
    <row r="495" spans="2:9">
      <c r="B495" s="16" t="s">
        <v>43</v>
      </c>
      <c r="C495" s="12" t="s">
        <v>196</v>
      </c>
      <c r="D495" s="17" t="s">
        <v>154</v>
      </c>
      <c r="E495" s="16" t="s">
        <v>268</v>
      </c>
      <c r="F495" s="12" t="s">
        <v>318</v>
      </c>
      <c r="G495" s="17"/>
      <c r="H495" s="16" t="s">
        <v>24</v>
      </c>
      <c r="I495" s="12" t="str">
        <f>VLOOKUP(H495,データ!D$3:E$17,2,FALSE)</f>
        <v>ハイブリッド</v>
      </c>
    </row>
    <row r="496" spans="2:9">
      <c r="B496" s="16" t="s">
        <v>43</v>
      </c>
      <c r="C496" s="12" t="s">
        <v>196</v>
      </c>
      <c r="D496" s="17" t="s">
        <v>154</v>
      </c>
      <c r="E496" s="16" t="s">
        <v>268</v>
      </c>
      <c r="F496" s="12" t="s">
        <v>319</v>
      </c>
      <c r="G496" s="17" t="s">
        <v>25</v>
      </c>
      <c r="H496" s="16" t="s">
        <v>32</v>
      </c>
      <c r="I496" s="12" t="str">
        <f>VLOOKUP(H496,データ!D$3:E$17,2,FALSE)</f>
        <v>他</v>
      </c>
    </row>
    <row r="497" spans="2:9">
      <c r="B497" s="16" t="s">
        <v>43</v>
      </c>
      <c r="C497" s="12" t="s">
        <v>196</v>
      </c>
      <c r="D497" s="17" t="s">
        <v>154</v>
      </c>
      <c r="E497" s="16" t="s">
        <v>268</v>
      </c>
      <c r="F497" s="12" t="s">
        <v>320</v>
      </c>
      <c r="G497" s="17" t="s">
        <v>25</v>
      </c>
      <c r="H497" s="16" t="s">
        <v>24</v>
      </c>
      <c r="I497" s="12" t="str">
        <f>VLOOKUP(H497,データ!D$3:E$17,2,FALSE)</f>
        <v>ハイブリッド</v>
      </c>
    </row>
    <row r="498" spans="2:9">
      <c r="B498" s="16" t="s">
        <v>43</v>
      </c>
      <c r="C498" s="12" t="s">
        <v>196</v>
      </c>
      <c r="D498" s="17" t="s">
        <v>154</v>
      </c>
      <c r="E498" s="16" t="s">
        <v>268</v>
      </c>
      <c r="F498" s="12" t="s">
        <v>321</v>
      </c>
      <c r="G498" s="17" t="s">
        <v>26</v>
      </c>
      <c r="H498" s="16" t="s">
        <v>32</v>
      </c>
      <c r="I498" s="12" t="str">
        <f>VLOOKUP(H498,データ!D$3:E$17,2,FALSE)</f>
        <v>他</v>
      </c>
    </row>
    <row r="499" spans="2:9">
      <c r="B499" s="16" t="s">
        <v>43</v>
      </c>
      <c r="C499" s="12" t="s">
        <v>196</v>
      </c>
      <c r="D499" s="17" t="s">
        <v>154</v>
      </c>
      <c r="E499" s="16" t="s">
        <v>268</v>
      </c>
      <c r="F499" s="12" t="s">
        <v>322</v>
      </c>
      <c r="G499" s="17" t="s">
        <v>26</v>
      </c>
      <c r="H499" s="16" t="s">
        <v>24</v>
      </c>
      <c r="I499" s="12" t="str">
        <f>VLOOKUP(H499,データ!D$3:E$17,2,FALSE)</f>
        <v>ハイブリッド</v>
      </c>
    </row>
    <row r="500" spans="2:9">
      <c r="B500" s="16" t="s">
        <v>43</v>
      </c>
      <c r="C500" s="12" t="s">
        <v>196</v>
      </c>
      <c r="D500" s="17" t="s">
        <v>154</v>
      </c>
      <c r="E500" s="16" t="s">
        <v>268</v>
      </c>
      <c r="F500" s="12" t="s">
        <v>323</v>
      </c>
      <c r="G500" s="17" t="s">
        <v>27</v>
      </c>
      <c r="H500" s="16" t="s">
        <v>32</v>
      </c>
      <c r="I500" s="12" t="str">
        <f>VLOOKUP(H500,データ!D$3:E$17,2,FALSE)</f>
        <v>他</v>
      </c>
    </row>
    <row r="501" spans="2:9">
      <c r="B501" s="16" t="s">
        <v>43</v>
      </c>
      <c r="C501" s="12" t="s">
        <v>196</v>
      </c>
      <c r="D501" s="17" t="s">
        <v>154</v>
      </c>
      <c r="E501" s="16" t="s">
        <v>268</v>
      </c>
      <c r="F501" s="12" t="s">
        <v>324</v>
      </c>
      <c r="G501" s="17" t="s">
        <v>27</v>
      </c>
      <c r="H501" s="16" t="s">
        <v>24</v>
      </c>
      <c r="I501" s="12" t="str">
        <f>VLOOKUP(H501,データ!D$3:E$17,2,FALSE)</f>
        <v>ハイブリッド</v>
      </c>
    </row>
    <row r="502" spans="2:9">
      <c r="B502" s="16" t="s">
        <v>43</v>
      </c>
      <c r="C502" s="12" t="s">
        <v>196</v>
      </c>
      <c r="D502" s="17" t="s">
        <v>154</v>
      </c>
      <c r="E502" s="16" t="s">
        <v>46</v>
      </c>
      <c r="F502" s="12" t="s">
        <v>277</v>
      </c>
      <c r="G502" s="17"/>
      <c r="H502" s="16" t="s">
        <v>33</v>
      </c>
      <c r="I502" s="12" t="str">
        <f>VLOOKUP(H502,データ!D$3:E$17,2,FALSE)</f>
        <v>新長期</v>
      </c>
    </row>
    <row r="503" spans="2:9">
      <c r="B503" s="16" t="s">
        <v>43</v>
      </c>
      <c r="C503" s="12" t="s">
        <v>196</v>
      </c>
      <c r="D503" s="17" t="s">
        <v>154</v>
      </c>
      <c r="E503" s="16" t="s">
        <v>46</v>
      </c>
      <c r="F503" s="12" t="s">
        <v>278</v>
      </c>
      <c r="G503" s="17"/>
      <c r="H503" s="16" t="s">
        <v>24</v>
      </c>
      <c r="I503" s="12" t="str">
        <f>VLOOKUP(H503,データ!D$3:E$17,2,FALSE)</f>
        <v>ハイブリッド</v>
      </c>
    </row>
    <row r="504" spans="2:9">
      <c r="B504" s="16" t="s">
        <v>43</v>
      </c>
      <c r="C504" s="12" t="s">
        <v>196</v>
      </c>
      <c r="D504" s="17" t="s">
        <v>154</v>
      </c>
      <c r="E504" s="16" t="s">
        <v>46</v>
      </c>
      <c r="F504" s="12" t="s">
        <v>279</v>
      </c>
      <c r="G504" s="17"/>
      <c r="H504" s="16" t="s">
        <v>28</v>
      </c>
      <c r="I504" s="12" t="str">
        <f>VLOOKUP(H504,データ!D$3:E$17,2,FALSE)</f>
        <v>プラグインハイブリッド</v>
      </c>
    </row>
    <row r="505" spans="2:9">
      <c r="B505" s="16" t="s">
        <v>43</v>
      </c>
      <c r="C505" s="12" t="s">
        <v>196</v>
      </c>
      <c r="D505" s="17" t="s">
        <v>154</v>
      </c>
      <c r="E505" s="16" t="s">
        <v>46</v>
      </c>
      <c r="F505" s="12" t="s">
        <v>280</v>
      </c>
      <c r="G505" s="17" t="s">
        <v>29</v>
      </c>
      <c r="H505" s="16" t="s">
        <v>24</v>
      </c>
      <c r="I505" s="12" t="str">
        <f>VLOOKUP(H505,データ!D$3:E$17,2,FALSE)</f>
        <v>ハイブリッド</v>
      </c>
    </row>
    <row r="506" spans="2:9">
      <c r="B506" s="16" t="s">
        <v>43</v>
      </c>
      <c r="C506" s="12" t="s">
        <v>196</v>
      </c>
      <c r="D506" s="17" t="s">
        <v>154</v>
      </c>
      <c r="E506" s="16" t="s">
        <v>46</v>
      </c>
      <c r="F506" s="12" t="s">
        <v>281</v>
      </c>
      <c r="G506" s="17" t="s">
        <v>29</v>
      </c>
      <c r="H506" s="16" t="s">
        <v>33</v>
      </c>
      <c r="I506" s="12" t="str">
        <f>VLOOKUP(H506,データ!D$3:E$17,2,FALSE)</f>
        <v>新長期</v>
      </c>
    </row>
    <row r="507" spans="2:9">
      <c r="B507" s="16" t="s">
        <v>43</v>
      </c>
      <c r="C507" s="12" t="s">
        <v>196</v>
      </c>
      <c r="D507" s="17" t="s">
        <v>154</v>
      </c>
      <c r="E507" s="16" t="s">
        <v>46</v>
      </c>
      <c r="F507" s="12" t="s">
        <v>282</v>
      </c>
      <c r="G507" s="17" t="s">
        <v>29</v>
      </c>
      <c r="H507" s="16" t="s">
        <v>28</v>
      </c>
      <c r="I507" s="12" t="str">
        <f>VLOOKUP(H507,データ!D$3:E$17,2,FALSE)</f>
        <v>プラグインハイブリッド</v>
      </c>
    </row>
    <row r="508" spans="2:9">
      <c r="B508" s="16" t="s">
        <v>43</v>
      </c>
      <c r="C508" s="12" t="s">
        <v>196</v>
      </c>
      <c r="D508" s="17" t="s">
        <v>154</v>
      </c>
      <c r="E508" s="16" t="s">
        <v>46</v>
      </c>
      <c r="F508" s="12" t="s">
        <v>283</v>
      </c>
      <c r="G508" s="17" t="s">
        <v>31</v>
      </c>
      <c r="H508" s="16" t="s">
        <v>24</v>
      </c>
      <c r="I508" s="12" t="str">
        <f>VLOOKUP(H508,データ!D$3:E$17,2,FALSE)</f>
        <v>ハイブリッド</v>
      </c>
    </row>
    <row r="509" spans="2:9">
      <c r="B509" s="16" t="s">
        <v>43</v>
      </c>
      <c r="C509" s="12" t="s">
        <v>196</v>
      </c>
      <c r="D509" s="17" t="s">
        <v>154</v>
      </c>
      <c r="E509" s="16" t="s">
        <v>46</v>
      </c>
      <c r="F509" s="12" t="s">
        <v>284</v>
      </c>
      <c r="G509" s="17" t="s">
        <v>31</v>
      </c>
      <c r="H509" s="16" t="s">
        <v>33</v>
      </c>
      <c r="I509" s="12" t="str">
        <f>VLOOKUP(H509,データ!D$3:E$17,2,FALSE)</f>
        <v>新長期</v>
      </c>
    </row>
    <row r="510" spans="2:9">
      <c r="B510" s="16" t="s">
        <v>43</v>
      </c>
      <c r="C510" s="12" t="s">
        <v>196</v>
      </c>
      <c r="D510" s="17" t="s">
        <v>154</v>
      </c>
      <c r="E510" s="16" t="s">
        <v>46</v>
      </c>
      <c r="F510" s="12" t="s">
        <v>285</v>
      </c>
      <c r="G510" s="17" t="s">
        <v>31</v>
      </c>
      <c r="H510" s="16" t="s">
        <v>28</v>
      </c>
      <c r="I510" s="12" t="str">
        <f>VLOOKUP(H510,データ!D$3:E$17,2,FALSE)</f>
        <v>プラグインハイブリッド</v>
      </c>
    </row>
    <row r="511" spans="2:9">
      <c r="B511" s="16" t="s">
        <v>43</v>
      </c>
      <c r="C511" s="12" t="s">
        <v>196</v>
      </c>
      <c r="D511" s="17" t="s">
        <v>154</v>
      </c>
      <c r="E511" s="16" t="s">
        <v>79</v>
      </c>
      <c r="F511" s="12" t="s">
        <v>325</v>
      </c>
      <c r="G511" s="17"/>
      <c r="H511" s="16" t="s">
        <v>34</v>
      </c>
      <c r="I511" s="12" t="str">
        <f>VLOOKUP(H511,データ!D$3:E$17,2,FALSE)</f>
        <v>ポスト新長期</v>
      </c>
    </row>
    <row r="512" spans="2:9">
      <c r="B512" s="16" t="s">
        <v>43</v>
      </c>
      <c r="C512" s="12" t="s">
        <v>196</v>
      </c>
      <c r="D512" s="17" t="s">
        <v>154</v>
      </c>
      <c r="E512" s="16" t="s">
        <v>79</v>
      </c>
      <c r="F512" s="12" t="s">
        <v>326</v>
      </c>
      <c r="G512" s="17"/>
      <c r="H512" s="16" t="s">
        <v>24</v>
      </c>
      <c r="I512" s="12" t="str">
        <f>VLOOKUP(H512,データ!D$3:E$17,2,FALSE)</f>
        <v>ハイブリッド</v>
      </c>
    </row>
    <row r="513" spans="2:9">
      <c r="B513" s="16" t="s">
        <v>43</v>
      </c>
      <c r="C513" s="12" t="s">
        <v>196</v>
      </c>
      <c r="D513" s="17" t="s">
        <v>154</v>
      </c>
      <c r="E513" s="16" t="s">
        <v>79</v>
      </c>
      <c r="F513" s="12" t="s">
        <v>327</v>
      </c>
      <c r="G513" s="17"/>
      <c r="H513" s="16" t="s">
        <v>28</v>
      </c>
      <c r="I513" s="12" t="str">
        <f>VLOOKUP(H513,データ!D$3:E$17,2,FALSE)</f>
        <v>プラグインハイブリッド</v>
      </c>
    </row>
    <row r="514" spans="2:9">
      <c r="B514" s="16" t="s">
        <v>43</v>
      </c>
      <c r="C514" s="12" t="s">
        <v>196</v>
      </c>
      <c r="D514" s="17" t="s">
        <v>154</v>
      </c>
      <c r="E514" s="16" t="s">
        <v>79</v>
      </c>
      <c r="F514" s="12" t="s">
        <v>328</v>
      </c>
      <c r="G514" s="17" t="s">
        <v>29</v>
      </c>
      <c r="H514" s="16" t="s">
        <v>34</v>
      </c>
      <c r="I514" s="12" t="str">
        <f>VLOOKUP(H514,データ!D$3:E$17,2,FALSE)</f>
        <v>ポスト新長期</v>
      </c>
    </row>
    <row r="515" spans="2:9">
      <c r="B515" s="16" t="s">
        <v>43</v>
      </c>
      <c r="C515" s="12" t="s">
        <v>196</v>
      </c>
      <c r="D515" s="17" t="s">
        <v>154</v>
      </c>
      <c r="E515" s="16" t="s">
        <v>79</v>
      </c>
      <c r="F515" s="12" t="s">
        <v>329</v>
      </c>
      <c r="G515" s="17" t="s">
        <v>29</v>
      </c>
      <c r="H515" s="16" t="s">
        <v>24</v>
      </c>
      <c r="I515" s="12" t="str">
        <f>VLOOKUP(H515,データ!D$3:E$17,2,FALSE)</f>
        <v>ハイブリッド</v>
      </c>
    </row>
    <row r="516" spans="2:9">
      <c r="B516" s="16" t="s">
        <v>43</v>
      </c>
      <c r="C516" s="12" t="s">
        <v>196</v>
      </c>
      <c r="D516" s="17" t="s">
        <v>154</v>
      </c>
      <c r="E516" s="16" t="s">
        <v>79</v>
      </c>
      <c r="F516" s="12" t="s">
        <v>330</v>
      </c>
      <c r="G516" s="17" t="s">
        <v>29</v>
      </c>
      <c r="H516" s="16" t="s">
        <v>28</v>
      </c>
      <c r="I516" s="12" t="str">
        <f>VLOOKUP(H516,データ!D$3:E$17,2,FALSE)</f>
        <v>プラグインハイブリッド</v>
      </c>
    </row>
    <row r="517" spans="2:9">
      <c r="B517" s="16" t="s">
        <v>43</v>
      </c>
      <c r="C517" s="12" t="s">
        <v>196</v>
      </c>
      <c r="D517" s="17" t="s">
        <v>154</v>
      </c>
      <c r="E517" s="16" t="s">
        <v>79</v>
      </c>
      <c r="F517" s="12" t="s">
        <v>331</v>
      </c>
      <c r="G517" s="17" t="s">
        <v>31</v>
      </c>
      <c r="H517" s="16" t="s">
        <v>34</v>
      </c>
      <c r="I517" s="12" t="str">
        <f>VLOOKUP(H517,データ!D$3:E$17,2,FALSE)</f>
        <v>ポスト新長期</v>
      </c>
    </row>
    <row r="518" spans="2:9">
      <c r="B518" s="16" t="s">
        <v>43</v>
      </c>
      <c r="C518" s="12" t="s">
        <v>196</v>
      </c>
      <c r="D518" s="17" t="s">
        <v>154</v>
      </c>
      <c r="E518" s="16" t="s">
        <v>79</v>
      </c>
      <c r="F518" s="12" t="s">
        <v>332</v>
      </c>
      <c r="G518" s="17" t="s">
        <v>31</v>
      </c>
      <c r="H518" s="16" t="s">
        <v>24</v>
      </c>
      <c r="I518" s="12" t="str">
        <f>VLOOKUP(H518,データ!D$3:E$17,2,FALSE)</f>
        <v>ハイブリッド</v>
      </c>
    </row>
    <row r="519" spans="2:9">
      <c r="B519" s="16" t="s">
        <v>43</v>
      </c>
      <c r="C519" s="12" t="s">
        <v>196</v>
      </c>
      <c r="D519" s="17" t="s">
        <v>154</v>
      </c>
      <c r="E519" s="16" t="s">
        <v>79</v>
      </c>
      <c r="F519" s="12" t="s">
        <v>333</v>
      </c>
      <c r="G519" s="17" t="s">
        <v>31</v>
      </c>
      <c r="H519" s="16" t="s">
        <v>28</v>
      </c>
      <c r="I519" s="12" t="str">
        <f>VLOOKUP(H519,データ!D$3:E$17,2,FALSE)</f>
        <v>プラグインハイブリッド</v>
      </c>
    </row>
    <row r="520" spans="2:9">
      <c r="B520" s="16" t="s">
        <v>43</v>
      </c>
      <c r="C520" s="12" t="s">
        <v>196</v>
      </c>
      <c r="D520" s="17" t="s">
        <v>154</v>
      </c>
      <c r="E520" s="16" t="s">
        <v>79</v>
      </c>
      <c r="F520" s="12" t="s">
        <v>334</v>
      </c>
      <c r="G520" s="17" t="s">
        <v>30</v>
      </c>
      <c r="H520" s="16" t="s">
        <v>34</v>
      </c>
      <c r="I520" s="12" t="str">
        <f>VLOOKUP(H520,データ!D$3:E$17,2,FALSE)</f>
        <v>ポスト新長期</v>
      </c>
    </row>
    <row r="521" spans="2:9">
      <c r="B521" s="16" t="s">
        <v>43</v>
      </c>
      <c r="C521" s="12" t="s">
        <v>196</v>
      </c>
      <c r="D521" s="17" t="s">
        <v>154</v>
      </c>
      <c r="E521" s="16" t="s">
        <v>79</v>
      </c>
      <c r="F521" s="12" t="s">
        <v>335</v>
      </c>
      <c r="G521" s="17" t="s">
        <v>30</v>
      </c>
      <c r="H521" s="16" t="s">
        <v>24</v>
      </c>
      <c r="I521" s="12" t="str">
        <f>VLOOKUP(H521,データ!D$3:E$17,2,FALSE)</f>
        <v>ハイブリッド</v>
      </c>
    </row>
    <row r="522" spans="2:9">
      <c r="B522" s="16" t="s">
        <v>43</v>
      </c>
      <c r="C522" s="12" t="s">
        <v>196</v>
      </c>
      <c r="D522" s="17" t="s">
        <v>154</v>
      </c>
      <c r="E522" s="16" t="s">
        <v>79</v>
      </c>
      <c r="F522" s="12" t="s">
        <v>336</v>
      </c>
      <c r="G522" s="17" t="s">
        <v>30</v>
      </c>
      <c r="H522" s="16" t="s">
        <v>28</v>
      </c>
      <c r="I522" s="12" t="str">
        <f>VLOOKUP(H522,データ!D$3:E$17,2,FALSE)</f>
        <v>プラグインハイブリッド</v>
      </c>
    </row>
    <row r="523" spans="2:9">
      <c r="B523" s="16" t="s">
        <v>43</v>
      </c>
      <c r="C523" s="12" t="s">
        <v>196</v>
      </c>
      <c r="D523" s="17" t="s">
        <v>154</v>
      </c>
      <c r="E523" s="16" t="s">
        <v>92</v>
      </c>
      <c r="F523" s="12" t="s">
        <v>293</v>
      </c>
      <c r="G523" s="17"/>
      <c r="H523" s="16" t="s">
        <v>35</v>
      </c>
      <c r="I523" s="12" t="str">
        <f>VLOOKUP(H523,データ!D$3:E$17,2,FALSE)</f>
        <v>H28・30規制</v>
      </c>
    </row>
    <row r="524" spans="2:9">
      <c r="B524" s="16" t="s">
        <v>43</v>
      </c>
      <c r="C524" s="12" t="s">
        <v>196</v>
      </c>
      <c r="D524" s="17" t="s">
        <v>154</v>
      </c>
      <c r="E524" s="16" t="s">
        <v>92</v>
      </c>
      <c r="F524" s="12" t="s">
        <v>294</v>
      </c>
      <c r="G524" s="17"/>
      <c r="H524" s="16" t="s">
        <v>24</v>
      </c>
      <c r="I524" s="12" t="str">
        <f>VLOOKUP(H524,データ!D$3:E$17,2,FALSE)</f>
        <v>ハイブリッド</v>
      </c>
    </row>
    <row r="525" spans="2:9">
      <c r="B525" s="16" t="s">
        <v>43</v>
      </c>
      <c r="C525" s="12" t="s">
        <v>196</v>
      </c>
      <c r="D525" s="17" t="s">
        <v>154</v>
      </c>
      <c r="E525" s="16" t="s">
        <v>92</v>
      </c>
      <c r="F525" s="12" t="s">
        <v>295</v>
      </c>
      <c r="G525" s="17"/>
      <c r="H525" s="16" t="s">
        <v>28</v>
      </c>
      <c r="I525" s="12" t="str">
        <f>VLOOKUP(H525,データ!D$3:E$17,2,FALSE)</f>
        <v>プラグインハイブリッド</v>
      </c>
    </row>
    <row r="526" spans="2:9">
      <c r="B526" s="16" t="s">
        <v>43</v>
      </c>
      <c r="C526" s="12" t="s">
        <v>196</v>
      </c>
      <c r="D526" s="17" t="s">
        <v>154</v>
      </c>
      <c r="E526" s="16" t="s">
        <v>92</v>
      </c>
      <c r="F526" s="12" t="s">
        <v>296</v>
      </c>
      <c r="G526" s="17" t="s">
        <v>29</v>
      </c>
      <c r="H526" s="16" t="s">
        <v>35</v>
      </c>
      <c r="I526" s="12" t="str">
        <f>VLOOKUP(H526,データ!D$3:E$17,2,FALSE)</f>
        <v>H28・30規制</v>
      </c>
    </row>
    <row r="527" spans="2:9">
      <c r="B527" s="16" t="s">
        <v>43</v>
      </c>
      <c r="C527" s="12" t="s">
        <v>196</v>
      </c>
      <c r="D527" s="17" t="s">
        <v>154</v>
      </c>
      <c r="E527" s="16" t="s">
        <v>92</v>
      </c>
      <c r="F527" s="12" t="s">
        <v>297</v>
      </c>
      <c r="G527" s="17" t="s">
        <v>29</v>
      </c>
      <c r="H527" s="16" t="s">
        <v>24</v>
      </c>
      <c r="I527" s="12" t="str">
        <f>VLOOKUP(H527,データ!D$3:E$17,2,FALSE)</f>
        <v>ハイブリッド</v>
      </c>
    </row>
    <row r="528" spans="2:9">
      <c r="B528" s="16" t="s">
        <v>43</v>
      </c>
      <c r="C528" s="12" t="s">
        <v>196</v>
      </c>
      <c r="D528" s="17" t="s">
        <v>154</v>
      </c>
      <c r="E528" s="16" t="s">
        <v>92</v>
      </c>
      <c r="F528" s="12" t="s">
        <v>298</v>
      </c>
      <c r="G528" s="17" t="s">
        <v>29</v>
      </c>
      <c r="H528" s="16" t="s">
        <v>28</v>
      </c>
      <c r="I528" s="12" t="str">
        <f>VLOOKUP(H528,データ!D$3:E$17,2,FALSE)</f>
        <v>プラグインハイブリッド</v>
      </c>
    </row>
    <row r="529" spans="2:9">
      <c r="B529" s="16" t="s">
        <v>43</v>
      </c>
      <c r="C529" s="12" t="s">
        <v>196</v>
      </c>
      <c r="D529" s="17" t="s">
        <v>154</v>
      </c>
      <c r="E529" s="16" t="s">
        <v>92</v>
      </c>
      <c r="F529" s="12" t="s">
        <v>299</v>
      </c>
      <c r="G529" s="17" t="s">
        <v>31</v>
      </c>
      <c r="H529" s="16" t="s">
        <v>35</v>
      </c>
      <c r="I529" s="12" t="str">
        <f>VLOOKUP(H529,データ!D$3:E$17,2,FALSE)</f>
        <v>H28・30規制</v>
      </c>
    </row>
    <row r="530" spans="2:9">
      <c r="B530" s="16" t="s">
        <v>43</v>
      </c>
      <c r="C530" s="12" t="s">
        <v>196</v>
      </c>
      <c r="D530" s="17" t="s">
        <v>154</v>
      </c>
      <c r="E530" s="16" t="s">
        <v>92</v>
      </c>
      <c r="F530" s="12" t="s">
        <v>300</v>
      </c>
      <c r="G530" s="17" t="s">
        <v>31</v>
      </c>
      <c r="H530" s="16" t="s">
        <v>24</v>
      </c>
      <c r="I530" s="12" t="str">
        <f>VLOOKUP(H530,データ!D$3:E$17,2,FALSE)</f>
        <v>ハイブリッド</v>
      </c>
    </row>
    <row r="531" spans="2:9">
      <c r="B531" s="16" t="s">
        <v>43</v>
      </c>
      <c r="C531" s="12" t="s">
        <v>196</v>
      </c>
      <c r="D531" s="17" t="s">
        <v>154</v>
      </c>
      <c r="E531" s="16" t="s">
        <v>92</v>
      </c>
      <c r="F531" s="12" t="s">
        <v>301</v>
      </c>
      <c r="G531" s="17" t="s">
        <v>31</v>
      </c>
      <c r="H531" s="16" t="s">
        <v>28</v>
      </c>
      <c r="I531" s="12" t="str">
        <f>VLOOKUP(H531,データ!D$3:E$17,2,FALSE)</f>
        <v>プラグインハイブリッド</v>
      </c>
    </row>
    <row r="532" spans="2:9">
      <c r="B532" s="16" t="s">
        <v>43</v>
      </c>
      <c r="C532" s="12" t="s">
        <v>196</v>
      </c>
      <c r="D532" s="17" t="s">
        <v>154</v>
      </c>
      <c r="E532" s="16" t="s">
        <v>92</v>
      </c>
      <c r="F532" s="12" t="s">
        <v>302</v>
      </c>
      <c r="G532" s="17" t="s">
        <v>820</v>
      </c>
      <c r="H532" s="16" t="s">
        <v>35</v>
      </c>
      <c r="I532" s="12" t="str">
        <f>VLOOKUP(H532,データ!D$3:E$17,2,FALSE)</f>
        <v>H28・30規制</v>
      </c>
    </row>
    <row r="533" spans="2:9">
      <c r="B533" s="16" t="s">
        <v>43</v>
      </c>
      <c r="C533" s="12" t="s">
        <v>196</v>
      </c>
      <c r="D533" s="17" t="s">
        <v>154</v>
      </c>
      <c r="E533" s="16" t="s">
        <v>92</v>
      </c>
      <c r="F533" s="12" t="s">
        <v>303</v>
      </c>
      <c r="G533" s="17" t="s">
        <v>820</v>
      </c>
      <c r="H533" s="16" t="s">
        <v>24</v>
      </c>
      <c r="I533" s="12" t="str">
        <f>VLOOKUP(H533,データ!D$3:E$17,2,FALSE)</f>
        <v>ハイブリッド</v>
      </c>
    </row>
    <row r="534" spans="2:9">
      <c r="B534" s="16" t="s">
        <v>43</v>
      </c>
      <c r="C534" s="12" t="s">
        <v>196</v>
      </c>
      <c r="D534" s="17" t="s">
        <v>154</v>
      </c>
      <c r="E534" s="16" t="s">
        <v>92</v>
      </c>
      <c r="F534" s="12" t="s">
        <v>304</v>
      </c>
      <c r="G534" s="17" t="s">
        <v>820</v>
      </c>
      <c r="H534" s="16" t="s">
        <v>28</v>
      </c>
      <c r="I534" s="12" t="str">
        <f>VLOOKUP(H534,データ!D$3:E$17,2,FALSE)</f>
        <v>プラグインハイブリッド</v>
      </c>
    </row>
    <row r="535" spans="2:9">
      <c r="B535" s="16" t="s">
        <v>43</v>
      </c>
      <c r="C535" s="12" t="s">
        <v>196</v>
      </c>
      <c r="D535" s="17" t="s">
        <v>164</v>
      </c>
      <c r="E535" s="16" t="s">
        <v>155</v>
      </c>
      <c r="F535" s="12" t="s">
        <v>50</v>
      </c>
      <c r="G535" s="17"/>
      <c r="H535" s="16" t="s">
        <v>32</v>
      </c>
      <c r="I535" s="12" t="str">
        <f>VLOOKUP(H535,データ!D$3:E$17,2,FALSE)</f>
        <v>他</v>
      </c>
    </row>
    <row r="536" spans="2:9">
      <c r="B536" s="16" t="s">
        <v>43</v>
      </c>
      <c r="C536" s="12" t="s">
        <v>196</v>
      </c>
      <c r="D536" s="17" t="s">
        <v>164</v>
      </c>
      <c r="E536" s="16" t="s">
        <v>53</v>
      </c>
      <c r="F536" s="12" t="s">
        <v>197</v>
      </c>
      <c r="G536" s="17"/>
      <c r="H536" s="16" t="s">
        <v>32</v>
      </c>
      <c r="I536" s="12" t="str">
        <f>VLOOKUP(H536,データ!D$3:E$17,2,FALSE)</f>
        <v>他</v>
      </c>
    </row>
    <row r="537" spans="2:9">
      <c r="B537" s="16" t="s">
        <v>43</v>
      </c>
      <c r="C537" s="12" t="s">
        <v>196</v>
      </c>
      <c r="D537" s="17" t="s">
        <v>164</v>
      </c>
      <c r="E537" s="16" t="s">
        <v>198</v>
      </c>
      <c r="F537" s="12" t="s">
        <v>199</v>
      </c>
      <c r="G537" s="17"/>
      <c r="H537" s="16" t="s">
        <v>32</v>
      </c>
      <c r="I537" s="12" t="str">
        <f>VLOOKUP(H537,データ!D$3:E$17,2,FALSE)</f>
        <v>他</v>
      </c>
    </row>
    <row r="538" spans="2:9">
      <c r="B538" s="16" t="s">
        <v>43</v>
      </c>
      <c r="C538" s="12" t="s">
        <v>196</v>
      </c>
      <c r="D538" s="17" t="s">
        <v>164</v>
      </c>
      <c r="E538" s="16" t="s">
        <v>198</v>
      </c>
      <c r="F538" s="12" t="s">
        <v>200</v>
      </c>
      <c r="G538" s="17"/>
      <c r="H538" s="16" t="s">
        <v>32</v>
      </c>
      <c r="I538" s="12" t="str">
        <f>VLOOKUP(H538,データ!D$3:E$17,2,FALSE)</f>
        <v>他</v>
      </c>
    </row>
    <row r="539" spans="2:9">
      <c r="B539" s="16" t="s">
        <v>43</v>
      </c>
      <c r="C539" s="12" t="s">
        <v>196</v>
      </c>
      <c r="D539" s="17" t="s">
        <v>164</v>
      </c>
      <c r="E539" s="16" t="s">
        <v>337</v>
      </c>
      <c r="F539" s="12" t="s">
        <v>306</v>
      </c>
      <c r="G539" s="17"/>
      <c r="H539" s="16" t="s">
        <v>32</v>
      </c>
      <c r="I539" s="12" t="str">
        <f>VLOOKUP(H539,データ!D$3:E$17,2,FALSE)</f>
        <v>他</v>
      </c>
    </row>
    <row r="540" spans="2:9">
      <c r="B540" s="16" t="s">
        <v>43</v>
      </c>
      <c r="C540" s="12" t="s">
        <v>196</v>
      </c>
      <c r="D540" s="17" t="s">
        <v>164</v>
      </c>
      <c r="E540" s="16" t="s">
        <v>337</v>
      </c>
      <c r="F540" s="12" t="s">
        <v>338</v>
      </c>
      <c r="G540" s="17"/>
      <c r="H540" s="16" t="s">
        <v>32</v>
      </c>
      <c r="I540" s="12" t="str">
        <f>VLOOKUP(H540,データ!D$3:E$17,2,FALSE)</f>
        <v>他</v>
      </c>
    </row>
    <row r="541" spans="2:9">
      <c r="B541" s="16" t="s">
        <v>43</v>
      </c>
      <c r="C541" s="12" t="s">
        <v>196</v>
      </c>
      <c r="D541" s="17" t="s">
        <v>164</v>
      </c>
      <c r="E541" s="16" t="s">
        <v>307</v>
      </c>
      <c r="F541" s="12" t="s">
        <v>308</v>
      </c>
      <c r="G541" s="17"/>
      <c r="H541" s="16" t="s">
        <v>32</v>
      </c>
      <c r="I541" s="12" t="str">
        <f>VLOOKUP(H541,データ!D$3:E$17,2,FALSE)</f>
        <v>他</v>
      </c>
    </row>
    <row r="542" spans="2:9">
      <c r="B542" s="16" t="s">
        <v>43</v>
      </c>
      <c r="C542" s="12" t="s">
        <v>196</v>
      </c>
      <c r="D542" s="17" t="s">
        <v>164</v>
      </c>
      <c r="E542" s="16" t="s">
        <v>339</v>
      </c>
      <c r="F542" s="12" t="s">
        <v>340</v>
      </c>
      <c r="G542" s="17"/>
      <c r="H542" s="16" t="s">
        <v>32</v>
      </c>
      <c r="I542" s="12" t="str">
        <f>VLOOKUP(H542,データ!D$3:E$17,2,FALSE)</f>
        <v>他</v>
      </c>
    </row>
    <row r="543" spans="2:9">
      <c r="B543" s="16" t="s">
        <v>43</v>
      </c>
      <c r="C543" s="12" t="s">
        <v>196</v>
      </c>
      <c r="D543" s="17" t="s">
        <v>164</v>
      </c>
      <c r="E543" s="16" t="s">
        <v>339</v>
      </c>
      <c r="F543" s="12" t="s">
        <v>341</v>
      </c>
      <c r="G543" s="17"/>
      <c r="H543" s="16" t="s">
        <v>24</v>
      </c>
      <c r="I543" s="12" t="str">
        <f>VLOOKUP(H543,データ!D$3:E$17,2,FALSE)</f>
        <v>ハイブリッド</v>
      </c>
    </row>
    <row r="544" spans="2:9">
      <c r="B544" s="16" t="s">
        <v>43</v>
      </c>
      <c r="C544" s="12" t="s">
        <v>196</v>
      </c>
      <c r="D544" s="17" t="s">
        <v>164</v>
      </c>
      <c r="E544" s="16" t="s">
        <v>339</v>
      </c>
      <c r="F544" s="12" t="s">
        <v>342</v>
      </c>
      <c r="G544" s="17"/>
      <c r="H544" s="16" t="s">
        <v>32</v>
      </c>
      <c r="I544" s="12" t="str">
        <f>VLOOKUP(H544,データ!D$3:E$17,2,FALSE)</f>
        <v>他</v>
      </c>
    </row>
    <row r="545" spans="2:9">
      <c r="B545" s="16" t="s">
        <v>43</v>
      </c>
      <c r="C545" s="12" t="s">
        <v>196</v>
      </c>
      <c r="D545" s="17" t="s">
        <v>164</v>
      </c>
      <c r="E545" s="16" t="s">
        <v>339</v>
      </c>
      <c r="F545" s="12" t="s">
        <v>343</v>
      </c>
      <c r="G545" s="17"/>
      <c r="H545" s="16" t="s">
        <v>24</v>
      </c>
      <c r="I545" s="12" t="str">
        <f>VLOOKUP(H545,データ!D$3:E$17,2,FALSE)</f>
        <v>ハイブリッド</v>
      </c>
    </row>
    <row r="546" spans="2:9">
      <c r="B546" s="16" t="s">
        <v>43</v>
      </c>
      <c r="C546" s="12" t="s">
        <v>196</v>
      </c>
      <c r="D546" s="17" t="s">
        <v>164</v>
      </c>
      <c r="E546" s="16" t="s">
        <v>344</v>
      </c>
      <c r="F546" s="12" t="s">
        <v>345</v>
      </c>
      <c r="G546" s="17" t="s">
        <v>25</v>
      </c>
      <c r="H546" s="16" t="s">
        <v>32</v>
      </c>
      <c r="I546" s="12" t="str">
        <f>VLOOKUP(H546,データ!D$3:E$17,2,FALSE)</f>
        <v>他</v>
      </c>
    </row>
    <row r="547" spans="2:9">
      <c r="B547" s="16" t="s">
        <v>43</v>
      </c>
      <c r="C547" s="12" t="s">
        <v>196</v>
      </c>
      <c r="D547" s="17" t="s">
        <v>164</v>
      </c>
      <c r="E547" s="16" t="s">
        <v>344</v>
      </c>
      <c r="F547" s="12" t="s">
        <v>346</v>
      </c>
      <c r="G547" s="17" t="s">
        <v>25</v>
      </c>
      <c r="H547" s="16" t="s">
        <v>24</v>
      </c>
      <c r="I547" s="12" t="str">
        <f>VLOOKUP(H547,データ!D$3:E$17,2,FALSE)</f>
        <v>ハイブリッド</v>
      </c>
    </row>
    <row r="548" spans="2:9">
      <c r="B548" s="16" t="s">
        <v>43</v>
      </c>
      <c r="C548" s="12" t="s">
        <v>196</v>
      </c>
      <c r="D548" s="17" t="s">
        <v>164</v>
      </c>
      <c r="E548" s="16" t="s">
        <v>344</v>
      </c>
      <c r="F548" s="12" t="s">
        <v>347</v>
      </c>
      <c r="G548" s="17" t="s">
        <v>26</v>
      </c>
      <c r="H548" s="16" t="s">
        <v>32</v>
      </c>
      <c r="I548" s="12" t="str">
        <f>VLOOKUP(H548,データ!D$3:E$17,2,FALSE)</f>
        <v>他</v>
      </c>
    </row>
    <row r="549" spans="2:9">
      <c r="B549" s="16" t="s">
        <v>43</v>
      </c>
      <c r="C549" s="12" t="s">
        <v>196</v>
      </c>
      <c r="D549" s="17" t="s">
        <v>164</v>
      </c>
      <c r="E549" s="16" t="s">
        <v>344</v>
      </c>
      <c r="F549" s="12" t="s">
        <v>348</v>
      </c>
      <c r="G549" s="17" t="s">
        <v>26</v>
      </c>
      <c r="H549" s="16" t="s">
        <v>24</v>
      </c>
      <c r="I549" s="12" t="str">
        <f>VLOOKUP(H549,データ!D$3:E$17,2,FALSE)</f>
        <v>ハイブリッド</v>
      </c>
    </row>
    <row r="550" spans="2:9">
      <c r="B550" s="16" t="s">
        <v>43</v>
      </c>
      <c r="C550" s="12" t="s">
        <v>196</v>
      </c>
      <c r="D550" s="17" t="s">
        <v>164</v>
      </c>
      <c r="E550" s="16" t="s">
        <v>344</v>
      </c>
      <c r="F550" s="12" t="s">
        <v>349</v>
      </c>
      <c r="G550" s="17" t="s">
        <v>27</v>
      </c>
      <c r="H550" s="16" t="s">
        <v>32</v>
      </c>
      <c r="I550" s="12" t="str">
        <f>VLOOKUP(H550,データ!D$3:E$17,2,FALSE)</f>
        <v>他</v>
      </c>
    </row>
    <row r="551" spans="2:9">
      <c r="B551" s="16" t="s">
        <v>43</v>
      </c>
      <c r="C551" s="12" t="s">
        <v>196</v>
      </c>
      <c r="D551" s="17" t="s">
        <v>164</v>
      </c>
      <c r="E551" s="16" t="s">
        <v>344</v>
      </c>
      <c r="F551" s="12" t="s">
        <v>350</v>
      </c>
      <c r="G551" s="17" t="s">
        <v>27</v>
      </c>
      <c r="H551" s="16" t="s">
        <v>24</v>
      </c>
      <c r="I551" s="12" t="str">
        <f>VLOOKUP(H551,データ!D$3:E$17,2,FALSE)</f>
        <v>ハイブリッド</v>
      </c>
    </row>
    <row r="552" spans="2:9">
      <c r="B552" s="16" t="s">
        <v>43</v>
      </c>
      <c r="C552" s="12" t="s">
        <v>196</v>
      </c>
      <c r="D552" s="17" t="s">
        <v>164</v>
      </c>
      <c r="E552" s="16" t="s">
        <v>351</v>
      </c>
      <c r="F552" s="12" t="s">
        <v>352</v>
      </c>
      <c r="G552" s="17" t="s">
        <v>25</v>
      </c>
      <c r="H552" s="16" t="s">
        <v>32</v>
      </c>
      <c r="I552" s="12" t="str">
        <f>VLOOKUP(H552,データ!D$3:E$17,2,FALSE)</f>
        <v>他</v>
      </c>
    </row>
    <row r="553" spans="2:9">
      <c r="B553" s="16" t="s">
        <v>43</v>
      </c>
      <c r="C553" s="12" t="s">
        <v>196</v>
      </c>
      <c r="D553" s="17" t="s">
        <v>164</v>
      </c>
      <c r="E553" s="16" t="s">
        <v>351</v>
      </c>
      <c r="F553" s="12" t="s">
        <v>353</v>
      </c>
      <c r="G553" s="17" t="s">
        <v>25</v>
      </c>
      <c r="H553" s="16" t="s">
        <v>24</v>
      </c>
      <c r="I553" s="12" t="str">
        <f>VLOOKUP(H553,データ!D$3:E$17,2,FALSE)</f>
        <v>ハイブリッド</v>
      </c>
    </row>
    <row r="554" spans="2:9">
      <c r="B554" s="16" t="s">
        <v>43</v>
      </c>
      <c r="C554" s="12" t="s">
        <v>196</v>
      </c>
      <c r="D554" s="17" t="s">
        <v>164</v>
      </c>
      <c r="E554" s="16" t="s">
        <v>351</v>
      </c>
      <c r="F554" s="12" t="s">
        <v>354</v>
      </c>
      <c r="G554" s="17" t="s">
        <v>26</v>
      </c>
      <c r="H554" s="16" t="s">
        <v>32</v>
      </c>
      <c r="I554" s="12" t="str">
        <f>VLOOKUP(H554,データ!D$3:E$17,2,FALSE)</f>
        <v>他</v>
      </c>
    </row>
    <row r="555" spans="2:9">
      <c r="B555" s="16" t="s">
        <v>43</v>
      </c>
      <c r="C555" s="12" t="s">
        <v>196</v>
      </c>
      <c r="D555" s="17" t="s">
        <v>164</v>
      </c>
      <c r="E555" s="16" t="s">
        <v>351</v>
      </c>
      <c r="F555" s="12" t="s">
        <v>355</v>
      </c>
      <c r="G555" s="17" t="s">
        <v>26</v>
      </c>
      <c r="H555" s="16" t="s">
        <v>24</v>
      </c>
      <c r="I555" s="12" t="str">
        <f>VLOOKUP(H555,データ!D$3:E$17,2,FALSE)</f>
        <v>ハイブリッド</v>
      </c>
    </row>
    <row r="556" spans="2:9">
      <c r="B556" s="16" t="s">
        <v>43</v>
      </c>
      <c r="C556" s="12" t="s">
        <v>196</v>
      </c>
      <c r="D556" s="17" t="s">
        <v>164</v>
      </c>
      <c r="E556" s="16" t="s">
        <v>351</v>
      </c>
      <c r="F556" s="12" t="s">
        <v>356</v>
      </c>
      <c r="G556" s="17" t="s">
        <v>27</v>
      </c>
      <c r="H556" s="16" t="s">
        <v>32</v>
      </c>
      <c r="I556" s="12" t="str">
        <f>VLOOKUP(H556,データ!D$3:E$17,2,FALSE)</f>
        <v>他</v>
      </c>
    </row>
    <row r="557" spans="2:9">
      <c r="B557" s="16" t="s">
        <v>43</v>
      </c>
      <c r="C557" s="12" t="s">
        <v>196</v>
      </c>
      <c r="D557" s="17" t="s">
        <v>164</v>
      </c>
      <c r="E557" s="16" t="s">
        <v>351</v>
      </c>
      <c r="F557" s="12" t="s">
        <v>357</v>
      </c>
      <c r="G557" s="17" t="s">
        <v>27</v>
      </c>
      <c r="H557" s="16" t="s">
        <v>24</v>
      </c>
      <c r="I557" s="12" t="str">
        <f>VLOOKUP(H557,データ!D$3:E$17,2,FALSE)</f>
        <v>ハイブリッド</v>
      </c>
    </row>
    <row r="558" spans="2:9">
      <c r="B558" s="16" t="s">
        <v>43</v>
      </c>
      <c r="C558" s="12" t="s">
        <v>196</v>
      </c>
      <c r="D558" s="17" t="s">
        <v>164</v>
      </c>
      <c r="E558" s="16" t="s">
        <v>358</v>
      </c>
      <c r="F558" s="12" t="s">
        <v>317</v>
      </c>
      <c r="G558" s="17"/>
      <c r="H558" s="16" t="s">
        <v>32</v>
      </c>
      <c r="I558" s="12" t="str">
        <f>VLOOKUP(H558,データ!D$3:E$17,2,FALSE)</f>
        <v>他</v>
      </c>
    </row>
    <row r="559" spans="2:9">
      <c r="B559" s="16" t="s">
        <v>43</v>
      </c>
      <c r="C559" s="12" t="s">
        <v>196</v>
      </c>
      <c r="D559" s="17" t="s">
        <v>164</v>
      </c>
      <c r="E559" s="16" t="s">
        <v>358</v>
      </c>
      <c r="F559" s="12" t="s">
        <v>318</v>
      </c>
      <c r="G559" s="17"/>
      <c r="H559" s="16" t="s">
        <v>24</v>
      </c>
      <c r="I559" s="12" t="str">
        <f>VLOOKUP(H559,データ!D$3:E$17,2,FALSE)</f>
        <v>ハイブリッド</v>
      </c>
    </row>
    <row r="560" spans="2:9">
      <c r="B560" s="16" t="s">
        <v>43</v>
      </c>
      <c r="C560" s="12" t="s">
        <v>196</v>
      </c>
      <c r="D560" s="17" t="s">
        <v>164</v>
      </c>
      <c r="E560" s="16" t="s">
        <v>358</v>
      </c>
      <c r="F560" s="12" t="s">
        <v>359</v>
      </c>
      <c r="G560" s="17"/>
      <c r="H560" s="16" t="s">
        <v>32</v>
      </c>
      <c r="I560" s="12" t="str">
        <f>VLOOKUP(H560,データ!D$3:E$17,2,FALSE)</f>
        <v>他</v>
      </c>
    </row>
    <row r="561" spans="2:9">
      <c r="B561" s="16" t="s">
        <v>43</v>
      </c>
      <c r="C561" s="12" t="s">
        <v>196</v>
      </c>
      <c r="D561" s="17" t="s">
        <v>164</v>
      </c>
      <c r="E561" s="16" t="s">
        <v>358</v>
      </c>
      <c r="F561" s="12" t="s">
        <v>360</v>
      </c>
      <c r="G561" s="17"/>
      <c r="H561" s="16" t="s">
        <v>24</v>
      </c>
      <c r="I561" s="12" t="str">
        <f>VLOOKUP(H561,データ!D$3:E$17,2,FALSE)</f>
        <v>ハイブリッド</v>
      </c>
    </row>
    <row r="562" spans="2:9">
      <c r="B562" s="16" t="s">
        <v>43</v>
      </c>
      <c r="C562" s="12" t="s">
        <v>196</v>
      </c>
      <c r="D562" s="17" t="s">
        <v>164</v>
      </c>
      <c r="E562" s="16" t="s">
        <v>358</v>
      </c>
      <c r="F562" s="12" t="s">
        <v>361</v>
      </c>
      <c r="G562" s="17" t="s">
        <v>25</v>
      </c>
      <c r="H562" s="16" t="s">
        <v>32</v>
      </c>
      <c r="I562" s="12" t="str">
        <f>VLOOKUP(H562,データ!D$3:E$17,2,FALSE)</f>
        <v>他</v>
      </c>
    </row>
    <row r="563" spans="2:9">
      <c r="B563" s="16" t="s">
        <v>43</v>
      </c>
      <c r="C563" s="12" t="s">
        <v>196</v>
      </c>
      <c r="D563" s="17" t="s">
        <v>164</v>
      </c>
      <c r="E563" s="16" t="s">
        <v>358</v>
      </c>
      <c r="F563" s="12" t="s">
        <v>362</v>
      </c>
      <c r="G563" s="17" t="s">
        <v>25</v>
      </c>
      <c r="H563" s="16" t="s">
        <v>24</v>
      </c>
      <c r="I563" s="12" t="str">
        <f>VLOOKUP(H563,データ!D$3:E$17,2,FALSE)</f>
        <v>ハイブリッド</v>
      </c>
    </row>
    <row r="564" spans="2:9">
      <c r="B564" s="16" t="s">
        <v>43</v>
      </c>
      <c r="C564" s="12" t="s">
        <v>196</v>
      </c>
      <c r="D564" s="17" t="s">
        <v>164</v>
      </c>
      <c r="E564" s="16" t="s">
        <v>358</v>
      </c>
      <c r="F564" s="12" t="s">
        <v>363</v>
      </c>
      <c r="G564" s="17" t="s">
        <v>26</v>
      </c>
      <c r="H564" s="16" t="s">
        <v>32</v>
      </c>
      <c r="I564" s="12" t="str">
        <f>VLOOKUP(H564,データ!D$3:E$17,2,FALSE)</f>
        <v>他</v>
      </c>
    </row>
    <row r="565" spans="2:9">
      <c r="B565" s="16" t="s">
        <v>43</v>
      </c>
      <c r="C565" s="12" t="s">
        <v>196</v>
      </c>
      <c r="D565" s="17" t="s">
        <v>164</v>
      </c>
      <c r="E565" s="16" t="s">
        <v>358</v>
      </c>
      <c r="F565" s="12" t="s">
        <v>364</v>
      </c>
      <c r="G565" s="17" t="s">
        <v>26</v>
      </c>
      <c r="H565" s="16" t="s">
        <v>24</v>
      </c>
      <c r="I565" s="12" t="str">
        <f>VLOOKUP(H565,データ!D$3:E$17,2,FALSE)</f>
        <v>ハイブリッド</v>
      </c>
    </row>
    <row r="566" spans="2:9">
      <c r="B566" s="16" t="s">
        <v>43</v>
      </c>
      <c r="C566" s="12" t="s">
        <v>196</v>
      </c>
      <c r="D566" s="17" t="s">
        <v>164</v>
      </c>
      <c r="E566" s="16" t="s">
        <v>358</v>
      </c>
      <c r="F566" s="12" t="s">
        <v>365</v>
      </c>
      <c r="G566" s="17" t="s">
        <v>27</v>
      </c>
      <c r="H566" s="16" t="s">
        <v>32</v>
      </c>
      <c r="I566" s="12" t="str">
        <f>VLOOKUP(H566,データ!D$3:E$17,2,FALSE)</f>
        <v>他</v>
      </c>
    </row>
    <row r="567" spans="2:9">
      <c r="B567" s="16" t="s">
        <v>43</v>
      </c>
      <c r="C567" s="12" t="s">
        <v>196</v>
      </c>
      <c r="D567" s="17" t="s">
        <v>164</v>
      </c>
      <c r="E567" s="16" t="s">
        <v>358</v>
      </c>
      <c r="F567" s="12" t="s">
        <v>366</v>
      </c>
      <c r="G567" s="17" t="s">
        <v>27</v>
      </c>
      <c r="H567" s="16" t="s">
        <v>24</v>
      </c>
      <c r="I567" s="12" t="str">
        <f>VLOOKUP(H567,データ!D$3:E$17,2,FALSE)</f>
        <v>ハイブリッド</v>
      </c>
    </row>
    <row r="568" spans="2:9">
      <c r="B568" s="16" t="s">
        <v>43</v>
      </c>
      <c r="C568" s="12" t="s">
        <v>196</v>
      </c>
      <c r="D568" s="17" t="s">
        <v>164</v>
      </c>
      <c r="E568" s="16" t="s">
        <v>358</v>
      </c>
      <c r="F568" s="12" t="s">
        <v>367</v>
      </c>
      <c r="G568" s="17" t="s">
        <v>368</v>
      </c>
      <c r="H568" s="16" t="s">
        <v>32</v>
      </c>
      <c r="I568" s="12" t="str">
        <f>VLOOKUP(H568,データ!D$3:E$17,2,FALSE)</f>
        <v>他</v>
      </c>
    </row>
    <row r="569" spans="2:9">
      <c r="B569" s="16" t="s">
        <v>43</v>
      </c>
      <c r="C569" s="12" t="s">
        <v>196</v>
      </c>
      <c r="D569" s="17" t="s">
        <v>164</v>
      </c>
      <c r="E569" s="16" t="s">
        <v>358</v>
      </c>
      <c r="F569" s="12" t="s">
        <v>369</v>
      </c>
      <c r="G569" s="17" t="s">
        <v>368</v>
      </c>
      <c r="H569" s="16" t="s">
        <v>24</v>
      </c>
      <c r="I569" s="12" t="str">
        <f>VLOOKUP(H569,データ!D$3:E$17,2,FALSE)</f>
        <v>ハイブリッド</v>
      </c>
    </row>
    <row r="570" spans="2:9">
      <c r="B570" s="16" t="s">
        <v>43</v>
      </c>
      <c r="C570" s="12" t="s">
        <v>196</v>
      </c>
      <c r="D570" s="17" t="s">
        <v>164</v>
      </c>
      <c r="E570" s="16" t="s">
        <v>358</v>
      </c>
      <c r="F570" s="12" t="s">
        <v>370</v>
      </c>
      <c r="G570" s="17" t="s">
        <v>371</v>
      </c>
      <c r="H570" s="16" t="s">
        <v>32</v>
      </c>
      <c r="I570" s="12" t="str">
        <f>VLOOKUP(H570,データ!D$3:E$17,2,FALSE)</f>
        <v>他</v>
      </c>
    </row>
    <row r="571" spans="2:9">
      <c r="B571" s="16" t="s">
        <v>43</v>
      </c>
      <c r="C571" s="12" t="s">
        <v>196</v>
      </c>
      <c r="D571" s="17" t="s">
        <v>164</v>
      </c>
      <c r="E571" s="16" t="s">
        <v>358</v>
      </c>
      <c r="F571" s="12" t="s">
        <v>372</v>
      </c>
      <c r="G571" s="17" t="s">
        <v>371</v>
      </c>
      <c r="H571" s="16" t="s">
        <v>24</v>
      </c>
      <c r="I571" s="12" t="str">
        <f>VLOOKUP(H571,データ!D$3:E$17,2,FALSE)</f>
        <v>ハイブリッド</v>
      </c>
    </row>
    <row r="572" spans="2:9">
      <c r="B572" s="16" t="s">
        <v>43</v>
      </c>
      <c r="C572" s="12" t="s">
        <v>196</v>
      </c>
      <c r="D572" s="17" t="s">
        <v>164</v>
      </c>
      <c r="E572" s="16" t="s">
        <v>358</v>
      </c>
      <c r="F572" s="12" t="s">
        <v>373</v>
      </c>
      <c r="G572" s="17" t="s">
        <v>822</v>
      </c>
      <c r="H572" s="16" t="s">
        <v>32</v>
      </c>
      <c r="I572" s="12" t="str">
        <f>VLOOKUP(H572,データ!D$3:E$17,2,FALSE)</f>
        <v>他</v>
      </c>
    </row>
    <row r="573" spans="2:9">
      <c r="B573" s="16" t="s">
        <v>43</v>
      </c>
      <c r="C573" s="12" t="s">
        <v>196</v>
      </c>
      <c r="D573" s="17" t="s">
        <v>164</v>
      </c>
      <c r="E573" s="16" t="s">
        <v>358</v>
      </c>
      <c r="F573" s="12" t="s">
        <v>374</v>
      </c>
      <c r="G573" s="17"/>
      <c r="H573" s="16" t="s">
        <v>24</v>
      </c>
      <c r="I573" s="12" t="str">
        <f>VLOOKUP(H573,データ!D$3:E$17,2,FALSE)</f>
        <v>ハイブリッド</v>
      </c>
    </row>
    <row r="574" spans="2:9">
      <c r="B574" s="16" t="s">
        <v>43</v>
      </c>
      <c r="C574" s="12" t="s">
        <v>196</v>
      </c>
      <c r="D574" s="17" t="s">
        <v>164</v>
      </c>
      <c r="E574" s="16" t="s">
        <v>358</v>
      </c>
      <c r="F574" s="12" t="s">
        <v>375</v>
      </c>
      <c r="G574" s="17" t="s">
        <v>823</v>
      </c>
      <c r="H574" s="16" t="s">
        <v>32</v>
      </c>
      <c r="I574" s="12" t="str">
        <f>VLOOKUP(H574,データ!D$3:E$17,2,FALSE)</f>
        <v>他</v>
      </c>
    </row>
    <row r="575" spans="2:9">
      <c r="B575" s="16" t="s">
        <v>43</v>
      </c>
      <c r="C575" s="12" t="s">
        <v>196</v>
      </c>
      <c r="D575" s="17" t="s">
        <v>164</v>
      </c>
      <c r="E575" s="16" t="s">
        <v>358</v>
      </c>
      <c r="F575" s="12" t="s">
        <v>376</v>
      </c>
      <c r="G575" s="17"/>
      <c r="H575" s="16" t="s">
        <v>24</v>
      </c>
      <c r="I575" s="12" t="str">
        <f>VLOOKUP(H575,データ!D$3:E$17,2,FALSE)</f>
        <v>ハイブリッド</v>
      </c>
    </row>
    <row r="576" spans="2:9">
      <c r="B576" s="16" t="s">
        <v>43</v>
      </c>
      <c r="C576" s="12" t="s">
        <v>196</v>
      </c>
      <c r="D576" s="17" t="s">
        <v>164</v>
      </c>
      <c r="E576" s="16" t="s">
        <v>358</v>
      </c>
      <c r="F576" s="12" t="s">
        <v>377</v>
      </c>
      <c r="G576" s="17" t="s">
        <v>824</v>
      </c>
      <c r="H576" s="16" t="s">
        <v>32</v>
      </c>
      <c r="I576" s="12" t="str">
        <f>VLOOKUP(H576,データ!D$3:E$17,2,FALSE)</f>
        <v>他</v>
      </c>
    </row>
    <row r="577" spans="2:9">
      <c r="B577" s="16" t="s">
        <v>43</v>
      </c>
      <c r="C577" s="12" t="s">
        <v>196</v>
      </c>
      <c r="D577" s="17" t="s">
        <v>164</v>
      </c>
      <c r="E577" s="16" t="s">
        <v>358</v>
      </c>
      <c r="F577" s="12" t="s">
        <v>378</v>
      </c>
      <c r="G577" s="17"/>
      <c r="H577" s="16" t="s">
        <v>24</v>
      </c>
      <c r="I577" s="12" t="str">
        <f>VLOOKUP(H577,データ!D$3:E$17,2,FALSE)</f>
        <v>ハイブリッド</v>
      </c>
    </row>
    <row r="578" spans="2:9">
      <c r="B578" s="16" t="s">
        <v>43</v>
      </c>
      <c r="C578" s="12" t="s">
        <v>196</v>
      </c>
      <c r="D578" s="17" t="s">
        <v>164</v>
      </c>
      <c r="E578" s="16" t="s">
        <v>358</v>
      </c>
      <c r="F578" s="12" t="s">
        <v>379</v>
      </c>
      <c r="G578" s="17" t="s">
        <v>825</v>
      </c>
      <c r="H578" s="16" t="s">
        <v>32</v>
      </c>
      <c r="I578" s="12" t="str">
        <f>VLOOKUP(H578,データ!D$3:E$17,2,FALSE)</f>
        <v>他</v>
      </c>
    </row>
    <row r="579" spans="2:9">
      <c r="B579" s="16" t="s">
        <v>43</v>
      </c>
      <c r="C579" s="12" t="s">
        <v>196</v>
      </c>
      <c r="D579" s="17" t="s">
        <v>164</v>
      </c>
      <c r="E579" s="16" t="s">
        <v>358</v>
      </c>
      <c r="F579" s="12" t="s">
        <v>380</v>
      </c>
      <c r="G579" s="17"/>
      <c r="H579" s="16" t="s">
        <v>24</v>
      </c>
      <c r="I579" s="12" t="str">
        <f>VLOOKUP(H579,データ!D$3:E$17,2,FALSE)</f>
        <v>ハイブリッド</v>
      </c>
    </row>
    <row r="580" spans="2:9">
      <c r="B580" s="16" t="s">
        <v>43</v>
      </c>
      <c r="C580" s="12" t="s">
        <v>196</v>
      </c>
      <c r="D580" s="17" t="s">
        <v>164</v>
      </c>
      <c r="E580" s="16" t="s">
        <v>358</v>
      </c>
      <c r="F580" s="12" t="s">
        <v>381</v>
      </c>
      <c r="G580" s="17" t="s">
        <v>826</v>
      </c>
      <c r="H580" s="16" t="s">
        <v>32</v>
      </c>
      <c r="I580" s="12" t="str">
        <f>VLOOKUP(H580,データ!D$3:E$17,2,FALSE)</f>
        <v>他</v>
      </c>
    </row>
    <row r="581" spans="2:9">
      <c r="B581" s="16" t="s">
        <v>43</v>
      </c>
      <c r="C581" s="12" t="s">
        <v>196</v>
      </c>
      <c r="D581" s="17" t="s">
        <v>164</v>
      </c>
      <c r="E581" s="16" t="s">
        <v>358</v>
      </c>
      <c r="F581" s="12" t="s">
        <v>382</v>
      </c>
      <c r="G581" s="17"/>
      <c r="H581" s="16" t="s">
        <v>24</v>
      </c>
      <c r="I581" s="12" t="str">
        <f>VLOOKUP(H581,データ!D$3:E$17,2,FALSE)</f>
        <v>ハイブリッド</v>
      </c>
    </row>
    <row r="582" spans="2:9">
      <c r="B582" s="16" t="s">
        <v>43</v>
      </c>
      <c r="C582" s="12" t="s">
        <v>196</v>
      </c>
      <c r="D582" s="17" t="s">
        <v>164</v>
      </c>
      <c r="E582" s="16" t="s">
        <v>358</v>
      </c>
      <c r="F582" s="12" t="s">
        <v>383</v>
      </c>
      <c r="G582" s="17" t="s">
        <v>827</v>
      </c>
      <c r="H582" s="16" t="s">
        <v>32</v>
      </c>
      <c r="I582" s="12" t="str">
        <f>VLOOKUP(H582,データ!D$3:E$17,2,FALSE)</f>
        <v>他</v>
      </c>
    </row>
    <row r="583" spans="2:9">
      <c r="B583" s="16" t="s">
        <v>43</v>
      </c>
      <c r="C583" s="12" t="s">
        <v>196</v>
      </c>
      <c r="D583" s="17" t="s">
        <v>164</v>
      </c>
      <c r="E583" s="16" t="s">
        <v>358</v>
      </c>
      <c r="F583" s="12" t="s">
        <v>384</v>
      </c>
      <c r="G583" s="17"/>
      <c r="H583" s="16" t="s">
        <v>24</v>
      </c>
      <c r="I583" s="12" t="str">
        <f>VLOOKUP(H583,データ!D$3:E$17,2,FALSE)</f>
        <v>ハイブリッド</v>
      </c>
    </row>
    <row r="584" spans="2:9">
      <c r="B584" s="16" t="s">
        <v>43</v>
      </c>
      <c r="C584" s="12" t="s">
        <v>196</v>
      </c>
      <c r="D584" s="17" t="s">
        <v>164</v>
      </c>
      <c r="E584" s="16" t="s">
        <v>358</v>
      </c>
      <c r="F584" s="12" t="s">
        <v>385</v>
      </c>
      <c r="G584" s="17" t="s">
        <v>25</v>
      </c>
      <c r="H584" s="16" t="s">
        <v>32</v>
      </c>
      <c r="I584" s="12" t="str">
        <f>VLOOKUP(H584,データ!D$3:E$17,2,FALSE)</f>
        <v>他</v>
      </c>
    </row>
    <row r="585" spans="2:9">
      <c r="B585" s="16" t="s">
        <v>43</v>
      </c>
      <c r="C585" s="12" t="s">
        <v>196</v>
      </c>
      <c r="D585" s="17" t="s">
        <v>164</v>
      </c>
      <c r="E585" s="16" t="s">
        <v>358</v>
      </c>
      <c r="F585" s="12" t="s">
        <v>386</v>
      </c>
      <c r="G585" s="17" t="s">
        <v>25</v>
      </c>
      <c r="H585" s="16" t="s">
        <v>24</v>
      </c>
      <c r="I585" s="12" t="str">
        <f>VLOOKUP(H585,データ!D$3:E$17,2,FALSE)</f>
        <v>ハイブリッド</v>
      </c>
    </row>
    <row r="586" spans="2:9">
      <c r="B586" s="16" t="s">
        <v>43</v>
      </c>
      <c r="C586" s="12" t="s">
        <v>196</v>
      </c>
      <c r="D586" s="17" t="s">
        <v>164</v>
      </c>
      <c r="E586" s="16" t="s">
        <v>358</v>
      </c>
      <c r="F586" s="12" t="s">
        <v>387</v>
      </c>
      <c r="G586" s="17" t="s">
        <v>26</v>
      </c>
      <c r="H586" s="16" t="s">
        <v>32</v>
      </c>
      <c r="I586" s="12" t="str">
        <f>VLOOKUP(H586,データ!D$3:E$17,2,FALSE)</f>
        <v>他</v>
      </c>
    </row>
    <row r="587" spans="2:9">
      <c r="B587" s="16" t="s">
        <v>43</v>
      </c>
      <c r="C587" s="12" t="s">
        <v>196</v>
      </c>
      <c r="D587" s="17" t="s">
        <v>164</v>
      </c>
      <c r="E587" s="16" t="s">
        <v>358</v>
      </c>
      <c r="F587" s="12" t="s">
        <v>388</v>
      </c>
      <c r="G587" s="17" t="s">
        <v>26</v>
      </c>
      <c r="H587" s="16" t="s">
        <v>24</v>
      </c>
      <c r="I587" s="12" t="str">
        <f>VLOOKUP(H587,データ!D$3:E$17,2,FALSE)</f>
        <v>ハイブリッド</v>
      </c>
    </row>
    <row r="588" spans="2:9">
      <c r="B588" s="16" t="s">
        <v>43</v>
      </c>
      <c r="C588" s="12" t="s">
        <v>196</v>
      </c>
      <c r="D588" s="17" t="s">
        <v>164</v>
      </c>
      <c r="E588" s="16" t="s">
        <v>358</v>
      </c>
      <c r="F588" s="12" t="s">
        <v>389</v>
      </c>
      <c r="G588" s="17" t="s">
        <v>27</v>
      </c>
      <c r="H588" s="16" t="s">
        <v>32</v>
      </c>
      <c r="I588" s="12" t="str">
        <f>VLOOKUP(H588,データ!D$3:E$17,2,FALSE)</f>
        <v>他</v>
      </c>
    </row>
    <row r="589" spans="2:9">
      <c r="B589" s="16" t="s">
        <v>43</v>
      </c>
      <c r="C589" s="12" t="s">
        <v>196</v>
      </c>
      <c r="D589" s="17" t="s">
        <v>164</v>
      </c>
      <c r="E589" s="16" t="s">
        <v>358</v>
      </c>
      <c r="F589" s="12" t="s">
        <v>390</v>
      </c>
      <c r="G589" s="17" t="s">
        <v>27</v>
      </c>
      <c r="H589" s="16" t="s">
        <v>24</v>
      </c>
      <c r="I589" s="12" t="str">
        <f>VLOOKUP(H589,データ!D$3:E$17,2,FALSE)</f>
        <v>ハイブリッド</v>
      </c>
    </row>
    <row r="590" spans="2:9">
      <c r="B590" s="16" t="s">
        <v>43</v>
      </c>
      <c r="C590" s="12" t="s">
        <v>196</v>
      </c>
      <c r="D590" s="17" t="s">
        <v>164</v>
      </c>
      <c r="E590" s="16" t="s">
        <v>358</v>
      </c>
      <c r="F590" s="12" t="s">
        <v>391</v>
      </c>
      <c r="G590" s="17" t="s">
        <v>368</v>
      </c>
      <c r="H590" s="16" t="s">
        <v>32</v>
      </c>
      <c r="I590" s="12" t="str">
        <f>VLOOKUP(H590,データ!D$3:E$17,2,FALSE)</f>
        <v>他</v>
      </c>
    </row>
    <row r="591" spans="2:9">
      <c r="B591" s="16" t="s">
        <v>43</v>
      </c>
      <c r="C591" s="12" t="s">
        <v>196</v>
      </c>
      <c r="D591" s="17" t="s">
        <v>164</v>
      </c>
      <c r="E591" s="16" t="s">
        <v>358</v>
      </c>
      <c r="F591" s="12" t="s">
        <v>392</v>
      </c>
      <c r="G591" s="17" t="s">
        <v>368</v>
      </c>
      <c r="H591" s="16" t="s">
        <v>24</v>
      </c>
      <c r="I591" s="12" t="str">
        <f>VLOOKUP(H591,データ!D$3:E$17,2,FALSE)</f>
        <v>ハイブリッド</v>
      </c>
    </row>
    <row r="592" spans="2:9">
      <c r="B592" s="16" t="s">
        <v>43</v>
      </c>
      <c r="C592" s="12" t="s">
        <v>196</v>
      </c>
      <c r="D592" s="17" t="s">
        <v>164</v>
      </c>
      <c r="E592" s="16" t="s">
        <v>358</v>
      </c>
      <c r="F592" s="12" t="s">
        <v>393</v>
      </c>
      <c r="G592" s="17" t="s">
        <v>371</v>
      </c>
      <c r="H592" s="16" t="s">
        <v>32</v>
      </c>
      <c r="I592" s="12" t="str">
        <f>VLOOKUP(H592,データ!D$3:E$17,2,FALSE)</f>
        <v>他</v>
      </c>
    </row>
    <row r="593" spans="2:9">
      <c r="B593" s="16" t="s">
        <v>43</v>
      </c>
      <c r="C593" s="12" t="s">
        <v>196</v>
      </c>
      <c r="D593" s="17" t="s">
        <v>164</v>
      </c>
      <c r="E593" s="16" t="s">
        <v>358</v>
      </c>
      <c r="F593" s="12" t="s">
        <v>394</v>
      </c>
      <c r="G593" s="17" t="s">
        <v>371</v>
      </c>
      <c r="H593" s="16" t="s">
        <v>24</v>
      </c>
      <c r="I593" s="12" t="str">
        <f>VLOOKUP(H593,データ!D$3:E$17,2,FALSE)</f>
        <v>ハイブリッド</v>
      </c>
    </row>
    <row r="594" spans="2:9">
      <c r="B594" s="16" t="s">
        <v>43</v>
      </c>
      <c r="C594" s="12" t="s">
        <v>196</v>
      </c>
      <c r="D594" s="17" t="s">
        <v>164</v>
      </c>
      <c r="E594" s="16" t="s">
        <v>358</v>
      </c>
      <c r="F594" s="12" t="s">
        <v>395</v>
      </c>
      <c r="G594" s="17" t="s">
        <v>822</v>
      </c>
      <c r="H594" s="16" t="s">
        <v>32</v>
      </c>
      <c r="I594" s="12" t="str">
        <f>VLOOKUP(H594,データ!D$3:E$17,2,FALSE)</f>
        <v>他</v>
      </c>
    </row>
    <row r="595" spans="2:9">
      <c r="B595" s="16" t="s">
        <v>43</v>
      </c>
      <c r="C595" s="12" t="s">
        <v>196</v>
      </c>
      <c r="D595" s="17" t="s">
        <v>164</v>
      </c>
      <c r="E595" s="16" t="s">
        <v>358</v>
      </c>
      <c r="F595" s="12" t="s">
        <v>396</v>
      </c>
      <c r="G595" s="17"/>
      <c r="H595" s="16" t="s">
        <v>24</v>
      </c>
      <c r="I595" s="12" t="str">
        <f>VLOOKUP(H595,データ!D$3:E$17,2,FALSE)</f>
        <v>ハイブリッド</v>
      </c>
    </row>
    <row r="596" spans="2:9">
      <c r="B596" s="16" t="s">
        <v>43</v>
      </c>
      <c r="C596" s="12" t="s">
        <v>196</v>
      </c>
      <c r="D596" s="17" t="s">
        <v>164</v>
      </c>
      <c r="E596" s="16" t="s">
        <v>358</v>
      </c>
      <c r="F596" s="12" t="s">
        <v>397</v>
      </c>
      <c r="G596" s="17" t="s">
        <v>823</v>
      </c>
      <c r="H596" s="16" t="s">
        <v>32</v>
      </c>
      <c r="I596" s="12" t="str">
        <f>VLOOKUP(H596,データ!D$3:E$17,2,FALSE)</f>
        <v>他</v>
      </c>
    </row>
    <row r="597" spans="2:9">
      <c r="B597" s="16" t="s">
        <v>43</v>
      </c>
      <c r="C597" s="12" t="s">
        <v>196</v>
      </c>
      <c r="D597" s="17" t="s">
        <v>164</v>
      </c>
      <c r="E597" s="16" t="s">
        <v>358</v>
      </c>
      <c r="F597" s="12" t="s">
        <v>398</v>
      </c>
      <c r="G597" s="17"/>
      <c r="H597" s="16" t="s">
        <v>24</v>
      </c>
      <c r="I597" s="12" t="str">
        <f>VLOOKUP(H597,データ!D$3:E$17,2,FALSE)</f>
        <v>ハイブリッド</v>
      </c>
    </row>
    <row r="598" spans="2:9">
      <c r="B598" s="16" t="s">
        <v>43</v>
      </c>
      <c r="C598" s="12" t="s">
        <v>196</v>
      </c>
      <c r="D598" s="17" t="s">
        <v>164</v>
      </c>
      <c r="E598" s="16" t="s">
        <v>358</v>
      </c>
      <c r="F598" s="12" t="s">
        <v>399</v>
      </c>
      <c r="G598" s="17" t="s">
        <v>824</v>
      </c>
      <c r="H598" s="16" t="s">
        <v>32</v>
      </c>
      <c r="I598" s="12" t="str">
        <f>VLOOKUP(H598,データ!D$3:E$17,2,FALSE)</f>
        <v>他</v>
      </c>
    </row>
    <row r="599" spans="2:9">
      <c r="B599" s="16" t="s">
        <v>43</v>
      </c>
      <c r="C599" s="12" t="s">
        <v>196</v>
      </c>
      <c r="D599" s="17" t="s">
        <v>164</v>
      </c>
      <c r="E599" s="16" t="s">
        <v>358</v>
      </c>
      <c r="F599" s="12" t="s">
        <v>400</v>
      </c>
      <c r="G599" s="17"/>
      <c r="H599" s="16" t="s">
        <v>24</v>
      </c>
      <c r="I599" s="12" t="str">
        <f>VLOOKUP(H599,データ!D$3:E$17,2,FALSE)</f>
        <v>ハイブリッド</v>
      </c>
    </row>
    <row r="600" spans="2:9">
      <c r="B600" s="16" t="s">
        <v>43</v>
      </c>
      <c r="C600" s="12" t="s">
        <v>196</v>
      </c>
      <c r="D600" s="17" t="s">
        <v>164</v>
      </c>
      <c r="E600" s="16" t="s">
        <v>358</v>
      </c>
      <c r="F600" s="12" t="s">
        <v>401</v>
      </c>
      <c r="G600" s="17" t="s">
        <v>825</v>
      </c>
      <c r="H600" s="16" t="s">
        <v>32</v>
      </c>
      <c r="I600" s="12" t="str">
        <f>VLOOKUP(H600,データ!D$3:E$17,2,FALSE)</f>
        <v>他</v>
      </c>
    </row>
    <row r="601" spans="2:9">
      <c r="B601" s="16" t="s">
        <v>43</v>
      </c>
      <c r="C601" s="12" t="s">
        <v>196</v>
      </c>
      <c r="D601" s="17" t="s">
        <v>164</v>
      </c>
      <c r="E601" s="16" t="s">
        <v>358</v>
      </c>
      <c r="F601" s="12" t="s">
        <v>402</v>
      </c>
      <c r="G601" s="17"/>
      <c r="H601" s="16" t="s">
        <v>24</v>
      </c>
      <c r="I601" s="12" t="str">
        <f>VLOOKUP(H601,データ!D$3:E$17,2,FALSE)</f>
        <v>ハイブリッド</v>
      </c>
    </row>
    <row r="602" spans="2:9">
      <c r="B602" s="16" t="s">
        <v>43</v>
      </c>
      <c r="C602" s="12" t="s">
        <v>196</v>
      </c>
      <c r="D602" s="17" t="s">
        <v>164</v>
      </c>
      <c r="E602" s="16" t="s">
        <v>358</v>
      </c>
      <c r="F602" s="12" t="s">
        <v>403</v>
      </c>
      <c r="G602" s="17" t="s">
        <v>826</v>
      </c>
      <c r="H602" s="16" t="s">
        <v>32</v>
      </c>
      <c r="I602" s="12" t="str">
        <f>VLOOKUP(H602,データ!D$3:E$17,2,FALSE)</f>
        <v>他</v>
      </c>
    </row>
    <row r="603" spans="2:9">
      <c r="B603" s="16" t="s">
        <v>43</v>
      </c>
      <c r="C603" s="12" t="s">
        <v>196</v>
      </c>
      <c r="D603" s="17" t="s">
        <v>164</v>
      </c>
      <c r="E603" s="16" t="s">
        <v>358</v>
      </c>
      <c r="F603" s="12" t="s">
        <v>404</v>
      </c>
      <c r="G603" s="17"/>
      <c r="H603" s="16" t="s">
        <v>24</v>
      </c>
      <c r="I603" s="12" t="str">
        <f>VLOOKUP(H603,データ!D$3:E$17,2,FALSE)</f>
        <v>ハイブリッド</v>
      </c>
    </row>
    <row r="604" spans="2:9">
      <c r="B604" s="16" t="s">
        <v>43</v>
      </c>
      <c r="C604" s="12" t="s">
        <v>196</v>
      </c>
      <c r="D604" s="17" t="s">
        <v>164</v>
      </c>
      <c r="E604" s="16" t="s">
        <v>358</v>
      </c>
      <c r="F604" s="12" t="s">
        <v>405</v>
      </c>
      <c r="G604" s="17" t="s">
        <v>827</v>
      </c>
      <c r="H604" s="16" t="s">
        <v>32</v>
      </c>
      <c r="I604" s="12" t="str">
        <f>VLOOKUP(H604,データ!D$3:E$17,2,FALSE)</f>
        <v>他</v>
      </c>
    </row>
    <row r="605" spans="2:9">
      <c r="B605" s="16" t="s">
        <v>43</v>
      </c>
      <c r="C605" s="12" t="s">
        <v>196</v>
      </c>
      <c r="D605" s="17" t="s">
        <v>164</v>
      </c>
      <c r="E605" s="16" t="s">
        <v>358</v>
      </c>
      <c r="F605" s="12" t="s">
        <v>406</v>
      </c>
      <c r="G605" s="17"/>
      <c r="H605" s="16" t="s">
        <v>24</v>
      </c>
      <c r="I605" s="12" t="str">
        <f>VLOOKUP(H605,データ!D$3:E$17,2,FALSE)</f>
        <v>ハイブリッド</v>
      </c>
    </row>
    <row r="606" spans="2:9">
      <c r="B606" s="16" t="s">
        <v>43</v>
      </c>
      <c r="C606" s="12" t="s">
        <v>196</v>
      </c>
      <c r="D606" s="17" t="s">
        <v>164</v>
      </c>
      <c r="E606" s="16" t="s">
        <v>46</v>
      </c>
      <c r="F606" s="12" t="s">
        <v>407</v>
      </c>
      <c r="G606" s="17"/>
      <c r="H606" s="16" t="s">
        <v>33</v>
      </c>
      <c r="I606" s="12" t="str">
        <f>VLOOKUP(H606,データ!D$3:E$17,2,FALSE)</f>
        <v>新長期</v>
      </c>
    </row>
    <row r="607" spans="2:9">
      <c r="B607" s="16" t="s">
        <v>43</v>
      </c>
      <c r="C607" s="12" t="s">
        <v>196</v>
      </c>
      <c r="D607" s="17" t="s">
        <v>164</v>
      </c>
      <c r="E607" s="16" t="s">
        <v>46</v>
      </c>
      <c r="F607" s="12" t="s">
        <v>408</v>
      </c>
      <c r="G607" s="17"/>
      <c r="H607" s="16" t="s">
        <v>33</v>
      </c>
      <c r="I607" s="12" t="str">
        <f>VLOOKUP(H607,データ!D$3:E$17,2,FALSE)</f>
        <v>新長期</v>
      </c>
    </row>
    <row r="608" spans="2:9">
      <c r="B608" s="16" t="s">
        <v>43</v>
      </c>
      <c r="C608" s="12" t="s">
        <v>196</v>
      </c>
      <c r="D608" s="17" t="s">
        <v>164</v>
      </c>
      <c r="E608" s="16" t="s">
        <v>46</v>
      </c>
      <c r="F608" s="12" t="s">
        <v>409</v>
      </c>
      <c r="G608" s="17"/>
      <c r="H608" s="16" t="s">
        <v>24</v>
      </c>
      <c r="I608" s="12" t="str">
        <f>VLOOKUP(H608,データ!D$3:E$17,2,FALSE)</f>
        <v>ハイブリッド</v>
      </c>
    </row>
    <row r="609" spans="2:9">
      <c r="B609" s="16" t="s">
        <v>43</v>
      </c>
      <c r="C609" s="12" t="s">
        <v>196</v>
      </c>
      <c r="D609" s="17" t="s">
        <v>164</v>
      </c>
      <c r="E609" s="16" t="s">
        <v>46</v>
      </c>
      <c r="F609" s="12" t="s">
        <v>410</v>
      </c>
      <c r="G609" s="17"/>
      <c r="H609" s="16" t="s">
        <v>24</v>
      </c>
      <c r="I609" s="12" t="str">
        <f>VLOOKUP(H609,データ!D$3:E$17,2,FALSE)</f>
        <v>ハイブリッド</v>
      </c>
    </row>
    <row r="610" spans="2:9">
      <c r="B610" s="16" t="s">
        <v>43</v>
      </c>
      <c r="C610" s="12" t="s">
        <v>196</v>
      </c>
      <c r="D610" s="17" t="s">
        <v>164</v>
      </c>
      <c r="E610" s="16" t="s">
        <v>46</v>
      </c>
      <c r="F610" s="12" t="s">
        <v>411</v>
      </c>
      <c r="G610" s="17"/>
      <c r="H610" s="16" t="s">
        <v>28</v>
      </c>
      <c r="I610" s="12" t="str">
        <f>VLOOKUP(H610,データ!D$3:E$17,2,FALSE)</f>
        <v>プラグインハイブリッド</v>
      </c>
    </row>
    <row r="611" spans="2:9">
      <c r="B611" s="16" t="s">
        <v>43</v>
      </c>
      <c r="C611" s="12" t="s">
        <v>196</v>
      </c>
      <c r="D611" s="17" t="s">
        <v>164</v>
      </c>
      <c r="E611" s="16" t="s">
        <v>46</v>
      </c>
      <c r="F611" s="12" t="s">
        <v>412</v>
      </c>
      <c r="G611" s="17" t="s">
        <v>30</v>
      </c>
      <c r="H611" s="16" t="s">
        <v>24</v>
      </c>
      <c r="I611" s="12" t="str">
        <f>VLOOKUP(H611,データ!D$3:E$17,2,FALSE)</f>
        <v>ハイブリッド</v>
      </c>
    </row>
    <row r="612" spans="2:9">
      <c r="B612" s="16" t="s">
        <v>43</v>
      </c>
      <c r="C612" s="12" t="s">
        <v>196</v>
      </c>
      <c r="D612" s="17" t="s">
        <v>164</v>
      </c>
      <c r="E612" s="16" t="s">
        <v>46</v>
      </c>
      <c r="F612" s="12" t="s">
        <v>413</v>
      </c>
      <c r="G612" s="17" t="s">
        <v>30</v>
      </c>
      <c r="H612" s="16" t="s">
        <v>24</v>
      </c>
      <c r="I612" s="12" t="str">
        <f>VLOOKUP(H612,データ!D$3:E$17,2,FALSE)</f>
        <v>ハイブリッド</v>
      </c>
    </row>
    <row r="613" spans="2:9">
      <c r="B613" s="16" t="s">
        <v>43</v>
      </c>
      <c r="C613" s="12" t="s">
        <v>196</v>
      </c>
      <c r="D613" s="17" t="s">
        <v>164</v>
      </c>
      <c r="E613" s="16" t="s">
        <v>46</v>
      </c>
      <c r="F613" s="12" t="s">
        <v>414</v>
      </c>
      <c r="G613" s="17" t="s">
        <v>30</v>
      </c>
      <c r="H613" s="16" t="s">
        <v>36</v>
      </c>
      <c r="I613" s="12" t="str">
        <f>VLOOKUP(H613,データ!D$3:E$17,2,FALSE)</f>
        <v>新☆
（新長期）</v>
      </c>
    </row>
    <row r="614" spans="2:9">
      <c r="B614" s="16" t="s">
        <v>43</v>
      </c>
      <c r="C614" s="12" t="s">
        <v>196</v>
      </c>
      <c r="D614" s="17" t="s">
        <v>164</v>
      </c>
      <c r="E614" s="16" t="s">
        <v>46</v>
      </c>
      <c r="F614" s="12" t="s">
        <v>415</v>
      </c>
      <c r="G614" s="17" t="s">
        <v>30</v>
      </c>
      <c r="H614" s="16" t="s">
        <v>36</v>
      </c>
      <c r="I614" s="12" t="str">
        <f>VLOOKUP(H614,データ!D$3:E$17,2,FALSE)</f>
        <v>新☆
（新長期）</v>
      </c>
    </row>
    <row r="615" spans="2:9">
      <c r="B615" s="16" t="s">
        <v>43</v>
      </c>
      <c r="C615" s="12" t="s">
        <v>196</v>
      </c>
      <c r="D615" s="17" t="s">
        <v>164</v>
      </c>
      <c r="E615" s="16" t="s">
        <v>46</v>
      </c>
      <c r="F615" s="12" t="s">
        <v>416</v>
      </c>
      <c r="G615" s="17" t="s">
        <v>30</v>
      </c>
      <c r="H615" s="16" t="s">
        <v>28</v>
      </c>
      <c r="I615" s="12" t="str">
        <f>VLOOKUP(H615,データ!D$3:E$17,2,FALSE)</f>
        <v>プラグインハイブリッド</v>
      </c>
    </row>
    <row r="616" spans="2:9">
      <c r="B616" s="16" t="s">
        <v>43</v>
      </c>
      <c r="C616" s="12" t="s">
        <v>196</v>
      </c>
      <c r="D616" s="17" t="s">
        <v>164</v>
      </c>
      <c r="E616" s="16" t="s">
        <v>46</v>
      </c>
      <c r="F616" s="12" t="s">
        <v>417</v>
      </c>
      <c r="G616" s="17" t="s">
        <v>30</v>
      </c>
      <c r="H616" s="16" t="s">
        <v>24</v>
      </c>
      <c r="I616" s="12" t="str">
        <f>VLOOKUP(H616,データ!D$3:E$17,2,FALSE)</f>
        <v>ハイブリッド</v>
      </c>
    </row>
    <row r="617" spans="2:9">
      <c r="B617" s="16" t="s">
        <v>43</v>
      </c>
      <c r="C617" s="12" t="s">
        <v>196</v>
      </c>
      <c r="D617" s="17" t="s">
        <v>164</v>
      </c>
      <c r="E617" s="16" t="s">
        <v>46</v>
      </c>
      <c r="F617" s="12" t="s">
        <v>418</v>
      </c>
      <c r="G617" s="17" t="s">
        <v>30</v>
      </c>
      <c r="H617" s="16" t="s">
        <v>24</v>
      </c>
      <c r="I617" s="12" t="str">
        <f>VLOOKUP(H617,データ!D$3:E$17,2,FALSE)</f>
        <v>ハイブリッド</v>
      </c>
    </row>
    <row r="618" spans="2:9">
      <c r="B618" s="16" t="s">
        <v>43</v>
      </c>
      <c r="C618" s="12" t="s">
        <v>196</v>
      </c>
      <c r="D618" s="17" t="s">
        <v>164</v>
      </c>
      <c r="E618" s="16" t="s">
        <v>46</v>
      </c>
      <c r="F618" s="12" t="s">
        <v>419</v>
      </c>
      <c r="G618" s="17" t="s">
        <v>30</v>
      </c>
      <c r="H618" s="16" t="s">
        <v>36</v>
      </c>
      <c r="I618" s="12" t="str">
        <f>VLOOKUP(H618,データ!D$3:E$17,2,FALSE)</f>
        <v>新☆
（新長期）</v>
      </c>
    </row>
    <row r="619" spans="2:9">
      <c r="B619" s="16" t="s">
        <v>43</v>
      </c>
      <c r="C619" s="12" t="s">
        <v>196</v>
      </c>
      <c r="D619" s="17" t="s">
        <v>164</v>
      </c>
      <c r="E619" s="16" t="s">
        <v>46</v>
      </c>
      <c r="F619" s="12" t="s">
        <v>420</v>
      </c>
      <c r="G619" s="17" t="s">
        <v>30</v>
      </c>
      <c r="H619" s="16" t="s">
        <v>36</v>
      </c>
      <c r="I619" s="12" t="str">
        <f>VLOOKUP(H619,データ!D$3:E$17,2,FALSE)</f>
        <v>新☆
（新長期）</v>
      </c>
    </row>
    <row r="620" spans="2:9">
      <c r="B620" s="16" t="s">
        <v>43</v>
      </c>
      <c r="C620" s="12" t="s">
        <v>196</v>
      </c>
      <c r="D620" s="17" t="s">
        <v>164</v>
      </c>
      <c r="E620" s="16" t="s">
        <v>46</v>
      </c>
      <c r="F620" s="12" t="s">
        <v>421</v>
      </c>
      <c r="G620" s="17" t="s">
        <v>30</v>
      </c>
      <c r="H620" s="16" t="s">
        <v>28</v>
      </c>
      <c r="I620" s="12" t="str">
        <f>VLOOKUP(H620,データ!D$3:E$17,2,FALSE)</f>
        <v>プラグインハイブリッド</v>
      </c>
    </row>
    <row r="621" spans="2:9">
      <c r="B621" s="16" t="s">
        <v>43</v>
      </c>
      <c r="C621" s="12" t="s">
        <v>196</v>
      </c>
      <c r="D621" s="17" t="s">
        <v>164</v>
      </c>
      <c r="E621" s="16" t="s">
        <v>46</v>
      </c>
      <c r="F621" s="12" t="s">
        <v>422</v>
      </c>
      <c r="G621" s="17" t="s">
        <v>821</v>
      </c>
      <c r="H621" s="16" t="s">
        <v>24</v>
      </c>
      <c r="I621" s="12" t="str">
        <f>VLOOKUP(H621,データ!D$3:E$17,2,FALSE)</f>
        <v>ハイブリッド</v>
      </c>
    </row>
    <row r="622" spans="2:9">
      <c r="B622" s="16" t="s">
        <v>43</v>
      </c>
      <c r="C622" s="12" t="s">
        <v>196</v>
      </c>
      <c r="D622" s="17" t="s">
        <v>164</v>
      </c>
      <c r="E622" s="16" t="s">
        <v>46</v>
      </c>
      <c r="F622" s="12" t="s">
        <v>423</v>
      </c>
      <c r="G622" s="17" t="s">
        <v>821</v>
      </c>
      <c r="H622" s="16" t="s">
        <v>24</v>
      </c>
      <c r="I622" s="12" t="str">
        <f>VLOOKUP(H622,データ!D$3:E$17,2,FALSE)</f>
        <v>ハイブリッド</v>
      </c>
    </row>
    <row r="623" spans="2:9">
      <c r="B623" s="16" t="s">
        <v>43</v>
      </c>
      <c r="C623" s="12" t="s">
        <v>196</v>
      </c>
      <c r="D623" s="17" t="s">
        <v>164</v>
      </c>
      <c r="E623" s="16" t="s">
        <v>46</v>
      </c>
      <c r="F623" s="12" t="s">
        <v>424</v>
      </c>
      <c r="G623" s="17" t="s">
        <v>821</v>
      </c>
      <c r="H623" s="16" t="s">
        <v>36</v>
      </c>
      <c r="I623" s="12" t="str">
        <f>VLOOKUP(H623,データ!D$3:E$17,2,FALSE)</f>
        <v>新☆
（新長期）</v>
      </c>
    </row>
    <row r="624" spans="2:9">
      <c r="B624" s="16" t="s">
        <v>43</v>
      </c>
      <c r="C624" s="12" t="s">
        <v>196</v>
      </c>
      <c r="D624" s="17" t="s">
        <v>164</v>
      </c>
      <c r="E624" s="16" t="s">
        <v>46</v>
      </c>
      <c r="F624" s="12" t="s">
        <v>425</v>
      </c>
      <c r="G624" s="17" t="s">
        <v>821</v>
      </c>
      <c r="H624" s="16" t="s">
        <v>36</v>
      </c>
      <c r="I624" s="12" t="str">
        <f>VLOOKUP(H624,データ!D$3:E$17,2,FALSE)</f>
        <v>新☆
（新長期）</v>
      </c>
    </row>
    <row r="625" spans="2:9">
      <c r="B625" s="16" t="s">
        <v>43</v>
      </c>
      <c r="C625" s="12" t="s">
        <v>196</v>
      </c>
      <c r="D625" s="17" t="s">
        <v>164</v>
      </c>
      <c r="E625" s="16" t="s">
        <v>46</v>
      </c>
      <c r="F625" s="12" t="s">
        <v>426</v>
      </c>
      <c r="G625" s="17" t="s">
        <v>821</v>
      </c>
      <c r="H625" s="16" t="s">
        <v>28</v>
      </c>
      <c r="I625" s="12" t="str">
        <f>VLOOKUP(H625,データ!D$3:E$17,2,FALSE)</f>
        <v>プラグインハイブリッド</v>
      </c>
    </row>
    <row r="626" spans="2:9">
      <c r="B626" s="16" t="s">
        <v>43</v>
      </c>
      <c r="C626" s="12" t="s">
        <v>196</v>
      </c>
      <c r="D626" s="17" t="s">
        <v>427</v>
      </c>
      <c r="E626" s="16" t="s">
        <v>79</v>
      </c>
      <c r="F626" s="12" t="s">
        <v>428</v>
      </c>
      <c r="G626" s="17"/>
      <c r="H626" s="16" t="s">
        <v>34</v>
      </c>
      <c r="I626" s="12" t="str">
        <f>VLOOKUP(H626,データ!D$3:E$17,2,FALSE)</f>
        <v>ポスト新長期</v>
      </c>
    </row>
    <row r="627" spans="2:9">
      <c r="B627" s="16" t="s">
        <v>43</v>
      </c>
      <c r="C627" s="12" t="s">
        <v>196</v>
      </c>
      <c r="D627" s="17" t="s">
        <v>427</v>
      </c>
      <c r="E627" s="16" t="s">
        <v>79</v>
      </c>
      <c r="F627" s="12" t="s">
        <v>429</v>
      </c>
      <c r="G627" s="17"/>
      <c r="H627" s="16" t="s">
        <v>34</v>
      </c>
      <c r="I627" s="12" t="str">
        <f>VLOOKUP(H627,データ!D$3:E$17,2,FALSE)</f>
        <v>ポスト新長期</v>
      </c>
    </row>
    <row r="628" spans="2:9">
      <c r="B628" s="16" t="s">
        <v>43</v>
      </c>
      <c r="C628" s="12" t="s">
        <v>196</v>
      </c>
      <c r="D628" s="17" t="s">
        <v>427</v>
      </c>
      <c r="E628" s="16" t="s">
        <v>79</v>
      </c>
      <c r="F628" s="12" t="s">
        <v>195</v>
      </c>
      <c r="G628" s="17"/>
      <c r="H628" s="16" t="s">
        <v>34</v>
      </c>
      <c r="I628" s="12" t="str">
        <f>VLOOKUP(H628,データ!D$3:E$17,2,FALSE)</f>
        <v>ポスト新長期</v>
      </c>
    </row>
    <row r="629" spans="2:9">
      <c r="B629" s="16" t="s">
        <v>43</v>
      </c>
      <c r="C629" s="12" t="s">
        <v>196</v>
      </c>
      <c r="D629" s="17" t="s">
        <v>427</v>
      </c>
      <c r="E629" s="16" t="s">
        <v>79</v>
      </c>
      <c r="F629" s="12" t="s">
        <v>430</v>
      </c>
      <c r="G629" s="17"/>
      <c r="H629" s="16" t="s">
        <v>34</v>
      </c>
      <c r="I629" s="12" t="str">
        <f>VLOOKUP(H629,データ!D$3:E$17,2,FALSE)</f>
        <v>ポスト新長期</v>
      </c>
    </row>
    <row r="630" spans="2:9">
      <c r="B630" s="16" t="s">
        <v>43</v>
      </c>
      <c r="C630" s="12" t="s">
        <v>196</v>
      </c>
      <c r="D630" s="17" t="s">
        <v>427</v>
      </c>
      <c r="E630" s="16" t="s">
        <v>79</v>
      </c>
      <c r="F630" s="12" t="s">
        <v>431</v>
      </c>
      <c r="G630" s="17"/>
      <c r="H630" s="16" t="s">
        <v>34</v>
      </c>
      <c r="I630" s="12" t="str">
        <f>VLOOKUP(H630,データ!D$3:E$17,2,FALSE)</f>
        <v>ポスト新長期</v>
      </c>
    </row>
    <row r="631" spans="2:9">
      <c r="B631" s="16" t="s">
        <v>43</v>
      </c>
      <c r="C631" s="12" t="s">
        <v>196</v>
      </c>
      <c r="D631" s="17" t="s">
        <v>427</v>
      </c>
      <c r="E631" s="16" t="s">
        <v>79</v>
      </c>
      <c r="F631" s="12" t="s">
        <v>432</v>
      </c>
      <c r="G631" s="17"/>
      <c r="H631" s="16" t="s">
        <v>24</v>
      </c>
      <c r="I631" s="12" t="str">
        <f>VLOOKUP(H631,データ!D$3:E$17,2,FALSE)</f>
        <v>ハイブリッド</v>
      </c>
    </row>
    <row r="632" spans="2:9">
      <c r="B632" s="16" t="s">
        <v>43</v>
      </c>
      <c r="C632" s="12" t="s">
        <v>196</v>
      </c>
      <c r="D632" s="17" t="s">
        <v>427</v>
      </c>
      <c r="E632" s="16" t="s">
        <v>79</v>
      </c>
      <c r="F632" s="12" t="s">
        <v>433</v>
      </c>
      <c r="G632" s="17"/>
      <c r="H632" s="16" t="s">
        <v>24</v>
      </c>
      <c r="I632" s="12" t="str">
        <f>VLOOKUP(H632,データ!D$3:E$17,2,FALSE)</f>
        <v>ハイブリッド</v>
      </c>
    </row>
    <row r="633" spans="2:9">
      <c r="B633" s="16" t="s">
        <v>43</v>
      </c>
      <c r="C633" s="12" t="s">
        <v>196</v>
      </c>
      <c r="D633" s="17" t="s">
        <v>427</v>
      </c>
      <c r="E633" s="16" t="s">
        <v>79</v>
      </c>
      <c r="F633" s="12" t="s">
        <v>434</v>
      </c>
      <c r="G633" s="17"/>
      <c r="H633" s="16" t="s">
        <v>24</v>
      </c>
      <c r="I633" s="12" t="str">
        <f>VLOOKUP(H633,データ!D$3:E$17,2,FALSE)</f>
        <v>ハイブリッド</v>
      </c>
    </row>
    <row r="634" spans="2:9">
      <c r="B634" s="16" t="s">
        <v>43</v>
      </c>
      <c r="C634" s="12" t="s">
        <v>196</v>
      </c>
      <c r="D634" s="17" t="s">
        <v>427</v>
      </c>
      <c r="E634" s="16" t="s">
        <v>79</v>
      </c>
      <c r="F634" s="12" t="s">
        <v>435</v>
      </c>
      <c r="G634" s="17"/>
      <c r="H634" s="16" t="s">
        <v>24</v>
      </c>
      <c r="I634" s="12" t="str">
        <f>VLOOKUP(H634,データ!D$3:E$17,2,FALSE)</f>
        <v>ハイブリッド</v>
      </c>
    </row>
    <row r="635" spans="2:9">
      <c r="B635" s="16" t="s">
        <v>43</v>
      </c>
      <c r="C635" s="12" t="s">
        <v>196</v>
      </c>
      <c r="D635" s="17" t="s">
        <v>427</v>
      </c>
      <c r="E635" s="16" t="s">
        <v>79</v>
      </c>
      <c r="F635" s="12" t="s">
        <v>436</v>
      </c>
      <c r="G635" s="17"/>
      <c r="H635" s="16" t="s">
        <v>24</v>
      </c>
      <c r="I635" s="12" t="str">
        <f>VLOOKUP(H635,データ!D$3:E$17,2,FALSE)</f>
        <v>ハイブリッド</v>
      </c>
    </row>
    <row r="636" spans="2:9">
      <c r="B636" s="16" t="s">
        <v>43</v>
      </c>
      <c r="C636" s="12" t="s">
        <v>196</v>
      </c>
      <c r="D636" s="17" t="s">
        <v>427</v>
      </c>
      <c r="E636" s="16" t="s">
        <v>79</v>
      </c>
      <c r="F636" s="12" t="s">
        <v>437</v>
      </c>
      <c r="G636" s="17"/>
      <c r="H636" s="16" t="s">
        <v>28</v>
      </c>
      <c r="I636" s="12" t="str">
        <f>VLOOKUP(H636,データ!D$3:E$17,2,FALSE)</f>
        <v>プラグインハイブリッド</v>
      </c>
    </row>
    <row r="637" spans="2:9">
      <c r="B637" s="16" t="s">
        <v>43</v>
      </c>
      <c r="C637" s="12" t="s">
        <v>196</v>
      </c>
      <c r="D637" s="17" t="s">
        <v>427</v>
      </c>
      <c r="E637" s="16" t="s">
        <v>79</v>
      </c>
      <c r="F637" s="12" t="s">
        <v>438</v>
      </c>
      <c r="G637" s="17" t="s">
        <v>29</v>
      </c>
      <c r="H637" s="16" t="s">
        <v>34</v>
      </c>
      <c r="I637" s="12" t="str">
        <f>VLOOKUP(H637,データ!D$3:E$17,2,FALSE)</f>
        <v>ポスト新長期</v>
      </c>
    </row>
    <row r="638" spans="2:9">
      <c r="B638" s="16" t="s">
        <v>43</v>
      </c>
      <c r="C638" s="12" t="s">
        <v>196</v>
      </c>
      <c r="D638" s="17" t="s">
        <v>427</v>
      </c>
      <c r="E638" s="16" t="s">
        <v>79</v>
      </c>
      <c r="F638" s="12" t="s">
        <v>439</v>
      </c>
      <c r="G638" s="17" t="s">
        <v>29</v>
      </c>
      <c r="H638" s="16" t="s">
        <v>34</v>
      </c>
      <c r="I638" s="12" t="str">
        <f>VLOOKUP(H638,データ!D$3:E$17,2,FALSE)</f>
        <v>ポスト新長期</v>
      </c>
    </row>
    <row r="639" spans="2:9">
      <c r="B639" s="16" t="s">
        <v>43</v>
      </c>
      <c r="C639" s="12" t="s">
        <v>196</v>
      </c>
      <c r="D639" s="17" t="s">
        <v>427</v>
      </c>
      <c r="E639" s="16" t="s">
        <v>79</v>
      </c>
      <c r="F639" s="12" t="s">
        <v>440</v>
      </c>
      <c r="G639" s="17" t="s">
        <v>29</v>
      </c>
      <c r="H639" s="16" t="s">
        <v>34</v>
      </c>
      <c r="I639" s="12" t="str">
        <f>VLOOKUP(H639,データ!D$3:E$17,2,FALSE)</f>
        <v>ポスト新長期</v>
      </c>
    </row>
    <row r="640" spans="2:9">
      <c r="B640" s="16" t="s">
        <v>43</v>
      </c>
      <c r="C640" s="12" t="s">
        <v>196</v>
      </c>
      <c r="D640" s="17" t="s">
        <v>427</v>
      </c>
      <c r="E640" s="16" t="s">
        <v>79</v>
      </c>
      <c r="F640" s="12" t="s">
        <v>441</v>
      </c>
      <c r="G640" s="17" t="s">
        <v>29</v>
      </c>
      <c r="H640" s="16" t="s">
        <v>34</v>
      </c>
      <c r="I640" s="12" t="str">
        <f>VLOOKUP(H640,データ!D$3:E$17,2,FALSE)</f>
        <v>ポスト新長期</v>
      </c>
    </row>
    <row r="641" spans="2:9">
      <c r="B641" s="16" t="s">
        <v>43</v>
      </c>
      <c r="C641" s="12" t="s">
        <v>196</v>
      </c>
      <c r="D641" s="17" t="s">
        <v>427</v>
      </c>
      <c r="E641" s="16" t="s">
        <v>79</v>
      </c>
      <c r="F641" s="12" t="s">
        <v>442</v>
      </c>
      <c r="G641" s="17" t="s">
        <v>29</v>
      </c>
      <c r="H641" s="16" t="s">
        <v>24</v>
      </c>
      <c r="I641" s="12" t="str">
        <f>VLOOKUP(H641,データ!D$3:E$17,2,FALSE)</f>
        <v>ハイブリッド</v>
      </c>
    </row>
    <row r="642" spans="2:9">
      <c r="B642" s="16" t="s">
        <v>43</v>
      </c>
      <c r="C642" s="12" t="s">
        <v>196</v>
      </c>
      <c r="D642" s="17" t="s">
        <v>427</v>
      </c>
      <c r="E642" s="16" t="s">
        <v>79</v>
      </c>
      <c r="F642" s="12" t="s">
        <v>443</v>
      </c>
      <c r="G642" s="17" t="s">
        <v>29</v>
      </c>
      <c r="H642" s="16" t="s">
        <v>24</v>
      </c>
      <c r="I642" s="12" t="str">
        <f>VLOOKUP(H642,データ!D$3:E$17,2,FALSE)</f>
        <v>ハイブリッド</v>
      </c>
    </row>
    <row r="643" spans="2:9">
      <c r="B643" s="16" t="s">
        <v>43</v>
      </c>
      <c r="C643" s="12" t="s">
        <v>196</v>
      </c>
      <c r="D643" s="17" t="s">
        <v>427</v>
      </c>
      <c r="E643" s="16" t="s">
        <v>79</v>
      </c>
      <c r="F643" s="12" t="s">
        <v>444</v>
      </c>
      <c r="G643" s="17" t="s">
        <v>29</v>
      </c>
      <c r="H643" s="16" t="s">
        <v>24</v>
      </c>
      <c r="I643" s="12" t="str">
        <f>VLOOKUP(H643,データ!D$3:E$17,2,FALSE)</f>
        <v>ハイブリッド</v>
      </c>
    </row>
    <row r="644" spans="2:9">
      <c r="B644" s="16" t="s">
        <v>43</v>
      </c>
      <c r="C644" s="12" t="s">
        <v>196</v>
      </c>
      <c r="D644" s="17" t="s">
        <v>427</v>
      </c>
      <c r="E644" s="16" t="s">
        <v>79</v>
      </c>
      <c r="F644" s="12" t="s">
        <v>445</v>
      </c>
      <c r="G644" s="17" t="s">
        <v>29</v>
      </c>
      <c r="H644" s="16" t="s">
        <v>24</v>
      </c>
      <c r="I644" s="12" t="str">
        <f>VLOOKUP(H644,データ!D$3:E$17,2,FALSE)</f>
        <v>ハイブリッド</v>
      </c>
    </row>
    <row r="645" spans="2:9">
      <c r="B645" s="16" t="s">
        <v>43</v>
      </c>
      <c r="C645" s="12" t="s">
        <v>196</v>
      </c>
      <c r="D645" s="17" t="s">
        <v>427</v>
      </c>
      <c r="E645" s="16" t="s">
        <v>79</v>
      </c>
      <c r="F645" s="12" t="s">
        <v>446</v>
      </c>
      <c r="G645" s="17" t="s">
        <v>29</v>
      </c>
      <c r="H645" s="16" t="s">
        <v>28</v>
      </c>
      <c r="I645" s="12" t="str">
        <f>VLOOKUP(H645,データ!D$3:E$17,2,FALSE)</f>
        <v>プラグインハイブリッド</v>
      </c>
    </row>
    <row r="646" spans="2:9">
      <c r="B646" s="16" t="s">
        <v>43</v>
      </c>
      <c r="C646" s="12" t="s">
        <v>196</v>
      </c>
      <c r="D646" s="17" t="s">
        <v>427</v>
      </c>
      <c r="E646" s="16" t="s">
        <v>79</v>
      </c>
      <c r="F646" s="12" t="s">
        <v>447</v>
      </c>
      <c r="G646" s="17" t="s">
        <v>31</v>
      </c>
      <c r="H646" s="16" t="s">
        <v>34</v>
      </c>
      <c r="I646" s="12" t="str">
        <f>VLOOKUP(H646,データ!D$3:E$17,2,FALSE)</f>
        <v>ポスト新長期</v>
      </c>
    </row>
    <row r="647" spans="2:9">
      <c r="B647" s="16" t="s">
        <v>43</v>
      </c>
      <c r="C647" s="12" t="s">
        <v>196</v>
      </c>
      <c r="D647" s="17" t="s">
        <v>427</v>
      </c>
      <c r="E647" s="16" t="s">
        <v>79</v>
      </c>
      <c r="F647" s="12" t="s">
        <v>448</v>
      </c>
      <c r="G647" s="17" t="s">
        <v>31</v>
      </c>
      <c r="H647" s="16" t="s">
        <v>34</v>
      </c>
      <c r="I647" s="12" t="str">
        <f>VLOOKUP(H647,データ!D$3:E$17,2,FALSE)</f>
        <v>ポスト新長期</v>
      </c>
    </row>
    <row r="648" spans="2:9">
      <c r="B648" s="16" t="s">
        <v>43</v>
      </c>
      <c r="C648" s="12" t="s">
        <v>196</v>
      </c>
      <c r="D648" s="17" t="s">
        <v>427</v>
      </c>
      <c r="E648" s="16" t="s">
        <v>79</v>
      </c>
      <c r="F648" s="12" t="s">
        <v>449</v>
      </c>
      <c r="G648" s="17" t="s">
        <v>31</v>
      </c>
      <c r="H648" s="16" t="s">
        <v>34</v>
      </c>
      <c r="I648" s="12" t="str">
        <f>VLOOKUP(H648,データ!D$3:E$17,2,FALSE)</f>
        <v>ポスト新長期</v>
      </c>
    </row>
    <row r="649" spans="2:9">
      <c r="B649" s="16" t="s">
        <v>43</v>
      </c>
      <c r="C649" s="12" t="s">
        <v>196</v>
      </c>
      <c r="D649" s="17" t="s">
        <v>427</v>
      </c>
      <c r="E649" s="16" t="s">
        <v>79</v>
      </c>
      <c r="F649" s="12" t="s">
        <v>450</v>
      </c>
      <c r="G649" s="17" t="s">
        <v>31</v>
      </c>
      <c r="H649" s="16" t="s">
        <v>34</v>
      </c>
      <c r="I649" s="12" t="str">
        <f>VLOOKUP(H649,データ!D$3:E$17,2,FALSE)</f>
        <v>ポスト新長期</v>
      </c>
    </row>
    <row r="650" spans="2:9">
      <c r="B650" s="16" t="s">
        <v>43</v>
      </c>
      <c r="C650" s="12" t="s">
        <v>196</v>
      </c>
      <c r="D650" s="17" t="s">
        <v>427</v>
      </c>
      <c r="E650" s="16" t="s">
        <v>79</v>
      </c>
      <c r="F650" s="12" t="s">
        <v>451</v>
      </c>
      <c r="G650" s="17" t="s">
        <v>31</v>
      </c>
      <c r="H650" s="16" t="s">
        <v>24</v>
      </c>
      <c r="I650" s="12" t="str">
        <f>VLOOKUP(H650,データ!D$3:E$17,2,FALSE)</f>
        <v>ハイブリッド</v>
      </c>
    </row>
    <row r="651" spans="2:9">
      <c r="B651" s="16" t="s">
        <v>43</v>
      </c>
      <c r="C651" s="12" t="s">
        <v>196</v>
      </c>
      <c r="D651" s="17" t="s">
        <v>427</v>
      </c>
      <c r="E651" s="16" t="s">
        <v>79</v>
      </c>
      <c r="F651" s="12" t="s">
        <v>452</v>
      </c>
      <c r="G651" s="17" t="s">
        <v>31</v>
      </c>
      <c r="H651" s="16" t="s">
        <v>24</v>
      </c>
      <c r="I651" s="12" t="str">
        <f>VLOOKUP(H651,データ!D$3:E$17,2,FALSE)</f>
        <v>ハイブリッド</v>
      </c>
    </row>
    <row r="652" spans="2:9">
      <c r="B652" s="16" t="s">
        <v>43</v>
      </c>
      <c r="C652" s="12" t="s">
        <v>196</v>
      </c>
      <c r="D652" s="17" t="s">
        <v>427</v>
      </c>
      <c r="E652" s="16" t="s">
        <v>79</v>
      </c>
      <c r="F652" s="12" t="s">
        <v>453</v>
      </c>
      <c r="G652" s="17" t="s">
        <v>31</v>
      </c>
      <c r="H652" s="16" t="s">
        <v>24</v>
      </c>
      <c r="I652" s="12" t="str">
        <f>VLOOKUP(H652,データ!D$3:E$17,2,FALSE)</f>
        <v>ハイブリッド</v>
      </c>
    </row>
    <row r="653" spans="2:9">
      <c r="B653" s="16" t="s">
        <v>43</v>
      </c>
      <c r="C653" s="12" t="s">
        <v>196</v>
      </c>
      <c r="D653" s="17" t="s">
        <v>427</v>
      </c>
      <c r="E653" s="16" t="s">
        <v>79</v>
      </c>
      <c r="F653" s="12" t="s">
        <v>454</v>
      </c>
      <c r="G653" s="17" t="s">
        <v>31</v>
      </c>
      <c r="H653" s="16" t="s">
        <v>24</v>
      </c>
      <c r="I653" s="12" t="str">
        <f>VLOOKUP(H653,データ!D$3:E$17,2,FALSE)</f>
        <v>ハイブリッド</v>
      </c>
    </row>
    <row r="654" spans="2:9">
      <c r="B654" s="16" t="s">
        <v>43</v>
      </c>
      <c r="C654" s="12" t="s">
        <v>196</v>
      </c>
      <c r="D654" s="17" t="s">
        <v>427</v>
      </c>
      <c r="E654" s="16" t="s">
        <v>79</v>
      </c>
      <c r="F654" s="12" t="s">
        <v>455</v>
      </c>
      <c r="G654" s="17" t="s">
        <v>31</v>
      </c>
      <c r="H654" s="16" t="s">
        <v>28</v>
      </c>
      <c r="I654" s="12" t="str">
        <f>VLOOKUP(H654,データ!D$3:E$17,2,FALSE)</f>
        <v>プラグインハイブリッド</v>
      </c>
    </row>
    <row r="655" spans="2:9">
      <c r="B655" s="16" t="s">
        <v>43</v>
      </c>
      <c r="C655" s="12" t="s">
        <v>196</v>
      </c>
      <c r="D655" s="17" t="s">
        <v>427</v>
      </c>
      <c r="E655" s="16" t="s">
        <v>79</v>
      </c>
      <c r="F655" s="12" t="s">
        <v>456</v>
      </c>
      <c r="G655" s="17" t="s">
        <v>30</v>
      </c>
      <c r="H655" s="16" t="s">
        <v>34</v>
      </c>
      <c r="I655" s="12" t="str">
        <f>VLOOKUP(H655,データ!D$3:E$17,2,FALSE)</f>
        <v>ポスト新長期</v>
      </c>
    </row>
    <row r="656" spans="2:9">
      <c r="B656" s="16" t="s">
        <v>43</v>
      </c>
      <c r="C656" s="12" t="s">
        <v>196</v>
      </c>
      <c r="D656" s="17" t="s">
        <v>427</v>
      </c>
      <c r="E656" s="16" t="s">
        <v>79</v>
      </c>
      <c r="F656" s="12" t="s">
        <v>457</v>
      </c>
      <c r="G656" s="17" t="s">
        <v>30</v>
      </c>
      <c r="H656" s="16" t="s">
        <v>34</v>
      </c>
      <c r="I656" s="12" t="str">
        <f>VLOOKUP(H656,データ!D$3:E$17,2,FALSE)</f>
        <v>ポスト新長期</v>
      </c>
    </row>
    <row r="657" spans="2:9">
      <c r="B657" s="16" t="s">
        <v>43</v>
      </c>
      <c r="C657" s="12" t="s">
        <v>196</v>
      </c>
      <c r="D657" s="17" t="s">
        <v>427</v>
      </c>
      <c r="E657" s="16" t="s">
        <v>79</v>
      </c>
      <c r="F657" s="12" t="s">
        <v>458</v>
      </c>
      <c r="G657" s="17" t="s">
        <v>30</v>
      </c>
      <c r="H657" s="16" t="s">
        <v>34</v>
      </c>
      <c r="I657" s="12" t="str">
        <f>VLOOKUP(H657,データ!D$3:E$17,2,FALSE)</f>
        <v>ポスト新長期</v>
      </c>
    </row>
    <row r="658" spans="2:9">
      <c r="B658" s="16" t="s">
        <v>43</v>
      </c>
      <c r="C658" s="12" t="s">
        <v>196</v>
      </c>
      <c r="D658" s="17" t="s">
        <v>427</v>
      </c>
      <c r="E658" s="16" t="s">
        <v>79</v>
      </c>
      <c r="F658" s="12" t="s">
        <v>459</v>
      </c>
      <c r="G658" s="17" t="s">
        <v>30</v>
      </c>
      <c r="H658" s="16" t="s">
        <v>34</v>
      </c>
      <c r="I658" s="12" t="str">
        <f>VLOOKUP(H658,データ!D$3:E$17,2,FALSE)</f>
        <v>ポスト新長期</v>
      </c>
    </row>
    <row r="659" spans="2:9">
      <c r="B659" s="16" t="s">
        <v>43</v>
      </c>
      <c r="C659" s="12" t="s">
        <v>196</v>
      </c>
      <c r="D659" s="17" t="s">
        <v>427</v>
      </c>
      <c r="E659" s="16" t="s">
        <v>79</v>
      </c>
      <c r="F659" s="12" t="s">
        <v>460</v>
      </c>
      <c r="G659" s="17" t="s">
        <v>30</v>
      </c>
      <c r="H659" s="16" t="s">
        <v>34</v>
      </c>
      <c r="I659" s="12" t="str">
        <f>VLOOKUP(H659,データ!D$3:E$17,2,FALSE)</f>
        <v>ポスト新長期</v>
      </c>
    </row>
    <row r="660" spans="2:9">
      <c r="B660" s="16" t="s">
        <v>43</v>
      </c>
      <c r="C660" s="12" t="s">
        <v>196</v>
      </c>
      <c r="D660" s="17" t="s">
        <v>427</v>
      </c>
      <c r="E660" s="16" t="s">
        <v>79</v>
      </c>
      <c r="F660" s="12" t="s">
        <v>461</v>
      </c>
      <c r="G660" s="17" t="s">
        <v>30</v>
      </c>
      <c r="H660" s="16" t="s">
        <v>24</v>
      </c>
      <c r="I660" s="12" t="str">
        <f>VLOOKUP(H660,データ!D$3:E$17,2,FALSE)</f>
        <v>ハイブリッド</v>
      </c>
    </row>
    <row r="661" spans="2:9">
      <c r="B661" s="16" t="s">
        <v>43</v>
      </c>
      <c r="C661" s="12" t="s">
        <v>196</v>
      </c>
      <c r="D661" s="17" t="s">
        <v>427</v>
      </c>
      <c r="E661" s="16" t="s">
        <v>79</v>
      </c>
      <c r="F661" s="12" t="s">
        <v>462</v>
      </c>
      <c r="G661" s="17" t="s">
        <v>30</v>
      </c>
      <c r="H661" s="16" t="s">
        <v>24</v>
      </c>
      <c r="I661" s="12" t="str">
        <f>VLOOKUP(H661,データ!D$3:E$17,2,FALSE)</f>
        <v>ハイブリッド</v>
      </c>
    </row>
    <row r="662" spans="2:9">
      <c r="B662" s="16" t="s">
        <v>43</v>
      </c>
      <c r="C662" s="12" t="s">
        <v>196</v>
      </c>
      <c r="D662" s="17" t="s">
        <v>427</v>
      </c>
      <c r="E662" s="16" t="s">
        <v>79</v>
      </c>
      <c r="F662" s="12" t="s">
        <v>463</v>
      </c>
      <c r="G662" s="17" t="s">
        <v>30</v>
      </c>
      <c r="H662" s="16" t="s">
        <v>24</v>
      </c>
      <c r="I662" s="12" t="str">
        <f>VLOOKUP(H662,データ!D$3:E$17,2,FALSE)</f>
        <v>ハイブリッド</v>
      </c>
    </row>
    <row r="663" spans="2:9">
      <c r="B663" s="16" t="s">
        <v>43</v>
      </c>
      <c r="C663" s="12" t="s">
        <v>196</v>
      </c>
      <c r="D663" s="17" t="s">
        <v>427</v>
      </c>
      <c r="E663" s="16" t="s">
        <v>79</v>
      </c>
      <c r="F663" s="12" t="s">
        <v>464</v>
      </c>
      <c r="G663" s="17" t="s">
        <v>30</v>
      </c>
      <c r="H663" s="16" t="s">
        <v>24</v>
      </c>
      <c r="I663" s="12" t="str">
        <f>VLOOKUP(H663,データ!D$3:E$17,2,FALSE)</f>
        <v>ハイブリッド</v>
      </c>
    </row>
    <row r="664" spans="2:9">
      <c r="B664" s="16" t="s">
        <v>43</v>
      </c>
      <c r="C664" s="12" t="s">
        <v>196</v>
      </c>
      <c r="D664" s="17" t="s">
        <v>427</v>
      </c>
      <c r="E664" s="16" t="s">
        <v>79</v>
      </c>
      <c r="F664" s="12" t="s">
        <v>465</v>
      </c>
      <c r="G664" s="17" t="s">
        <v>30</v>
      </c>
      <c r="H664" s="16" t="s">
        <v>24</v>
      </c>
      <c r="I664" s="12" t="str">
        <f>VLOOKUP(H664,データ!D$3:E$17,2,FALSE)</f>
        <v>ハイブリッド</v>
      </c>
    </row>
    <row r="665" spans="2:9">
      <c r="B665" s="16" t="s">
        <v>43</v>
      </c>
      <c r="C665" s="12" t="s">
        <v>196</v>
      </c>
      <c r="D665" s="17" t="s">
        <v>427</v>
      </c>
      <c r="E665" s="16" t="s">
        <v>79</v>
      </c>
      <c r="F665" s="12" t="s">
        <v>466</v>
      </c>
      <c r="G665" s="17" t="s">
        <v>30</v>
      </c>
      <c r="H665" s="16" t="s">
        <v>28</v>
      </c>
      <c r="I665" s="12" t="str">
        <f>VLOOKUP(H665,データ!D$3:E$17,2,FALSE)</f>
        <v>プラグインハイブリッド</v>
      </c>
    </row>
    <row r="666" spans="2:9">
      <c r="B666" s="16" t="s">
        <v>43</v>
      </c>
      <c r="C666" s="12" t="s">
        <v>196</v>
      </c>
      <c r="D666" s="17" t="s">
        <v>164</v>
      </c>
      <c r="E666" s="16" t="s">
        <v>286</v>
      </c>
      <c r="F666" s="12" t="s">
        <v>467</v>
      </c>
      <c r="G666" s="17"/>
      <c r="H666" s="16" t="s">
        <v>34</v>
      </c>
      <c r="I666" s="12" t="str">
        <f>VLOOKUP(H666,データ!D$3:E$17,2,FALSE)</f>
        <v>ポスト新長期</v>
      </c>
    </row>
    <row r="667" spans="2:9">
      <c r="B667" s="16" t="s">
        <v>43</v>
      </c>
      <c r="C667" s="12" t="s">
        <v>196</v>
      </c>
      <c r="D667" s="17" t="s">
        <v>164</v>
      </c>
      <c r="E667" s="16" t="s">
        <v>286</v>
      </c>
      <c r="F667" s="12" t="s">
        <v>468</v>
      </c>
      <c r="G667" s="17"/>
      <c r="H667" s="16" t="s">
        <v>34</v>
      </c>
      <c r="I667" s="12" t="str">
        <f>VLOOKUP(H667,データ!D$3:E$17,2,FALSE)</f>
        <v>ポスト新長期</v>
      </c>
    </row>
    <row r="668" spans="2:9">
      <c r="B668" s="16" t="s">
        <v>43</v>
      </c>
      <c r="C668" s="12" t="s">
        <v>196</v>
      </c>
      <c r="D668" s="17" t="s">
        <v>164</v>
      </c>
      <c r="E668" s="16" t="s">
        <v>286</v>
      </c>
      <c r="F668" s="12" t="s">
        <v>469</v>
      </c>
      <c r="G668" s="17"/>
      <c r="H668" s="16" t="s">
        <v>34</v>
      </c>
      <c r="I668" s="12" t="str">
        <f>VLOOKUP(H668,データ!D$3:E$17,2,FALSE)</f>
        <v>ポスト新長期</v>
      </c>
    </row>
    <row r="669" spans="2:9">
      <c r="B669" s="16" t="s">
        <v>43</v>
      </c>
      <c r="C669" s="12" t="s">
        <v>196</v>
      </c>
      <c r="D669" s="17" t="s">
        <v>164</v>
      </c>
      <c r="E669" s="16" t="s">
        <v>286</v>
      </c>
      <c r="F669" s="12" t="s">
        <v>470</v>
      </c>
      <c r="G669" s="17"/>
      <c r="H669" s="16" t="s">
        <v>34</v>
      </c>
      <c r="I669" s="12" t="str">
        <f>VLOOKUP(H669,データ!D$3:E$17,2,FALSE)</f>
        <v>ポスト新長期</v>
      </c>
    </row>
    <row r="670" spans="2:9">
      <c r="B670" s="16" t="s">
        <v>43</v>
      </c>
      <c r="C670" s="12" t="s">
        <v>196</v>
      </c>
      <c r="D670" s="17" t="s">
        <v>164</v>
      </c>
      <c r="E670" s="16" t="s">
        <v>286</v>
      </c>
      <c r="F670" s="12" t="s">
        <v>471</v>
      </c>
      <c r="G670" s="17"/>
      <c r="H670" s="16" t="s">
        <v>34</v>
      </c>
      <c r="I670" s="12" t="str">
        <f>VLOOKUP(H670,データ!D$3:E$17,2,FALSE)</f>
        <v>ポスト新長期</v>
      </c>
    </row>
    <row r="671" spans="2:9">
      <c r="B671" s="16" t="s">
        <v>43</v>
      </c>
      <c r="C671" s="12" t="s">
        <v>196</v>
      </c>
      <c r="D671" s="17" t="s">
        <v>164</v>
      </c>
      <c r="E671" s="16" t="s">
        <v>286</v>
      </c>
      <c r="F671" s="12" t="s">
        <v>472</v>
      </c>
      <c r="G671" s="17"/>
      <c r="H671" s="16" t="s">
        <v>24</v>
      </c>
      <c r="I671" s="12" t="str">
        <f>VLOOKUP(H671,データ!D$3:E$17,2,FALSE)</f>
        <v>ハイブリッド</v>
      </c>
    </row>
    <row r="672" spans="2:9">
      <c r="B672" s="16" t="s">
        <v>43</v>
      </c>
      <c r="C672" s="12" t="s">
        <v>196</v>
      </c>
      <c r="D672" s="17" t="s">
        <v>164</v>
      </c>
      <c r="E672" s="16" t="s">
        <v>286</v>
      </c>
      <c r="F672" s="12" t="s">
        <v>473</v>
      </c>
      <c r="G672" s="17"/>
      <c r="H672" s="16" t="s">
        <v>24</v>
      </c>
      <c r="I672" s="12" t="str">
        <f>VLOOKUP(H672,データ!D$3:E$17,2,FALSE)</f>
        <v>ハイブリッド</v>
      </c>
    </row>
    <row r="673" spans="2:9">
      <c r="B673" s="16" t="s">
        <v>43</v>
      </c>
      <c r="C673" s="12" t="s">
        <v>196</v>
      </c>
      <c r="D673" s="17" t="s">
        <v>164</v>
      </c>
      <c r="E673" s="16" t="s">
        <v>286</v>
      </c>
      <c r="F673" s="12" t="s">
        <v>474</v>
      </c>
      <c r="G673" s="17"/>
      <c r="H673" s="16" t="s">
        <v>24</v>
      </c>
      <c r="I673" s="12" t="str">
        <f>VLOOKUP(H673,データ!D$3:E$17,2,FALSE)</f>
        <v>ハイブリッド</v>
      </c>
    </row>
    <row r="674" spans="2:9">
      <c r="B674" s="16" t="s">
        <v>43</v>
      </c>
      <c r="C674" s="12" t="s">
        <v>196</v>
      </c>
      <c r="D674" s="17" t="s">
        <v>164</v>
      </c>
      <c r="E674" s="16" t="s">
        <v>286</v>
      </c>
      <c r="F674" s="12" t="s">
        <v>475</v>
      </c>
      <c r="G674" s="17"/>
      <c r="H674" s="16" t="s">
        <v>24</v>
      </c>
      <c r="I674" s="12" t="str">
        <f>VLOOKUP(H674,データ!D$3:E$17,2,FALSE)</f>
        <v>ハイブリッド</v>
      </c>
    </row>
    <row r="675" spans="2:9">
      <c r="B675" s="16" t="s">
        <v>43</v>
      </c>
      <c r="C675" s="12" t="s">
        <v>196</v>
      </c>
      <c r="D675" s="17" t="s">
        <v>164</v>
      </c>
      <c r="E675" s="16" t="s">
        <v>286</v>
      </c>
      <c r="F675" s="12" t="s">
        <v>476</v>
      </c>
      <c r="G675" s="17"/>
      <c r="H675" s="16" t="s">
        <v>24</v>
      </c>
      <c r="I675" s="12" t="str">
        <f>VLOOKUP(H675,データ!D$3:E$17,2,FALSE)</f>
        <v>ハイブリッド</v>
      </c>
    </row>
    <row r="676" spans="2:9">
      <c r="B676" s="16" t="s">
        <v>43</v>
      </c>
      <c r="C676" s="12" t="s">
        <v>196</v>
      </c>
      <c r="D676" s="17" t="s">
        <v>164</v>
      </c>
      <c r="E676" s="16" t="s">
        <v>286</v>
      </c>
      <c r="F676" s="12" t="s">
        <v>477</v>
      </c>
      <c r="G676" s="17"/>
      <c r="H676" s="16" t="s">
        <v>28</v>
      </c>
      <c r="I676" s="12" t="str">
        <f>VLOOKUP(H676,データ!D$3:E$17,2,FALSE)</f>
        <v>プラグインハイブリッド</v>
      </c>
    </row>
    <row r="677" spans="2:9">
      <c r="B677" s="16" t="s">
        <v>43</v>
      </c>
      <c r="C677" s="12" t="s">
        <v>196</v>
      </c>
      <c r="D677" s="17" t="s">
        <v>164</v>
      </c>
      <c r="E677" s="16" t="s">
        <v>286</v>
      </c>
      <c r="F677" s="12" t="s">
        <v>478</v>
      </c>
      <c r="G677" s="17" t="s">
        <v>30</v>
      </c>
      <c r="H677" s="16" t="s">
        <v>34</v>
      </c>
      <c r="I677" s="12" t="str">
        <f>VLOOKUP(H677,データ!D$3:E$17,2,FALSE)</f>
        <v>ポスト新長期</v>
      </c>
    </row>
    <row r="678" spans="2:9">
      <c r="B678" s="16" t="s">
        <v>43</v>
      </c>
      <c r="C678" s="12" t="s">
        <v>196</v>
      </c>
      <c r="D678" s="17" t="s">
        <v>164</v>
      </c>
      <c r="E678" s="16" t="s">
        <v>286</v>
      </c>
      <c r="F678" s="12" t="s">
        <v>479</v>
      </c>
      <c r="G678" s="17" t="s">
        <v>30</v>
      </c>
      <c r="H678" s="16" t="s">
        <v>34</v>
      </c>
      <c r="I678" s="12" t="str">
        <f>VLOOKUP(H678,データ!D$3:E$17,2,FALSE)</f>
        <v>ポスト新長期</v>
      </c>
    </row>
    <row r="679" spans="2:9">
      <c r="B679" s="16" t="s">
        <v>43</v>
      </c>
      <c r="C679" s="12" t="s">
        <v>196</v>
      </c>
      <c r="D679" s="17" t="s">
        <v>164</v>
      </c>
      <c r="E679" s="16" t="s">
        <v>286</v>
      </c>
      <c r="F679" s="12" t="s">
        <v>480</v>
      </c>
      <c r="G679" s="17" t="s">
        <v>30</v>
      </c>
      <c r="H679" s="16" t="s">
        <v>34</v>
      </c>
      <c r="I679" s="12" t="str">
        <f>VLOOKUP(H679,データ!D$3:E$17,2,FALSE)</f>
        <v>ポスト新長期</v>
      </c>
    </row>
    <row r="680" spans="2:9">
      <c r="B680" s="16" t="s">
        <v>43</v>
      </c>
      <c r="C680" s="12" t="s">
        <v>196</v>
      </c>
      <c r="D680" s="17" t="s">
        <v>164</v>
      </c>
      <c r="E680" s="16" t="s">
        <v>286</v>
      </c>
      <c r="F680" s="12" t="s">
        <v>481</v>
      </c>
      <c r="G680" s="17" t="s">
        <v>30</v>
      </c>
      <c r="H680" s="16" t="s">
        <v>34</v>
      </c>
      <c r="I680" s="12" t="str">
        <f>VLOOKUP(H680,データ!D$3:E$17,2,FALSE)</f>
        <v>ポスト新長期</v>
      </c>
    </row>
    <row r="681" spans="2:9">
      <c r="B681" s="16" t="s">
        <v>43</v>
      </c>
      <c r="C681" s="12" t="s">
        <v>196</v>
      </c>
      <c r="D681" s="17" t="s">
        <v>164</v>
      </c>
      <c r="E681" s="16" t="s">
        <v>286</v>
      </c>
      <c r="F681" s="12" t="s">
        <v>482</v>
      </c>
      <c r="G681" s="17" t="s">
        <v>30</v>
      </c>
      <c r="H681" s="16" t="s">
        <v>34</v>
      </c>
      <c r="I681" s="12" t="str">
        <f>VLOOKUP(H681,データ!D$3:E$17,2,FALSE)</f>
        <v>ポスト新長期</v>
      </c>
    </row>
    <row r="682" spans="2:9">
      <c r="B682" s="16" t="s">
        <v>43</v>
      </c>
      <c r="C682" s="12" t="s">
        <v>196</v>
      </c>
      <c r="D682" s="17" t="s">
        <v>164</v>
      </c>
      <c r="E682" s="16" t="s">
        <v>286</v>
      </c>
      <c r="F682" s="12" t="s">
        <v>483</v>
      </c>
      <c r="G682" s="17" t="s">
        <v>30</v>
      </c>
      <c r="H682" s="16" t="s">
        <v>24</v>
      </c>
      <c r="I682" s="12" t="str">
        <f>VLOOKUP(H682,データ!D$3:E$17,2,FALSE)</f>
        <v>ハイブリッド</v>
      </c>
    </row>
    <row r="683" spans="2:9">
      <c r="B683" s="16" t="s">
        <v>43</v>
      </c>
      <c r="C683" s="12" t="s">
        <v>196</v>
      </c>
      <c r="D683" s="17" t="s">
        <v>164</v>
      </c>
      <c r="E683" s="16" t="s">
        <v>286</v>
      </c>
      <c r="F683" s="12" t="s">
        <v>484</v>
      </c>
      <c r="G683" s="17" t="s">
        <v>30</v>
      </c>
      <c r="H683" s="16" t="s">
        <v>24</v>
      </c>
      <c r="I683" s="12" t="str">
        <f>VLOOKUP(H683,データ!D$3:E$17,2,FALSE)</f>
        <v>ハイブリッド</v>
      </c>
    </row>
    <row r="684" spans="2:9">
      <c r="B684" s="16" t="s">
        <v>43</v>
      </c>
      <c r="C684" s="12" t="s">
        <v>196</v>
      </c>
      <c r="D684" s="17" t="s">
        <v>164</v>
      </c>
      <c r="E684" s="16" t="s">
        <v>286</v>
      </c>
      <c r="F684" s="12" t="s">
        <v>485</v>
      </c>
      <c r="G684" s="17" t="s">
        <v>30</v>
      </c>
      <c r="H684" s="16" t="s">
        <v>24</v>
      </c>
      <c r="I684" s="12" t="str">
        <f>VLOOKUP(H684,データ!D$3:E$17,2,FALSE)</f>
        <v>ハイブリッド</v>
      </c>
    </row>
    <row r="685" spans="2:9">
      <c r="B685" s="16" t="s">
        <v>43</v>
      </c>
      <c r="C685" s="12" t="s">
        <v>196</v>
      </c>
      <c r="D685" s="17" t="s">
        <v>164</v>
      </c>
      <c r="E685" s="16" t="s">
        <v>286</v>
      </c>
      <c r="F685" s="12" t="s">
        <v>486</v>
      </c>
      <c r="G685" s="17" t="s">
        <v>30</v>
      </c>
      <c r="H685" s="16" t="s">
        <v>24</v>
      </c>
      <c r="I685" s="12" t="str">
        <f>VLOOKUP(H685,データ!D$3:E$17,2,FALSE)</f>
        <v>ハイブリッド</v>
      </c>
    </row>
    <row r="686" spans="2:9">
      <c r="B686" s="16" t="s">
        <v>43</v>
      </c>
      <c r="C686" s="12" t="s">
        <v>196</v>
      </c>
      <c r="D686" s="17" t="s">
        <v>164</v>
      </c>
      <c r="E686" s="16" t="s">
        <v>286</v>
      </c>
      <c r="F686" s="12" t="s">
        <v>487</v>
      </c>
      <c r="G686" s="17" t="s">
        <v>30</v>
      </c>
      <c r="H686" s="16" t="s">
        <v>24</v>
      </c>
      <c r="I686" s="12" t="str">
        <f>VLOOKUP(H686,データ!D$3:E$17,2,FALSE)</f>
        <v>ハイブリッド</v>
      </c>
    </row>
    <row r="687" spans="2:9">
      <c r="B687" s="16" t="s">
        <v>43</v>
      </c>
      <c r="C687" s="12" t="s">
        <v>196</v>
      </c>
      <c r="D687" s="17" t="s">
        <v>164</v>
      </c>
      <c r="E687" s="16" t="s">
        <v>286</v>
      </c>
      <c r="F687" s="12" t="s">
        <v>488</v>
      </c>
      <c r="G687" s="17" t="s">
        <v>30</v>
      </c>
      <c r="H687" s="16" t="s">
        <v>28</v>
      </c>
      <c r="I687" s="12" t="str">
        <f>VLOOKUP(H687,データ!D$3:E$17,2,FALSE)</f>
        <v>プラグインハイブリッド</v>
      </c>
    </row>
    <row r="688" spans="2:9">
      <c r="B688" s="16" t="s">
        <v>43</v>
      </c>
      <c r="C688" s="12" t="s">
        <v>196</v>
      </c>
      <c r="D688" s="17" t="s">
        <v>164</v>
      </c>
      <c r="E688" s="16" t="s">
        <v>489</v>
      </c>
      <c r="F688" s="12" t="s">
        <v>490</v>
      </c>
      <c r="G688" s="17"/>
      <c r="H688" s="16" t="s">
        <v>35</v>
      </c>
      <c r="I688" s="12" t="str">
        <f>VLOOKUP(H688,データ!D$3:E$17,2,FALSE)</f>
        <v>H28・30規制</v>
      </c>
    </row>
    <row r="689" spans="2:9">
      <c r="B689" s="16" t="s">
        <v>43</v>
      </c>
      <c r="C689" s="12" t="s">
        <v>196</v>
      </c>
      <c r="D689" s="17" t="s">
        <v>164</v>
      </c>
      <c r="E689" s="16" t="s">
        <v>489</v>
      </c>
      <c r="F689" s="12" t="s">
        <v>491</v>
      </c>
      <c r="G689" s="17"/>
      <c r="H689" s="16" t="s">
        <v>35</v>
      </c>
      <c r="I689" s="12" t="str">
        <f>VLOOKUP(H689,データ!D$3:E$17,2,FALSE)</f>
        <v>H28・30規制</v>
      </c>
    </row>
    <row r="690" spans="2:9">
      <c r="B690" s="16" t="s">
        <v>43</v>
      </c>
      <c r="C690" s="12" t="s">
        <v>196</v>
      </c>
      <c r="D690" s="17" t="s">
        <v>164</v>
      </c>
      <c r="E690" s="16" t="s">
        <v>489</v>
      </c>
      <c r="F690" s="12" t="s">
        <v>492</v>
      </c>
      <c r="G690" s="17"/>
      <c r="H690" s="16" t="s">
        <v>35</v>
      </c>
      <c r="I690" s="12" t="str">
        <f>VLOOKUP(H690,データ!D$3:E$17,2,FALSE)</f>
        <v>H28・30規制</v>
      </c>
    </row>
    <row r="691" spans="2:9">
      <c r="B691" s="16" t="s">
        <v>43</v>
      </c>
      <c r="C691" s="12" t="s">
        <v>196</v>
      </c>
      <c r="D691" s="17" t="s">
        <v>164</v>
      </c>
      <c r="E691" s="16" t="s">
        <v>489</v>
      </c>
      <c r="F691" s="12" t="s">
        <v>493</v>
      </c>
      <c r="G691" s="17"/>
      <c r="H691" s="16" t="s">
        <v>35</v>
      </c>
      <c r="I691" s="12" t="str">
        <f>VLOOKUP(H691,データ!D$3:E$17,2,FALSE)</f>
        <v>H28・30規制</v>
      </c>
    </row>
    <row r="692" spans="2:9">
      <c r="B692" s="16" t="s">
        <v>43</v>
      </c>
      <c r="C692" s="12" t="s">
        <v>196</v>
      </c>
      <c r="D692" s="17" t="s">
        <v>164</v>
      </c>
      <c r="E692" s="16" t="s">
        <v>489</v>
      </c>
      <c r="F692" s="12" t="s">
        <v>494</v>
      </c>
      <c r="G692" s="17"/>
      <c r="H692" s="16" t="s">
        <v>35</v>
      </c>
      <c r="I692" s="12" t="str">
        <f>VLOOKUP(H692,データ!D$3:E$17,2,FALSE)</f>
        <v>H28・30規制</v>
      </c>
    </row>
    <row r="693" spans="2:9">
      <c r="B693" s="16" t="s">
        <v>43</v>
      </c>
      <c r="C693" s="12" t="s">
        <v>196</v>
      </c>
      <c r="D693" s="17" t="s">
        <v>164</v>
      </c>
      <c r="E693" s="16" t="s">
        <v>489</v>
      </c>
      <c r="F693" s="12" t="s">
        <v>495</v>
      </c>
      <c r="G693" s="17"/>
      <c r="H693" s="16" t="s">
        <v>24</v>
      </c>
      <c r="I693" s="12" t="str">
        <f>VLOOKUP(H693,データ!D$3:E$17,2,FALSE)</f>
        <v>ハイブリッド</v>
      </c>
    </row>
    <row r="694" spans="2:9">
      <c r="B694" s="16" t="s">
        <v>43</v>
      </c>
      <c r="C694" s="12" t="s">
        <v>196</v>
      </c>
      <c r="D694" s="17" t="s">
        <v>164</v>
      </c>
      <c r="E694" s="16" t="s">
        <v>489</v>
      </c>
      <c r="F694" s="12" t="s">
        <v>496</v>
      </c>
      <c r="G694" s="17"/>
      <c r="H694" s="16" t="s">
        <v>24</v>
      </c>
      <c r="I694" s="12" t="str">
        <f>VLOOKUP(H694,データ!D$3:E$17,2,FALSE)</f>
        <v>ハイブリッド</v>
      </c>
    </row>
    <row r="695" spans="2:9">
      <c r="B695" s="16" t="s">
        <v>43</v>
      </c>
      <c r="C695" s="12" t="s">
        <v>196</v>
      </c>
      <c r="D695" s="17" t="s">
        <v>164</v>
      </c>
      <c r="E695" s="16" t="s">
        <v>489</v>
      </c>
      <c r="F695" s="12" t="s">
        <v>497</v>
      </c>
      <c r="G695" s="17"/>
      <c r="H695" s="16" t="s">
        <v>24</v>
      </c>
      <c r="I695" s="12" t="str">
        <f>VLOOKUP(H695,データ!D$3:E$17,2,FALSE)</f>
        <v>ハイブリッド</v>
      </c>
    </row>
    <row r="696" spans="2:9">
      <c r="B696" s="16" t="s">
        <v>43</v>
      </c>
      <c r="C696" s="12" t="s">
        <v>196</v>
      </c>
      <c r="D696" s="17" t="s">
        <v>164</v>
      </c>
      <c r="E696" s="16" t="s">
        <v>489</v>
      </c>
      <c r="F696" s="12" t="s">
        <v>498</v>
      </c>
      <c r="G696" s="17"/>
      <c r="H696" s="16" t="s">
        <v>24</v>
      </c>
      <c r="I696" s="12" t="str">
        <f>VLOOKUP(H696,データ!D$3:E$17,2,FALSE)</f>
        <v>ハイブリッド</v>
      </c>
    </row>
    <row r="697" spans="2:9">
      <c r="B697" s="16" t="s">
        <v>43</v>
      </c>
      <c r="C697" s="12" t="s">
        <v>196</v>
      </c>
      <c r="D697" s="17" t="s">
        <v>164</v>
      </c>
      <c r="E697" s="16" t="s">
        <v>489</v>
      </c>
      <c r="F697" s="12" t="s">
        <v>499</v>
      </c>
      <c r="G697" s="17"/>
      <c r="H697" s="16" t="s">
        <v>24</v>
      </c>
      <c r="I697" s="12" t="str">
        <f>VLOOKUP(H697,データ!D$3:E$17,2,FALSE)</f>
        <v>ハイブリッド</v>
      </c>
    </row>
    <row r="698" spans="2:9">
      <c r="B698" s="16" t="s">
        <v>43</v>
      </c>
      <c r="C698" s="12" t="s">
        <v>196</v>
      </c>
      <c r="D698" s="17" t="s">
        <v>164</v>
      </c>
      <c r="E698" s="16" t="s">
        <v>489</v>
      </c>
      <c r="F698" s="12" t="s">
        <v>500</v>
      </c>
      <c r="G698" s="17"/>
      <c r="H698" s="16" t="s">
        <v>28</v>
      </c>
      <c r="I698" s="12" t="str">
        <f>VLOOKUP(H698,データ!D$3:E$17,2,FALSE)</f>
        <v>プラグインハイブリッド</v>
      </c>
    </row>
    <row r="699" spans="2:9">
      <c r="B699" s="16" t="s">
        <v>43</v>
      </c>
      <c r="C699" s="12" t="s">
        <v>38</v>
      </c>
      <c r="D699" s="17" t="s">
        <v>48</v>
      </c>
      <c r="E699" s="16" t="s">
        <v>61</v>
      </c>
      <c r="F699" s="12" t="s">
        <v>501</v>
      </c>
      <c r="G699" s="17" t="s">
        <v>25</v>
      </c>
      <c r="H699" s="16" t="s">
        <v>37</v>
      </c>
      <c r="I699" s="12" t="str">
        <f>VLOOKUP(H699,データ!D$3:E$17,2,FALSE)</f>
        <v>天然ガス</v>
      </c>
    </row>
    <row r="700" spans="2:9">
      <c r="B700" s="16" t="s">
        <v>43</v>
      </c>
      <c r="C700" s="12" t="s">
        <v>38</v>
      </c>
      <c r="D700" s="17" t="s">
        <v>48</v>
      </c>
      <c r="E700" s="16" t="s">
        <v>61</v>
      </c>
      <c r="F700" s="12" t="s">
        <v>502</v>
      </c>
      <c r="G700" s="17" t="s">
        <v>26</v>
      </c>
      <c r="H700" s="16" t="s">
        <v>37</v>
      </c>
      <c r="I700" s="12" t="str">
        <f>VLOOKUP(H700,データ!D$3:E$17,2,FALSE)</f>
        <v>天然ガス</v>
      </c>
    </row>
    <row r="701" spans="2:9">
      <c r="B701" s="16" t="s">
        <v>43</v>
      </c>
      <c r="C701" s="12" t="s">
        <v>38</v>
      </c>
      <c r="D701" s="17" t="s">
        <v>48</v>
      </c>
      <c r="E701" s="16" t="s">
        <v>61</v>
      </c>
      <c r="F701" s="12" t="s">
        <v>503</v>
      </c>
      <c r="G701" s="17" t="s">
        <v>27</v>
      </c>
      <c r="H701" s="16" t="s">
        <v>37</v>
      </c>
      <c r="I701" s="12" t="str">
        <f>VLOOKUP(H701,データ!D$3:E$17,2,FALSE)</f>
        <v>天然ガス</v>
      </c>
    </row>
    <row r="702" spans="2:9">
      <c r="B702" s="16" t="s">
        <v>43</v>
      </c>
      <c r="C702" s="12" t="s">
        <v>38</v>
      </c>
      <c r="D702" s="17" t="s">
        <v>48</v>
      </c>
      <c r="E702" s="16" t="s">
        <v>46</v>
      </c>
      <c r="F702" s="12" t="s">
        <v>504</v>
      </c>
      <c r="G702" s="17"/>
      <c r="H702" s="16" t="s">
        <v>37</v>
      </c>
      <c r="I702" s="12" t="str">
        <f>VLOOKUP(H702,データ!D$3:E$17,2,FALSE)</f>
        <v>天然ガス</v>
      </c>
    </row>
    <row r="703" spans="2:9">
      <c r="B703" s="16" t="s">
        <v>43</v>
      </c>
      <c r="C703" s="12" t="s">
        <v>38</v>
      </c>
      <c r="D703" s="17" t="s">
        <v>48</v>
      </c>
      <c r="E703" s="16" t="s">
        <v>46</v>
      </c>
      <c r="F703" s="12" t="s">
        <v>505</v>
      </c>
      <c r="G703" s="17"/>
      <c r="H703" s="16" t="s">
        <v>37</v>
      </c>
      <c r="I703" s="12" t="str">
        <f>VLOOKUP(H703,データ!D$3:E$17,2,FALSE)</f>
        <v>天然ガス</v>
      </c>
    </row>
    <row r="704" spans="2:9">
      <c r="B704" s="16" t="s">
        <v>43</v>
      </c>
      <c r="C704" s="12" t="s">
        <v>38</v>
      </c>
      <c r="D704" s="17" t="s">
        <v>48</v>
      </c>
      <c r="E704" s="16" t="s">
        <v>46</v>
      </c>
      <c r="F704" s="12" t="s">
        <v>506</v>
      </c>
      <c r="G704" s="17" t="s">
        <v>29</v>
      </c>
      <c r="H704" s="16" t="s">
        <v>37</v>
      </c>
      <c r="I704" s="12" t="str">
        <f>VLOOKUP(H704,データ!D$3:E$17,2,FALSE)</f>
        <v>天然ガス</v>
      </c>
    </row>
    <row r="705" spans="2:9">
      <c r="B705" s="16" t="s">
        <v>43</v>
      </c>
      <c r="C705" s="12" t="s">
        <v>38</v>
      </c>
      <c r="D705" s="17" t="s">
        <v>48</v>
      </c>
      <c r="E705" s="16" t="s">
        <v>46</v>
      </c>
      <c r="F705" s="12" t="s">
        <v>507</v>
      </c>
      <c r="G705" s="17" t="s">
        <v>29</v>
      </c>
      <c r="H705" s="16" t="s">
        <v>37</v>
      </c>
      <c r="I705" s="12" t="str">
        <f>VLOOKUP(H705,データ!D$3:E$17,2,FALSE)</f>
        <v>天然ガス</v>
      </c>
    </row>
    <row r="706" spans="2:9">
      <c r="B706" s="16" t="s">
        <v>43</v>
      </c>
      <c r="C706" s="12" t="s">
        <v>38</v>
      </c>
      <c r="D706" s="17" t="s">
        <v>48</v>
      </c>
      <c r="E706" s="16" t="s">
        <v>46</v>
      </c>
      <c r="F706" s="12" t="s">
        <v>508</v>
      </c>
      <c r="G706" s="17" t="s">
        <v>31</v>
      </c>
      <c r="H706" s="16" t="s">
        <v>37</v>
      </c>
      <c r="I706" s="12" t="str">
        <f>VLOOKUP(H706,データ!D$3:E$17,2,FALSE)</f>
        <v>天然ガス</v>
      </c>
    </row>
    <row r="707" spans="2:9">
      <c r="B707" s="16" t="s">
        <v>43</v>
      </c>
      <c r="C707" s="12" t="s">
        <v>38</v>
      </c>
      <c r="D707" s="17" t="s">
        <v>48</v>
      </c>
      <c r="E707" s="16" t="s">
        <v>46</v>
      </c>
      <c r="F707" s="12" t="s">
        <v>509</v>
      </c>
      <c r="G707" s="17" t="s">
        <v>31</v>
      </c>
      <c r="H707" s="16" t="s">
        <v>37</v>
      </c>
      <c r="I707" s="12" t="str">
        <f>VLOOKUP(H707,データ!D$3:E$17,2,FALSE)</f>
        <v>天然ガス</v>
      </c>
    </row>
    <row r="708" spans="2:9">
      <c r="B708" s="16" t="s">
        <v>43</v>
      </c>
      <c r="C708" s="12" t="s">
        <v>38</v>
      </c>
      <c r="D708" s="17" t="s">
        <v>48</v>
      </c>
      <c r="E708" s="16" t="s">
        <v>79</v>
      </c>
      <c r="F708" s="12" t="s">
        <v>510</v>
      </c>
      <c r="G708" s="17"/>
      <c r="H708" s="16" t="s">
        <v>37</v>
      </c>
      <c r="I708" s="12" t="str">
        <f>VLOOKUP(H708,データ!D$3:E$17,2,FALSE)</f>
        <v>天然ガス</v>
      </c>
    </row>
    <row r="709" spans="2:9">
      <c r="B709" s="16" t="s">
        <v>43</v>
      </c>
      <c r="C709" s="12" t="s">
        <v>38</v>
      </c>
      <c r="D709" s="17" t="s">
        <v>48</v>
      </c>
      <c r="E709" s="16" t="s">
        <v>79</v>
      </c>
      <c r="F709" s="12" t="s">
        <v>511</v>
      </c>
      <c r="G709" s="17"/>
      <c r="H709" s="16" t="s">
        <v>37</v>
      </c>
      <c r="I709" s="12" t="str">
        <f>VLOOKUP(H709,データ!D$3:E$17,2,FALSE)</f>
        <v>天然ガス</v>
      </c>
    </row>
    <row r="710" spans="2:9">
      <c r="B710" s="16" t="s">
        <v>43</v>
      </c>
      <c r="C710" s="12" t="s">
        <v>38</v>
      </c>
      <c r="D710" s="17" t="s">
        <v>48</v>
      </c>
      <c r="E710" s="16" t="s">
        <v>79</v>
      </c>
      <c r="F710" s="12" t="s">
        <v>512</v>
      </c>
      <c r="G710" s="17" t="s">
        <v>29</v>
      </c>
      <c r="H710" s="16" t="s">
        <v>37</v>
      </c>
      <c r="I710" s="12" t="str">
        <f>VLOOKUP(H710,データ!D$3:E$17,2,FALSE)</f>
        <v>天然ガス</v>
      </c>
    </row>
    <row r="711" spans="2:9">
      <c r="B711" s="16" t="s">
        <v>43</v>
      </c>
      <c r="C711" s="12" t="s">
        <v>38</v>
      </c>
      <c r="D711" s="17" t="s">
        <v>48</v>
      </c>
      <c r="E711" s="16" t="s">
        <v>79</v>
      </c>
      <c r="F711" s="12" t="s">
        <v>513</v>
      </c>
      <c r="G711" s="17" t="s">
        <v>29</v>
      </c>
      <c r="H711" s="16" t="s">
        <v>37</v>
      </c>
      <c r="I711" s="12" t="str">
        <f>VLOOKUP(H711,データ!D$3:E$17,2,FALSE)</f>
        <v>天然ガス</v>
      </c>
    </row>
    <row r="712" spans="2:9">
      <c r="B712" s="16" t="s">
        <v>43</v>
      </c>
      <c r="C712" s="12" t="s">
        <v>38</v>
      </c>
      <c r="D712" s="17" t="s">
        <v>48</v>
      </c>
      <c r="E712" s="16" t="s">
        <v>79</v>
      </c>
      <c r="F712" s="12" t="s">
        <v>514</v>
      </c>
      <c r="G712" s="17" t="s">
        <v>31</v>
      </c>
      <c r="H712" s="16" t="s">
        <v>37</v>
      </c>
      <c r="I712" s="12" t="str">
        <f>VLOOKUP(H712,データ!D$3:E$17,2,FALSE)</f>
        <v>天然ガス</v>
      </c>
    </row>
    <row r="713" spans="2:9">
      <c r="B713" s="16" t="s">
        <v>43</v>
      </c>
      <c r="C713" s="12" t="s">
        <v>38</v>
      </c>
      <c r="D713" s="17" t="s">
        <v>48</v>
      </c>
      <c r="E713" s="16" t="s">
        <v>79</v>
      </c>
      <c r="F713" s="12" t="s">
        <v>515</v>
      </c>
      <c r="G713" s="17" t="s">
        <v>31</v>
      </c>
      <c r="H713" s="16" t="s">
        <v>37</v>
      </c>
      <c r="I713" s="12" t="str">
        <f>VLOOKUP(H713,データ!D$3:E$17,2,FALSE)</f>
        <v>天然ガス</v>
      </c>
    </row>
    <row r="714" spans="2:9">
      <c r="B714" s="16" t="s">
        <v>43</v>
      </c>
      <c r="C714" s="12" t="s">
        <v>38</v>
      </c>
      <c r="D714" s="17" t="s">
        <v>48</v>
      </c>
      <c r="E714" s="16" t="s">
        <v>79</v>
      </c>
      <c r="F714" s="12" t="s">
        <v>516</v>
      </c>
      <c r="G714" s="17" t="s">
        <v>30</v>
      </c>
      <c r="H714" s="16" t="s">
        <v>37</v>
      </c>
      <c r="I714" s="12" t="str">
        <f>VLOOKUP(H714,データ!D$3:E$17,2,FALSE)</f>
        <v>天然ガス</v>
      </c>
    </row>
    <row r="715" spans="2:9">
      <c r="B715" s="16" t="s">
        <v>43</v>
      </c>
      <c r="C715" s="12" t="s">
        <v>38</v>
      </c>
      <c r="D715" s="17" t="s">
        <v>48</v>
      </c>
      <c r="E715" s="16" t="s">
        <v>79</v>
      </c>
      <c r="F715" s="12" t="s">
        <v>517</v>
      </c>
      <c r="G715" s="17" t="s">
        <v>30</v>
      </c>
      <c r="H715" s="16" t="s">
        <v>37</v>
      </c>
      <c r="I715" s="12" t="str">
        <f>VLOOKUP(H715,データ!D$3:E$17,2,FALSE)</f>
        <v>天然ガス</v>
      </c>
    </row>
    <row r="716" spans="2:9">
      <c r="B716" s="16" t="s">
        <v>43</v>
      </c>
      <c r="C716" s="12" t="s">
        <v>38</v>
      </c>
      <c r="D716" s="17" t="s">
        <v>48</v>
      </c>
      <c r="E716" s="16" t="s">
        <v>92</v>
      </c>
      <c r="F716" s="12" t="s">
        <v>518</v>
      </c>
      <c r="G716" s="17"/>
      <c r="H716" s="16" t="s">
        <v>37</v>
      </c>
      <c r="I716" s="12" t="str">
        <f>VLOOKUP(H716,データ!D$3:E$17,2,FALSE)</f>
        <v>天然ガス</v>
      </c>
    </row>
    <row r="717" spans="2:9">
      <c r="B717" s="16" t="s">
        <v>43</v>
      </c>
      <c r="C717" s="12" t="s">
        <v>38</v>
      </c>
      <c r="D717" s="17" t="s">
        <v>48</v>
      </c>
      <c r="E717" s="16" t="s">
        <v>92</v>
      </c>
      <c r="F717" s="12" t="s">
        <v>519</v>
      </c>
      <c r="G717" s="17"/>
      <c r="H717" s="16" t="s">
        <v>37</v>
      </c>
      <c r="I717" s="12" t="str">
        <f>VLOOKUP(H717,データ!D$3:E$17,2,FALSE)</f>
        <v>天然ガス</v>
      </c>
    </row>
    <row r="718" spans="2:9">
      <c r="B718" s="16" t="s">
        <v>43</v>
      </c>
      <c r="C718" s="12" t="s">
        <v>38</v>
      </c>
      <c r="D718" s="17" t="s">
        <v>48</v>
      </c>
      <c r="E718" s="16" t="s">
        <v>92</v>
      </c>
      <c r="F718" s="12" t="s">
        <v>520</v>
      </c>
      <c r="G718" s="17" t="s">
        <v>29</v>
      </c>
      <c r="H718" s="16" t="s">
        <v>37</v>
      </c>
      <c r="I718" s="12" t="str">
        <f>VLOOKUP(H718,データ!D$3:E$17,2,FALSE)</f>
        <v>天然ガス</v>
      </c>
    </row>
    <row r="719" spans="2:9">
      <c r="B719" s="16" t="s">
        <v>43</v>
      </c>
      <c r="C719" s="12" t="s">
        <v>38</v>
      </c>
      <c r="D719" s="17" t="s">
        <v>48</v>
      </c>
      <c r="E719" s="16" t="s">
        <v>92</v>
      </c>
      <c r="F719" s="12" t="s">
        <v>521</v>
      </c>
      <c r="G719" s="17" t="s">
        <v>29</v>
      </c>
      <c r="H719" s="16" t="s">
        <v>37</v>
      </c>
      <c r="I719" s="12" t="str">
        <f>VLOOKUP(H719,データ!D$3:E$17,2,FALSE)</f>
        <v>天然ガス</v>
      </c>
    </row>
    <row r="720" spans="2:9">
      <c r="B720" s="16" t="s">
        <v>43</v>
      </c>
      <c r="C720" s="12" t="s">
        <v>38</v>
      </c>
      <c r="D720" s="17" t="s">
        <v>48</v>
      </c>
      <c r="E720" s="16" t="s">
        <v>92</v>
      </c>
      <c r="F720" s="12" t="s">
        <v>522</v>
      </c>
      <c r="G720" s="17" t="s">
        <v>31</v>
      </c>
      <c r="H720" s="16" t="s">
        <v>37</v>
      </c>
      <c r="I720" s="12" t="str">
        <f>VLOOKUP(H720,データ!D$3:E$17,2,FALSE)</f>
        <v>天然ガス</v>
      </c>
    </row>
    <row r="721" spans="2:9">
      <c r="B721" s="16" t="s">
        <v>43</v>
      </c>
      <c r="C721" s="12" t="s">
        <v>38</v>
      </c>
      <c r="D721" s="17" t="s">
        <v>48</v>
      </c>
      <c r="E721" s="16" t="s">
        <v>92</v>
      </c>
      <c r="F721" s="12" t="s">
        <v>523</v>
      </c>
      <c r="G721" s="17" t="s">
        <v>31</v>
      </c>
      <c r="H721" s="16" t="s">
        <v>37</v>
      </c>
      <c r="I721" s="12" t="str">
        <f>VLOOKUP(H721,データ!D$3:E$17,2,FALSE)</f>
        <v>天然ガス</v>
      </c>
    </row>
    <row r="722" spans="2:9">
      <c r="B722" s="16" t="s">
        <v>43</v>
      </c>
      <c r="C722" s="12" t="s">
        <v>38</v>
      </c>
      <c r="D722" s="17" t="s">
        <v>48</v>
      </c>
      <c r="E722" s="16" t="s">
        <v>92</v>
      </c>
      <c r="F722" s="12" t="s">
        <v>524</v>
      </c>
      <c r="G722" s="17" t="s">
        <v>820</v>
      </c>
      <c r="H722" s="16" t="s">
        <v>37</v>
      </c>
      <c r="I722" s="12" t="str">
        <f>VLOOKUP(H722,データ!D$3:E$17,2,FALSE)</f>
        <v>天然ガス</v>
      </c>
    </row>
    <row r="723" spans="2:9">
      <c r="B723" s="16" t="s">
        <v>43</v>
      </c>
      <c r="C723" s="12" t="s">
        <v>38</v>
      </c>
      <c r="D723" s="17" t="s">
        <v>48</v>
      </c>
      <c r="E723" s="16" t="s">
        <v>92</v>
      </c>
      <c r="F723" s="12" t="s">
        <v>525</v>
      </c>
      <c r="G723" s="17" t="s">
        <v>820</v>
      </c>
      <c r="H723" s="16" t="s">
        <v>37</v>
      </c>
      <c r="I723" s="12" t="str">
        <f>VLOOKUP(H723,データ!D$3:E$17,2,FALSE)</f>
        <v>天然ガス</v>
      </c>
    </row>
    <row r="724" spans="2:9">
      <c r="B724" s="16" t="s">
        <v>43</v>
      </c>
      <c r="C724" s="12" t="s">
        <v>38</v>
      </c>
      <c r="D724" s="17" t="s">
        <v>105</v>
      </c>
      <c r="E724" s="16" t="s">
        <v>112</v>
      </c>
      <c r="F724" s="12" t="s">
        <v>526</v>
      </c>
      <c r="G724" s="17" t="s">
        <v>25</v>
      </c>
      <c r="H724" s="16" t="s">
        <v>37</v>
      </c>
      <c r="I724" s="12" t="str">
        <f>VLOOKUP(H724,データ!D$3:E$17,2,FALSE)</f>
        <v>天然ガス</v>
      </c>
    </row>
    <row r="725" spans="2:9">
      <c r="B725" s="16" t="s">
        <v>43</v>
      </c>
      <c r="C725" s="12" t="s">
        <v>38</v>
      </c>
      <c r="D725" s="17" t="s">
        <v>105</v>
      </c>
      <c r="E725" s="16" t="s">
        <v>112</v>
      </c>
      <c r="F725" s="12" t="s">
        <v>527</v>
      </c>
      <c r="G725" s="17" t="s">
        <v>26</v>
      </c>
      <c r="H725" s="16" t="s">
        <v>37</v>
      </c>
      <c r="I725" s="12" t="str">
        <f>VLOOKUP(H725,データ!D$3:E$17,2,FALSE)</f>
        <v>天然ガス</v>
      </c>
    </row>
    <row r="726" spans="2:9">
      <c r="B726" s="16" t="s">
        <v>43</v>
      </c>
      <c r="C726" s="12" t="s">
        <v>38</v>
      </c>
      <c r="D726" s="17" t="s">
        <v>105</v>
      </c>
      <c r="E726" s="16" t="s">
        <v>112</v>
      </c>
      <c r="F726" s="12" t="s">
        <v>528</v>
      </c>
      <c r="G726" s="17" t="s">
        <v>27</v>
      </c>
      <c r="H726" s="16" t="s">
        <v>37</v>
      </c>
      <c r="I726" s="12" t="str">
        <f>VLOOKUP(H726,データ!D$3:E$17,2,FALSE)</f>
        <v>天然ガス</v>
      </c>
    </row>
    <row r="727" spans="2:9">
      <c r="B727" s="16" t="s">
        <v>43</v>
      </c>
      <c r="C727" s="12" t="s">
        <v>38</v>
      </c>
      <c r="D727" s="17" t="s">
        <v>105</v>
      </c>
      <c r="E727" s="16" t="s">
        <v>46</v>
      </c>
      <c r="F727" s="12" t="s">
        <v>529</v>
      </c>
      <c r="G727" s="17"/>
      <c r="H727" s="16" t="s">
        <v>37</v>
      </c>
      <c r="I727" s="12" t="str">
        <f>VLOOKUP(H727,データ!D$3:E$17,2,FALSE)</f>
        <v>天然ガス</v>
      </c>
    </row>
    <row r="728" spans="2:9">
      <c r="B728" s="16" t="s">
        <v>43</v>
      </c>
      <c r="C728" s="12" t="s">
        <v>38</v>
      </c>
      <c r="D728" s="17" t="s">
        <v>105</v>
      </c>
      <c r="E728" s="16" t="s">
        <v>46</v>
      </c>
      <c r="F728" s="12" t="s">
        <v>530</v>
      </c>
      <c r="G728" s="17"/>
      <c r="H728" s="16" t="s">
        <v>37</v>
      </c>
      <c r="I728" s="12" t="str">
        <f>VLOOKUP(H728,データ!D$3:E$17,2,FALSE)</f>
        <v>天然ガス</v>
      </c>
    </row>
    <row r="729" spans="2:9">
      <c r="B729" s="16" t="s">
        <v>43</v>
      </c>
      <c r="C729" s="12" t="s">
        <v>38</v>
      </c>
      <c r="D729" s="17" t="s">
        <v>105</v>
      </c>
      <c r="E729" s="16" t="s">
        <v>46</v>
      </c>
      <c r="F729" s="12" t="s">
        <v>531</v>
      </c>
      <c r="G729" s="17" t="s">
        <v>29</v>
      </c>
      <c r="H729" s="16" t="s">
        <v>37</v>
      </c>
      <c r="I729" s="12" t="str">
        <f>VLOOKUP(H729,データ!D$3:E$17,2,FALSE)</f>
        <v>天然ガス</v>
      </c>
    </row>
    <row r="730" spans="2:9">
      <c r="B730" s="16" t="s">
        <v>43</v>
      </c>
      <c r="C730" s="12" t="s">
        <v>38</v>
      </c>
      <c r="D730" s="17" t="s">
        <v>105</v>
      </c>
      <c r="E730" s="16" t="s">
        <v>46</v>
      </c>
      <c r="F730" s="12" t="s">
        <v>532</v>
      </c>
      <c r="G730" s="17" t="s">
        <v>29</v>
      </c>
      <c r="H730" s="16" t="s">
        <v>37</v>
      </c>
      <c r="I730" s="12" t="str">
        <f>VLOOKUP(H730,データ!D$3:E$17,2,FALSE)</f>
        <v>天然ガス</v>
      </c>
    </row>
    <row r="731" spans="2:9">
      <c r="B731" s="16" t="s">
        <v>43</v>
      </c>
      <c r="C731" s="12" t="s">
        <v>38</v>
      </c>
      <c r="D731" s="17" t="s">
        <v>105</v>
      </c>
      <c r="E731" s="16" t="s">
        <v>46</v>
      </c>
      <c r="F731" s="12" t="s">
        <v>533</v>
      </c>
      <c r="G731" s="17" t="s">
        <v>31</v>
      </c>
      <c r="H731" s="16" t="s">
        <v>37</v>
      </c>
      <c r="I731" s="12" t="str">
        <f>VLOOKUP(H731,データ!D$3:E$17,2,FALSE)</f>
        <v>天然ガス</v>
      </c>
    </row>
    <row r="732" spans="2:9">
      <c r="B732" s="16" t="s">
        <v>43</v>
      </c>
      <c r="C732" s="12" t="s">
        <v>38</v>
      </c>
      <c r="D732" s="17" t="s">
        <v>105</v>
      </c>
      <c r="E732" s="16" t="s">
        <v>46</v>
      </c>
      <c r="F732" s="12" t="s">
        <v>534</v>
      </c>
      <c r="G732" s="17" t="s">
        <v>31</v>
      </c>
      <c r="H732" s="16" t="s">
        <v>37</v>
      </c>
      <c r="I732" s="12" t="str">
        <f>VLOOKUP(H732,データ!D$3:E$17,2,FALSE)</f>
        <v>天然ガス</v>
      </c>
    </row>
    <row r="733" spans="2:9">
      <c r="B733" s="16" t="s">
        <v>43</v>
      </c>
      <c r="C733" s="12" t="s">
        <v>38</v>
      </c>
      <c r="D733" s="17" t="s">
        <v>105</v>
      </c>
      <c r="E733" s="16" t="s">
        <v>79</v>
      </c>
      <c r="F733" s="12" t="s">
        <v>535</v>
      </c>
      <c r="G733" s="17"/>
      <c r="H733" s="16" t="s">
        <v>37</v>
      </c>
      <c r="I733" s="12" t="str">
        <f>VLOOKUP(H733,データ!D$3:E$17,2,FALSE)</f>
        <v>天然ガス</v>
      </c>
    </row>
    <row r="734" spans="2:9">
      <c r="B734" s="16" t="s">
        <v>43</v>
      </c>
      <c r="C734" s="12" t="s">
        <v>38</v>
      </c>
      <c r="D734" s="17" t="s">
        <v>105</v>
      </c>
      <c r="E734" s="16" t="s">
        <v>79</v>
      </c>
      <c r="F734" s="12" t="s">
        <v>536</v>
      </c>
      <c r="G734" s="17"/>
      <c r="H734" s="16" t="s">
        <v>37</v>
      </c>
      <c r="I734" s="12" t="str">
        <f>VLOOKUP(H734,データ!D$3:E$17,2,FALSE)</f>
        <v>天然ガス</v>
      </c>
    </row>
    <row r="735" spans="2:9">
      <c r="B735" s="16" t="s">
        <v>43</v>
      </c>
      <c r="C735" s="12" t="s">
        <v>38</v>
      </c>
      <c r="D735" s="17" t="s">
        <v>105</v>
      </c>
      <c r="E735" s="16" t="s">
        <v>79</v>
      </c>
      <c r="F735" s="12" t="s">
        <v>537</v>
      </c>
      <c r="G735" s="17" t="s">
        <v>29</v>
      </c>
      <c r="H735" s="16" t="s">
        <v>37</v>
      </c>
      <c r="I735" s="12" t="str">
        <f>VLOOKUP(H735,データ!D$3:E$17,2,FALSE)</f>
        <v>天然ガス</v>
      </c>
    </row>
    <row r="736" spans="2:9">
      <c r="B736" s="16" t="s">
        <v>43</v>
      </c>
      <c r="C736" s="12" t="s">
        <v>38</v>
      </c>
      <c r="D736" s="17" t="s">
        <v>105</v>
      </c>
      <c r="E736" s="16" t="s">
        <v>79</v>
      </c>
      <c r="F736" s="12" t="s">
        <v>538</v>
      </c>
      <c r="G736" s="17" t="s">
        <v>29</v>
      </c>
      <c r="H736" s="16" t="s">
        <v>37</v>
      </c>
      <c r="I736" s="12" t="str">
        <f>VLOOKUP(H736,データ!D$3:E$17,2,FALSE)</f>
        <v>天然ガス</v>
      </c>
    </row>
    <row r="737" spans="2:9">
      <c r="B737" s="16" t="s">
        <v>43</v>
      </c>
      <c r="C737" s="12" t="s">
        <v>38</v>
      </c>
      <c r="D737" s="17" t="s">
        <v>105</v>
      </c>
      <c r="E737" s="16" t="s">
        <v>79</v>
      </c>
      <c r="F737" s="12" t="s">
        <v>539</v>
      </c>
      <c r="G737" s="17" t="s">
        <v>31</v>
      </c>
      <c r="H737" s="16" t="s">
        <v>37</v>
      </c>
      <c r="I737" s="12" t="str">
        <f>VLOOKUP(H737,データ!D$3:E$17,2,FALSE)</f>
        <v>天然ガス</v>
      </c>
    </row>
    <row r="738" spans="2:9">
      <c r="B738" s="16" t="s">
        <v>43</v>
      </c>
      <c r="C738" s="12" t="s">
        <v>38</v>
      </c>
      <c r="D738" s="17" t="s">
        <v>105</v>
      </c>
      <c r="E738" s="16" t="s">
        <v>79</v>
      </c>
      <c r="F738" s="12" t="s">
        <v>540</v>
      </c>
      <c r="G738" s="17" t="s">
        <v>31</v>
      </c>
      <c r="H738" s="16" t="s">
        <v>37</v>
      </c>
      <c r="I738" s="12" t="str">
        <f>VLOOKUP(H738,データ!D$3:E$17,2,FALSE)</f>
        <v>天然ガス</v>
      </c>
    </row>
    <row r="739" spans="2:9">
      <c r="B739" s="16" t="s">
        <v>43</v>
      </c>
      <c r="C739" s="12" t="s">
        <v>38</v>
      </c>
      <c r="D739" s="17" t="s">
        <v>105</v>
      </c>
      <c r="E739" s="16" t="s">
        <v>79</v>
      </c>
      <c r="F739" s="12" t="s">
        <v>541</v>
      </c>
      <c r="G739" s="17" t="s">
        <v>30</v>
      </c>
      <c r="H739" s="16" t="s">
        <v>37</v>
      </c>
      <c r="I739" s="12" t="str">
        <f>VLOOKUP(H739,データ!D$3:E$17,2,FALSE)</f>
        <v>天然ガス</v>
      </c>
    </row>
    <row r="740" spans="2:9">
      <c r="B740" s="16" t="s">
        <v>43</v>
      </c>
      <c r="C740" s="12" t="s">
        <v>38</v>
      </c>
      <c r="D740" s="17" t="s">
        <v>105</v>
      </c>
      <c r="E740" s="16" t="s">
        <v>79</v>
      </c>
      <c r="F740" s="12" t="s">
        <v>542</v>
      </c>
      <c r="G740" s="17" t="s">
        <v>30</v>
      </c>
      <c r="H740" s="16" t="s">
        <v>37</v>
      </c>
      <c r="I740" s="12" t="str">
        <f>VLOOKUP(H740,データ!D$3:E$17,2,FALSE)</f>
        <v>天然ガス</v>
      </c>
    </row>
    <row r="741" spans="2:9">
      <c r="B741" s="16" t="s">
        <v>43</v>
      </c>
      <c r="C741" s="12" t="s">
        <v>38</v>
      </c>
      <c r="D741" s="17" t="s">
        <v>105</v>
      </c>
      <c r="E741" s="16" t="s">
        <v>92</v>
      </c>
      <c r="F741" s="12" t="s">
        <v>543</v>
      </c>
      <c r="G741" s="17"/>
      <c r="H741" s="16" t="s">
        <v>37</v>
      </c>
      <c r="I741" s="12" t="str">
        <f>VLOOKUP(H741,データ!D$3:E$17,2,FALSE)</f>
        <v>天然ガス</v>
      </c>
    </row>
    <row r="742" spans="2:9">
      <c r="B742" s="16" t="s">
        <v>43</v>
      </c>
      <c r="C742" s="12" t="s">
        <v>38</v>
      </c>
      <c r="D742" s="17" t="s">
        <v>105</v>
      </c>
      <c r="E742" s="16" t="s">
        <v>92</v>
      </c>
      <c r="F742" s="12" t="s">
        <v>544</v>
      </c>
      <c r="G742" s="17"/>
      <c r="H742" s="16" t="s">
        <v>37</v>
      </c>
      <c r="I742" s="12" t="str">
        <f>VLOOKUP(H742,データ!D$3:E$17,2,FALSE)</f>
        <v>天然ガス</v>
      </c>
    </row>
    <row r="743" spans="2:9">
      <c r="B743" s="16" t="s">
        <v>43</v>
      </c>
      <c r="C743" s="12" t="s">
        <v>38</v>
      </c>
      <c r="D743" s="17" t="s">
        <v>105</v>
      </c>
      <c r="E743" s="16" t="s">
        <v>92</v>
      </c>
      <c r="F743" s="12" t="s">
        <v>545</v>
      </c>
      <c r="G743" s="17" t="s">
        <v>29</v>
      </c>
      <c r="H743" s="16" t="s">
        <v>37</v>
      </c>
      <c r="I743" s="12" t="str">
        <f>VLOOKUP(H743,データ!D$3:E$17,2,FALSE)</f>
        <v>天然ガス</v>
      </c>
    </row>
    <row r="744" spans="2:9">
      <c r="B744" s="16" t="s">
        <v>43</v>
      </c>
      <c r="C744" s="12" t="s">
        <v>38</v>
      </c>
      <c r="D744" s="17" t="s">
        <v>105</v>
      </c>
      <c r="E744" s="16" t="s">
        <v>92</v>
      </c>
      <c r="F744" s="12" t="s">
        <v>546</v>
      </c>
      <c r="G744" s="17" t="s">
        <v>29</v>
      </c>
      <c r="H744" s="16" t="s">
        <v>37</v>
      </c>
      <c r="I744" s="12" t="str">
        <f>VLOOKUP(H744,データ!D$3:E$17,2,FALSE)</f>
        <v>天然ガス</v>
      </c>
    </row>
    <row r="745" spans="2:9">
      <c r="B745" s="16" t="s">
        <v>43</v>
      </c>
      <c r="C745" s="12" t="s">
        <v>38</v>
      </c>
      <c r="D745" s="17" t="s">
        <v>105</v>
      </c>
      <c r="E745" s="16" t="s">
        <v>92</v>
      </c>
      <c r="F745" s="12" t="s">
        <v>547</v>
      </c>
      <c r="G745" s="17" t="s">
        <v>31</v>
      </c>
      <c r="H745" s="16" t="s">
        <v>37</v>
      </c>
      <c r="I745" s="12" t="str">
        <f>VLOOKUP(H745,データ!D$3:E$17,2,FALSE)</f>
        <v>天然ガス</v>
      </c>
    </row>
    <row r="746" spans="2:9">
      <c r="B746" s="16" t="s">
        <v>43</v>
      </c>
      <c r="C746" s="12" t="s">
        <v>38</v>
      </c>
      <c r="D746" s="17" t="s">
        <v>105</v>
      </c>
      <c r="E746" s="16" t="s">
        <v>92</v>
      </c>
      <c r="F746" s="12" t="s">
        <v>548</v>
      </c>
      <c r="G746" s="17" t="s">
        <v>31</v>
      </c>
      <c r="H746" s="16" t="s">
        <v>37</v>
      </c>
      <c r="I746" s="12" t="str">
        <f>VLOOKUP(H746,データ!D$3:E$17,2,FALSE)</f>
        <v>天然ガス</v>
      </c>
    </row>
    <row r="747" spans="2:9">
      <c r="B747" s="16" t="s">
        <v>43</v>
      </c>
      <c r="C747" s="12" t="s">
        <v>38</v>
      </c>
      <c r="D747" s="17" t="s">
        <v>105</v>
      </c>
      <c r="E747" s="16" t="s">
        <v>92</v>
      </c>
      <c r="F747" s="12" t="s">
        <v>549</v>
      </c>
      <c r="G747" s="17" t="s">
        <v>820</v>
      </c>
      <c r="H747" s="16" t="s">
        <v>37</v>
      </c>
      <c r="I747" s="12" t="str">
        <f>VLOOKUP(H747,データ!D$3:E$17,2,FALSE)</f>
        <v>天然ガス</v>
      </c>
    </row>
    <row r="748" spans="2:9">
      <c r="B748" s="16" t="s">
        <v>43</v>
      </c>
      <c r="C748" s="12" t="s">
        <v>38</v>
      </c>
      <c r="D748" s="17" t="s">
        <v>105</v>
      </c>
      <c r="E748" s="16" t="s">
        <v>92</v>
      </c>
      <c r="F748" s="12" t="s">
        <v>550</v>
      </c>
      <c r="G748" s="17" t="s">
        <v>820</v>
      </c>
      <c r="H748" s="16" t="s">
        <v>37</v>
      </c>
      <c r="I748" s="12" t="str">
        <f>VLOOKUP(H748,データ!D$3:E$17,2,FALSE)</f>
        <v>天然ガス</v>
      </c>
    </row>
    <row r="749" spans="2:9">
      <c r="B749" s="16" t="s">
        <v>43</v>
      </c>
      <c r="C749" s="12" t="s">
        <v>38</v>
      </c>
      <c r="D749" s="17" t="s">
        <v>154</v>
      </c>
      <c r="E749" s="16" t="s">
        <v>112</v>
      </c>
      <c r="F749" s="12" t="s">
        <v>526</v>
      </c>
      <c r="G749" s="17" t="s">
        <v>25</v>
      </c>
      <c r="H749" s="16" t="s">
        <v>37</v>
      </c>
      <c r="I749" s="12" t="str">
        <f>VLOOKUP(H749,データ!D$3:E$17,2,FALSE)</f>
        <v>天然ガス</v>
      </c>
    </row>
    <row r="750" spans="2:9">
      <c r="B750" s="16" t="s">
        <v>43</v>
      </c>
      <c r="C750" s="12" t="s">
        <v>38</v>
      </c>
      <c r="D750" s="17" t="s">
        <v>154</v>
      </c>
      <c r="E750" s="16" t="s">
        <v>112</v>
      </c>
      <c r="F750" s="12" t="s">
        <v>527</v>
      </c>
      <c r="G750" s="17" t="s">
        <v>26</v>
      </c>
      <c r="H750" s="16" t="s">
        <v>37</v>
      </c>
      <c r="I750" s="12" t="str">
        <f>VLOOKUP(H750,データ!D$3:E$17,2,FALSE)</f>
        <v>天然ガス</v>
      </c>
    </row>
    <row r="751" spans="2:9">
      <c r="B751" s="16" t="s">
        <v>43</v>
      </c>
      <c r="C751" s="12" t="s">
        <v>38</v>
      </c>
      <c r="D751" s="17" t="s">
        <v>154</v>
      </c>
      <c r="E751" s="16" t="s">
        <v>112</v>
      </c>
      <c r="F751" s="12" t="s">
        <v>528</v>
      </c>
      <c r="G751" s="17" t="s">
        <v>27</v>
      </c>
      <c r="H751" s="16" t="s">
        <v>37</v>
      </c>
      <c r="I751" s="12" t="str">
        <f>VLOOKUP(H751,データ!D$3:E$17,2,FALSE)</f>
        <v>天然ガス</v>
      </c>
    </row>
    <row r="752" spans="2:9">
      <c r="B752" s="16" t="s">
        <v>43</v>
      </c>
      <c r="C752" s="12" t="s">
        <v>38</v>
      </c>
      <c r="D752" s="17" t="s">
        <v>154</v>
      </c>
      <c r="E752" s="16" t="s">
        <v>46</v>
      </c>
      <c r="F752" s="12" t="s">
        <v>529</v>
      </c>
      <c r="G752" s="17"/>
      <c r="H752" s="16" t="s">
        <v>37</v>
      </c>
      <c r="I752" s="12" t="str">
        <f>VLOOKUP(H752,データ!D$3:E$17,2,FALSE)</f>
        <v>天然ガス</v>
      </c>
    </row>
    <row r="753" spans="2:9">
      <c r="B753" s="16" t="s">
        <v>43</v>
      </c>
      <c r="C753" s="12" t="s">
        <v>38</v>
      </c>
      <c r="D753" s="17" t="s">
        <v>154</v>
      </c>
      <c r="E753" s="16" t="s">
        <v>46</v>
      </c>
      <c r="F753" s="12" t="s">
        <v>530</v>
      </c>
      <c r="G753" s="17"/>
      <c r="H753" s="16" t="s">
        <v>37</v>
      </c>
      <c r="I753" s="12" t="str">
        <f>VLOOKUP(H753,データ!D$3:E$17,2,FALSE)</f>
        <v>天然ガス</v>
      </c>
    </row>
    <row r="754" spans="2:9">
      <c r="B754" s="16" t="s">
        <v>43</v>
      </c>
      <c r="C754" s="12" t="s">
        <v>38</v>
      </c>
      <c r="D754" s="17" t="s">
        <v>154</v>
      </c>
      <c r="E754" s="16" t="s">
        <v>46</v>
      </c>
      <c r="F754" s="12" t="s">
        <v>531</v>
      </c>
      <c r="G754" s="17" t="s">
        <v>29</v>
      </c>
      <c r="H754" s="16" t="s">
        <v>37</v>
      </c>
      <c r="I754" s="12" t="str">
        <f>VLOOKUP(H754,データ!D$3:E$17,2,FALSE)</f>
        <v>天然ガス</v>
      </c>
    </row>
    <row r="755" spans="2:9">
      <c r="B755" s="16" t="s">
        <v>43</v>
      </c>
      <c r="C755" s="12" t="s">
        <v>38</v>
      </c>
      <c r="D755" s="17" t="s">
        <v>154</v>
      </c>
      <c r="E755" s="16" t="s">
        <v>46</v>
      </c>
      <c r="F755" s="12" t="s">
        <v>532</v>
      </c>
      <c r="G755" s="17" t="s">
        <v>29</v>
      </c>
      <c r="H755" s="16" t="s">
        <v>37</v>
      </c>
      <c r="I755" s="12" t="str">
        <f>VLOOKUP(H755,データ!D$3:E$17,2,FALSE)</f>
        <v>天然ガス</v>
      </c>
    </row>
    <row r="756" spans="2:9">
      <c r="B756" s="16" t="s">
        <v>43</v>
      </c>
      <c r="C756" s="12" t="s">
        <v>38</v>
      </c>
      <c r="D756" s="17" t="s">
        <v>154</v>
      </c>
      <c r="E756" s="16" t="s">
        <v>46</v>
      </c>
      <c r="F756" s="12" t="s">
        <v>533</v>
      </c>
      <c r="G756" s="17" t="s">
        <v>31</v>
      </c>
      <c r="H756" s="16" t="s">
        <v>37</v>
      </c>
      <c r="I756" s="12" t="str">
        <f>VLOOKUP(H756,データ!D$3:E$17,2,FALSE)</f>
        <v>天然ガス</v>
      </c>
    </row>
    <row r="757" spans="2:9">
      <c r="B757" s="16" t="s">
        <v>43</v>
      </c>
      <c r="C757" s="12" t="s">
        <v>38</v>
      </c>
      <c r="D757" s="17" t="s">
        <v>154</v>
      </c>
      <c r="E757" s="16" t="s">
        <v>46</v>
      </c>
      <c r="F757" s="12" t="s">
        <v>534</v>
      </c>
      <c r="G757" s="17" t="s">
        <v>31</v>
      </c>
      <c r="H757" s="16" t="s">
        <v>37</v>
      </c>
      <c r="I757" s="12" t="str">
        <f>VLOOKUP(H757,データ!D$3:E$17,2,FALSE)</f>
        <v>天然ガス</v>
      </c>
    </row>
    <row r="758" spans="2:9">
      <c r="B758" s="16" t="s">
        <v>43</v>
      </c>
      <c r="C758" s="12" t="s">
        <v>38</v>
      </c>
      <c r="D758" s="17" t="s">
        <v>154</v>
      </c>
      <c r="E758" s="16" t="s">
        <v>79</v>
      </c>
      <c r="F758" s="12" t="s">
        <v>535</v>
      </c>
      <c r="G758" s="17"/>
      <c r="H758" s="16" t="s">
        <v>37</v>
      </c>
      <c r="I758" s="12" t="str">
        <f>VLOOKUP(H758,データ!D$3:E$17,2,FALSE)</f>
        <v>天然ガス</v>
      </c>
    </row>
    <row r="759" spans="2:9">
      <c r="B759" s="16" t="s">
        <v>43</v>
      </c>
      <c r="C759" s="12" t="s">
        <v>38</v>
      </c>
      <c r="D759" s="17" t="s">
        <v>154</v>
      </c>
      <c r="E759" s="16" t="s">
        <v>79</v>
      </c>
      <c r="F759" s="12" t="s">
        <v>536</v>
      </c>
      <c r="G759" s="17"/>
      <c r="H759" s="16" t="s">
        <v>37</v>
      </c>
      <c r="I759" s="12" t="str">
        <f>VLOOKUP(H759,データ!D$3:E$17,2,FALSE)</f>
        <v>天然ガス</v>
      </c>
    </row>
    <row r="760" spans="2:9">
      <c r="B760" s="16" t="s">
        <v>43</v>
      </c>
      <c r="C760" s="12" t="s">
        <v>38</v>
      </c>
      <c r="D760" s="17" t="s">
        <v>154</v>
      </c>
      <c r="E760" s="16" t="s">
        <v>79</v>
      </c>
      <c r="F760" s="12" t="s">
        <v>537</v>
      </c>
      <c r="G760" s="17" t="s">
        <v>29</v>
      </c>
      <c r="H760" s="16" t="s">
        <v>37</v>
      </c>
      <c r="I760" s="12" t="str">
        <f>VLOOKUP(H760,データ!D$3:E$17,2,FALSE)</f>
        <v>天然ガス</v>
      </c>
    </row>
    <row r="761" spans="2:9">
      <c r="B761" s="16" t="s">
        <v>43</v>
      </c>
      <c r="C761" s="12" t="s">
        <v>38</v>
      </c>
      <c r="D761" s="17" t="s">
        <v>154</v>
      </c>
      <c r="E761" s="16" t="s">
        <v>79</v>
      </c>
      <c r="F761" s="12" t="s">
        <v>538</v>
      </c>
      <c r="G761" s="17" t="s">
        <v>29</v>
      </c>
      <c r="H761" s="16" t="s">
        <v>37</v>
      </c>
      <c r="I761" s="12" t="str">
        <f>VLOOKUP(H761,データ!D$3:E$17,2,FALSE)</f>
        <v>天然ガス</v>
      </c>
    </row>
    <row r="762" spans="2:9">
      <c r="B762" s="16" t="s">
        <v>43</v>
      </c>
      <c r="C762" s="12" t="s">
        <v>38</v>
      </c>
      <c r="D762" s="17" t="s">
        <v>154</v>
      </c>
      <c r="E762" s="16" t="s">
        <v>79</v>
      </c>
      <c r="F762" s="12" t="s">
        <v>539</v>
      </c>
      <c r="G762" s="17" t="s">
        <v>31</v>
      </c>
      <c r="H762" s="16" t="s">
        <v>37</v>
      </c>
      <c r="I762" s="12" t="str">
        <f>VLOOKUP(H762,データ!D$3:E$17,2,FALSE)</f>
        <v>天然ガス</v>
      </c>
    </row>
    <row r="763" spans="2:9">
      <c r="B763" s="16" t="s">
        <v>43</v>
      </c>
      <c r="C763" s="12" t="s">
        <v>38</v>
      </c>
      <c r="D763" s="17" t="s">
        <v>154</v>
      </c>
      <c r="E763" s="16" t="s">
        <v>79</v>
      </c>
      <c r="F763" s="12" t="s">
        <v>540</v>
      </c>
      <c r="G763" s="17" t="s">
        <v>31</v>
      </c>
      <c r="H763" s="16" t="s">
        <v>37</v>
      </c>
      <c r="I763" s="12" t="str">
        <f>VLOOKUP(H763,データ!D$3:E$17,2,FALSE)</f>
        <v>天然ガス</v>
      </c>
    </row>
    <row r="764" spans="2:9">
      <c r="B764" s="16" t="s">
        <v>43</v>
      </c>
      <c r="C764" s="12" t="s">
        <v>38</v>
      </c>
      <c r="D764" s="17" t="s">
        <v>154</v>
      </c>
      <c r="E764" s="16" t="s">
        <v>79</v>
      </c>
      <c r="F764" s="12" t="s">
        <v>541</v>
      </c>
      <c r="G764" s="17" t="s">
        <v>30</v>
      </c>
      <c r="H764" s="16" t="s">
        <v>37</v>
      </c>
      <c r="I764" s="12" t="str">
        <f>VLOOKUP(H764,データ!D$3:E$17,2,FALSE)</f>
        <v>天然ガス</v>
      </c>
    </row>
    <row r="765" spans="2:9">
      <c r="B765" s="16" t="s">
        <v>43</v>
      </c>
      <c r="C765" s="12" t="s">
        <v>38</v>
      </c>
      <c r="D765" s="17" t="s">
        <v>154</v>
      </c>
      <c r="E765" s="16" t="s">
        <v>79</v>
      </c>
      <c r="F765" s="12" t="s">
        <v>542</v>
      </c>
      <c r="G765" s="17" t="s">
        <v>30</v>
      </c>
      <c r="H765" s="16" t="s">
        <v>37</v>
      </c>
      <c r="I765" s="12" t="str">
        <f>VLOOKUP(H765,データ!D$3:E$17,2,FALSE)</f>
        <v>天然ガス</v>
      </c>
    </row>
    <row r="766" spans="2:9">
      <c r="B766" s="16" t="s">
        <v>43</v>
      </c>
      <c r="C766" s="12" t="s">
        <v>38</v>
      </c>
      <c r="D766" s="17" t="s">
        <v>154</v>
      </c>
      <c r="E766" s="16" t="s">
        <v>92</v>
      </c>
      <c r="F766" s="12" t="s">
        <v>543</v>
      </c>
      <c r="G766" s="17"/>
      <c r="H766" s="16" t="s">
        <v>37</v>
      </c>
      <c r="I766" s="12" t="str">
        <f>VLOOKUP(H766,データ!D$3:E$17,2,FALSE)</f>
        <v>天然ガス</v>
      </c>
    </row>
    <row r="767" spans="2:9">
      <c r="B767" s="16" t="s">
        <v>43</v>
      </c>
      <c r="C767" s="12" t="s">
        <v>38</v>
      </c>
      <c r="D767" s="17" t="s">
        <v>154</v>
      </c>
      <c r="E767" s="16" t="s">
        <v>92</v>
      </c>
      <c r="F767" s="12" t="s">
        <v>544</v>
      </c>
      <c r="G767" s="17"/>
      <c r="H767" s="16" t="s">
        <v>37</v>
      </c>
      <c r="I767" s="12" t="str">
        <f>VLOOKUP(H767,データ!D$3:E$17,2,FALSE)</f>
        <v>天然ガス</v>
      </c>
    </row>
    <row r="768" spans="2:9">
      <c r="B768" s="16" t="s">
        <v>43</v>
      </c>
      <c r="C768" s="12" t="s">
        <v>38</v>
      </c>
      <c r="D768" s="17" t="s">
        <v>154</v>
      </c>
      <c r="E768" s="16" t="s">
        <v>92</v>
      </c>
      <c r="F768" s="12" t="s">
        <v>545</v>
      </c>
      <c r="G768" s="17" t="s">
        <v>29</v>
      </c>
      <c r="H768" s="16" t="s">
        <v>37</v>
      </c>
      <c r="I768" s="12" t="str">
        <f>VLOOKUP(H768,データ!D$3:E$17,2,FALSE)</f>
        <v>天然ガス</v>
      </c>
    </row>
    <row r="769" spans="2:9">
      <c r="B769" s="16" t="s">
        <v>43</v>
      </c>
      <c r="C769" s="12" t="s">
        <v>38</v>
      </c>
      <c r="D769" s="17" t="s">
        <v>154</v>
      </c>
      <c r="E769" s="16" t="s">
        <v>92</v>
      </c>
      <c r="F769" s="12" t="s">
        <v>546</v>
      </c>
      <c r="G769" s="17" t="s">
        <v>29</v>
      </c>
      <c r="H769" s="16" t="s">
        <v>37</v>
      </c>
      <c r="I769" s="12" t="str">
        <f>VLOOKUP(H769,データ!D$3:E$17,2,FALSE)</f>
        <v>天然ガス</v>
      </c>
    </row>
    <row r="770" spans="2:9">
      <c r="B770" s="16" t="s">
        <v>43</v>
      </c>
      <c r="C770" s="12" t="s">
        <v>38</v>
      </c>
      <c r="D770" s="17" t="s">
        <v>154</v>
      </c>
      <c r="E770" s="16" t="s">
        <v>92</v>
      </c>
      <c r="F770" s="12" t="s">
        <v>547</v>
      </c>
      <c r="G770" s="17" t="s">
        <v>31</v>
      </c>
      <c r="H770" s="16" t="s">
        <v>37</v>
      </c>
      <c r="I770" s="12" t="str">
        <f>VLOOKUP(H770,データ!D$3:E$17,2,FALSE)</f>
        <v>天然ガス</v>
      </c>
    </row>
    <row r="771" spans="2:9">
      <c r="B771" s="16" t="s">
        <v>43</v>
      </c>
      <c r="C771" s="12" t="s">
        <v>38</v>
      </c>
      <c r="D771" s="17" t="s">
        <v>154</v>
      </c>
      <c r="E771" s="16" t="s">
        <v>92</v>
      </c>
      <c r="F771" s="12" t="s">
        <v>548</v>
      </c>
      <c r="G771" s="17" t="s">
        <v>31</v>
      </c>
      <c r="H771" s="16" t="s">
        <v>37</v>
      </c>
      <c r="I771" s="12" t="str">
        <f>VLOOKUP(H771,データ!D$3:E$17,2,FALSE)</f>
        <v>天然ガス</v>
      </c>
    </row>
    <row r="772" spans="2:9">
      <c r="B772" s="16" t="s">
        <v>43</v>
      </c>
      <c r="C772" s="12" t="s">
        <v>38</v>
      </c>
      <c r="D772" s="17" t="s">
        <v>154</v>
      </c>
      <c r="E772" s="16" t="s">
        <v>92</v>
      </c>
      <c r="F772" s="12" t="s">
        <v>549</v>
      </c>
      <c r="G772" s="17" t="s">
        <v>820</v>
      </c>
      <c r="H772" s="16" t="s">
        <v>37</v>
      </c>
      <c r="I772" s="12" t="str">
        <f>VLOOKUP(H772,データ!D$3:E$17,2,FALSE)</f>
        <v>天然ガス</v>
      </c>
    </row>
    <row r="773" spans="2:9">
      <c r="B773" s="16" t="s">
        <v>43</v>
      </c>
      <c r="C773" s="12" t="s">
        <v>38</v>
      </c>
      <c r="D773" s="17" t="s">
        <v>154</v>
      </c>
      <c r="E773" s="16" t="s">
        <v>92</v>
      </c>
      <c r="F773" s="12" t="s">
        <v>550</v>
      </c>
      <c r="G773" s="17" t="s">
        <v>820</v>
      </c>
      <c r="H773" s="16" t="s">
        <v>37</v>
      </c>
      <c r="I773" s="12" t="str">
        <f>VLOOKUP(H773,データ!D$3:E$17,2,FALSE)</f>
        <v>天然ガス</v>
      </c>
    </row>
    <row r="774" spans="2:9">
      <c r="B774" s="16" t="s">
        <v>43</v>
      </c>
      <c r="C774" s="12" t="s">
        <v>38</v>
      </c>
      <c r="D774" s="17" t="s">
        <v>164</v>
      </c>
      <c r="E774" s="16" t="s">
        <v>358</v>
      </c>
      <c r="F774" s="12" t="s">
        <v>551</v>
      </c>
      <c r="G774" s="17" t="s">
        <v>25</v>
      </c>
      <c r="H774" s="16" t="s">
        <v>37</v>
      </c>
      <c r="I774" s="12" t="str">
        <f>VLOOKUP(H774,データ!D$3:E$17,2,FALSE)</f>
        <v>天然ガス</v>
      </c>
    </row>
    <row r="775" spans="2:9">
      <c r="B775" s="16" t="s">
        <v>43</v>
      </c>
      <c r="C775" s="12" t="s">
        <v>38</v>
      </c>
      <c r="D775" s="17" t="s">
        <v>164</v>
      </c>
      <c r="E775" s="16" t="s">
        <v>358</v>
      </c>
      <c r="F775" s="12" t="s">
        <v>552</v>
      </c>
      <c r="G775" s="17" t="s">
        <v>26</v>
      </c>
      <c r="H775" s="16" t="s">
        <v>37</v>
      </c>
      <c r="I775" s="12" t="str">
        <f>VLOOKUP(H775,データ!D$3:E$17,2,FALSE)</f>
        <v>天然ガス</v>
      </c>
    </row>
    <row r="776" spans="2:9">
      <c r="B776" s="16" t="s">
        <v>43</v>
      </c>
      <c r="C776" s="12" t="s">
        <v>38</v>
      </c>
      <c r="D776" s="17" t="s">
        <v>164</v>
      </c>
      <c r="E776" s="16" t="s">
        <v>358</v>
      </c>
      <c r="F776" s="12" t="s">
        <v>553</v>
      </c>
      <c r="G776" s="17" t="s">
        <v>27</v>
      </c>
      <c r="H776" s="16" t="s">
        <v>37</v>
      </c>
      <c r="I776" s="12" t="str">
        <f>VLOOKUP(H776,データ!D$3:E$17,2,FALSE)</f>
        <v>天然ガス</v>
      </c>
    </row>
    <row r="777" spans="2:9">
      <c r="B777" s="16" t="s">
        <v>43</v>
      </c>
      <c r="C777" s="12" t="s">
        <v>38</v>
      </c>
      <c r="D777" s="17" t="s">
        <v>164</v>
      </c>
      <c r="E777" s="16" t="s">
        <v>46</v>
      </c>
      <c r="F777" s="12" t="s">
        <v>554</v>
      </c>
      <c r="G777" s="17"/>
      <c r="H777" s="16" t="s">
        <v>37</v>
      </c>
      <c r="I777" s="12" t="str">
        <f>VLOOKUP(H777,データ!D$3:E$17,2,FALSE)</f>
        <v>天然ガス</v>
      </c>
    </row>
    <row r="778" spans="2:9">
      <c r="B778" s="16" t="s">
        <v>43</v>
      </c>
      <c r="C778" s="12" t="s">
        <v>38</v>
      </c>
      <c r="D778" s="17" t="s">
        <v>164</v>
      </c>
      <c r="E778" s="16" t="s">
        <v>46</v>
      </c>
      <c r="F778" s="12" t="s">
        <v>555</v>
      </c>
      <c r="G778" s="17"/>
      <c r="H778" s="16" t="s">
        <v>37</v>
      </c>
      <c r="I778" s="12" t="str">
        <f>VLOOKUP(H778,データ!D$3:E$17,2,FALSE)</f>
        <v>天然ガス</v>
      </c>
    </row>
    <row r="779" spans="2:9">
      <c r="B779" s="16" t="s">
        <v>43</v>
      </c>
      <c r="C779" s="12" t="s">
        <v>38</v>
      </c>
      <c r="D779" s="17" t="s">
        <v>164</v>
      </c>
      <c r="E779" s="16" t="s">
        <v>46</v>
      </c>
      <c r="F779" s="12" t="s">
        <v>556</v>
      </c>
      <c r="G779" s="17" t="s">
        <v>30</v>
      </c>
      <c r="H779" s="16" t="s">
        <v>37</v>
      </c>
      <c r="I779" s="12" t="str">
        <f>VLOOKUP(H779,データ!D$3:E$17,2,FALSE)</f>
        <v>天然ガス</v>
      </c>
    </row>
    <row r="780" spans="2:9">
      <c r="B780" s="16" t="s">
        <v>43</v>
      </c>
      <c r="C780" s="12" t="s">
        <v>38</v>
      </c>
      <c r="D780" s="17" t="s">
        <v>164</v>
      </c>
      <c r="E780" s="16" t="s">
        <v>46</v>
      </c>
      <c r="F780" s="12" t="s">
        <v>557</v>
      </c>
      <c r="G780" s="17" t="s">
        <v>30</v>
      </c>
      <c r="H780" s="16" t="s">
        <v>37</v>
      </c>
      <c r="I780" s="12" t="str">
        <f>VLOOKUP(H780,データ!D$3:E$17,2,FALSE)</f>
        <v>天然ガス</v>
      </c>
    </row>
    <row r="781" spans="2:9">
      <c r="B781" s="16" t="s">
        <v>43</v>
      </c>
      <c r="C781" s="12" t="s">
        <v>38</v>
      </c>
      <c r="D781" s="17" t="s">
        <v>164</v>
      </c>
      <c r="E781" s="16" t="s">
        <v>46</v>
      </c>
      <c r="F781" s="12" t="s">
        <v>558</v>
      </c>
      <c r="G781" s="17" t="s">
        <v>30</v>
      </c>
      <c r="H781" s="16" t="s">
        <v>37</v>
      </c>
      <c r="I781" s="12" t="str">
        <f>VLOOKUP(H781,データ!D$3:E$17,2,FALSE)</f>
        <v>天然ガス</v>
      </c>
    </row>
    <row r="782" spans="2:9">
      <c r="B782" s="16" t="s">
        <v>43</v>
      </c>
      <c r="C782" s="12" t="s">
        <v>38</v>
      </c>
      <c r="D782" s="17" t="s">
        <v>164</v>
      </c>
      <c r="E782" s="16" t="s">
        <v>46</v>
      </c>
      <c r="F782" s="12" t="s">
        <v>559</v>
      </c>
      <c r="G782" s="17" t="s">
        <v>30</v>
      </c>
      <c r="H782" s="16" t="s">
        <v>37</v>
      </c>
      <c r="I782" s="12" t="str">
        <f>VLOOKUP(H782,データ!D$3:E$17,2,FALSE)</f>
        <v>天然ガス</v>
      </c>
    </row>
    <row r="783" spans="2:9">
      <c r="B783" s="16" t="s">
        <v>43</v>
      </c>
      <c r="C783" s="12" t="s">
        <v>38</v>
      </c>
      <c r="D783" s="17" t="s">
        <v>164</v>
      </c>
      <c r="E783" s="16" t="s">
        <v>46</v>
      </c>
      <c r="F783" s="12" t="s">
        <v>560</v>
      </c>
      <c r="G783" s="17" t="s">
        <v>821</v>
      </c>
      <c r="H783" s="16" t="s">
        <v>37</v>
      </c>
      <c r="I783" s="12" t="str">
        <f>VLOOKUP(H783,データ!D$3:E$17,2,FALSE)</f>
        <v>天然ガス</v>
      </c>
    </row>
    <row r="784" spans="2:9">
      <c r="B784" s="16" t="s">
        <v>43</v>
      </c>
      <c r="C784" s="12" t="s">
        <v>38</v>
      </c>
      <c r="D784" s="17" t="s">
        <v>164</v>
      </c>
      <c r="E784" s="16" t="s">
        <v>46</v>
      </c>
      <c r="F784" s="12" t="s">
        <v>561</v>
      </c>
      <c r="G784" s="17" t="s">
        <v>821</v>
      </c>
      <c r="H784" s="16" t="s">
        <v>37</v>
      </c>
      <c r="I784" s="12" t="str">
        <f>VLOOKUP(H784,データ!D$3:E$17,2,FALSE)</f>
        <v>天然ガス</v>
      </c>
    </row>
    <row r="785" spans="2:9">
      <c r="B785" s="16" t="s">
        <v>43</v>
      </c>
      <c r="C785" s="12" t="s">
        <v>38</v>
      </c>
      <c r="D785" s="17" t="s">
        <v>427</v>
      </c>
      <c r="E785" s="16" t="s">
        <v>79</v>
      </c>
      <c r="F785" s="12" t="s">
        <v>562</v>
      </c>
      <c r="G785" s="17"/>
      <c r="H785" s="16" t="s">
        <v>37</v>
      </c>
      <c r="I785" s="12" t="str">
        <f>VLOOKUP(H785,データ!D$3:E$17,2,FALSE)</f>
        <v>天然ガス</v>
      </c>
    </row>
    <row r="786" spans="2:9">
      <c r="B786" s="16" t="s">
        <v>43</v>
      </c>
      <c r="C786" s="12" t="s">
        <v>38</v>
      </c>
      <c r="D786" s="17" t="s">
        <v>427</v>
      </c>
      <c r="E786" s="16" t="s">
        <v>79</v>
      </c>
      <c r="F786" s="12" t="s">
        <v>563</v>
      </c>
      <c r="G786" s="17"/>
      <c r="H786" s="16" t="s">
        <v>37</v>
      </c>
      <c r="I786" s="12" t="str">
        <f>VLOOKUP(H786,データ!D$3:E$17,2,FALSE)</f>
        <v>天然ガス</v>
      </c>
    </row>
    <row r="787" spans="2:9">
      <c r="B787" s="16" t="s">
        <v>43</v>
      </c>
      <c r="C787" s="12" t="s">
        <v>38</v>
      </c>
      <c r="D787" s="17" t="s">
        <v>427</v>
      </c>
      <c r="E787" s="16" t="s">
        <v>79</v>
      </c>
      <c r="F787" s="12" t="s">
        <v>564</v>
      </c>
      <c r="G787" s="17" t="s">
        <v>29</v>
      </c>
      <c r="H787" s="16" t="s">
        <v>37</v>
      </c>
      <c r="I787" s="12" t="str">
        <f>VLOOKUP(H787,データ!D$3:E$17,2,FALSE)</f>
        <v>天然ガス</v>
      </c>
    </row>
    <row r="788" spans="2:9">
      <c r="B788" s="16" t="s">
        <v>43</v>
      </c>
      <c r="C788" s="12" t="s">
        <v>38</v>
      </c>
      <c r="D788" s="17" t="s">
        <v>427</v>
      </c>
      <c r="E788" s="16" t="s">
        <v>79</v>
      </c>
      <c r="F788" s="12" t="s">
        <v>565</v>
      </c>
      <c r="G788" s="17" t="s">
        <v>29</v>
      </c>
      <c r="H788" s="16" t="s">
        <v>37</v>
      </c>
      <c r="I788" s="12" t="str">
        <f>VLOOKUP(H788,データ!D$3:E$17,2,FALSE)</f>
        <v>天然ガス</v>
      </c>
    </row>
    <row r="789" spans="2:9">
      <c r="B789" s="16" t="s">
        <v>43</v>
      </c>
      <c r="C789" s="12" t="s">
        <v>38</v>
      </c>
      <c r="D789" s="17" t="s">
        <v>427</v>
      </c>
      <c r="E789" s="16" t="s">
        <v>79</v>
      </c>
      <c r="F789" s="12" t="s">
        <v>566</v>
      </c>
      <c r="G789" s="17" t="s">
        <v>31</v>
      </c>
      <c r="H789" s="16" t="s">
        <v>37</v>
      </c>
      <c r="I789" s="12" t="str">
        <f>VLOOKUP(H789,データ!D$3:E$17,2,FALSE)</f>
        <v>天然ガス</v>
      </c>
    </row>
    <row r="790" spans="2:9">
      <c r="B790" s="16" t="s">
        <v>43</v>
      </c>
      <c r="C790" s="12" t="s">
        <v>38</v>
      </c>
      <c r="D790" s="17" t="s">
        <v>427</v>
      </c>
      <c r="E790" s="16" t="s">
        <v>79</v>
      </c>
      <c r="F790" s="12" t="s">
        <v>567</v>
      </c>
      <c r="G790" s="17" t="s">
        <v>31</v>
      </c>
      <c r="H790" s="16" t="s">
        <v>37</v>
      </c>
      <c r="I790" s="12" t="str">
        <f>VLOOKUP(H790,データ!D$3:E$17,2,FALSE)</f>
        <v>天然ガス</v>
      </c>
    </row>
    <row r="791" spans="2:9">
      <c r="B791" s="16" t="s">
        <v>43</v>
      </c>
      <c r="C791" s="12" t="s">
        <v>38</v>
      </c>
      <c r="D791" s="17" t="s">
        <v>427</v>
      </c>
      <c r="E791" s="16" t="s">
        <v>79</v>
      </c>
      <c r="F791" s="12" t="s">
        <v>568</v>
      </c>
      <c r="G791" s="17" t="s">
        <v>30</v>
      </c>
      <c r="H791" s="16" t="s">
        <v>37</v>
      </c>
      <c r="I791" s="12" t="str">
        <f>VLOOKUP(H791,データ!D$3:E$17,2,FALSE)</f>
        <v>天然ガス</v>
      </c>
    </row>
    <row r="792" spans="2:9">
      <c r="B792" s="16" t="s">
        <v>43</v>
      </c>
      <c r="C792" s="12" t="s">
        <v>38</v>
      </c>
      <c r="D792" s="17" t="s">
        <v>427</v>
      </c>
      <c r="E792" s="16" t="s">
        <v>79</v>
      </c>
      <c r="F792" s="12" t="s">
        <v>569</v>
      </c>
      <c r="G792" s="17" t="s">
        <v>30</v>
      </c>
      <c r="H792" s="16" t="s">
        <v>37</v>
      </c>
      <c r="I792" s="12" t="str">
        <f>VLOOKUP(H792,データ!D$3:E$17,2,FALSE)</f>
        <v>天然ガス</v>
      </c>
    </row>
    <row r="793" spans="2:9">
      <c r="B793" s="16" t="s">
        <v>43</v>
      </c>
      <c r="C793" s="12" t="s">
        <v>38</v>
      </c>
      <c r="D793" s="17" t="s">
        <v>164</v>
      </c>
      <c r="E793" s="16" t="s">
        <v>286</v>
      </c>
      <c r="F793" s="12" t="s">
        <v>570</v>
      </c>
      <c r="G793" s="17"/>
      <c r="H793" s="16" t="s">
        <v>37</v>
      </c>
      <c r="I793" s="12" t="str">
        <f>VLOOKUP(H793,データ!D$3:E$17,2,FALSE)</f>
        <v>天然ガス</v>
      </c>
    </row>
    <row r="794" spans="2:9">
      <c r="B794" s="16" t="s">
        <v>43</v>
      </c>
      <c r="C794" s="12" t="s">
        <v>38</v>
      </c>
      <c r="D794" s="17" t="s">
        <v>164</v>
      </c>
      <c r="E794" s="16" t="s">
        <v>286</v>
      </c>
      <c r="F794" s="12" t="s">
        <v>571</v>
      </c>
      <c r="G794" s="17"/>
      <c r="H794" s="16" t="s">
        <v>37</v>
      </c>
      <c r="I794" s="12" t="str">
        <f>VLOOKUP(H794,データ!D$3:E$17,2,FALSE)</f>
        <v>天然ガス</v>
      </c>
    </row>
    <row r="795" spans="2:9">
      <c r="B795" s="16" t="s">
        <v>43</v>
      </c>
      <c r="C795" s="12" t="s">
        <v>38</v>
      </c>
      <c r="D795" s="17" t="s">
        <v>164</v>
      </c>
      <c r="E795" s="16" t="s">
        <v>286</v>
      </c>
      <c r="F795" s="12" t="s">
        <v>572</v>
      </c>
      <c r="G795" s="17" t="s">
        <v>30</v>
      </c>
      <c r="H795" s="16" t="s">
        <v>37</v>
      </c>
      <c r="I795" s="12" t="str">
        <f>VLOOKUP(H795,データ!D$3:E$17,2,FALSE)</f>
        <v>天然ガス</v>
      </c>
    </row>
    <row r="796" spans="2:9">
      <c r="B796" s="16" t="s">
        <v>43</v>
      </c>
      <c r="C796" s="12" t="s">
        <v>38</v>
      </c>
      <c r="D796" s="17" t="s">
        <v>164</v>
      </c>
      <c r="E796" s="16" t="s">
        <v>286</v>
      </c>
      <c r="F796" s="12" t="s">
        <v>573</v>
      </c>
      <c r="G796" s="17" t="s">
        <v>30</v>
      </c>
      <c r="H796" s="16" t="s">
        <v>37</v>
      </c>
      <c r="I796" s="12" t="str">
        <f>VLOOKUP(H796,データ!D$3:E$17,2,FALSE)</f>
        <v>天然ガス</v>
      </c>
    </row>
    <row r="797" spans="2:9">
      <c r="B797" s="16" t="s">
        <v>43</v>
      </c>
      <c r="C797" s="12" t="s">
        <v>38</v>
      </c>
      <c r="D797" s="17" t="s">
        <v>164</v>
      </c>
      <c r="E797" s="16" t="s">
        <v>489</v>
      </c>
      <c r="F797" s="12" t="s">
        <v>574</v>
      </c>
      <c r="G797" s="17"/>
      <c r="H797" s="16" t="s">
        <v>37</v>
      </c>
      <c r="I797" s="12" t="str">
        <f>VLOOKUP(H797,データ!D$3:E$17,2,FALSE)</f>
        <v>天然ガス</v>
      </c>
    </row>
    <row r="798" spans="2:9">
      <c r="B798" s="16" t="s">
        <v>43</v>
      </c>
      <c r="C798" s="12" t="s">
        <v>38</v>
      </c>
      <c r="D798" s="17" t="s">
        <v>164</v>
      </c>
      <c r="E798" s="16" t="s">
        <v>489</v>
      </c>
      <c r="F798" s="12" t="s">
        <v>575</v>
      </c>
      <c r="G798" s="17"/>
      <c r="H798" s="16" t="s">
        <v>37</v>
      </c>
      <c r="I798" s="12" t="str">
        <f>VLOOKUP(H798,データ!D$3:E$17,2,FALSE)</f>
        <v>天然ガス</v>
      </c>
    </row>
    <row r="799" spans="2:9">
      <c r="B799" s="16" t="s">
        <v>43</v>
      </c>
      <c r="C799" s="12" t="s">
        <v>40</v>
      </c>
      <c r="D799" s="17" t="s">
        <v>48</v>
      </c>
      <c r="E799" s="16" t="s">
        <v>208</v>
      </c>
      <c r="F799" s="12" t="s">
        <v>501</v>
      </c>
      <c r="G799" s="17" t="s">
        <v>25</v>
      </c>
      <c r="H799" s="16" t="s">
        <v>39</v>
      </c>
      <c r="I799" s="12" t="str">
        <f>VLOOKUP(H799,データ!D$3:E$17,2,FALSE)</f>
        <v>メタノール</v>
      </c>
    </row>
    <row r="800" spans="2:9">
      <c r="B800" s="16" t="s">
        <v>43</v>
      </c>
      <c r="C800" s="12" t="s">
        <v>40</v>
      </c>
      <c r="D800" s="17" t="s">
        <v>48</v>
      </c>
      <c r="E800" s="16" t="s">
        <v>208</v>
      </c>
      <c r="F800" s="12" t="s">
        <v>502</v>
      </c>
      <c r="G800" s="17" t="s">
        <v>26</v>
      </c>
      <c r="H800" s="16" t="s">
        <v>39</v>
      </c>
      <c r="I800" s="12" t="str">
        <f>VLOOKUP(H800,データ!D$3:E$17,2,FALSE)</f>
        <v>メタノール</v>
      </c>
    </row>
    <row r="801" spans="2:9">
      <c r="B801" s="16" t="s">
        <v>43</v>
      </c>
      <c r="C801" s="12" t="s">
        <v>40</v>
      </c>
      <c r="D801" s="17" t="s">
        <v>48</v>
      </c>
      <c r="E801" s="16" t="s">
        <v>208</v>
      </c>
      <c r="F801" s="12" t="s">
        <v>503</v>
      </c>
      <c r="G801" s="17" t="s">
        <v>27</v>
      </c>
      <c r="H801" s="16" t="s">
        <v>39</v>
      </c>
      <c r="I801" s="12" t="str">
        <f>VLOOKUP(H801,データ!D$3:E$17,2,FALSE)</f>
        <v>メタノール</v>
      </c>
    </row>
    <row r="802" spans="2:9">
      <c r="B802" s="16" t="s">
        <v>43</v>
      </c>
      <c r="C802" s="12" t="s">
        <v>40</v>
      </c>
      <c r="D802" s="17" t="s">
        <v>48</v>
      </c>
      <c r="E802" s="16" t="s">
        <v>46</v>
      </c>
      <c r="F802" s="12" t="s">
        <v>576</v>
      </c>
      <c r="G802" s="17"/>
      <c r="H802" s="16" t="s">
        <v>39</v>
      </c>
      <c r="I802" s="12" t="str">
        <f>VLOOKUP(H802,データ!D$3:E$17,2,FALSE)</f>
        <v>メタノール</v>
      </c>
    </row>
    <row r="803" spans="2:9">
      <c r="B803" s="16" t="s">
        <v>43</v>
      </c>
      <c r="C803" s="12" t="s">
        <v>40</v>
      </c>
      <c r="D803" s="17" t="s">
        <v>48</v>
      </c>
      <c r="E803" s="16" t="s">
        <v>46</v>
      </c>
      <c r="F803" s="12" t="s">
        <v>577</v>
      </c>
      <c r="G803" s="17"/>
      <c r="H803" s="16" t="s">
        <v>39</v>
      </c>
      <c r="I803" s="12" t="str">
        <f>VLOOKUP(H803,データ!D$3:E$17,2,FALSE)</f>
        <v>メタノール</v>
      </c>
    </row>
    <row r="804" spans="2:9">
      <c r="B804" s="16" t="s">
        <v>43</v>
      </c>
      <c r="C804" s="12" t="s">
        <v>40</v>
      </c>
      <c r="D804" s="17" t="s">
        <v>48</v>
      </c>
      <c r="E804" s="16" t="s">
        <v>46</v>
      </c>
      <c r="F804" s="12" t="s">
        <v>578</v>
      </c>
      <c r="G804" s="17" t="s">
        <v>29</v>
      </c>
      <c r="H804" s="16" t="s">
        <v>39</v>
      </c>
      <c r="I804" s="12" t="str">
        <f>VLOOKUP(H804,データ!D$3:E$17,2,FALSE)</f>
        <v>メタノール</v>
      </c>
    </row>
    <row r="805" spans="2:9">
      <c r="B805" s="16" t="s">
        <v>43</v>
      </c>
      <c r="C805" s="12" t="s">
        <v>40</v>
      </c>
      <c r="D805" s="17" t="s">
        <v>48</v>
      </c>
      <c r="E805" s="16" t="s">
        <v>46</v>
      </c>
      <c r="F805" s="12" t="s">
        <v>579</v>
      </c>
      <c r="G805" s="17" t="s">
        <v>29</v>
      </c>
      <c r="H805" s="16" t="s">
        <v>39</v>
      </c>
      <c r="I805" s="12" t="str">
        <f>VLOOKUP(H805,データ!D$3:E$17,2,FALSE)</f>
        <v>メタノール</v>
      </c>
    </row>
    <row r="806" spans="2:9">
      <c r="B806" s="16" t="s">
        <v>43</v>
      </c>
      <c r="C806" s="12" t="s">
        <v>40</v>
      </c>
      <c r="D806" s="17" t="s">
        <v>48</v>
      </c>
      <c r="E806" s="16" t="s">
        <v>46</v>
      </c>
      <c r="F806" s="12" t="s">
        <v>580</v>
      </c>
      <c r="G806" s="17" t="s">
        <v>31</v>
      </c>
      <c r="H806" s="16" t="s">
        <v>39</v>
      </c>
      <c r="I806" s="12" t="str">
        <f>VLOOKUP(H806,データ!D$3:E$17,2,FALSE)</f>
        <v>メタノール</v>
      </c>
    </row>
    <row r="807" spans="2:9">
      <c r="B807" s="16" t="s">
        <v>43</v>
      </c>
      <c r="C807" s="12" t="s">
        <v>40</v>
      </c>
      <c r="D807" s="17" t="s">
        <v>48</v>
      </c>
      <c r="E807" s="16" t="s">
        <v>46</v>
      </c>
      <c r="F807" s="12" t="s">
        <v>581</v>
      </c>
      <c r="G807" s="17" t="s">
        <v>31</v>
      </c>
      <c r="H807" s="16" t="s">
        <v>39</v>
      </c>
      <c r="I807" s="12" t="str">
        <f>VLOOKUP(H807,データ!D$3:E$17,2,FALSE)</f>
        <v>メタノール</v>
      </c>
    </row>
    <row r="808" spans="2:9">
      <c r="B808" s="16" t="s">
        <v>43</v>
      </c>
      <c r="C808" s="12" t="s">
        <v>40</v>
      </c>
      <c r="D808" s="17" t="s">
        <v>48</v>
      </c>
      <c r="E808" s="16" t="s">
        <v>79</v>
      </c>
      <c r="F808" s="12" t="s">
        <v>582</v>
      </c>
      <c r="G808" s="17"/>
      <c r="H808" s="16" t="s">
        <v>39</v>
      </c>
      <c r="I808" s="12" t="str">
        <f>VLOOKUP(H808,データ!D$3:E$17,2,FALSE)</f>
        <v>メタノール</v>
      </c>
    </row>
    <row r="809" spans="2:9">
      <c r="B809" s="16" t="s">
        <v>43</v>
      </c>
      <c r="C809" s="12" t="s">
        <v>40</v>
      </c>
      <c r="D809" s="17" t="s">
        <v>48</v>
      </c>
      <c r="E809" s="16" t="s">
        <v>79</v>
      </c>
      <c r="F809" s="12" t="s">
        <v>583</v>
      </c>
      <c r="G809" s="17"/>
      <c r="H809" s="16" t="s">
        <v>39</v>
      </c>
      <c r="I809" s="12" t="str">
        <f>VLOOKUP(H809,データ!D$3:E$17,2,FALSE)</f>
        <v>メタノール</v>
      </c>
    </row>
    <row r="810" spans="2:9">
      <c r="B810" s="16" t="s">
        <v>43</v>
      </c>
      <c r="C810" s="12" t="s">
        <v>40</v>
      </c>
      <c r="D810" s="17" t="s">
        <v>48</v>
      </c>
      <c r="E810" s="16" t="s">
        <v>79</v>
      </c>
      <c r="F810" s="12" t="s">
        <v>584</v>
      </c>
      <c r="G810" s="17" t="s">
        <v>29</v>
      </c>
      <c r="H810" s="16" t="s">
        <v>39</v>
      </c>
      <c r="I810" s="12" t="str">
        <f>VLOOKUP(H810,データ!D$3:E$17,2,FALSE)</f>
        <v>メタノール</v>
      </c>
    </row>
    <row r="811" spans="2:9">
      <c r="B811" s="16" t="s">
        <v>43</v>
      </c>
      <c r="C811" s="12" t="s">
        <v>40</v>
      </c>
      <c r="D811" s="17" t="s">
        <v>48</v>
      </c>
      <c r="E811" s="16" t="s">
        <v>79</v>
      </c>
      <c r="F811" s="12" t="s">
        <v>585</v>
      </c>
      <c r="G811" s="17" t="s">
        <v>29</v>
      </c>
      <c r="H811" s="16" t="s">
        <v>39</v>
      </c>
      <c r="I811" s="12" t="str">
        <f>VLOOKUP(H811,データ!D$3:E$17,2,FALSE)</f>
        <v>メタノール</v>
      </c>
    </row>
    <row r="812" spans="2:9">
      <c r="B812" s="16" t="s">
        <v>43</v>
      </c>
      <c r="C812" s="12" t="s">
        <v>40</v>
      </c>
      <c r="D812" s="17" t="s">
        <v>48</v>
      </c>
      <c r="E812" s="16" t="s">
        <v>79</v>
      </c>
      <c r="F812" s="12" t="s">
        <v>586</v>
      </c>
      <c r="G812" s="17" t="s">
        <v>31</v>
      </c>
      <c r="H812" s="16" t="s">
        <v>39</v>
      </c>
      <c r="I812" s="12" t="str">
        <f>VLOOKUP(H812,データ!D$3:E$17,2,FALSE)</f>
        <v>メタノール</v>
      </c>
    </row>
    <row r="813" spans="2:9">
      <c r="B813" s="16" t="s">
        <v>43</v>
      </c>
      <c r="C813" s="12" t="s">
        <v>40</v>
      </c>
      <c r="D813" s="17" t="s">
        <v>48</v>
      </c>
      <c r="E813" s="16" t="s">
        <v>79</v>
      </c>
      <c r="F813" s="12" t="s">
        <v>587</v>
      </c>
      <c r="G813" s="17" t="s">
        <v>31</v>
      </c>
      <c r="H813" s="16" t="s">
        <v>39</v>
      </c>
      <c r="I813" s="12" t="str">
        <f>VLOOKUP(H813,データ!D$3:E$17,2,FALSE)</f>
        <v>メタノール</v>
      </c>
    </row>
    <row r="814" spans="2:9">
      <c r="B814" s="16" t="s">
        <v>43</v>
      </c>
      <c r="C814" s="12" t="s">
        <v>40</v>
      </c>
      <c r="D814" s="17" t="s">
        <v>48</v>
      </c>
      <c r="E814" s="16" t="s">
        <v>79</v>
      </c>
      <c r="F814" s="12" t="s">
        <v>588</v>
      </c>
      <c r="G814" s="17" t="s">
        <v>30</v>
      </c>
      <c r="H814" s="16" t="s">
        <v>39</v>
      </c>
      <c r="I814" s="12" t="str">
        <f>VLOOKUP(H814,データ!D$3:E$17,2,FALSE)</f>
        <v>メタノール</v>
      </c>
    </row>
    <row r="815" spans="2:9">
      <c r="B815" s="16" t="s">
        <v>43</v>
      </c>
      <c r="C815" s="12" t="s">
        <v>40</v>
      </c>
      <c r="D815" s="17" t="s">
        <v>48</v>
      </c>
      <c r="E815" s="16" t="s">
        <v>79</v>
      </c>
      <c r="F815" s="12" t="s">
        <v>589</v>
      </c>
      <c r="G815" s="17" t="s">
        <v>30</v>
      </c>
      <c r="H815" s="16" t="s">
        <v>39</v>
      </c>
      <c r="I815" s="12" t="str">
        <f>VLOOKUP(H815,データ!D$3:E$17,2,FALSE)</f>
        <v>メタノール</v>
      </c>
    </row>
    <row r="816" spans="2:9">
      <c r="B816" s="16" t="s">
        <v>43</v>
      </c>
      <c r="C816" s="12" t="s">
        <v>40</v>
      </c>
      <c r="D816" s="17" t="s">
        <v>48</v>
      </c>
      <c r="E816" s="16" t="s">
        <v>92</v>
      </c>
      <c r="F816" s="12" t="s">
        <v>590</v>
      </c>
      <c r="G816" s="17"/>
      <c r="H816" s="16" t="s">
        <v>39</v>
      </c>
      <c r="I816" s="12" t="str">
        <f>VLOOKUP(H816,データ!D$3:E$17,2,FALSE)</f>
        <v>メタノール</v>
      </c>
    </row>
    <row r="817" spans="2:9">
      <c r="B817" s="16" t="s">
        <v>43</v>
      </c>
      <c r="C817" s="12" t="s">
        <v>40</v>
      </c>
      <c r="D817" s="17" t="s">
        <v>48</v>
      </c>
      <c r="E817" s="16" t="s">
        <v>92</v>
      </c>
      <c r="F817" s="12" t="s">
        <v>591</v>
      </c>
      <c r="G817" s="17"/>
      <c r="H817" s="16" t="s">
        <v>39</v>
      </c>
      <c r="I817" s="12" t="str">
        <f>VLOOKUP(H817,データ!D$3:E$17,2,FALSE)</f>
        <v>メタノール</v>
      </c>
    </row>
    <row r="818" spans="2:9">
      <c r="B818" s="16" t="s">
        <v>43</v>
      </c>
      <c r="C818" s="12" t="s">
        <v>40</v>
      </c>
      <c r="D818" s="17" t="s">
        <v>48</v>
      </c>
      <c r="E818" s="16" t="s">
        <v>92</v>
      </c>
      <c r="F818" s="12" t="s">
        <v>592</v>
      </c>
      <c r="G818" s="17" t="s">
        <v>29</v>
      </c>
      <c r="H818" s="16" t="s">
        <v>39</v>
      </c>
      <c r="I818" s="12" t="str">
        <f>VLOOKUP(H818,データ!D$3:E$17,2,FALSE)</f>
        <v>メタノール</v>
      </c>
    </row>
    <row r="819" spans="2:9">
      <c r="B819" s="16" t="s">
        <v>43</v>
      </c>
      <c r="C819" s="12" t="s">
        <v>40</v>
      </c>
      <c r="D819" s="17" t="s">
        <v>48</v>
      </c>
      <c r="E819" s="16" t="s">
        <v>92</v>
      </c>
      <c r="F819" s="12" t="s">
        <v>593</v>
      </c>
      <c r="G819" s="17" t="s">
        <v>29</v>
      </c>
      <c r="H819" s="16" t="s">
        <v>39</v>
      </c>
      <c r="I819" s="12" t="str">
        <f>VLOOKUP(H819,データ!D$3:E$17,2,FALSE)</f>
        <v>メタノール</v>
      </c>
    </row>
    <row r="820" spans="2:9">
      <c r="B820" s="16" t="s">
        <v>43</v>
      </c>
      <c r="C820" s="12" t="s">
        <v>40</v>
      </c>
      <c r="D820" s="17" t="s">
        <v>48</v>
      </c>
      <c r="E820" s="16" t="s">
        <v>92</v>
      </c>
      <c r="F820" s="12" t="s">
        <v>594</v>
      </c>
      <c r="G820" s="17" t="s">
        <v>31</v>
      </c>
      <c r="H820" s="16" t="s">
        <v>39</v>
      </c>
      <c r="I820" s="12" t="str">
        <f>VLOOKUP(H820,データ!D$3:E$17,2,FALSE)</f>
        <v>メタノール</v>
      </c>
    </row>
    <row r="821" spans="2:9">
      <c r="B821" s="16" t="s">
        <v>43</v>
      </c>
      <c r="C821" s="12" t="s">
        <v>40</v>
      </c>
      <c r="D821" s="17" t="s">
        <v>48</v>
      </c>
      <c r="E821" s="16" t="s">
        <v>92</v>
      </c>
      <c r="F821" s="12" t="s">
        <v>595</v>
      </c>
      <c r="G821" s="17" t="s">
        <v>31</v>
      </c>
      <c r="H821" s="16" t="s">
        <v>39</v>
      </c>
      <c r="I821" s="12" t="str">
        <f>VLOOKUP(H821,データ!D$3:E$17,2,FALSE)</f>
        <v>メタノール</v>
      </c>
    </row>
    <row r="822" spans="2:9">
      <c r="B822" s="16" t="s">
        <v>43</v>
      </c>
      <c r="C822" s="12" t="s">
        <v>40</v>
      </c>
      <c r="D822" s="17" t="s">
        <v>48</v>
      </c>
      <c r="E822" s="16" t="s">
        <v>92</v>
      </c>
      <c r="F822" s="12" t="s">
        <v>596</v>
      </c>
      <c r="G822" s="17" t="s">
        <v>820</v>
      </c>
      <c r="H822" s="16" t="s">
        <v>39</v>
      </c>
      <c r="I822" s="12" t="str">
        <f>VLOOKUP(H822,データ!D$3:E$17,2,FALSE)</f>
        <v>メタノール</v>
      </c>
    </row>
    <row r="823" spans="2:9">
      <c r="B823" s="16" t="s">
        <v>43</v>
      </c>
      <c r="C823" s="12" t="s">
        <v>40</v>
      </c>
      <c r="D823" s="17" t="s">
        <v>48</v>
      </c>
      <c r="E823" s="16" t="s">
        <v>92</v>
      </c>
      <c r="F823" s="12" t="s">
        <v>597</v>
      </c>
      <c r="G823" s="17" t="s">
        <v>820</v>
      </c>
      <c r="H823" s="16" t="s">
        <v>39</v>
      </c>
      <c r="I823" s="12" t="str">
        <f>VLOOKUP(H823,データ!D$3:E$17,2,FALSE)</f>
        <v>メタノール</v>
      </c>
    </row>
    <row r="824" spans="2:9">
      <c r="B824" s="16" t="s">
        <v>43</v>
      </c>
      <c r="C824" s="12" t="s">
        <v>40</v>
      </c>
      <c r="D824" s="17" t="s">
        <v>105</v>
      </c>
      <c r="E824" s="16" t="s">
        <v>268</v>
      </c>
      <c r="F824" s="12" t="s">
        <v>526</v>
      </c>
      <c r="G824" s="17" t="s">
        <v>25</v>
      </c>
      <c r="H824" s="16" t="s">
        <v>39</v>
      </c>
      <c r="I824" s="12" t="str">
        <f>VLOOKUP(H824,データ!D$3:E$17,2,FALSE)</f>
        <v>メタノール</v>
      </c>
    </row>
    <row r="825" spans="2:9">
      <c r="B825" s="16" t="s">
        <v>43</v>
      </c>
      <c r="C825" s="12" t="s">
        <v>40</v>
      </c>
      <c r="D825" s="17" t="s">
        <v>105</v>
      </c>
      <c r="E825" s="16" t="s">
        <v>268</v>
      </c>
      <c r="F825" s="12" t="s">
        <v>527</v>
      </c>
      <c r="G825" s="17" t="s">
        <v>26</v>
      </c>
      <c r="H825" s="16" t="s">
        <v>39</v>
      </c>
      <c r="I825" s="12" t="str">
        <f>VLOOKUP(H825,データ!D$3:E$17,2,FALSE)</f>
        <v>メタノール</v>
      </c>
    </row>
    <row r="826" spans="2:9">
      <c r="B826" s="16" t="s">
        <v>43</v>
      </c>
      <c r="C826" s="12" t="s">
        <v>40</v>
      </c>
      <c r="D826" s="17" t="s">
        <v>105</v>
      </c>
      <c r="E826" s="16" t="s">
        <v>268</v>
      </c>
      <c r="F826" s="12" t="s">
        <v>528</v>
      </c>
      <c r="G826" s="17" t="s">
        <v>27</v>
      </c>
      <c r="H826" s="16" t="s">
        <v>39</v>
      </c>
      <c r="I826" s="12" t="str">
        <f>VLOOKUP(H826,データ!D$3:E$17,2,FALSE)</f>
        <v>メタノール</v>
      </c>
    </row>
    <row r="827" spans="2:9">
      <c r="B827" s="16" t="s">
        <v>43</v>
      </c>
      <c r="C827" s="12" t="s">
        <v>40</v>
      </c>
      <c r="D827" s="17" t="s">
        <v>105</v>
      </c>
      <c r="E827" s="16" t="s">
        <v>46</v>
      </c>
      <c r="F827" s="12" t="s">
        <v>598</v>
      </c>
      <c r="G827" s="17"/>
      <c r="H827" s="16" t="s">
        <v>39</v>
      </c>
      <c r="I827" s="12" t="str">
        <f>VLOOKUP(H827,データ!D$3:E$17,2,FALSE)</f>
        <v>メタノール</v>
      </c>
    </row>
    <row r="828" spans="2:9">
      <c r="B828" s="16" t="s">
        <v>43</v>
      </c>
      <c r="C828" s="12" t="s">
        <v>40</v>
      </c>
      <c r="D828" s="17" t="s">
        <v>105</v>
      </c>
      <c r="E828" s="16" t="s">
        <v>46</v>
      </c>
      <c r="F828" s="12" t="s">
        <v>599</v>
      </c>
      <c r="G828" s="17"/>
      <c r="H828" s="16" t="s">
        <v>39</v>
      </c>
      <c r="I828" s="12" t="str">
        <f>VLOOKUP(H828,データ!D$3:E$17,2,FALSE)</f>
        <v>メタノール</v>
      </c>
    </row>
    <row r="829" spans="2:9">
      <c r="B829" s="16" t="s">
        <v>43</v>
      </c>
      <c r="C829" s="12" t="s">
        <v>40</v>
      </c>
      <c r="D829" s="17" t="s">
        <v>105</v>
      </c>
      <c r="E829" s="16" t="s">
        <v>46</v>
      </c>
      <c r="F829" s="12" t="s">
        <v>600</v>
      </c>
      <c r="G829" s="17" t="s">
        <v>29</v>
      </c>
      <c r="H829" s="16" t="s">
        <v>39</v>
      </c>
      <c r="I829" s="12" t="str">
        <f>VLOOKUP(H829,データ!D$3:E$17,2,FALSE)</f>
        <v>メタノール</v>
      </c>
    </row>
    <row r="830" spans="2:9">
      <c r="B830" s="16" t="s">
        <v>43</v>
      </c>
      <c r="C830" s="12" t="s">
        <v>40</v>
      </c>
      <c r="D830" s="17" t="s">
        <v>105</v>
      </c>
      <c r="E830" s="16" t="s">
        <v>46</v>
      </c>
      <c r="F830" s="12" t="s">
        <v>601</v>
      </c>
      <c r="G830" s="17" t="s">
        <v>29</v>
      </c>
      <c r="H830" s="16" t="s">
        <v>39</v>
      </c>
      <c r="I830" s="12" t="str">
        <f>VLOOKUP(H830,データ!D$3:E$17,2,FALSE)</f>
        <v>メタノール</v>
      </c>
    </row>
    <row r="831" spans="2:9">
      <c r="B831" s="16" t="s">
        <v>43</v>
      </c>
      <c r="C831" s="12" t="s">
        <v>40</v>
      </c>
      <c r="D831" s="17" t="s">
        <v>105</v>
      </c>
      <c r="E831" s="16" t="s">
        <v>46</v>
      </c>
      <c r="F831" s="12" t="s">
        <v>602</v>
      </c>
      <c r="G831" s="17" t="s">
        <v>31</v>
      </c>
      <c r="H831" s="16" t="s">
        <v>39</v>
      </c>
      <c r="I831" s="12" t="str">
        <f>VLOOKUP(H831,データ!D$3:E$17,2,FALSE)</f>
        <v>メタノール</v>
      </c>
    </row>
    <row r="832" spans="2:9">
      <c r="B832" s="16" t="s">
        <v>43</v>
      </c>
      <c r="C832" s="12" t="s">
        <v>40</v>
      </c>
      <c r="D832" s="17" t="s">
        <v>105</v>
      </c>
      <c r="E832" s="16" t="s">
        <v>46</v>
      </c>
      <c r="F832" s="12" t="s">
        <v>603</v>
      </c>
      <c r="G832" s="17" t="s">
        <v>31</v>
      </c>
      <c r="H832" s="16" t="s">
        <v>39</v>
      </c>
      <c r="I832" s="12" t="str">
        <f>VLOOKUP(H832,データ!D$3:E$17,2,FALSE)</f>
        <v>メタノール</v>
      </c>
    </row>
    <row r="833" spans="2:9">
      <c r="B833" s="16" t="s">
        <v>43</v>
      </c>
      <c r="C833" s="12" t="s">
        <v>40</v>
      </c>
      <c r="D833" s="17" t="s">
        <v>105</v>
      </c>
      <c r="E833" s="16" t="s">
        <v>79</v>
      </c>
      <c r="F833" s="12" t="s">
        <v>604</v>
      </c>
      <c r="G833" s="17"/>
      <c r="H833" s="16" t="s">
        <v>39</v>
      </c>
      <c r="I833" s="12" t="str">
        <f>VLOOKUP(H833,データ!D$3:E$17,2,FALSE)</f>
        <v>メタノール</v>
      </c>
    </row>
    <row r="834" spans="2:9">
      <c r="B834" s="16" t="s">
        <v>43</v>
      </c>
      <c r="C834" s="12" t="s">
        <v>40</v>
      </c>
      <c r="D834" s="17" t="s">
        <v>105</v>
      </c>
      <c r="E834" s="16" t="s">
        <v>79</v>
      </c>
      <c r="F834" s="12" t="s">
        <v>605</v>
      </c>
      <c r="G834" s="17"/>
      <c r="H834" s="16" t="s">
        <v>39</v>
      </c>
      <c r="I834" s="12" t="str">
        <f>VLOOKUP(H834,データ!D$3:E$17,2,FALSE)</f>
        <v>メタノール</v>
      </c>
    </row>
    <row r="835" spans="2:9">
      <c r="B835" s="16" t="s">
        <v>43</v>
      </c>
      <c r="C835" s="12" t="s">
        <v>40</v>
      </c>
      <c r="D835" s="17" t="s">
        <v>105</v>
      </c>
      <c r="E835" s="16" t="s">
        <v>79</v>
      </c>
      <c r="F835" s="12" t="s">
        <v>606</v>
      </c>
      <c r="G835" s="17" t="s">
        <v>29</v>
      </c>
      <c r="H835" s="16" t="s">
        <v>39</v>
      </c>
      <c r="I835" s="12" t="str">
        <f>VLOOKUP(H835,データ!D$3:E$17,2,FALSE)</f>
        <v>メタノール</v>
      </c>
    </row>
    <row r="836" spans="2:9">
      <c r="B836" s="16" t="s">
        <v>43</v>
      </c>
      <c r="C836" s="12" t="s">
        <v>40</v>
      </c>
      <c r="D836" s="17" t="s">
        <v>105</v>
      </c>
      <c r="E836" s="16" t="s">
        <v>79</v>
      </c>
      <c r="F836" s="12" t="s">
        <v>607</v>
      </c>
      <c r="G836" s="17" t="s">
        <v>29</v>
      </c>
      <c r="H836" s="16" t="s">
        <v>39</v>
      </c>
      <c r="I836" s="12" t="str">
        <f>VLOOKUP(H836,データ!D$3:E$17,2,FALSE)</f>
        <v>メタノール</v>
      </c>
    </row>
    <row r="837" spans="2:9">
      <c r="B837" s="16" t="s">
        <v>43</v>
      </c>
      <c r="C837" s="12" t="s">
        <v>40</v>
      </c>
      <c r="D837" s="17" t="s">
        <v>105</v>
      </c>
      <c r="E837" s="16" t="s">
        <v>79</v>
      </c>
      <c r="F837" s="12" t="s">
        <v>608</v>
      </c>
      <c r="G837" s="17" t="s">
        <v>31</v>
      </c>
      <c r="H837" s="16" t="s">
        <v>39</v>
      </c>
      <c r="I837" s="12" t="str">
        <f>VLOOKUP(H837,データ!D$3:E$17,2,FALSE)</f>
        <v>メタノール</v>
      </c>
    </row>
    <row r="838" spans="2:9">
      <c r="B838" s="16" t="s">
        <v>43</v>
      </c>
      <c r="C838" s="12" t="s">
        <v>40</v>
      </c>
      <c r="D838" s="17" t="s">
        <v>105</v>
      </c>
      <c r="E838" s="16" t="s">
        <v>79</v>
      </c>
      <c r="F838" s="12" t="s">
        <v>609</v>
      </c>
      <c r="G838" s="17" t="s">
        <v>31</v>
      </c>
      <c r="H838" s="16" t="s">
        <v>39</v>
      </c>
      <c r="I838" s="12" t="str">
        <f>VLOOKUP(H838,データ!D$3:E$17,2,FALSE)</f>
        <v>メタノール</v>
      </c>
    </row>
    <row r="839" spans="2:9">
      <c r="B839" s="16" t="s">
        <v>43</v>
      </c>
      <c r="C839" s="12" t="s">
        <v>40</v>
      </c>
      <c r="D839" s="17" t="s">
        <v>105</v>
      </c>
      <c r="E839" s="16" t="s">
        <v>79</v>
      </c>
      <c r="F839" s="12" t="s">
        <v>610</v>
      </c>
      <c r="G839" s="17" t="s">
        <v>30</v>
      </c>
      <c r="H839" s="16" t="s">
        <v>39</v>
      </c>
      <c r="I839" s="12" t="str">
        <f>VLOOKUP(H839,データ!D$3:E$17,2,FALSE)</f>
        <v>メタノール</v>
      </c>
    </row>
    <row r="840" spans="2:9">
      <c r="B840" s="16" t="s">
        <v>43</v>
      </c>
      <c r="C840" s="12" t="s">
        <v>40</v>
      </c>
      <c r="D840" s="17" t="s">
        <v>105</v>
      </c>
      <c r="E840" s="16" t="s">
        <v>79</v>
      </c>
      <c r="F840" s="12" t="s">
        <v>611</v>
      </c>
      <c r="G840" s="17" t="s">
        <v>30</v>
      </c>
      <c r="H840" s="16" t="s">
        <v>39</v>
      </c>
      <c r="I840" s="12" t="str">
        <f>VLOOKUP(H840,データ!D$3:E$17,2,FALSE)</f>
        <v>メタノール</v>
      </c>
    </row>
    <row r="841" spans="2:9">
      <c r="B841" s="16" t="s">
        <v>43</v>
      </c>
      <c r="C841" s="12" t="s">
        <v>40</v>
      </c>
      <c r="D841" s="17" t="s">
        <v>105</v>
      </c>
      <c r="E841" s="16" t="s">
        <v>92</v>
      </c>
      <c r="F841" s="12" t="s">
        <v>612</v>
      </c>
      <c r="G841" s="17"/>
      <c r="H841" s="16" t="s">
        <v>39</v>
      </c>
      <c r="I841" s="12" t="str">
        <f>VLOOKUP(H841,データ!D$3:E$17,2,FALSE)</f>
        <v>メタノール</v>
      </c>
    </row>
    <row r="842" spans="2:9">
      <c r="B842" s="16" t="s">
        <v>43</v>
      </c>
      <c r="C842" s="12" t="s">
        <v>40</v>
      </c>
      <c r="D842" s="17" t="s">
        <v>105</v>
      </c>
      <c r="E842" s="16" t="s">
        <v>92</v>
      </c>
      <c r="F842" s="12" t="s">
        <v>613</v>
      </c>
      <c r="G842" s="17"/>
      <c r="H842" s="16" t="s">
        <v>39</v>
      </c>
      <c r="I842" s="12" t="str">
        <f>VLOOKUP(H842,データ!D$3:E$17,2,FALSE)</f>
        <v>メタノール</v>
      </c>
    </row>
    <row r="843" spans="2:9">
      <c r="B843" s="16" t="s">
        <v>43</v>
      </c>
      <c r="C843" s="12" t="s">
        <v>40</v>
      </c>
      <c r="D843" s="17" t="s">
        <v>105</v>
      </c>
      <c r="E843" s="16" t="s">
        <v>92</v>
      </c>
      <c r="F843" s="12" t="s">
        <v>614</v>
      </c>
      <c r="G843" s="17" t="s">
        <v>29</v>
      </c>
      <c r="H843" s="16" t="s">
        <v>39</v>
      </c>
      <c r="I843" s="12" t="str">
        <f>VLOOKUP(H843,データ!D$3:E$17,2,FALSE)</f>
        <v>メタノール</v>
      </c>
    </row>
    <row r="844" spans="2:9">
      <c r="B844" s="16" t="s">
        <v>43</v>
      </c>
      <c r="C844" s="12" t="s">
        <v>40</v>
      </c>
      <c r="D844" s="17" t="s">
        <v>105</v>
      </c>
      <c r="E844" s="16" t="s">
        <v>92</v>
      </c>
      <c r="F844" s="12" t="s">
        <v>615</v>
      </c>
      <c r="G844" s="17" t="s">
        <v>29</v>
      </c>
      <c r="H844" s="16" t="s">
        <v>39</v>
      </c>
      <c r="I844" s="12" t="str">
        <f>VLOOKUP(H844,データ!D$3:E$17,2,FALSE)</f>
        <v>メタノール</v>
      </c>
    </row>
    <row r="845" spans="2:9">
      <c r="B845" s="16" t="s">
        <v>43</v>
      </c>
      <c r="C845" s="12" t="s">
        <v>40</v>
      </c>
      <c r="D845" s="17" t="s">
        <v>105</v>
      </c>
      <c r="E845" s="16" t="s">
        <v>92</v>
      </c>
      <c r="F845" s="12" t="s">
        <v>616</v>
      </c>
      <c r="G845" s="17" t="s">
        <v>31</v>
      </c>
      <c r="H845" s="16" t="s">
        <v>39</v>
      </c>
      <c r="I845" s="12" t="str">
        <f>VLOOKUP(H845,データ!D$3:E$17,2,FALSE)</f>
        <v>メタノール</v>
      </c>
    </row>
    <row r="846" spans="2:9">
      <c r="B846" s="16" t="s">
        <v>43</v>
      </c>
      <c r="C846" s="12" t="s">
        <v>40</v>
      </c>
      <c r="D846" s="17" t="s">
        <v>105</v>
      </c>
      <c r="E846" s="16" t="s">
        <v>92</v>
      </c>
      <c r="F846" s="12" t="s">
        <v>617</v>
      </c>
      <c r="G846" s="17" t="s">
        <v>31</v>
      </c>
      <c r="H846" s="16" t="s">
        <v>39</v>
      </c>
      <c r="I846" s="12" t="str">
        <f>VLOOKUP(H846,データ!D$3:E$17,2,FALSE)</f>
        <v>メタノール</v>
      </c>
    </row>
    <row r="847" spans="2:9">
      <c r="B847" s="16" t="s">
        <v>43</v>
      </c>
      <c r="C847" s="12" t="s">
        <v>40</v>
      </c>
      <c r="D847" s="17" t="s">
        <v>105</v>
      </c>
      <c r="E847" s="16" t="s">
        <v>92</v>
      </c>
      <c r="F847" s="12" t="s">
        <v>618</v>
      </c>
      <c r="G847" s="17" t="s">
        <v>820</v>
      </c>
      <c r="H847" s="16" t="s">
        <v>39</v>
      </c>
      <c r="I847" s="12" t="str">
        <f>VLOOKUP(H847,データ!D$3:E$17,2,FALSE)</f>
        <v>メタノール</v>
      </c>
    </row>
    <row r="848" spans="2:9">
      <c r="B848" s="16" t="s">
        <v>43</v>
      </c>
      <c r="C848" s="12" t="s">
        <v>40</v>
      </c>
      <c r="D848" s="17" t="s">
        <v>105</v>
      </c>
      <c r="E848" s="16" t="s">
        <v>92</v>
      </c>
      <c r="F848" s="12" t="s">
        <v>619</v>
      </c>
      <c r="G848" s="17" t="s">
        <v>820</v>
      </c>
      <c r="H848" s="16" t="s">
        <v>39</v>
      </c>
      <c r="I848" s="12" t="str">
        <f>VLOOKUP(H848,データ!D$3:E$17,2,FALSE)</f>
        <v>メタノール</v>
      </c>
    </row>
    <row r="849" spans="2:9">
      <c r="B849" s="16" t="s">
        <v>43</v>
      </c>
      <c r="C849" s="12" t="s">
        <v>40</v>
      </c>
      <c r="D849" s="17" t="s">
        <v>154</v>
      </c>
      <c r="E849" s="16" t="s">
        <v>268</v>
      </c>
      <c r="F849" s="12" t="s">
        <v>526</v>
      </c>
      <c r="G849" s="17" t="s">
        <v>25</v>
      </c>
      <c r="H849" s="16" t="s">
        <v>39</v>
      </c>
      <c r="I849" s="12" t="str">
        <f>VLOOKUP(H849,データ!D$3:E$17,2,FALSE)</f>
        <v>メタノール</v>
      </c>
    </row>
    <row r="850" spans="2:9">
      <c r="B850" s="16" t="s">
        <v>43</v>
      </c>
      <c r="C850" s="12" t="s">
        <v>40</v>
      </c>
      <c r="D850" s="17" t="s">
        <v>154</v>
      </c>
      <c r="E850" s="16" t="s">
        <v>268</v>
      </c>
      <c r="F850" s="12" t="s">
        <v>527</v>
      </c>
      <c r="G850" s="17" t="s">
        <v>26</v>
      </c>
      <c r="H850" s="16" t="s">
        <v>39</v>
      </c>
      <c r="I850" s="12" t="str">
        <f>VLOOKUP(H850,データ!D$3:E$17,2,FALSE)</f>
        <v>メタノール</v>
      </c>
    </row>
    <row r="851" spans="2:9">
      <c r="B851" s="16" t="s">
        <v>43</v>
      </c>
      <c r="C851" s="12" t="s">
        <v>40</v>
      </c>
      <c r="D851" s="17" t="s">
        <v>154</v>
      </c>
      <c r="E851" s="16" t="s">
        <v>268</v>
      </c>
      <c r="F851" s="12" t="s">
        <v>528</v>
      </c>
      <c r="G851" s="17" t="s">
        <v>27</v>
      </c>
      <c r="H851" s="16" t="s">
        <v>39</v>
      </c>
      <c r="I851" s="12" t="str">
        <f>VLOOKUP(H851,データ!D$3:E$17,2,FALSE)</f>
        <v>メタノール</v>
      </c>
    </row>
    <row r="852" spans="2:9">
      <c r="B852" s="16" t="s">
        <v>43</v>
      </c>
      <c r="C852" s="12" t="s">
        <v>40</v>
      </c>
      <c r="D852" s="17" t="s">
        <v>154</v>
      </c>
      <c r="E852" s="16" t="s">
        <v>46</v>
      </c>
      <c r="F852" s="12" t="s">
        <v>598</v>
      </c>
      <c r="G852" s="17"/>
      <c r="H852" s="16" t="s">
        <v>39</v>
      </c>
      <c r="I852" s="12" t="str">
        <f>VLOOKUP(H852,データ!D$3:E$17,2,FALSE)</f>
        <v>メタノール</v>
      </c>
    </row>
    <row r="853" spans="2:9">
      <c r="B853" s="16" t="s">
        <v>43</v>
      </c>
      <c r="C853" s="12" t="s">
        <v>40</v>
      </c>
      <c r="D853" s="17" t="s">
        <v>154</v>
      </c>
      <c r="E853" s="16" t="s">
        <v>46</v>
      </c>
      <c r="F853" s="12" t="s">
        <v>599</v>
      </c>
      <c r="G853" s="17"/>
      <c r="H853" s="16" t="s">
        <v>39</v>
      </c>
      <c r="I853" s="12" t="str">
        <f>VLOOKUP(H853,データ!D$3:E$17,2,FALSE)</f>
        <v>メタノール</v>
      </c>
    </row>
    <row r="854" spans="2:9">
      <c r="B854" s="16" t="s">
        <v>43</v>
      </c>
      <c r="C854" s="12" t="s">
        <v>40</v>
      </c>
      <c r="D854" s="17" t="s">
        <v>154</v>
      </c>
      <c r="E854" s="16" t="s">
        <v>46</v>
      </c>
      <c r="F854" s="12" t="s">
        <v>600</v>
      </c>
      <c r="G854" s="17" t="s">
        <v>29</v>
      </c>
      <c r="H854" s="16" t="s">
        <v>39</v>
      </c>
      <c r="I854" s="12" t="str">
        <f>VLOOKUP(H854,データ!D$3:E$17,2,FALSE)</f>
        <v>メタノール</v>
      </c>
    </row>
    <row r="855" spans="2:9">
      <c r="B855" s="16" t="s">
        <v>43</v>
      </c>
      <c r="C855" s="12" t="s">
        <v>40</v>
      </c>
      <c r="D855" s="17" t="s">
        <v>154</v>
      </c>
      <c r="E855" s="16" t="s">
        <v>46</v>
      </c>
      <c r="F855" s="12" t="s">
        <v>601</v>
      </c>
      <c r="G855" s="17" t="s">
        <v>29</v>
      </c>
      <c r="H855" s="16" t="s">
        <v>39</v>
      </c>
      <c r="I855" s="12" t="str">
        <f>VLOOKUP(H855,データ!D$3:E$17,2,FALSE)</f>
        <v>メタノール</v>
      </c>
    </row>
    <row r="856" spans="2:9">
      <c r="B856" s="16" t="s">
        <v>43</v>
      </c>
      <c r="C856" s="12" t="s">
        <v>40</v>
      </c>
      <c r="D856" s="17" t="s">
        <v>154</v>
      </c>
      <c r="E856" s="16" t="s">
        <v>46</v>
      </c>
      <c r="F856" s="12" t="s">
        <v>602</v>
      </c>
      <c r="G856" s="17" t="s">
        <v>31</v>
      </c>
      <c r="H856" s="16" t="s">
        <v>39</v>
      </c>
      <c r="I856" s="12" t="str">
        <f>VLOOKUP(H856,データ!D$3:E$17,2,FALSE)</f>
        <v>メタノール</v>
      </c>
    </row>
    <row r="857" spans="2:9">
      <c r="B857" s="16" t="s">
        <v>43</v>
      </c>
      <c r="C857" s="12" t="s">
        <v>40</v>
      </c>
      <c r="D857" s="17" t="s">
        <v>154</v>
      </c>
      <c r="E857" s="16" t="s">
        <v>46</v>
      </c>
      <c r="F857" s="12" t="s">
        <v>603</v>
      </c>
      <c r="G857" s="17" t="s">
        <v>31</v>
      </c>
      <c r="H857" s="16" t="s">
        <v>39</v>
      </c>
      <c r="I857" s="12" t="str">
        <f>VLOOKUP(H857,データ!D$3:E$17,2,FALSE)</f>
        <v>メタノール</v>
      </c>
    </row>
    <row r="858" spans="2:9">
      <c r="B858" s="16" t="s">
        <v>43</v>
      </c>
      <c r="C858" s="12" t="s">
        <v>40</v>
      </c>
      <c r="D858" s="17" t="s">
        <v>154</v>
      </c>
      <c r="E858" s="16" t="s">
        <v>79</v>
      </c>
      <c r="F858" s="12" t="s">
        <v>604</v>
      </c>
      <c r="G858" s="17"/>
      <c r="H858" s="16" t="s">
        <v>39</v>
      </c>
      <c r="I858" s="12" t="str">
        <f>VLOOKUP(H858,データ!D$3:E$17,2,FALSE)</f>
        <v>メタノール</v>
      </c>
    </row>
    <row r="859" spans="2:9">
      <c r="B859" s="16" t="s">
        <v>43</v>
      </c>
      <c r="C859" s="12" t="s">
        <v>40</v>
      </c>
      <c r="D859" s="17" t="s">
        <v>154</v>
      </c>
      <c r="E859" s="16" t="s">
        <v>79</v>
      </c>
      <c r="F859" s="12" t="s">
        <v>605</v>
      </c>
      <c r="G859" s="17"/>
      <c r="H859" s="16" t="s">
        <v>39</v>
      </c>
      <c r="I859" s="12" t="str">
        <f>VLOOKUP(H859,データ!D$3:E$17,2,FALSE)</f>
        <v>メタノール</v>
      </c>
    </row>
    <row r="860" spans="2:9">
      <c r="B860" s="16" t="s">
        <v>43</v>
      </c>
      <c r="C860" s="12" t="s">
        <v>40</v>
      </c>
      <c r="D860" s="17" t="s">
        <v>154</v>
      </c>
      <c r="E860" s="16" t="s">
        <v>79</v>
      </c>
      <c r="F860" s="12" t="s">
        <v>606</v>
      </c>
      <c r="G860" s="17" t="s">
        <v>29</v>
      </c>
      <c r="H860" s="16" t="s">
        <v>39</v>
      </c>
      <c r="I860" s="12" t="str">
        <f>VLOOKUP(H860,データ!D$3:E$17,2,FALSE)</f>
        <v>メタノール</v>
      </c>
    </row>
    <row r="861" spans="2:9">
      <c r="B861" s="16" t="s">
        <v>43</v>
      </c>
      <c r="C861" s="12" t="s">
        <v>40</v>
      </c>
      <c r="D861" s="17" t="s">
        <v>154</v>
      </c>
      <c r="E861" s="16" t="s">
        <v>79</v>
      </c>
      <c r="F861" s="12" t="s">
        <v>607</v>
      </c>
      <c r="G861" s="17" t="s">
        <v>29</v>
      </c>
      <c r="H861" s="16" t="s">
        <v>39</v>
      </c>
      <c r="I861" s="12" t="str">
        <f>VLOOKUP(H861,データ!D$3:E$17,2,FALSE)</f>
        <v>メタノール</v>
      </c>
    </row>
    <row r="862" spans="2:9">
      <c r="B862" s="16" t="s">
        <v>43</v>
      </c>
      <c r="C862" s="12" t="s">
        <v>40</v>
      </c>
      <c r="D862" s="17" t="s">
        <v>154</v>
      </c>
      <c r="E862" s="16" t="s">
        <v>79</v>
      </c>
      <c r="F862" s="12" t="s">
        <v>608</v>
      </c>
      <c r="G862" s="17" t="s">
        <v>31</v>
      </c>
      <c r="H862" s="16" t="s">
        <v>39</v>
      </c>
      <c r="I862" s="12" t="str">
        <f>VLOOKUP(H862,データ!D$3:E$17,2,FALSE)</f>
        <v>メタノール</v>
      </c>
    </row>
    <row r="863" spans="2:9">
      <c r="B863" s="16" t="s">
        <v>43</v>
      </c>
      <c r="C863" s="12" t="s">
        <v>40</v>
      </c>
      <c r="D863" s="17" t="s">
        <v>154</v>
      </c>
      <c r="E863" s="16" t="s">
        <v>79</v>
      </c>
      <c r="F863" s="12" t="s">
        <v>609</v>
      </c>
      <c r="G863" s="17" t="s">
        <v>31</v>
      </c>
      <c r="H863" s="16" t="s">
        <v>39</v>
      </c>
      <c r="I863" s="12" t="str">
        <f>VLOOKUP(H863,データ!D$3:E$17,2,FALSE)</f>
        <v>メタノール</v>
      </c>
    </row>
    <row r="864" spans="2:9">
      <c r="B864" s="16" t="s">
        <v>43</v>
      </c>
      <c r="C864" s="12" t="s">
        <v>40</v>
      </c>
      <c r="D864" s="17" t="s">
        <v>154</v>
      </c>
      <c r="E864" s="16" t="s">
        <v>79</v>
      </c>
      <c r="F864" s="12" t="s">
        <v>610</v>
      </c>
      <c r="G864" s="17" t="s">
        <v>30</v>
      </c>
      <c r="H864" s="16" t="s">
        <v>39</v>
      </c>
      <c r="I864" s="12" t="str">
        <f>VLOOKUP(H864,データ!D$3:E$17,2,FALSE)</f>
        <v>メタノール</v>
      </c>
    </row>
    <row r="865" spans="2:9">
      <c r="B865" s="16" t="s">
        <v>43</v>
      </c>
      <c r="C865" s="12" t="s">
        <v>40</v>
      </c>
      <c r="D865" s="17" t="s">
        <v>154</v>
      </c>
      <c r="E865" s="16" t="s">
        <v>79</v>
      </c>
      <c r="F865" s="12" t="s">
        <v>611</v>
      </c>
      <c r="G865" s="17" t="s">
        <v>30</v>
      </c>
      <c r="H865" s="16" t="s">
        <v>39</v>
      </c>
      <c r="I865" s="12" t="str">
        <f>VLOOKUP(H865,データ!D$3:E$17,2,FALSE)</f>
        <v>メタノール</v>
      </c>
    </row>
    <row r="866" spans="2:9">
      <c r="B866" s="16" t="s">
        <v>43</v>
      </c>
      <c r="C866" s="12" t="s">
        <v>40</v>
      </c>
      <c r="D866" s="17" t="s">
        <v>154</v>
      </c>
      <c r="E866" s="16" t="s">
        <v>92</v>
      </c>
      <c r="F866" s="12" t="s">
        <v>612</v>
      </c>
      <c r="G866" s="17"/>
      <c r="H866" s="16" t="s">
        <v>39</v>
      </c>
      <c r="I866" s="12" t="str">
        <f>VLOOKUP(H866,データ!D$3:E$17,2,FALSE)</f>
        <v>メタノール</v>
      </c>
    </row>
    <row r="867" spans="2:9">
      <c r="B867" s="16" t="s">
        <v>43</v>
      </c>
      <c r="C867" s="12" t="s">
        <v>40</v>
      </c>
      <c r="D867" s="17" t="s">
        <v>154</v>
      </c>
      <c r="E867" s="16" t="s">
        <v>92</v>
      </c>
      <c r="F867" s="12" t="s">
        <v>613</v>
      </c>
      <c r="G867" s="17"/>
      <c r="H867" s="16" t="s">
        <v>39</v>
      </c>
      <c r="I867" s="12" t="str">
        <f>VLOOKUP(H867,データ!D$3:E$17,2,FALSE)</f>
        <v>メタノール</v>
      </c>
    </row>
    <row r="868" spans="2:9">
      <c r="B868" s="16" t="s">
        <v>43</v>
      </c>
      <c r="C868" s="12" t="s">
        <v>40</v>
      </c>
      <c r="D868" s="17" t="s">
        <v>154</v>
      </c>
      <c r="E868" s="16" t="s">
        <v>92</v>
      </c>
      <c r="F868" s="12" t="s">
        <v>614</v>
      </c>
      <c r="G868" s="17" t="s">
        <v>29</v>
      </c>
      <c r="H868" s="16" t="s">
        <v>39</v>
      </c>
      <c r="I868" s="12" t="str">
        <f>VLOOKUP(H868,データ!D$3:E$17,2,FALSE)</f>
        <v>メタノール</v>
      </c>
    </row>
    <row r="869" spans="2:9">
      <c r="B869" s="16" t="s">
        <v>43</v>
      </c>
      <c r="C869" s="12" t="s">
        <v>40</v>
      </c>
      <c r="D869" s="17" t="s">
        <v>154</v>
      </c>
      <c r="E869" s="16" t="s">
        <v>92</v>
      </c>
      <c r="F869" s="12" t="s">
        <v>615</v>
      </c>
      <c r="G869" s="17" t="s">
        <v>29</v>
      </c>
      <c r="H869" s="16" t="s">
        <v>39</v>
      </c>
      <c r="I869" s="12" t="str">
        <f>VLOOKUP(H869,データ!D$3:E$17,2,FALSE)</f>
        <v>メタノール</v>
      </c>
    </row>
    <row r="870" spans="2:9">
      <c r="B870" s="16" t="s">
        <v>43</v>
      </c>
      <c r="C870" s="12" t="s">
        <v>40</v>
      </c>
      <c r="D870" s="17" t="s">
        <v>154</v>
      </c>
      <c r="E870" s="16" t="s">
        <v>92</v>
      </c>
      <c r="F870" s="12" t="s">
        <v>616</v>
      </c>
      <c r="G870" s="17" t="s">
        <v>31</v>
      </c>
      <c r="H870" s="16" t="s">
        <v>39</v>
      </c>
      <c r="I870" s="12" t="str">
        <f>VLOOKUP(H870,データ!D$3:E$17,2,FALSE)</f>
        <v>メタノール</v>
      </c>
    </row>
    <row r="871" spans="2:9">
      <c r="B871" s="16" t="s">
        <v>43</v>
      </c>
      <c r="C871" s="12" t="s">
        <v>40</v>
      </c>
      <c r="D871" s="17" t="s">
        <v>154</v>
      </c>
      <c r="E871" s="16" t="s">
        <v>92</v>
      </c>
      <c r="F871" s="12" t="s">
        <v>617</v>
      </c>
      <c r="G871" s="17" t="s">
        <v>31</v>
      </c>
      <c r="H871" s="16" t="s">
        <v>39</v>
      </c>
      <c r="I871" s="12" t="str">
        <f>VLOOKUP(H871,データ!D$3:E$17,2,FALSE)</f>
        <v>メタノール</v>
      </c>
    </row>
    <row r="872" spans="2:9">
      <c r="B872" s="16" t="s">
        <v>43</v>
      </c>
      <c r="C872" s="12" t="s">
        <v>40</v>
      </c>
      <c r="D872" s="17" t="s">
        <v>154</v>
      </c>
      <c r="E872" s="16" t="s">
        <v>92</v>
      </c>
      <c r="F872" s="12" t="s">
        <v>618</v>
      </c>
      <c r="G872" s="17" t="s">
        <v>820</v>
      </c>
      <c r="H872" s="16" t="s">
        <v>39</v>
      </c>
      <c r="I872" s="12" t="str">
        <f>VLOOKUP(H872,データ!D$3:E$17,2,FALSE)</f>
        <v>メタノール</v>
      </c>
    </row>
    <row r="873" spans="2:9">
      <c r="B873" s="16" t="s">
        <v>43</v>
      </c>
      <c r="C873" s="12" t="s">
        <v>40</v>
      </c>
      <c r="D873" s="17" t="s">
        <v>154</v>
      </c>
      <c r="E873" s="16" t="s">
        <v>92</v>
      </c>
      <c r="F873" s="12" t="s">
        <v>619</v>
      </c>
      <c r="G873" s="17" t="s">
        <v>820</v>
      </c>
      <c r="H873" s="16" t="s">
        <v>39</v>
      </c>
      <c r="I873" s="12" t="str">
        <f>VLOOKUP(H873,データ!D$3:E$17,2,FALSE)</f>
        <v>メタノール</v>
      </c>
    </row>
    <row r="874" spans="2:9">
      <c r="B874" s="16" t="s">
        <v>43</v>
      </c>
      <c r="C874" s="12" t="s">
        <v>40</v>
      </c>
      <c r="D874" s="17" t="s">
        <v>164</v>
      </c>
      <c r="E874" s="16" t="s">
        <v>358</v>
      </c>
      <c r="F874" s="12" t="s">
        <v>551</v>
      </c>
      <c r="G874" s="17" t="s">
        <v>25</v>
      </c>
      <c r="H874" s="16" t="s">
        <v>39</v>
      </c>
      <c r="I874" s="12" t="str">
        <f>VLOOKUP(H874,データ!D$3:E$17,2,FALSE)</f>
        <v>メタノール</v>
      </c>
    </row>
    <row r="875" spans="2:9">
      <c r="B875" s="16" t="s">
        <v>43</v>
      </c>
      <c r="C875" s="12" t="s">
        <v>40</v>
      </c>
      <c r="D875" s="17" t="s">
        <v>164</v>
      </c>
      <c r="E875" s="16" t="s">
        <v>358</v>
      </c>
      <c r="F875" s="12" t="s">
        <v>552</v>
      </c>
      <c r="G875" s="17" t="s">
        <v>26</v>
      </c>
      <c r="H875" s="16" t="s">
        <v>39</v>
      </c>
      <c r="I875" s="12" t="str">
        <f>VLOOKUP(H875,データ!D$3:E$17,2,FALSE)</f>
        <v>メタノール</v>
      </c>
    </row>
    <row r="876" spans="2:9">
      <c r="B876" s="16" t="s">
        <v>43</v>
      </c>
      <c r="C876" s="12" t="s">
        <v>40</v>
      </c>
      <c r="D876" s="17" t="s">
        <v>164</v>
      </c>
      <c r="E876" s="16" t="s">
        <v>358</v>
      </c>
      <c r="F876" s="12" t="s">
        <v>553</v>
      </c>
      <c r="G876" s="17" t="s">
        <v>27</v>
      </c>
      <c r="H876" s="16" t="s">
        <v>39</v>
      </c>
      <c r="I876" s="12" t="str">
        <f>VLOOKUP(H876,データ!D$3:E$17,2,FALSE)</f>
        <v>メタノール</v>
      </c>
    </row>
    <row r="877" spans="2:9">
      <c r="B877" s="16" t="s">
        <v>43</v>
      </c>
      <c r="C877" s="12" t="s">
        <v>40</v>
      </c>
      <c r="D877" s="17" t="s">
        <v>164</v>
      </c>
      <c r="E877" s="16" t="s">
        <v>46</v>
      </c>
      <c r="F877" s="12" t="s">
        <v>620</v>
      </c>
      <c r="G877" s="17"/>
      <c r="H877" s="16" t="s">
        <v>39</v>
      </c>
      <c r="I877" s="12" t="str">
        <f>VLOOKUP(H877,データ!D$3:E$17,2,FALSE)</f>
        <v>メタノール</v>
      </c>
    </row>
    <row r="878" spans="2:9">
      <c r="B878" s="16" t="s">
        <v>43</v>
      </c>
      <c r="C878" s="12" t="s">
        <v>40</v>
      </c>
      <c r="D878" s="17" t="s">
        <v>164</v>
      </c>
      <c r="E878" s="16" t="s">
        <v>46</v>
      </c>
      <c r="F878" s="12" t="s">
        <v>621</v>
      </c>
      <c r="G878" s="17"/>
      <c r="H878" s="16" t="s">
        <v>39</v>
      </c>
      <c r="I878" s="12" t="str">
        <f>VLOOKUP(H878,データ!D$3:E$17,2,FALSE)</f>
        <v>メタノール</v>
      </c>
    </row>
    <row r="879" spans="2:9">
      <c r="B879" s="16" t="s">
        <v>43</v>
      </c>
      <c r="C879" s="12" t="s">
        <v>40</v>
      </c>
      <c r="D879" s="17" t="s">
        <v>164</v>
      </c>
      <c r="E879" s="16" t="s">
        <v>46</v>
      </c>
      <c r="F879" s="12" t="s">
        <v>622</v>
      </c>
      <c r="G879" s="17" t="s">
        <v>30</v>
      </c>
      <c r="H879" s="16" t="s">
        <v>39</v>
      </c>
      <c r="I879" s="12" t="str">
        <f>VLOOKUP(H879,データ!D$3:E$17,2,FALSE)</f>
        <v>メタノール</v>
      </c>
    </row>
    <row r="880" spans="2:9">
      <c r="B880" s="16" t="s">
        <v>43</v>
      </c>
      <c r="C880" s="12" t="s">
        <v>40</v>
      </c>
      <c r="D880" s="17" t="s">
        <v>164</v>
      </c>
      <c r="E880" s="16" t="s">
        <v>46</v>
      </c>
      <c r="F880" s="12" t="s">
        <v>623</v>
      </c>
      <c r="G880" s="17" t="s">
        <v>30</v>
      </c>
      <c r="H880" s="16" t="s">
        <v>39</v>
      </c>
      <c r="I880" s="12" t="str">
        <f>VLOOKUP(H880,データ!D$3:E$17,2,FALSE)</f>
        <v>メタノール</v>
      </c>
    </row>
    <row r="881" spans="2:9">
      <c r="B881" s="16" t="s">
        <v>43</v>
      </c>
      <c r="C881" s="12" t="s">
        <v>40</v>
      </c>
      <c r="D881" s="17" t="s">
        <v>164</v>
      </c>
      <c r="E881" s="16" t="s">
        <v>79</v>
      </c>
      <c r="F881" s="12" t="s">
        <v>624</v>
      </c>
      <c r="G881" s="17"/>
      <c r="H881" s="16" t="s">
        <v>39</v>
      </c>
      <c r="I881" s="12" t="str">
        <f>VLOOKUP(H881,データ!D$3:E$17,2,FALSE)</f>
        <v>メタノール</v>
      </c>
    </row>
    <row r="882" spans="2:9">
      <c r="B882" s="16" t="s">
        <v>43</v>
      </c>
      <c r="C882" s="12" t="s">
        <v>40</v>
      </c>
      <c r="D882" s="17" t="s">
        <v>164</v>
      </c>
      <c r="E882" s="16" t="s">
        <v>79</v>
      </c>
      <c r="F882" s="12" t="s">
        <v>625</v>
      </c>
      <c r="G882" s="17"/>
      <c r="H882" s="16" t="s">
        <v>39</v>
      </c>
      <c r="I882" s="12" t="str">
        <f>VLOOKUP(H882,データ!D$3:E$17,2,FALSE)</f>
        <v>メタノール</v>
      </c>
    </row>
    <row r="883" spans="2:9">
      <c r="B883" s="16" t="s">
        <v>43</v>
      </c>
      <c r="C883" s="12" t="s">
        <v>40</v>
      </c>
      <c r="D883" s="17" t="s">
        <v>164</v>
      </c>
      <c r="E883" s="16" t="s">
        <v>79</v>
      </c>
      <c r="F883" s="12" t="s">
        <v>626</v>
      </c>
      <c r="G883" s="17" t="s">
        <v>29</v>
      </c>
      <c r="H883" s="16" t="s">
        <v>39</v>
      </c>
      <c r="I883" s="12" t="str">
        <f>VLOOKUP(H883,データ!D$3:E$17,2,FALSE)</f>
        <v>メタノール</v>
      </c>
    </row>
    <row r="884" spans="2:9">
      <c r="B884" s="16" t="s">
        <v>43</v>
      </c>
      <c r="C884" s="12" t="s">
        <v>40</v>
      </c>
      <c r="D884" s="17" t="s">
        <v>164</v>
      </c>
      <c r="E884" s="16" t="s">
        <v>79</v>
      </c>
      <c r="F884" s="12" t="s">
        <v>627</v>
      </c>
      <c r="G884" s="17" t="s">
        <v>29</v>
      </c>
      <c r="H884" s="16" t="s">
        <v>39</v>
      </c>
      <c r="I884" s="12" t="str">
        <f>VLOOKUP(H884,データ!D$3:E$17,2,FALSE)</f>
        <v>メタノール</v>
      </c>
    </row>
    <row r="885" spans="2:9">
      <c r="B885" s="16" t="s">
        <v>43</v>
      </c>
      <c r="C885" s="12" t="s">
        <v>40</v>
      </c>
      <c r="D885" s="17" t="s">
        <v>164</v>
      </c>
      <c r="E885" s="16" t="s">
        <v>79</v>
      </c>
      <c r="F885" s="12" t="s">
        <v>628</v>
      </c>
      <c r="G885" s="17" t="s">
        <v>31</v>
      </c>
      <c r="H885" s="16" t="s">
        <v>39</v>
      </c>
      <c r="I885" s="12" t="str">
        <f>VLOOKUP(H885,データ!D$3:E$17,2,FALSE)</f>
        <v>メタノール</v>
      </c>
    </row>
    <row r="886" spans="2:9">
      <c r="B886" s="16" t="s">
        <v>43</v>
      </c>
      <c r="C886" s="12" t="s">
        <v>40</v>
      </c>
      <c r="D886" s="17" t="s">
        <v>164</v>
      </c>
      <c r="E886" s="16" t="s">
        <v>79</v>
      </c>
      <c r="F886" s="12" t="s">
        <v>629</v>
      </c>
      <c r="G886" s="17" t="s">
        <v>31</v>
      </c>
      <c r="H886" s="16" t="s">
        <v>39</v>
      </c>
      <c r="I886" s="12" t="str">
        <f>VLOOKUP(H886,データ!D$3:E$17,2,FALSE)</f>
        <v>メタノール</v>
      </c>
    </row>
    <row r="887" spans="2:9">
      <c r="B887" s="16" t="s">
        <v>43</v>
      </c>
      <c r="C887" s="12" t="s">
        <v>40</v>
      </c>
      <c r="D887" s="17" t="s">
        <v>164</v>
      </c>
      <c r="E887" s="16" t="s">
        <v>79</v>
      </c>
      <c r="F887" s="12" t="s">
        <v>630</v>
      </c>
      <c r="G887" s="17" t="s">
        <v>30</v>
      </c>
      <c r="H887" s="16" t="s">
        <v>39</v>
      </c>
      <c r="I887" s="12" t="str">
        <f>VLOOKUP(H887,データ!D$3:E$17,2,FALSE)</f>
        <v>メタノール</v>
      </c>
    </row>
    <row r="888" spans="2:9">
      <c r="B888" s="16" t="s">
        <v>43</v>
      </c>
      <c r="C888" s="12" t="s">
        <v>40</v>
      </c>
      <c r="D888" s="17" t="s">
        <v>164</v>
      </c>
      <c r="E888" s="16" t="s">
        <v>79</v>
      </c>
      <c r="F888" s="12" t="s">
        <v>631</v>
      </c>
      <c r="G888" s="17" t="s">
        <v>30</v>
      </c>
      <c r="H888" s="16" t="s">
        <v>39</v>
      </c>
      <c r="I888" s="12" t="str">
        <f>VLOOKUP(H888,データ!D$3:E$17,2,FALSE)</f>
        <v>メタノール</v>
      </c>
    </row>
    <row r="889" spans="2:9">
      <c r="B889" s="16" t="s">
        <v>43</v>
      </c>
      <c r="C889" s="12" t="s">
        <v>40</v>
      </c>
      <c r="D889" s="17" t="s">
        <v>164</v>
      </c>
      <c r="E889" s="16" t="s">
        <v>286</v>
      </c>
      <c r="F889" s="12" t="s">
        <v>632</v>
      </c>
      <c r="G889" s="17"/>
      <c r="H889" s="16" t="s">
        <v>39</v>
      </c>
      <c r="I889" s="12" t="str">
        <f>VLOOKUP(H889,データ!D$3:E$17,2,FALSE)</f>
        <v>メタノール</v>
      </c>
    </row>
    <row r="890" spans="2:9">
      <c r="B890" s="16" t="s">
        <v>43</v>
      </c>
      <c r="C890" s="12" t="s">
        <v>40</v>
      </c>
      <c r="D890" s="17" t="s">
        <v>164</v>
      </c>
      <c r="E890" s="16" t="s">
        <v>286</v>
      </c>
      <c r="F890" s="12" t="s">
        <v>633</v>
      </c>
      <c r="G890" s="17"/>
      <c r="H890" s="16" t="s">
        <v>39</v>
      </c>
      <c r="I890" s="12" t="str">
        <f>VLOOKUP(H890,データ!D$3:E$17,2,FALSE)</f>
        <v>メタノール</v>
      </c>
    </row>
    <row r="891" spans="2:9">
      <c r="B891" s="16" t="s">
        <v>43</v>
      </c>
      <c r="C891" s="12" t="s">
        <v>40</v>
      </c>
      <c r="D891" s="17" t="s">
        <v>164</v>
      </c>
      <c r="E891" s="16" t="s">
        <v>286</v>
      </c>
      <c r="F891" s="12" t="s">
        <v>634</v>
      </c>
      <c r="G891" s="17" t="s">
        <v>30</v>
      </c>
      <c r="H891" s="16" t="s">
        <v>39</v>
      </c>
      <c r="I891" s="12" t="str">
        <f>VLOOKUP(H891,データ!D$3:E$17,2,FALSE)</f>
        <v>メタノール</v>
      </c>
    </row>
    <row r="892" spans="2:9">
      <c r="B892" s="16" t="s">
        <v>43</v>
      </c>
      <c r="C892" s="12" t="s">
        <v>40</v>
      </c>
      <c r="D892" s="17" t="s">
        <v>164</v>
      </c>
      <c r="E892" s="16" t="s">
        <v>286</v>
      </c>
      <c r="F892" s="12" t="s">
        <v>635</v>
      </c>
      <c r="G892" s="17" t="s">
        <v>30</v>
      </c>
      <c r="H892" s="16" t="s">
        <v>39</v>
      </c>
      <c r="I892" s="12" t="str">
        <f>VLOOKUP(H892,データ!D$3:E$17,2,FALSE)</f>
        <v>メタノール</v>
      </c>
    </row>
    <row r="893" spans="2:9">
      <c r="B893" s="16" t="s">
        <v>43</v>
      </c>
      <c r="C893" s="12" t="s">
        <v>40</v>
      </c>
      <c r="D893" s="17" t="s">
        <v>164</v>
      </c>
      <c r="E893" s="16" t="s">
        <v>489</v>
      </c>
      <c r="F893" s="12" t="s">
        <v>636</v>
      </c>
      <c r="G893" s="17"/>
      <c r="H893" s="16" t="s">
        <v>39</v>
      </c>
      <c r="I893" s="12" t="str">
        <f>VLOOKUP(H893,データ!D$3:E$17,2,FALSE)</f>
        <v>メタノール</v>
      </c>
    </row>
    <row r="894" spans="2:9">
      <c r="B894" s="16" t="s">
        <v>43</v>
      </c>
      <c r="C894" s="12" t="s">
        <v>40</v>
      </c>
      <c r="D894" s="17" t="s">
        <v>164</v>
      </c>
      <c r="E894" s="16" t="s">
        <v>489</v>
      </c>
      <c r="F894" s="12" t="s">
        <v>637</v>
      </c>
      <c r="G894" s="17"/>
      <c r="H894" s="16" t="s">
        <v>39</v>
      </c>
      <c r="I894" s="12" t="str">
        <f>VLOOKUP(H894,データ!D$3:E$17,2,FALSE)</f>
        <v>メタノール</v>
      </c>
    </row>
    <row r="895" spans="2:9">
      <c r="B895" s="16" t="s">
        <v>44</v>
      </c>
      <c r="C895" s="12" t="s">
        <v>47</v>
      </c>
      <c r="D895" s="17" t="s">
        <v>45</v>
      </c>
      <c r="E895" s="16" t="s">
        <v>49</v>
      </c>
      <c r="F895" s="12" t="s">
        <v>50</v>
      </c>
      <c r="G895" s="17"/>
      <c r="H895" s="16" t="s">
        <v>15</v>
      </c>
      <c r="I895" s="12" t="str">
        <f>VLOOKUP(H895,データ!D$3:E$17,2,FALSE)</f>
        <v>他</v>
      </c>
    </row>
    <row r="896" spans="2:9">
      <c r="B896" s="16" t="s">
        <v>44</v>
      </c>
      <c r="C896" s="12" t="s">
        <v>47</v>
      </c>
      <c r="D896" s="17" t="s">
        <v>45</v>
      </c>
      <c r="E896" s="16" t="s">
        <v>51</v>
      </c>
      <c r="F896" s="12" t="s">
        <v>638</v>
      </c>
      <c r="G896" s="17"/>
      <c r="H896" s="16" t="s">
        <v>15</v>
      </c>
      <c r="I896" s="12" t="str">
        <f>VLOOKUP(H896,データ!D$3:E$17,2,FALSE)</f>
        <v>他</v>
      </c>
    </row>
    <row r="897" spans="2:9">
      <c r="B897" s="16" t="s">
        <v>44</v>
      </c>
      <c r="C897" s="12" t="s">
        <v>47</v>
      </c>
      <c r="D897" s="17" t="s">
        <v>45</v>
      </c>
      <c r="E897" s="16" t="s">
        <v>639</v>
      </c>
      <c r="F897" s="12" t="s">
        <v>640</v>
      </c>
      <c r="G897" s="17"/>
      <c r="H897" s="16" t="s">
        <v>15</v>
      </c>
      <c r="I897" s="12" t="str">
        <f>VLOOKUP(H897,データ!D$3:E$17,2,FALSE)</f>
        <v>他</v>
      </c>
    </row>
    <row r="898" spans="2:9">
      <c r="B898" s="16" t="s">
        <v>44</v>
      </c>
      <c r="C898" s="12" t="s">
        <v>47</v>
      </c>
      <c r="D898" s="17" t="s">
        <v>45</v>
      </c>
      <c r="E898" s="16" t="s">
        <v>639</v>
      </c>
      <c r="F898" s="12" t="s">
        <v>37</v>
      </c>
      <c r="G898" s="17"/>
      <c r="H898" s="16" t="s">
        <v>15</v>
      </c>
      <c r="I898" s="12" t="str">
        <f>VLOOKUP(H898,データ!D$3:E$17,2,FALSE)</f>
        <v>他</v>
      </c>
    </row>
    <row r="899" spans="2:9">
      <c r="B899" s="16" t="s">
        <v>44</v>
      </c>
      <c r="C899" s="12" t="s">
        <v>47</v>
      </c>
      <c r="D899" s="17" t="s">
        <v>45</v>
      </c>
      <c r="E899" s="16" t="s">
        <v>641</v>
      </c>
      <c r="F899" s="12" t="s">
        <v>642</v>
      </c>
      <c r="G899" s="17"/>
      <c r="H899" s="16" t="s">
        <v>15</v>
      </c>
      <c r="I899" s="12" t="str">
        <f>VLOOKUP(H899,データ!D$3:E$17,2,FALSE)</f>
        <v>他</v>
      </c>
    </row>
    <row r="900" spans="2:9">
      <c r="B900" s="16" t="s">
        <v>44</v>
      </c>
      <c r="C900" s="12" t="s">
        <v>47</v>
      </c>
      <c r="D900" s="17" t="s">
        <v>45</v>
      </c>
      <c r="E900" s="16" t="s">
        <v>641</v>
      </c>
      <c r="F900" s="12" t="s">
        <v>643</v>
      </c>
      <c r="G900" s="17"/>
      <c r="H900" s="16" t="s">
        <v>15</v>
      </c>
      <c r="I900" s="12" t="str">
        <f>VLOOKUP(H900,データ!D$3:E$17,2,FALSE)</f>
        <v>他</v>
      </c>
    </row>
    <row r="901" spans="2:9">
      <c r="B901" s="16" t="s">
        <v>44</v>
      </c>
      <c r="C901" s="12" t="s">
        <v>47</v>
      </c>
      <c r="D901" s="17" t="s">
        <v>45</v>
      </c>
      <c r="E901" s="16" t="s">
        <v>641</v>
      </c>
      <c r="F901" s="12" t="s">
        <v>644</v>
      </c>
      <c r="G901" s="17"/>
      <c r="H901" s="16" t="s">
        <v>24</v>
      </c>
      <c r="I901" s="12" t="str">
        <f>VLOOKUP(H901,データ!D$3:E$17,2,FALSE)</f>
        <v>ハイブリッド</v>
      </c>
    </row>
    <row r="902" spans="2:9">
      <c r="B902" s="16" t="s">
        <v>44</v>
      </c>
      <c r="C902" s="12" t="s">
        <v>47</v>
      </c>
      <c r="D902" s="17" t="s">
        <v>45</v>
      </c>
      <c r="E902" s="16" t="s">
        <v>61</v>
      </c>
      <c r="F902" s="12" t="s">
        <v>645</v>
      </c>
      <c r="G902" s="17"/>
      <c r="H902" s="16" t="s">
        <v>15</v>
      </c>
      <c r="I902" s="12" t="str">
        <f>VLOOKUP(H902,データ!D$3:E$17,2,FALSE)</f>
        <v>他</v>
      </c>
    </row>
    <row r="903" spans="2:9">
      <c r="B903" s="16" t="s">
        <v>44</v>
      </c>
      <c r="C903" s="12" t="s">
        <v>47</v>
      </c>
      <c r="D903" s="17" t="s">
        <v>45</v>
      </c>
      <c r="E903" s="16" t="s">
        <v>61</v>
      </c>
      <c r="F903" s="12" t="s">
        <v>646</v>
      </c>
      <c r="G903" s="17"/>
      <c r="H903" s="16" t="s">
        <v>24</v>
      </c>
      <c r="I903" s="12" t="str">
        <f>VLOOKUP(H903,データ!D$3:E$17,2,FALSE)</f>
        <v>ハイブリッド</v>
      </c>
    </row>
    <row r="904" spans="2:9">
      <c r="B904" s="16" t="s">
        <v>44</v>
      </c>
      <c r="C904" s="12" t="s">
        <v>47</v>
      </c>
      <c r="D904" s="17" t="s">
        <v>45</v>
      </c>
      <c r="E904" s="16" t="s">
        <v>61</v>
      </c>
      <c r="F904" s="12" t="s">
        <v>647</v>
      </c>
      <c r="G904" s="17" t="s">
        <v>25</v>
      </c>
      <c r="H904" s="16" t="s">
        <v>15</v>
      </c>
      <c r="I904" s="12" t="str">
        <f>VLOOKUP(H904,データ!D$3:E$17,2,FALSE)</f>
        <v>他</v>
      </c>
    </row>
    <row r="905" spans="2:9">
      <c r="B905" s="16" t="s">
        <v>44</v>
      </c>
      <c r="C905" s="12" t="s">
        <v>47</v>
      </c>
      <c r="D905" s="17" t="s">
        <v>45</v>
      </c>
      <c r="E905" s="16" t="s">
        <v>61</v>
      </c>
      <c r="F905" s="12" t="s">
        <v>648</v>
      </c>
      <c r="G905" s="17" t="s">
        <v>25</v>
      </c>
      <c r="H905" s="16" t="s">
        <v>24</v>
      </c>
      <c r="I905" s="12" t="str">
        <f>VLOOKUP(H905,データ!D$3:E$17,2,FALSE)</f>
        <v>ハイブリッド</v>
      </c>
    </row>
    <row r="906" spans="2:9">
      <c r="B906" s="16" t="s">
        <v>44</v>
      </c>
      <c r="C906" s="12" t="s">
        <v>47</v>
      </c>
      <c r="D906" s="17" t="s">
        <v>45</v>
      </c>
      <c r="E906" s="16" t="s">
        <v>61</v>
      </c>
      <c r="F906" s="12" t="s">
        <v>649</v>
      </c>
      <c r="G906" s="17" t="s">
        <v>26</v>
      </c>
      <c r="H906" s="16" t="s">
        <v>15</v>
      </c>
      <c r="I906" s="12" t="str">
        <f>VLOOKUP(H906,データ!D$3:E$17,2,FALSE)</f>
        <v>他</v>
      </c>
    </row>
    <row r="907" spans="2:9">
      <c r="B907" s="16" t="s">
        <v>44</v>
      </c>
      <c r="C907" s="12" t="s">
        <v>47</v>
      </c>
      <c r="D907" s="17" t="s">
        <v>45</v>
      </c>
      <c r="E907" s="16" t="s">
        <v>61</v>
      </c>
      <c r="F907" s="12" t="s">
        <v>650</v>
      </c>
      <c r="G907" s="17" t="s">
        <v>26</v>
      </c>
      <c r="H907" s="16" t="s">
        <v>24</v>
      </c>
      <c r="I907" s="12" t="str">
        <f>VLOOKUP(H907,データ!D$3:E$17,2,FALSE)</f>
        <v>ハイブリッド</v>
      </c>
    </row>
    <row r="908" spans="2:9">
      <c r="B908" s="16" t="s">
        <v>44</v>
      </c>
      <c r="C908" s="12" t="s">
        <v>47</v>
      </c>
      <c r="D908" s="17" t="s">
        <v>45</v>
      </c>
      <c r="E908" s="16" t="s">
        <v>61</v>
      </c>
      <c r="F908" s="12" t="s">
        <v>651</v>
      </c>
      <c r="G908" s="17" t="s">
        <v>27</v>
      </c>
      <c r="H908" s="16" t="s">
        <v>15</v>
      </c>
      <c r="I908" s="12" t="str">
        <f>VLOOKUP(H908,データ!D$3:E$17,2,FALSE)</f>
        <v>他</v>
      </c>
    </row>
    <row r="909" spans="2:9">
      <c r="B909" s="16" t="s">
        <v>44</v>
      </c>
      <c r="C909" s="12" t="s">
        <v>47</v>
      </c>
      <c r="D909" s="17" t="s">
        <v>45</v>
      </c>
      <c r="E909" s="16" t="s">
        <v>61</v>
      </c>
      <c r="F909" s="12" t="s">
        <v>652</v>
      </c>
      <c r="G909" s="17" t="s">
        <v>27</v>
      </c>
      <c r="H909" s="16" t="s">
        <v>24</v>
      </c>
      <c r="I909" s="12" t="str">
        <f>VLOOKUP(H909,データ!D$3:E$17,2,FALSE)</f>
        <v>ハイブリッド</v>
      </c>
    </row>
    <row r="910" spans="2:9">
      <c r="B910" s="16" t="s">
        <v>44</v>
      </c>
      <c r="C910" s="12" t="s">
        <v>47</v>
      </c>
      <c r="D910" s="17" t="s">
        <v>45</v>
      </c>
      <c r="E910" s="16" t="s">
        <v>46</v>
      </c>
      <c r="F910" s="12" t="s">
        <v>653</v>
      </c>
      <c r="G910" s="17"/>
      <c r="H910" s="16" t="s">
        <v>15</v>
      </c>
      <c r="I910" s="12" t="str">
        <f>VLOOKUP(H910,データ!D$3:E$17,2,FALSE)</f>
        <v>他</v>
      </c>
    </row>
    <row r="911" spans="2:9">
      <c r="B911" s="16" t="s">
        <v>44</v>
      </c>
      <c r="C911" s="12" t="s">
        <v>47</v>
      </c>
      <c r="D911" s="17" t="s">
        <v>45</v>
      </c>
      <c r="E911" s="16" t="s">
        <v>46</v>
      </c>
      <c r="F911" s="12" t="s">
        <v>654</v>
      </c>
      <c r="G911" s="17"/>
      <c r="H911" s="16" t="s">
        <v>24</v>
      </c>
      <c r="I911" s="12" t="str">
        <f>VLOOKUP(H911,データ!D$3:E$17,2,FALSE)</f>
        <v>ハイブリッド</v>
      </c>
    </row>
    <row r="912" spans="2:9">
      <c r="B912" s="16" t="s">
        <v>44</v>
      </c>
      <c r="C912" s="12" t="s">
        <v>47</v>
      </c>
      <c r="D912" s="17" t="s">
        <v>45</v>
      </c>
      <c r="E912" s="16" t="s">
        <v>46</v>
      </c>
      <c r="F912" s="12" t="s">
        <v>655</v>
      </c>
      <c r="G912" s="17"/>
      <c r="H912" s="16" t="s">
        <v>28</v>
      </c>
      <c r="I912" s="12" t="str">
        <f>VLOOKUP(H912,データ!D$3:E$17,2,FALSE)</f>
        <v>プラグインハイブリッド</v>
      </c>
    </row>
    <row r="913" spans="2:9">
      <c r="B913" s="16" t="s">
        <v>44</v>
      </c>
      <c r="C913" s="12" t="s">
        <v>47</v>
      </c>
      <c r="D913" s="17" t="s">
        <v>45</v>
      </c>
      <c r="E913" s="16" t="s">
        <v>46</v>
      </c>
      <c r="F913" s="12" t="s">
        <v>656</v>
      </c>
      <c r="G913" s="17" t="s">
        <v>29</v>
      </c>
      <c r="H913" s="16" t="s">
        <v>24</v>
      </c>
      <c r="I913" s="12" t="str">
        <f>VLOOKUP(H913,データ!D$3:E$17,2,FALSE)</f>
        <v>ハイブリッド</v>
      </c>
    </row>
    <row r="914" spans="2:9">
      <c r="B914" s="16" t="s">
        <v>44</v>
      </c>
      <c r="C914" s="12" t="s">
        <v>47</v>
      </c>
      <c r="D914" s="17" t="s">
        <v>45</v>
      </c>
      <c r="E914" s="16" t="s">
        <v>46</v>
      </c>
      <c r="F914" s="12" t="s">
        <v>657</v>
      </c>
      <c r="G914" s="17" t="s">
        <v>29</v>
      </c>
      <c r="H914" s="16" t="s">
        <v>11</v>
      </c>
      <c r="I914" s="12" t="str">
        <f>VLOOKUP(H914,データ!D$3:E$17,2,FALSE)</f>
        <v>新☆☆☆
（ポスト新長期、新長期、H30規制）</v>
      </c>
    </row>
    <row r="915" spans="2:9">
      <c r="B915" s="16" t="s">
        <v>44</v>
      </c>
      <c r="C915" s="12" t="s">
        <v>47</v>
      </c>
      <c r="D915" s="17" t="s">
        <v>45</v>
      </c>
      <c r="E915" s="16" t="s">
        <v>46</v>
      </c>
      <c r="F915" s="12" t="s">
        <v>658</v>
      </c>
      <c r="G915" s="17" t="s">
        <v>29</v>
      </c>
      <c r="H915" s="16" t="s">
        <v>28</v>
      </c>
      <c r="I915" s="12" t="str">
        <f>VLOOKUP(H915,データ!D$3:E$17,2,FALSE)</f>
        <v>プラグインハイブリッド</v>
      </c>
    </row>
    <row r="916" spans="2:9">
      <c r="B916" s="16" t="s">
        <v>44</v>
      </c>
      <c r="C916" s="12" t="s">
        <v>47</v>
      </c>
      <c r="D916" s="17" t="s">
        <v>45</v>
      </c>
      <c r="E916" s="16" t="s">
        <v>46</v>
      </c>
      <c r="F916" s="12" t="s">
        <v>659</v>
      </c>
      <c r="G916" s="17" t="s">
        <v>31</v>
      </c>
      <c r="H916" s="16" t="s">
        <v>24</v>
      </c>
      <c r="I916" s="12" t="str">
        <f>VLOOKUP(H916,データ!D$3:E$17,2,FALSE)</f>
        <v>ハイブリッド</v>
      </c>
    </row>
    <row r="917" spans="2:9">
      <c r="B917" s="16" t="s">
        <v>44</v>
      </c>
      <c r="C917" s="12" t="s">
        <v>47</v>
      </c>
      <c r="D917" s="17" t="s">
        <v>45</v>
      </c>
      <c r="E917" s="16" t="s">
        <v>46</v>
      </c>
      <c r="F917" s="12" t="s">
        <v>660</v>
      </c>
      <c r="G917" s="17" t="s">
        <v>31</v>
      </c>
      <c r="H917" s="16" t="s">
        <v>12</v>
      </c>
      <c r="I917" s="12" t="str">
        <f>VLOOKUP(H917,データ!D$3:E$17,2,FALSE)</f>
        <v>新☆☆☆☆
（ポスト新長期、新長期、H30規制）</v>
      </c>
    </row>
    <row r="918" spans="2:9">
      <c r="B918" s="16" t="s">
        <v>44</v>
      </c>
      <c r="C918" s="12" t="s">
        <v>47</v>
      </c>
      <c r="D918" s="17" t="s">
        <v>45</v>
      </c>
      <c r="E918" s="16" t="s">
        <v>46</v>
      </c>
      <c r="F918" s="12" t="s">
        <v>661</v>
      </c>
      <c r="G918" s="17" t="s">
        <v>31</v>
      </c>
      <c r="H918" s="16" t="s">
        <v>28</v>
      </c>
      <c r="I918" s="12" t="str">
        <f>VLOOKUP(H918,データ!D$3:E$17,2,FALSE)</f>
        <v>プラグインハイブリッド</v>
      </c>
    </row>
    <row r="919" spans="2:9">
      <c r="B919" s="16" t="s">
        <v>44</v>
      </c>
      <c r="C919" s="12" t="s">
        <v>47</v>
      </c>
      <c r="D919" s="17" t="s">
        <v>45</v>
      </c>
      <c r="E919" s="16" t="s">
        <v>79</v>
      </c>
      <c r="F919" s="12" t="s">
        <v>662</v>
      </c>
      <c r="G919" s="17"/>
      <c r="H919" s="16" t="s">
        <v>15</v>
      </c>
      <c r="I919" s="12" t="str">
        <f>VLOOKUP(H919,データ!D$3:E$17,2,FALSE)</f>
        <v>他</v>
      </c>
    </row>
    <row r="920" spans="2:9">
      <c r="B920" s="16" t="s">
        <v>44</v>
      </c>
      <c r="C920" s="12" t="s">
        <v>47</v>
      </c>
      <c r="D920" s="17" t="s">
        <v>45</v>
      </c>
      <c r="E920" s="16" t="s">
        <v>79</v>
      </c>
      <c r="F920" s="12" t="s">
        <v>663</v>
      </c>
      <c r="G920" s="17"/>
      <c r="H920" s="16" t="s">
        <v>24</v>
      </c>
      <c r="I920" s="12" t="str">
        <f>VLOOKUP(H920,データ!D$3:E$17,2,FALSE)</f>
        <v>ハイブリッド</v>
      </c>
    </row>
    <row r="921" spans="2:9">
      <c r="B921" s="16" t="s">
        <v>44</v>
      </c>
      <c r="C921" s="12" t="s">
        <v>47</v>
      </c>
      <c r="D921" s="17" t="s">
        <v>45</v>
      </c>
      <c r="E921" s="16" t="s">
        <v>79</v>
      </c>
      <c r="F921" s="12" t="s">
        <v>664</v>
      </c>
      <c r="G921" s="17"/>
      <c r="H921" s="16" t="s">
        <v>28</v>
      </c>
      <c r="I921" s="12" t="str">
        <f>VLOOKUP(H921,データ!D$3:E$17,2,FALSE)</f>
        <v>プラグインハイブリッド</v>
      </c>
    </row>
    <row r="922" spans="2:9">
      <c r="B922" s="16" t="s">
        <v>44</v>
      </c>
      <c r="C922" s="12" t="s">
        <v>47</v>
      </c>
      <c r="D922" s="17" t="s">
        <v>45</v>
      </c>
      <c r="E922" s="16" t="s">
        <v>79</v>
      </c>
      <c r="F922" s="12" t="s">
        <v>665</v>
      </c>
      <c r="G922" s="17" t="s">
        <v>29</v>
      </c>
      <c r="H922" s="16" t="s">
        <v>11</v>
      </c>
      <c r="I922" s="12" t="str">
        <f>VLOOKUP(H922,データ!D$3:E$17,2,FALSE)</f>
        <v>新☆☆☆
（ポスト新長期、新長期、H30規制）</v>
      </c>
    </row>
    <row r="923" spans="2:9">
      <c r="B923" s="16" t="s">
        <v>44</v>
      </c>
      <c r="C923" s="12" t="s">
        <v>47</v>
      </c>
      <c r="D923" s="17" t="s">
        <v>45</v>
      </c>
      <c r="E923" s="16" t="s">
        <v>79</v>
      </c>
      <c r="F923" s="12" t="s">
        <v>666</v>
      </c>
      <c r="G923" s="17" t="s">
        <v>29</v>
      </c>
      <c r="H923" s="16" t="s">
        <v>24</v>
      </c>
      <c r="I923" s="12" t="str">
        <f>VLOOKUP(H923,データ!D$3:E$17,2,FALSE)</f>
        <v>ハイブリッド</v>
      </c>
    </row>
    <row r="924" spans="2:9">
      <c r="B924" s="16" t="s">
        <v>44</v>
      </c>
      <c r="C924" s="12" t="s">
        <v>47</v>
      </c>
      <c r="D924" s="17" t="s">
        <v>45</v>
      </c>
      <c r="E924" s="16" t="s">
        <v>79</v>
      </c>
      <c r="F924" s="12" t="s">
        <v>667</v>
      </c>
      <c r="G924" s="17" t="s">
        <v>29</v>
      </c>
      <c r="H924" s="16" t="s">
        <v>28</v>
      </c>
      <c r="I924" s="12" t="str">
        <f>VLOOKUP(H924,データ!D$3:E$17,2,FALSE)</f>
        <v>プラグインハイブリッド</v>
      </c>
    </row>
    <row r="925" spans="2:9">
      <c r="B925" s="16" t="s">
        <v>44</v>
      </c>
      <c r="C925" s="12" t="s">
        <v>47</v>
      </c>
      <c r="D925" s="17" t="s">
        <v>45</v>
      </c>
      <c r="E925" s="16" t="s">
        <v>79</v>
      </c>
      <c r="F925" s="12" t="s">
        <v>668</v>
      </c>
      <c r="G925" s="17" t="s">
        <v>31</v>
      </c>
      <c r="H925" s="16" t="s">
        <v>12</v>
      </c>
      <c r="I925" s="12" t="str">
        <f>VLOOKUP(H925,データ!D$3:E$17,2,FALSE)</f>
        <v>新☆☆☆☆
（ポスト新長期、新長期、H30規制）</v>
      </c>
    </row>
    <row r="926" spans="2:9">
      <c r="B926" s="16" t="s">
        <v>44</v>
      </c>
      <c r="C926" s="12" t="s">
        <v>47</v>
      </c>
      <c r="D926" s="17" t="s">
        <v>45</v>
      </c>
      <c r="E926" s="16" t="s">
        <v>79</v>
      </c>
      <c r="F926" s="12" t="s">
        <v>669</v>
      </c>
      <c r="G926" s="17" t="s">
        <v>31</v>
      </c>
      <c r="H926" s="16" t="s">
        <v>24</v>
      </c>
      <c r="I926" s="12" t="str">
        <f>VLOOKUP(H926,データ!D$3:E$17,2,FALSE)</f>
        <v>ハイブリッド</v>
      </c>
    </row>
    <row r="927" spans="2:9">
      <c r="B927" s="16" t="s">
        <v>44</v>
      </c>
      <c r="C927" s="12" t="s">
        <v>47</v>
      </c>
      <c r="D927" s="17" t="s">
        <v>45</v>
      </c>
      <c r="E927" s="16" t="s">
        <v>79</v>
      </c>
      <c r="F927" s="12" t="s">
        <v>670</v>
      </c>
      <c r="G927" s="17" t="s">
        <v>31</v>
      </c>
      <c r="H927" s="16" t="s">
        <v>28</v>
      </c>
      <c r="I927" s="12" t="str">
        <f>VLOOKUP(H927,データ!D$3:E$17,2,FALSE)</f>
        <v>プラグインハイブリッド</v>
      </c>
    </row>
    <row r="928" spans="2:9">
      <c r="B928" s="16" t="s">
        <v>44</v>
      </c>
      <c r="C928" s="12" t="s">
        <v>47</v>
      </c>
      <c r="D928" s="17" t="s">
        <v>45</v>
      </c>
      <c r="E928" s="16" t="s">
        <v>79</v>
      </c>
      <c r="F928" s="12" t="s">
        <v>671</v>
      </c>
      <c r="G928" s="17" t="s">
        <v>30</v>
      </c>
      <c r="H928" s="16" t="s">
        <v>15</v>
      </c>
      <c r="I928" s="12" t="str">
        <f>VLOOKUP(H928,データ!D$3:E$17,2,FALSE)</f>
        <v>他</v>
      </c>
    </row>
    <row r="929" spans="2:9">
      <c r="B929" s="16" t="s">
        <v>44</v>
      </c>
      <c r="C929" s="12" t="s">
        <v>47</v>
      </c>
      <c r="D929" s="17" t="s">
        <v>45</v>
      </c>
      <c r="E929" s="16" t="s">
        <v>79</v>
      </c>
      <c r="F929" s="12" t="s">
        <v>672</v>
      </c>
      <c r="G929" s="17" t="s">
        <v>30</v>
      </c>
      <c r="H929" s="16" t="s">
        <v>24</v>
      </c>
      <c r="I929" s="12" t="str">
        <f>VLOOKUP(H929,データ!D$3:E$17,2,FALSE)</f>
        <v>ハイブリッド</v>
      </c>
    </row>
    <row r="930" spans="2:9">
      <c r="B930" s="16" t="s">
        <v>44</v>
      </c>
      <c r="C930" s="12" t="s">
        <v>47</v>
      </c>
      <c r="D930" s="17" t="s">
        <v>45</v>
      </c>
      <c r="E930" s="16" t="s">
        <v>79</v>
      </c>
      <c r="F930" s="12" t="s">
        <v>673</v>
      </c>
      <c r="G930" s="17" t="s">
        <v>30</v>
      </c>
      <c r="H930" s="16" t="s">
        <v>28</v>
      </c>
      <c r="I930" s="12" t="str">
        <f>VLOOKUP(H930,データ!D$3:E$17,2,FALSE)</f>
        <v>プラグインハイブリッド</v>
      </c>
    </row>
    <row r="931" spans="2:9">
      <c r="B931" s="16" t="s">
        <v>44</v>
      </c>
      <c r="C931" s="12" t="s">
        <v>47</v>
      </c>
      <c r="D931" s="17" t="s">
        <v>45</v>
      </c>
      <c r="E931" s="16" t="s">
        <v>92</v>
      </c>
      <c r="F931" s="12" t="s">
        <v>674</v>
      </c>
      <c r="G931" s="17"/>
      <c r="H931" s="16" t="s">
        <v>15</v>
      </c>
      <c r="I931" s="12" t="str">
        <f>VLOOKUP(H931,データ!D$3:E$17,2,FALSE)</f>
        <v>他</v>
      </c>
    </row>
    <row r="932" spans="2:9">
      <c r="B932" s="16" t="s">
        <v>44</v>
      </c>
      <c r="C932" s="12" t="s">
        <v>47</v>
      </c>
      <c r="D932" s="17" t="s">
        <v>45</v>
      </c>
      <c r="E932" s="16" t="s">
        <v>92</v>
      </c>
      <c r="F932" s="12" t="s">
        <v>675</v>
      </c>
      <c r="G932" s="17"/>
      <c r="H932" s="16" t="s">
        <v>24</v>
      </c>
      <c r="I932" s="12" t="str">
        <f>VLOOKUP(H932,データ!D$3:E$17,2,FALSE)</f>
        <v>ハイブリッド</v>
      </c>
    </row>
    <row r="933" spans="2:9">
      <c r="B933" s="16" t="s">
        <v>44</v>
      </c>
      <c r="C933" s="12" t="s">
        <v>47</v>
      </c>
      <c r="D933" s="17" t="s">
        <v>45</v>
      </c>
      <c r="E933" s="16" t="s">
        <v>92</v>
      </c>
      <c r="F933" s="12" t="s">
        <v>676</v>
      </c>
      <c r="G933" s="17"/>
      <c r="H933" s="16" t="s">
        <v>28</v>
      </c>
      <c r="I933" s="12" t="str">
        <f>VLOOKUP(H933,データ!D$3:E$17,2,FALSE)</f>
        <v>プラグインハイブリッド</v>
      </c>
    </row>
    <row r="934" spans="2:9">
      <c r="B934" s="16" t="s">
        <v>44</v>
      </c>
      <c r="C934" s="12" t="s">
        <v>47</v>
      </c>
      <c r="D934" s="17" t="s">
        <v>45</v>
      </c>
      <c r="E934" s="16" t="s">
        <v>92</v>
      </c>
      <c r="F934" s="12" t="s">
        <v>677</v>
      </c>
      <c r="G934" s="17" t="s">
        <v>29</v>
      </c>
      <c r="H934" s="16" t="s">
        <v>11</v>
      </c>
      <c r="I934" s="12" t="str">
        <f>VLOOKUP(H934,データ!D$3:E$17,2,FALSE)</f>
        <v>新☆☆☆
（ポスト新長期、新長期、H30規制）</v>
      </c>
    </row>
    <row r="935" spans="2:9">
      <c r="B935" s="16" t="s">
        <v>44</v>
      </c>
      <c r="C935" s="12" t="s">
        <v>47</v>
      </c>
      <c r="D935" s="17" t="s">
        <v>45</v>
      </c>
      <c r="E935" s="16" t="s">
        <v>92</v>
      </c>
      <c r="F935" s="12" t="s">
        <v>678</v>
      </c>
      <c r="G935" s="17" t="s">
        <v>29</v>
      </c>
      <c r="H935" s="16" t="s">
        <v>24</v>
      </c>
      <c r="I935" s="12" t="str">
        <f>VLOOKUP(H935,データ!D$3:E$17,2,FALSE)</f>
        <v>ハイブリッド</v>
      </c>
    </row>
    <row r="936" spans="2:9">
      <c r="B936" s="16" t="s">
        <v>44</v>
      </c>
      <c r="C936" s="12" t="s">
        <v>47</v>
      </c>
      <c r="D936" s="17" t="s">
        <v>45</v>
      </c>
      <c r="E936" s="16" t="s">
        <v>92</v>
      </c>
      <c r="F936" s="12" t="s">
        <v>679</v>
      </c>
      <c r="G936" s="17" t="s">
        <v>29</v>
      </c>
      <c r="H936" s="16" t="s">
        <v>28</v>
      </c>
      <c r="I936" s="12" t="str">
        <f>VLOOKUP(H936,データ!D$3:E$17,2,FALSE)</f>
        <v>プラグインハイブリッド</v>
      </c>
    </row>
    <row r="937" spans="2:9">
      <c r="B937" s="16" t="s">
        <v>44</v>
      </c>
      <c r="C937" s="12" t="s">
        <v>47</v>
      </c>
      <c r="D937" s="17" t="s">
        <v>45</v>
      </c>
      <c r="E937" s="16" t="s">
        <v>92</v>
      </c>
      <c r="F937" s="12" t="s">
        <v>680</v>
      </c>
      <c r="G937" s="17" t="s">
        <v>31</v>
      </c>
      <c r="H937" s="16" t="s">
        <v>12</v>
      </c>
      <c r="I937" s="12" t="str">
        <f>VLOOKUP(H937,データ!D$3:E$17,2,FALSE)</f>
        <v>新☆☆☆☆
（ポスト新長期、新長期、H30規制）</v>
      </c>
    </row>
    <row r="938" spans="2:9">
      <c r="B938" s="16" t="s">
        <v>44</v>
      </c>
      <c r="C938" s="12" t="s">
        <v>47</v>
      </c>
      <c r="D938" s="17" t="s">
        <v>45</v>
      </c>
      <c r="E938" s="16" t="s">
        <v>92</v>
      </c>
      <c r="F938" s="12" t="s">
        <v>681</v>
      </c>
      <c r="G938" s="17" t="s">
        <v>31</v>
      </c>
      <c r="H938" s="16" t="s">
        <v>24</v>
      </c>
      <c r="I938" s="12" t="str">
        <f>VLOOKUP(H938,データ!D$3:E$17,2,FALSE)</f>
        <v>ハイブリッド</v>
      </c>
    </row>
    <row r="939" spans="2:9">
      <c r="B939" s="16" t="s">
        <v>44</v>
      </c>
      <c r="C939" s="12" t="s">
        <v>47</v>
      </c>
      <c r="D939" s="17" t="s">
        <v>45</v>
      </c>
      <c r="E939" s="16" t="s">
        <v>92</v>
      </c>
      <c r="F939" s="12" t="s">
        <v>682</v>
      </c>
      <c r="G939" s="17" t="s">
        <v>31</v>
      </c>
      <c r="H939" s="16" t="s">
        <v>28</v>
      </c>
      <c r="I939" s="12" t="str">
        <f>VLOOKUP(H939,データ!D$3:E$17,2,FALSE)</f>
        <v>プラグインハイブリッド</v>
      </c>
    </row>
    <row r="940" spans="2:9">
      <c r="B940" s="16" t="s">
        <v>44</v>
      </c>
      <c r="C940" s="12" t="s">
        <v>47</v>
      </c>
      <c r="D940" s="17" t="s">
        <v>45</v>
      </c>
      <c r="E940" s="16" t="s">
        <v>92</v>
      </c>
      <c r="F940" s="12" t="s">
        <v>683</v>
      </c>
      <c r="G940" s="17" t="s">
        <v>820</v>
      </c>
      <c r="H940" s="16" t="s">
        <v>14</v>
      </c>
      <c r="I940" s="12" t="str">
        <f>VLOOKUP(H940,データ!D$3:E$17,2,FALSE)</f>
        <v>新☆☆☆☆☆
（H30規制）</v>
      </c>
    </row>
    <row r="941" spans="2:9">
      <c r="B941" s="16" t="s">
        <v>44</v>
      </c>
      <c r="C941" s="12" t="s">
        <v>47</v>
      </c>
      <c r="D941" s="17" t="s">
        <v>45</v>
      </c>
      <c r="E941" s="16" t="s">
        <v>92</v>
      </c>
      <c r="F941" s="12" t="s">
        <v>684</v>
      </c>
      <c r="G941" s="17" t="s">
        <v>820</v>
      </c>
      <c r="H941" s="16" t="s">
        <v>24</v>
      </c>
      <c r="I941" s="12" t="str">
        <f>VLOOKUP(H941,データ!D$3:E$17,2,FALSE)</f>
        <v>ハイブリッド</v>
      </c>
    </row>
    <row r="942" spans="2:9">
      <c r="B942" s="16" t="s">
        <v>44</v>
      </c>
      <c r="C942" s="12" t="s">
        <v>47</v>
      </c>
      <c r="D942" s="17" t="s">
        <v>45</v>
      </c>
      <c r="E942" s="16" t="s">
        <v>92</v>
      </c>
      <c r="F942" s="12" t="s">
        <v>685</v>
      </c>
      <c r="G942" s="17" t="s">
        <v>820</v>
      </c>
      <c r="H942" s="16" t="s">
        <v>28</v>
      </c>
      <c r="I942" s="12" t="str">
        <f>VLOOKUP(H942,データ!D$3:E$17,2,FALSE)</f>
        <v>プラグインハイブリッド</v>
      </c>
    </row>
    <row r="943" spans="2:9">
      <c r="B943" s="16" t="s">
        <v>44</v>
      </c>
      <c r="C943" s="12" t="s">
        <v>195</v>
      </c>
      <c r="D943" s="17" t="s">
        <v>45</v>
      </c>
      <c r="E943" s="16" t="s">
        <v>49</v>
      </c>
      <c r="F943" s="12" t="s">
        <v>50</v>
      </c>
      <c r="G943" s="17"/>
      <c r="H943" s="16" t="s">
        <v>15</v>
      </c>
      <c r="I943" s="12" t="str">
        <f>VLOOKUP(H943,データ!D$3:E$17,2,FALSE)</f>
        <v>他</v>
      </c>
    </row>
    <row r="944" spans="2:9">
      <c r="B944" s="16" t="s">
        <v>44</v>
      </c>
      <c r="C944" s="12" t="s">
        <v>195</v>
      </c>
      <c r="D944" s="17" t="s">
        <v>45</v>
      </c>
      <c r="E944" s="16" t="s">
        <v>51</v>
      </c>
      <c r="F944" s="12" t="s">
        <v>638</v>
      </c>
      <c r="G944" s="17"/>
      <c r="H944" s="16" t="s">
        <v>15</v>
      </c>
      <c r="I944" s="12" t="str">
        <f>VLOOKUP(H944,データ!D$3:E$17,2,FALSE)</f>
        <v>他</v>
      </c>
    </row>
    <row r="945" spans="2:9">
      <c r="B945" s="16" t="s">
        <v>44</v>
      </c>
      <c r="C945" s="12" t="s">
        <v>195</v>
      </c>
      <c r="D945" s="17" t="s">
        <v>45</v>
      </c>
      <c r="E945" s="16" t="s">
        <v>639</v>
      </c>
      <c r="F945" s="12" t="s">
        <v>640</v>
      </c>
      <c r="G945" s="17"/>
      <c r="H945" s="16" t="s">
        <v>15</v>
      </c>
      <c r="I945" s="12" t="str">
        <f>VLOOKUP(H945,データ!D$3:E$17,2,FALSE)</f>
        <v>他</v>
      </c>
    </row>
    <row r="946" spans="2:9">
      <c r="B946" s="16" t="s">
        <v>44</v>
      </c>
      <c r="C946" s="12" t="s">
        <v>195</v>
      </c>
      <c r="D946" s="17" t="s">
        <v>45</v>
      </c>
      <c r="E946" s="16" t="s">
        <v>639</v>
      </c>
      <c r="F946" s="12" t="s">
        <v>37</v>
      </c>
      <c r="G946" s="17"/>
      <c r="H946" s="16" t="s">
        <v>15</v>
      </c>
      <c r="I946" s="12" t="str">
        <f>VLOOKUP(H946,データ!D$3:E$17,2,FALSE)</f>
        <v>他</v>
      </c>
    </row>
    <row r="947" spans="2:9">
      <c r="B947" s="16" t="s">
        <v>44</v>
      </c>
      <c r="C947" s="12" t="s">
        <v>195</v>
      </c>
      <c r="D947" s="17" t="s">
        <v>45</v>
      </c>
      <c r="E947" s="16" t="s">
        <v>641</v>
      </c>
      <c r="F947" s="12" t="s">
        <v>642</v>
      </c>
      <c r="G947" s="17"/>
      <c r="H947" s="16" t="s">
        <v>15</v>
      </c>
      <c r="I947" s="12" t="str">
        <f>VLOOKUP(H947,データ!D$3:E$17,2,FALSE)</f>
        <v>他</v>
      </c>
    </row>
    <row r="948" spans="2:9">
      <c r="B948" s="16" t="s">
        <v>44</v>
      </c>
      <c r="C948" s="12" t="s">
        <v>195</v>
      </c>
      <c r="D948" s="17" t="s">
        <v>45</v>
      </c>
      <c r="E948" s="16" t="s">
        <v>641</v>
      </c>
      <c r="F948" s="12" t="s">
        <v>643</v>
      </c>
      <c r="G948" s="17"/>
      <c r="H948" s="16" t="s">
        <v>15</v>
      </c>
      <c r="I948" s="12" t="str">
        <f>VLOOKUP(H948,データ!D$3:E$17,2,FALSE)</f>
        <v>他</v>
      </c>
    </row>
    <row r="949" spans="2:9">
      <c r="B949" s="16" t="s">
        <v>44</v>
      </c>
      <c r="C949" s="12" t="s">
        <v>195</v>
      </c>
      <c r="D949" s="17" t="s">
        <v>45</v>
      </c>
      <c r="E949" s="16" t="s">
        <v>641</v>
      </c>
      <c r="F949" s="12" t="s">
        <v>644</v>
      </c>
      <c r="G949" s="17"/>
      <c r="H949" s="16" t="s">
        <v>24</v>
      </c>
      <c r="I949" s="12" t="str">
        <f>VLOOKUP(H949,データ!D$3:E$17,2,FALSE)</f>
        <v>ハイブリッド</v>
      </c>
    </row>
    <row r="950" spans="2:9">
      <c r="B950" s="16" t="s">
        <v>44</v>
      </c>
      <c r="C950" s="12" t="s">
        <v>195</v>
      </c>
      <c r="D950" s="17" t="s">
        <v>45</v>
      </c>
      <c r="E950" s="16" t="s">
        <v>61</v>
      </c>
      <c r="F950" s="12" t="s">
        <v>645</v>
      </c>
      <c r="G950" s="17"/>
      <c r="H950" s="16" t="s">
        <v>15</v>
      </c>
      <c r="I950" s="12" t="str">
        <f>VLOOKUP(H950,データ!D$3:E$17,2,FALSE)</f>
        <v>他</v>
      </c>
    </row>
    <row r="951" spans="2:9">
      <c r="B951" s="16" t="s">
        <v>44</v>
      </c>
      <c r="C951" s="12" t="s">
        <v>195</v>
      </c>
      <c r="D951" s="17" t="s">
        <v>45</v>
      </c>
      <c r="E951" s="16" t="s">
        <v>61</v>
      </c>
      <c r="F951" s="12" t="s">
        <v>646</v>
      </c>
      <c r="G951" s="17"/>
      <c r="H951" s="16" t="s">
        <v>24</v>
      </c>
      <c r="I951" s="12" t="str">
        <f>VLOOKUP(H951,データ!D$3:E$17,2,FALSE)</f>
        <v>ハイブリッド</v>
      </c>
    </row>
    <row r="952" spans="2:9">
      <c r="B952" s="16" t="s">
        <v>44</v>
      </c>
      <c r="C952" s="12" t="s">
        <v>195</v>
      </c>
      <c r="D952" s="17" t="s">
        <v>45</v>
      </c>
      <c r="E952" s="16" t="s">
        <v>61</v>
      </c>
      <c r="F952" s="12" t="s">
        <v>647</v>
      </c>
      <c r="G952" s="17" t="s">
        <v>25</v>
      </c>
      <c r="H952" s="16" t="s">
        <v>15</v>
      </c>
      <c r="I952" s="12" t="str">
        <f>VLOOKUP(H952,データ!D$3:E$17,2,FALSE)</f>
        <v>他</v>
      </c>
    </row>
    <row r="953" spans="2:9">
      <c r="B953" s="16" t="s">
        <v>44</v>
      </c>
      <c r="C953" s="12" t="s">
        <v>195</v>
      </c>
      <c r="D953" s="17" t="s">
        <v>45</v>
      </c>
      <c r="E953" s="16" t="s">
        <v>61</v>
      </c>
      <c r="F953" s="12" t="s">
        <v>648</v>
      </c>
      <c r="G953" s="17" t="s">
        <v>25</v>
      </c>
      <c r="H953" s="16" t="s">
        <v>24</v>
      </c>
      <c r="I953" s="12" t="str">
        <f>VLOOKUP(H953,データ!D$3:E$17,2,FALSE)</f>
        <v>ハイブリッド</v>
      </c>
    </row>
    <row r="954" spans="2:9">
      <c r="B954" s="16" t="s">
        <v>44</v>
      </c>
      <c r="C954" s="12" t="s">
        <v>195</v>
      </c>
      <c r="D954" s="17" t="s">
        <v>45</v>
      </c>
      <c r="E954" s="16" t="s">
        <v>61</v>
      </c>
      <c r="F954" s="12" t="s">
        <v>649</v>
      </c>
      <c r="G954" s="17" t="s">
        <v>26</v>
      </c>
      <c r="H954" s="16" t="s">
        <v>15</v>
      </c>
      <c r="I954" s="12" t="str">
        <f>VLOOKUP(H954,データ!D$3:E$17,2,FALSE)</f>
        <v>他</v>
      </c>
    </row>
    <row r="955" spans="2:9">
      <c r="B955" s="16" t="s">
        <v>44</v>
      </c>
      <c r="C955" s="12" t="s">
        <v>195</v>
      </c>
      <c r="D955" s="17" t="s">
        <v>45</v>
      </c>
      <c r="E955" s="16" t="s">
        <v>61</v>
      </c>
      <c r="F955" s="12" t="s">
        <v>650</v>
      </c>
      <c r="G955" s="17" t="s">
        <v>26</v>
      </c>
      <c r="H955" s="16" t="s">
        <v>24</v>
      </c>
      <c r="I955" s="12" t="str">
        <f>VLOOKUP(H955,データ!D$3:E$17,2,FALSE)</f>
        <v>ハイブリッド</v>
      </c>
    </row>
    <row r="956" spans="2:9">
      <c r="B956" s="16" t="s">
        <v>44</v>
      </c>
      <c r="C956" s="12" t="s">
        <v>195</v>
      </c>
      <c r="D956" s="17" t="s">
        <v>45</v>
      </c>
      <c r="E956" s="16" t="s">
        <v>61</v>
      </c>
      <c r="F956" s="12" t="s">
        <v>651</v>
      </c>
      <c r="G956" s="17" t="s">
        <v>27</v>
      </c>
      <c r="H956" s="16" t="s">
        <v>15</v>
      </c>
      <c r="I956" s="12" t="str">
        <f>VLOOKUP(H956,データ!D$3:E$17,2,FALSE)</f>
        <v>他</v>
      </c>
    </row>
    <row r="957" spans="2:9">
      <c r="B957" s="16" t="s">
        <v>44</v>
      </c>
      <c r="C957" s="12" t="s">
        <v>195</v>
      </c>
      <c r="D957" s="17" t="s">
        <v>45</v>
      </c>
      <c r="E957" s="16" t="s">
        <v>61</v>
      </c>
      <c r="F957" s="12" t="s">
        <v>652</v>
      </c>
      <c r="G957" s="17" t="s">
        <v>27</v>
      </c>
      <c r="H957" s="16" t="s">
        <v>24</v>
      </c>
      <c r="I957" s="12" t="str">
        <f>VLOOKUP(H957,データ!D$3:E$17,2,FALSE)</f>
        <v>ハイブリッド</v>
      </c>
    </row>
    <row r="958" spans="2:9">
      <c r="B958" s="16" t="s">
        <v>44</v>
      </c>
      <c r="C958" s="12" t="s">
        <v>195</v>
      </c>
      <c r="D958" s="17" t="s">
        <v>45</v>
      </c>
      <c r="E958" s="16" t="s">
        <v>46</v>
      </c>
      <c r="F958" s="12" t="s">
        <v>653</v>
      </c>
      <c r="G958" s="17"/>
      <c r="H958" s="16" t="s">
        <v>15</v>
      </c>
      <c r="I958" s="12" t="str">
        <f>VLOOKUP(H958,データ!D$3:E$17,2,FALSE)</f>
        <v>他</v>
      </c>
    </row>
    <row r="959" spans="2:9">
      <c r="B959" s="16" t="s">
        <v>44</v>
      </c>
      <c r="C959" s="12" t="s">
        <v>195</v>
      </c>
      <c r="D959" s="17" t="s">
        <v>45</v>
      </c>
      <c r="E959" s="16" t="s">
        <v>46</v>
      </c>
      <c r="F959" s="12" t="s">
        <v>654</v>
      </c>
      <c r="G959" s="17"/>
      <c r="H959" s="16" t="s">
        <v>24</v>
      </c>
      <c r="I959" s="12" t="str">
        <f>VLOOKUP(H959,データ!D$3:E$17,2,FALSE)</f>
        <v>ハイブリッド</v>
      </c>
    </row>
    <row r="960" spans="2:9">
      <c r="B960" s="16" t="s">
        <v>44</v>
      </c>
      <c r="C960" s="12" t="s">
        <v>195</v>
      </c>
      <c r="D960" s="17" t="s">
        <v>45</v>
      </c>
      <c r="E960" s="16" t="s">
        <v>46</v>
      </c>
      <c r="F960" s="12" t="s">
        <v>655</v>
      </c>
      <c r="G960" s="17"/>
      <c r="H960" s="16" t="s">
        <v>28</v>
      </c>
      <c r="I960" s="12" t="str">
        <f>VLOOKUP(H960,データ!D$3:E$17,2,FALSE)</f>
        <v>プラグインハイブリッド</v>
      </c>
    </row>
    <row r="961" spans="2:9">
      <c r="B961" s="16" t="s">
        <v>44</v>
      </c>
      <c r="C961" s="12" t="s">
        <v>195</v>
      </c>
      <c r="D961" s="17" t="s">
        <v>45</v>
      </c>
      <c r="E961" s="16" t="s">
        <v>46</v>
      </c>
      <c r="F961" s="12" t="s">
        <v>656</v>
      </c>
      <c r="G961" s="17" t="s">
        <v>29</v>
      </c>
      <c r="H961" s="16" t="s">
        <v>24</v>
      </c>
      <c r="I961" s="12" t="str">
        <f>VLOOKUP(H961,データ!D$3:E$17,2,FALSE)</f>
        <v>ハイブリッド</v>
      </c>
    </row>
    <row r="962" spans="2:9">
      <c r="B962" s="16" t="s">
        <v>44</v>
      </c>
      <c r="C962" s="12" t="s">
        <v>195</v>
      </c>
      <c r="D962" s="17" t="s">
        <v>45</v>
      </c>
      <c r="E962" s="16" t="s">
        <v>46</v>
      </c>
      <c r="F962" s="12" t="s">
        <v>657</v>
      </c>
      <c r="G962" s="17" t="s">
        <v>29</v>
      </c>
      <c r="H962" s="16" t="s">
        <v>11</v>
      </c>
      <c r="I962" s="12" t="str">
        <f>VLOOKUP(H962,データ!D$3:E$17,2,FALSE)</f>
        <v>新☆☆☆
（ポスト新長期、新長期、H30規制）</v>
      </c>
    </row>
    <row r="963" spans="2:9">
      <c r="B963" s="16" t="s">
        <v>44</v>
      </c>
      <c r="C963" s="12" t="s">
        <v>195</v>
      </c>
      <c r="D963" s="17" t="s">
        <v>45</v>
      </c>
      <c r="E963" s="16" t="s">
        <v>46</v>
      </c>
      <c r="F963" s="12" t="s">
        <v>658</v>
      </c>
      <c r="G963" s="17" t="s">
        <v>29</v>
      </c>
      <c r="H963" s="16" t="s">
        <v>28</v>
      </c>
      <c r="I963" s="12" t="str">
        <f>VLOOKUP(H963,データ!D$3:E$17,2,FALSE)</f>
        <v>プラグインハイブリッド</v>
      </c>
    </row>
    <row r="964" spans="2:9">
      <c r="B964" s="16" t="s">
        <v>44</v>
      </c>
      <c r="C964" s="12" t="s">
        <v>195</v>
      </c>
      <c r="D964" s="17" t="s">
        <v>45</v>
      </c>
      <c r="E964" s="16" t="s">
        <v>46</v>
      </c>
      <c r="F964" s="12" t="s">
        <v>659</v>
      </c>
      <c r="G964" s="17" t="s">
        <v>31</v>
      </c>
      <c r="H964" s="16" t="s">
        <v>24</v>
      </c>
      <c r="I964" s="12" t="str">
        <f>VLOOKUP(H964,データ!D$3:E$17,2,FALSE)</f>
        <v>ハイブリッド</v>
      </c>
    </row>
    <row r="965" spans="2:9">
      <c r="B965" s="16" t="s">
        <v>44</v>
      </c>
      <c r="C965" s="12" t="s">
        <v>195</v>
      </c>
      <c r="D965" s="17" t="s">
        <v>45</v>
      </c>
      <c r="E965" s="16" t="s">
        <v>46</v>
      </c>
      <c r="F965" s="12" t="s">
        <v>660</v>
      </c>
      <c r="G965" s="17" t="s">
        <v>31</v>
      </c>
      <c r="H965" s="16" t="s">
        <v>12</v>
      </c>
      <c r="I965" s="12" t="str">
        <f>VLOOKUP(H965,データ!D$3:E$17,2,FALSE)</f>
        <v>新☆☆☆☆
（ポスト新長期、新長期、H30規制）</v>
      </c>
    </row>
    <row r="966" spans="2:9">
      <c r="B966" s="16" t="s">
        <v>44</v>
      </c>
      <c r="C966" s="12" t="s">
        <v>195</v>
      </c>
      <c r="D966" s="17" t="s">
        <v>45</v>
      </c>
      <c r="E966" s="16" t="s">
        <v>46</v>
      </c>
      <c r="F966" s="12" t="s">
        <v>661</v>
      </c>
      <c r="G966" s="17" t="s">
        <v>31</v>
      </c>
      <c r="H966" s="16" t="s">
        <v>28</v>
      </c>
      <c r="I966" s="12" t="str">
        <f>VLOOKUP(H966,データ!D$3:E$17,2,FALSE)</f>
        <v>プラグインハイブリッド</v>
      </c>
    </row>
    <row r="967" spans="2:9">
      <c r="B967" s="16" t="s">
        <v>44</v>
      </c>
      <c r="C967" s="12" t="s">
        <v>195</v>
      </c>
      <c r="D967" s="17" t="s">
        <v>45</v>
      </c>
      <c r="E967" s="16" t="s">
        <v>79</v>
      </c>
      <c r="F967" s="12" t="s">
        <v>662</v>
      </c>
      <c r="G967" s="17"/>
      <c r="H967" s="16" t="s">
        <v>15</v>
      </c>
      <c r="I967" s="12" t="str">
        <f>VLOOKUP(H967,データ!D$3:E$17,2,FALSE)</f>
        <v>他</v>
      </c>
    </row>
    <row r="968" spans="2:9">
      <c r="B968" s="16" t="s">
        <v>44</v>
      </c>
      <c r="C968" s="12" t="s">
        <v>195</v>
      </c>
      <c r="D968" s="17" t="s">
        <v>45</v>
      </c>
      <c r="E968" s="16" t="s">
        <v>79</v>
      </c>
      <c r="F968" s="12" t="s">
        <v>663</v>
      </c>
      <c r="G968" s="17"/>
      <c r="H968" s="16" t="s">
        <v>24</v>
      </c>
      <c r="I968" s="12" t="str">
        <f>VLOOKUP(H968,データ!D$3:E$17,2,FALSE)</f>
        <v>ハイブリッド</v>
      </c>
    </row>
    <row r="969" spans="2:9">
      <c r="B969" s="16" t="s">
        <v>44</v>
      </c>
      <c r="C969" s="12" t="s">
        <v>195</v>
      </c>
      <c r="D969" s="17" t="s">
        <v>45</v>
      </c>
      <c r="E969" s="16" t="s">
        <v>79</v>
      </c>
      <c r="F969" s="12" t="s">
        <v>664</v>
      </c>
      <c r="G969" s="17"/>
      <c r="H969" s="16" t="s">
        <v>28</v>
      </c>
      <c r="I969" s="12" t="str">
        <f>VLOOKUP(H969,データ!D$3:E$17,2,FALSE)</f>
        <v>プラグインハイブリッド</v>
      </c>
    </row>
    <row r="970" spans="2:9">
      <c r="B970" s="16" t="s">
        <v>44</v>
      </c>
      <c r="C970" s="12" t="s">
        <v>195</v>
      </c>
      <c r="D970" s="17" t="s">
        <v>45</v>
      </c>
      <c r="E970" s="16" t="s">
        <v>79</v>
      </c>
      <c r="F970" s="12" t="s">
        <v>665</v>
      </c>
      <c r="G970" s="17" t="s">
        <v>29</v>
      </c>
      <c r="H970" s="16" t="s">
        <v>11</v>
      </c>
      <c r="I970" s="12" t="str">
        <f>VLOOKUP(H970,データ!D$3:E$17,2,FALSE)</f>
        <v>新☆☆☆
（ポスト新長期、新長期、H30規制）</v>
      </c>
    </row>
    <row r="971" spans="2:9">
      <c r="B971" s="16" t="s">
        <v>44</v>
      </c>
      <c r="C971" s="12" t="s">
        <v>195</v>
      </c>
      <c r="D971" s="17" t="s">
        <v>45</v>
      </c>
      <c r="E971" s="16" t="s">
        <v>79</v>
      </c>
      <c r="F971" s="12" t="s">
        <v>666</v>
      </c>
      <c r="G971" s="17" t="s">
        <v>29</v>
      </c>
      <c r="H971" s="16" t="s">
        <v>24</v>
      </c>
      <c r="I971" s="12" t="str">
        <f>VLOOKUP(H971,データ!D$3:E$17,2,FALSE)</f>
        <v>ハイブリッド</v>
      </c>
    </row>
    <row r="972" spans="2:9">
      <c r="B972" s="16" t="s">
        <v>44</v>
      </c>
      <c r="C972" s="12" t="s">
        <v>195</v>
      </c>
      <c r="D972" s="17" t="s">
        <v>45</v>
      </c>
      <c r="E972" s="16" t="s">
        <v>79</v>
      </c>
      <c r="F972" s="12" t="s">
        <v>667</v>
      </c>
      <c r="G972" s="17" t="s">
        <v>29</v>
      </c>
      <c r="H972" s="16" t="s">
        <v>28</v>
      </c>
      <c r="I972" s="12" t="str">
        <f>VLOOKUP(H972,データ!D$3:E$17,2,FALSE)</f>
        <v>プラグインハイブリッド</v>
      </c>
    </row>
    <row r="973" spans="2:9">
      <c r="B973" s="16" t="s">
        <v>44</v>
      </c>
      <c r="C973" s="12" t="s">
        <v>195</v>
      </c>
      <c r="D973" s="17" t="s">
        <v>45</v>
      </c>
      <c r="E973" s="16" t="s">
        <v>79</v>
      </c>
      <c r="F973" s="12" t="s">
        <v>668</v>
      </c>
      <c r="G973" s="17" t="s">
        <v>31</v>
      </c>
      <c r="H973" s="16" t="s">
        <v>12</v>
      </c>
      <c r="I973" s="12" t="str">
        <f>VLOOKUP(H973,データ!D$3:E$17,2,FALSE)</f>
        <v>新☆☆☆☆
（ポスト新長期、新長期、H30規制）</v>
      </c>
    </row>
    <row r="974" spans="2:9">
      <c r="B974" s="16" t="s">
        <v>44</v>
      </c>
      <c r="C974" s="12" t="s">
        <v>195</v>
      </c>
      <c r="D974" s="17" t="s">
        <v>45</v>
      </c>
      <c r="E974" s="16" t="s">
        <v>79</v>
      </c>
      <c r="F974" s="12" t="s">
        <v>669</v>
      </c>
      <c r="G974" s="17" t="s">
        <v>31</v>
      </c>
      <c r="H974" s="16" t="s">
        <v>24</v>
      </c>
      <c r="I974" s="12" t="str">
        <f>VLOOKUP(H974,データ!D$3:E$17,2,FALSE)</f>
        <v>ハイブリッド</v>
      </c>
    </row>
    <row r="975" spans="2:9">
      <c r="B975" s="16" t="s">
        <v>44</v>
      </c>
      <c r="C975" s="12" t="s">
        <v>195</v>
      </c>
      <c r="D975" s="17" t="s">
        <v>45</v>
      </c>
      <c r="E975" s="16" t="s">
        <v>79</v>
      </c>
      <c r="F975" s="12" t="s">
        <v>670</v>
      </c>
      <c r="G975" s="17" t="s">
        <v>31</v>
      </c>
      <c r="H975" s="16" t="s">
        <v>28</v>
      </c>
      <c r="I975" s="12" t="str">
        <f>VLOOKUP(H975,データ!D$3:E$17,2,FALSE)</f>
        <v>プラグインハイブリッド</v>
      </c>
    </row>
    <row r="976" spans="2:9">
      <c r="B976" s="16" t="s">
        <v>44</v>
      </c>
      <c r="C976" s="12" t="s">
        <v>195</v>
      </c>
      <c r="D976" s="17" t="s">
        <v>45</v>
      </c>
      <c r="E976" s="16" t="s">
        <v>79</v>
      </c>
      <c r="F976" s="12" t="s">
        <v>671</v>
      </c>
      <c r="G976" s="17" t="s">
        <v>30</v>
      </c>
      <c r="H976" s="16" t="s">
        <v>15</v>
      </c>
      <c r="I976" s="12" t="str">
        <f>VLOOKUP(H976,データ!D$3:E$17,2,FALSE)</f>
        <v>他</v>
      </c>
    </row>
    <row r="977" spans="2:9">
      <c r="B977" s="16" t="s">
        <v>44</v>
      </c>
      <c r="C977" s="12" t="s">
        <v>195</v>
      </c>
      <c r="D977" s="17" t="s">
        <v>45</v>
      </c>
      <c r="E977" s="16" t="s">
        <v>79</v>
      </c>
      <c r="F977" s="12" t="s">
        <v>672</v>
      </c>
      <c r="G977" s="17" t="s">
        <v>30</v>
      </c>
      <c r="H977" s="16" t="s">
        <v>24</v>
      </c>
      <c r="I977" s="12" t="str">
        <f>VLOOKUP(H977,データ!D$3:E$17,2,FALSE)</f>
        <v>ハイブリッド</v>
      </c>
    </row>
    <row r="978" spans="2:9">
      <c r="B978" s="16" t="s">
        <v>44</v>
      </c>
      <c r="C978" s="12" t="s">
        <v>195</v>
      </c>
      <c r="D978" s="17" t="s">
        <v>45</v>
      </c>
      <c r="E978" s="16" t="s">
        <v>79</v>
      </c>
      <c r="F978" s="12" t="s">
        <v>673</v>
      </c>
      <c r="G978" s="17" t="s">
        <v>30</v>
      </c>
      <c r="H978" s="16" t="s">
        <v>28</v>
      </c>
      <c r="I978" s="12" t="str">
        <f>VLOOKUP(H978,データ!D$3:E$17,2,FALSE)</f>
        <v>プラグインハイブリッド</v>
      </c>
    </row>
    <row r="979" spans="2:9">
      <c r="B979" s="16" t="s">
        <v>44</v>
      </c>
      <c r="C979" s="12" t="s">
        <v>195</v>
      </c>
      <c r="D979" s="17" t="s">
        <v>45</v>
      </c>
      <c r="E979" s="16" t="s">
        <v>92</v>
      </c>
      <c r="F979" s="12" t="s">
        <v>674</v>
      </c>
      <c r="G979" s="17"/>
      <c r="H979" s="16" t="s">
        <v>15</v>
      </c>
      <c r="I979" s="12" t="str">
        <f>VLOOKUP(H979,データ!D$3:E$17,2,FALSE)</f>
        <v>他</v>
      </c>
    </row>
    <row r="980" spans="2:9">
      <c r="B980" s="16" t="s">
        <v>44</v>
      </c>
      <c r="C980" s="12" t="s">
        <v>195</v>
      </c>
      <c r="D980" s="17" t="s">
        <v>45</v>
      </c>
      <c r="E980" s="16" t="s">
        <v>92</v>
      </c>
      <c r="F980" s="12" t="s">
        <v>675</v>
      </c>
      <c r="G980" s="17"/>
      <c r="H980" s="16" t="s">
        <v>24</v>
      </c>
      <c r="I980" s="12" t="str">
        <f>VLOOKUP(H980,データ!D$3:E$17,2,FALSE)</f>
        <v>ハイブリッド</v>
      </c>
    </row>
    <row r="981" spans="2:9">
      <c r="B981" s="16" t="s">
        <v>44</v>
      </c>
      <c r="C981" s="12" t="s">
        <v>195</v>
      </c>
      <c r="D981" s="17" t="s">
        <v>45</v>
      </c>
      <c r="E981" s="16" t="s">
        <v>92</v>
      </c>
      <c r="F981" s="12" t="s">
        <v>676</v>
      </c>
      <c r="G981" s="17"/>
      <c r="H981" s="16" t="s">
        <v>28</v>
      </c>
      <c r="I981" s="12" t="str">
        <f>VLOOKUP(H981,データ!D$3:E$17,2,FALSE)</f>
        <v>プラグインハイブリッド</v>
      </c>
    </row>
    <row r="982" spans="2:9">
      <c r="B982" s="16" t="s">
        <v>44</v>
      </c>
      <c r="C982" s="12" t="s">
        <v>195</v>
      </c>
      <c r="D982" s="17" t="s">
        <v>45</v>
      </c>
      <c r="E982" s="16" t="s">
        <v>92</v>
      </c>
      <c r="F982" s="12" t="s">
        <v>677</v>
      </c>
      <c r="G982" s="17" t="s">
        <v>29</v>
      </c>
      <c r="H982" s="16" t="s">
        <v>15</v>
      </c>
      <c r="I982" s="12" t="str">
        <f>VLOOKUP(H982,データ!D$3:E$17,2,FALSE)</f>
        <v>他</v>
      </c>
    </row>
    <row r="983" spans="2:9">
      <c r="B983" s="16" t="s">
        <v>44</v>
      </c>
      <c r="C983" s="12" t="s">
        <v>195</v>
      </c>
      <c r="D983" s="17" t="s">
        <v>45</v>
      </c>
      <c r="E983" s="16" t="s">
        <v>92</v>
      </c>
      <c r="F983" s="12" t="s">
        <v>678</v>
      </c>
      <c r="G983" s="17" t="s">
        <v>29</v>
      </c>
      <c r="H983" s="16" t="s">
        <v>24</v>
      </c>
      <c r="I983" s="12" t="str">
        <f>VLOOKUP(H983,データ!D$3:E$17,2,FALSE)</f>
        <v>ハイブリッド</v>
      </c>
    </row>
    <row r="984" spans="2:9">
      <c r="B984" s="16" t="s">
        <v>44</v>
      </c>
      <c r="C984" s="12" t="s">
        <v>195</v>
      </c>
      <c r="D984" s="17" t="s">
        <v>45</v>
      </c>
      <c r="E984" s="16" t="s">
        <v>92</v>
      </c>
      <c r="F984" s="12" t="s">
        <v>679</v>
      </c>
      <c r="G984" s="17" t="s">
        <v>29</v>
      </c>
      <c r="H984" s="16" t="s">
        <v>28</v>
      </c>
      <c r="I984" s="12" t="str">
        <f>VLOOKUP(H984,データ!D$3:E$17,2,FALSE)</f>
        <v>プラグインハイブリッド</v>
      </c>
    </row>
    <row r="985" spans="2:9">
      <c r="B985" s="16" t="s">
        <v>44</v>
      </c>
      <c r="C985" s="12" t="s">
        <v>195</v>
      </c>
      <c r="D985" s="17" t="s">
        <v>45</v>
      </c>
      <c r="E985" s="16" t="s">
        <v>92</v>
      </c>
      <c r="F985" s="12" t="s">
        <v>680</v>
      </c>
      <c r="G985" s="17" t="s">
        <v>31</v>
      </c>
      <c r="H985" s="16" t="s">
        <v>11</v>
      </c>
      <c r="I985" s="12" t="str">
        <f>VLOOKUP(H985,データ!D$3:E$17,2,FALSE)</f>
        <v>新☆☆☆
（ポスト新長期、新長期、H30規制）</v>
      </c>
    </row>
    <row r="986" spans="2:9">
      <c r="B986" s="16" t="s">
        <v>44</v>
      </c>
      <c r="C986" s="12" t="s">
        <v>195</v>
      </c>
      <c r="D986" s="17" t="s">
        <v>45</v>
      </c>
      <c r="E986" s="16" t="s">
        <v>92</v>
      </c>
      <c r="F986" s="12" t="s">
        <v>681</v>
      </c>
      <c r="G986" s="17" t="s">
        <v>31</v>
      </c>
      <c r="H986" s="16" t="s">
        <v>24</v>
      </c>
      <c r="I986" s="12" t="str">
        <f>VLOOKUP(H986,データ!D$3:E$17,2,FALSE)</f>
        <v>ハイブリッド</v>
      </c>
    </row>
    <row r="987" spans="2:9">
      <c r="B987" s="16" t="s">
        <v>44</v>
      </c>
      <c r="C987" s="12" t="s">
        <v>195</v>
      </c>
      <c r="D987" s="17" t="s">
        <v>45</v>
      </c>
      <c r="E987" s="16" t="s">
        <v>92</v>
      </c>
      <c r="F987" s="12" t="s">
        <v>682</v>
      </c>
      <c r="G987" s="17" t="s">
        <v>31</v>
      </c>
      <c r="H987" s="16" t="s">
        <v>28</v>
      </c>
      <c r="I987" s="12" t="str">
        <f>VLOOKUP(H987,データ!D$3:E$17,2,FALSE)</f>
        <v>プラグインハイブリッド</v>
      </c>
    </row>
    <row r="988" spans="2:9">
      <c r="B988" s="16" t="s">
        <v>44</v>
      </c>
      <c r="C988" s="12" t="s">
        <v>195</v>
      </c>
      <c r="D988" s="17" t="s">
        <v>45</v>
      </c>
      <c r="E988" s="16" t="s">
        <v>92</v>
      </c>
      <c r="F988" s="12" t="s">
        <v>683</v>
      </c>
      <c r="G988" s="17" t="s">
        <v>820</v>
      </c>
      <c r="H988" s="16" t="s">
        <v>12</v>
      </c>
      <c r="I988" s="12" t="str">
        <f>VLOOKUP(H988,データ!D$3:E$17,2,FALSE)</f>
        <v>新☆☆☆☆
（ポスト新長期、新長期、H30規制）</v>
      </c>
    </row>
    <row r="989" spans="2:9">
      <c r="B989" s="16" t="s">
        <v>44</v>
      </c>
      <c r="C989" s="12" t="s">
        <v>195</v>
      </c>
      <c r="D989" s="17" t="s">
        <v>45</v>
      </c>
      <c r="E989" s="16" t="s">
        <v>92</v>
      </c>
      <c r="F989" s="12" t="s">
        <v>684</v>
      </c>
      <c r="G989" s="17" t="s">
        <v>820</v>
      </c>
      <c r="H989" s="16" t="s">
        <v>24</v>
      </c>
      <c r="I989" s="12" t="str">
        <f>VLOOKUP(H989,データ!D$3:E$17,2,FALSE)</f>
        <v>ハイブリッド</v>
      </c>
    </row>
    <row r="990" spans="2:9">
      <c r="B990" s="16" t="s">
        <v>44</v>
      </c>
      <c r="C990" s="12" t="s">
        <v>195</v>
      </c>
      <c r="D990" s="17" t="s">
        <v>45</v>
      </c>
      <c r="E990" s="16" t="s">
        <v>92</v>
      </c>
      <c r="F990" s="12" t="s">
        <v>685</v>
      </c>
      <c r="G990" s="17" t="s">
        <v>820</v>
      </c>
      <c r="H990" s="16" t="s">
        <v>28</v>
      </c>
      <c r="I990" s="12" t="str">
        <f>VLOOKUP(H990,データ!D$3:E$17,2,FALSE)</f>
        <v>プラグインハイブリッド</v>
      </c>
    </row>
    <row r="991" spans="2:9">
      <c r="B991" s="16" t="s">
        <v>44</v>
      </c>
      <c r="C991" s="12" t="s">
        <v>196</v>
      </c>
      <c r="D991" s="17" t="s">
        <v>45</v>
      </c>
      <c r="E991" s="16" t="s">
        <v>155</v>
      </c>
      <c r="F991" s="12" t="s">
        <v>50</v>
      </c>
      <c r="G991" s="17"/>
      <c r="H991" s="16" t="s">
        <v>32</v>
      </c>
      <c r="I991" s="12" t="str">
        <f>VLOOKUP(H991,データ!D$3:E$17,2,FALSE)</f>
        <v>他</v>
      </c>
    </row>
    <row r="992" spans="2:9">
      <c r="B992" s="16" t="s">
        <v>44</v>
      </c>
      <c r="C992" s="12" t="s">
        <v>196</v>
      </c>
      <c r="D992" s="17" t="s">
        <v>45</v>
      </c>
      <c r="E992" s="16" t="s">
        <v>53</v>
      </c>
      <c r="F992" s="12" t="s">
        <v>197</v>
      </c>
      <c r="G992" s="17"/>
      <c r="H992" s="16" t="s">
        <v>32</v>
      </c>
      <c r="I992" s="12" t="str">
        <f>VLOOKUP(H992,データ!D$3:E$17,2,FALSE)</f>
        <v>他</v>
      </c>
    </row>
    <row r="993" spans="2:9">
      <c r="B993" s="16" t="s">
        <v>44</v>
      </c>
      <c r="C993" s="12" t="s">
        <v>196</v>
      </c>
      <c r="D993" s="17" t="s">
        <v>45</v>
      </c>
      <c r="E993" s="16" t="s">
        <v>198</v>
      </c>
      <c r="F993" s="12" t="s">
        <v>199</v>
      </c>
      <c r="G993" s="17"/>
      <c r="H993" s="16" t="s">
        <v>32</v>
      </c>
      <c r="I993" s="12" t="str">
        <f>VLOOKUP(H993,データ!D$3:E$17,2,FALSE)</f>
        <v>他</v>
      </c>
    </row>
    <row r="994" spans="2:9">
      <c r="B994" s="16" t="s">
        <v>44</v>
      </c>
      <c r="C994" s="12" t="s">
        <v>196</v>
      </c>
      <c r="D994" s="17" t="s">
        <v>45</v>
      </c>
      <c r="E994" s="16" t="s">
        <v>198</v>
      </c>
      <c r="F994" s="12" t="s">
        <v>200</v>
      </c>
      <c r="G994" s="17"/>
      <c r="H994" s="16" t="s">
        <v>32</v>
      </c>
      <c r="I994" s="12" t="str">
        <f>VLOOKUP(H994,データ!D$3:E$17,2,FALSE)</f>
        <v>他</v>
      </c>
    </row>
    <row r="995" spans="2:9">
      <c r="B995" s="16" t="s">
        <v>44</v>
      </c>
      <c r="C995" s="12" t="s">
        <v>196</v>
      </c>
      <c r="D995" s="17" t="s">
        <v>45</v>
      </c>
      <c r="E995" s="16" t="s">
        <v>686</v>
      </c>
      <c r="F995" s="12" t="s">
        <v>687</v>
      </c>
      <c r="G995" s="17"/>
      <c r="H995" s="16" t="s">
        <v>32</v>
      </c>
      <c r="I995" s="12" t="str">
        <f>VLOOKUP(H995,データ!D$3:E$17,2,FALSE)</f>
        <v>他</v>
      </c>
    </row>
    <row r="996" spans="2:9">
      <c r="B996" s="16" t="s">
        <v>44</v>
      </c>
      <c r="C996" s="12" t="s">
        <v>196</v>
      </c>
      <c r="D996" s="17" t="s">
        <v>45</v>
      </c>
      <c r="E996" s="16" t="s">
        <v>688</v>
      </c>
      <c r="F996" s="12" t="s">
        <v>689</v>
      </c>
      <c r="G996" s="17"/>
      <c r="H996" s="16" t="s">
        <v>32</v>
      </c>
      <c r="I996" s="12" t="str">
        <f>VLOOKUP(H996,データ!D$3:E$17,2,FALSE)</f>
        <v>他</v>
      </c>
    </row>
    <row r="997" spans="2:9">
      <c r="B997" s="16" t="s">
        <v>44</v>
      </c>
      <c r="C997" s="12" t="s">
        <v>196</v>
      </c>
      <c r="D997" s="17" t="s">
        <v>45</v>
      </c>
      <c r="E997" s="16" t="s">
        <v>688</v>
      </c>
      <c r="F997" s="12" t="s">
        <v>690</v>
      </c>
      <c r="G997" s="17"/>
      <c r="H997" s="16" t="s">
        <v>32</v>
      </c>
      <c r="I997" s="12" t="str">
        <f>VLOOKUP(H997,データ!D$3:E$17,2,FALSE)</f>
        <v>他</v>
      </c>
    </row>
    <row r="998" spans="2:9">
      <c r="B998" s="16" t="s">
        <v>44</v>
      </c>
      <c r="C998" s="12" t="s">
        <v>196</v>
      </c>
      <c r="D998" s="17" t="s">
        <v>45</v>
      </c>
      <c r="E998" s="16" t="s">
        <v>307</v>
      </c>
      <c r="F998" s="12" t="s">
        <v>691</v>
      </c>
      <c r="G998" s="17"/>
      <c r="H998" s="16" t="s">
        <v>32</v>
      </c>
      <c r="I998" s="12" t="str">
        <f>VLOOKUP(H998,データ!D$3:E$17,2,FALSE)</f>
        <v>他</v>
      </c>
    </row>
    <row r="999" spans="2:9">
      <c r="B999" s="16" t="s">
        <v>44</v>
      </c>
      <c r="C999" s="12" t="s">
        <v>196</v>
      </c>
      <c r="D999" s="17" t="s">
        <v>45</v>
      </c>
      <c r="E999" s="16" t="s">
        <v>692</v>
      </c>
      <c r="F999" s="12" t="s">
        <v>206</v>
      </c>
      <c r="G999" s="17"/>
      <c r="H999" s="16" t="s">
        <v>32</v>
      </c>
      <c r="I999" s="12" t="str">
        <f>VLOOKUP(H999,データ!D$3:E$17,2,FALSE)</f>
        <v>他</v>
      </c>
    </row>
    <row r="1000" spans="2:9">
      <c r="B1000" s="16" t="s">
        <v>44</v>
      </c>
      <c r="C1000" s="12" t="s">
        <v>196</v>
      </c>
      <c r="D1000" s="17" t="s">
        <v>45</v>
      </c>
      <c r="E1000" s="16" t="s">
        <v>692</v>
      </c>
      <c r="F1000" s="12" t="s">
        <v>207</v>
      </c>
      <c r="G1000" s="17"/>
      <c r="H1000" s="16" t="s">
        <v>24</v>
      </c>
      <c r="I1000" s="12" t="str">
        <f>VLOOKUP(H1000,データ!D$3:E$17,2,FALSE)</f>
        <v>ハイブリッド</v>
      </c>
    </row>
    <row r="1001" spans="2:9">
      <c r="B1001" s="16" t="s">
        <v>44</v>
      </c>
      <c r="C1001" s="12" t="s">
        <v>196</v>
      </c>
      <c r="D1001" s="17" t="s">
        <v>45</v>
      </c>
      <c r="E1001" s="16" t="s">
        <v>692</v>
      </c>
      <c r="F1001" s="12" t="s">
        <v>693</v>
      </c>
      <c r="G1001" s="17"/>
      <c r="H1001" s="16" t="s">
        <v>32</v>
      </c>
      <c r="I1001" s="12" t="str">
        <f>VLOOKUP(H1001,データ!D$3:E$17,2,FALSE)</f>
        <v>他</v>
      </c>
    </row>
    <row r="1002" spans="2:9">
      <c r="B1002" s="16" t="s">
        <v>44</v>
      </c>
      <c r="C1002" s="12" t="s">
        <v>196</v>
      </c>
      <c r="D1002" s="17" t="s">
        <v>45</v>
      </c>
      <c r="E1002" s="16" t="s">
        <v>692</v>
      </c>
      <c r="F1002" s="12" t="s">
        <v>694</v>
      </c>
      <c r="G1002" s="17"/>
      <c r="H1002" s="16" t="s">
        <v>24</v>
      </c>
      <c r="I1002" s="12" t="str">
        <f>VLOOKUP(H1002,データ!D$3:E$17,2,FALSE)</f>
        <v>ハイブリッド</v>
      </c>
    </row>
    <row r="1003" spans="2:9">
      <c r="B1003" s="16" t="s">
        <v>44</v>
      </c>
      <c r="C1003" s="12" t="s">
        <v>196</v>
      </c>
      <c r="D1003" s="17" t="s">
        <v>45</v>
      </c>
      <c r="E1003" s="16" t="s">
        <v>692</v>
      </c>
      <c r="F1003" s="12" t="s">
        <v>695</v>
      </c>
      <c r="G1003" s="17" t="s">
        <v>25</v>
      </c>
      <c r="H1003" s="16" t="s">
        <v>32</v>
      </c>
      <c r="I1003" s="12" t="str">
        <f>VLOOKUP(H1003,データ!D$3:E$17,2,FALSE)</f>
        <v>他</v>
      </c>
    </row>
    <row r="1004" spans="2:9">
      <c r="B1004" s="16" t="s">
        <v>44</v>
      </c>
      <c r="C1004" s="12" t="s">
        <v>196</v>
      </c>
      <c r="D1004" s="17" t="s">
        <v>45</v>
      </c>
      <c r="E1004" s="16" t="s">
        <v>692</v>
      </c>
      <c r="F1004" s="12" t="s">
        <v>696</v>
      </c>
      <c r="G1004" s="17" t="s">
        <v>25</v>
      </c>
      <c r="H1004" s="16" t="s">
        <v>24</v>
      </c>
      <c r="I1004" s="12" t="str">
        <f>VLOOKUP(H1004,データ!D$3:E$17,2,FALSE)</f>
        <v>ハイブリッド</v>
      </c>
    </row>
    <row r="1005" spans="2:9">
      <c r="B1005" s="16" t="s">
        <v>44</v>
      </c>
      <c r="C1005" s="12" t="s">
        <v>196</v>
      </c>
      <c r="D1005" s="17" t="s">
        <v>45</v>
      </c>
      <c r="E1005" s="16" t="s">
        <v>692</v>
      </c>
      <c r="F1005" s="12" t="s">
        <v>697</v>
      </c>
      <c r="G1005" s="17" t="s">
        <v>26</v>
      </c>
      <c r="H1005" s="16" t="s">
        <v>32</v>
      </c>
      <c r="I1005" s="12" t="str">
        <f>VLOOKUP(H1005,データ!D$3:E$17,2,FALSE)</f>
        <v>他</v>
      </c>
    </row>
    <row r="1006" spans="2:9">
      <c r="B1006" s="16" t="s">
        <v>44</v>
      </c>
      <c r="C1006" s="12" t="s">
        <v>196</v>
      </c>
      <c r="D1006" s="17" t="s">
        <v>45</v>
      </c>
      <c r="E1006" s="16" t="s">
        <v>692</v>
      </c>
      <c r="F1006" s="12" t="s">
        <v>698</v>
      </c>
      <c r="G1006" s="17" t="s">
        <v>26</v>
      </c>
      <c r="H1006" s="16" t="s">
        <v>24</v>
      </c>
      <c r="I1006" s="12" t="str">
        <f>VLOOKUP(H1006,データ!D$3:E$17,2,FALSE)</f>
        <v>ハイブリッド</v>
      </c>
    </row>
    <row r="1007" spans="2:9">
      <c r="B1007" s="16" t="s">
        <v>44</v>
      </c>
      <c r="C1007" s="12" t="s">
        <v>196</v>
      </c>
      <c r="D1007" s="17" t="s">
        <v>45</v>
      </c>
      <c r="E1007" s="16" t="s">
        <v>692</v>
      </c>
      <c r="F1007" s="12" t="s">
        <v>699</v>
      </c>
      <c r="G1007" s="17" t="s">
        <v>27</v>
      </c>
      <c r="H1007" s="16" t="s">
        <v>32</v>
      </c>
      <c r="I1007" s="12" t="str">
        <f>VLOOKUP(H1007,データ!D$3:E$17,2,FALSE)</f>
        <v>他</v>
      </c>
    </row>
    <row r="1008" spans="2:9">
      <c r="B1008" s="16" t="s">
        <v>44</v>
      </c>
      <c r="C1008" s="12" t="s">
        <v>196</v>
      </c>
      <c r="D1008" s="17" t="s">
        <v>45</v>
      </c>
      <c r="E1008" s="16" t="s">
        <v>692</v>
      </c>
      <c r="F1008" s="12" t="s">
        <v>700</v>
      </c>
      <c r="G1008" s="17" t="s">
        <v>27</v>
      </c>
      <c r="H1008" s="16" t="s">
        <v>24</v>
      </c>
      <c r="I1008" s="12" t="str">
        <f>VLOOKUP(H1008,データ!D$3:E$17,2,FALSE)</f>
        <v>ハイブリッド</v>
      </c>
    </row>
    <row r="1009" spans="2:9">
      <c r="B1009" s="16" t="s">
        <v>44</v>
      </c>
      <c r="C1009" s="12" t="s">
        <v>196</v>
      </c>
      <c r="D1009" s="17" t="s">
        <v>45</v>
      </c>
      <c r="E1009" s="16" t="s">
        <v>692</v>
      </c>
      <c r="F1009" s="12" t="s">
        <v>701</v>
      </c>
      <c r="G1009" s="17" t="s">
        <v>25</v>
      </c>
      <c r="H1009" s="16" t="s">
        <v>32</v>
      </c>
      <c r="I1009" s="12" t="str">
        <f>VLOOKUP(H1009,データ!D$3:E$17,2,FALSE)</f>
        <v>他</v>
      </c>
    </row>
    <row r="1010" spans="2:9">
      <c r="B1010" s="16" t="s">
        <v>44</v>
      </c>
      <c r="C1010" s="12" t="s">
        <v>196</v>
      </c>
      <c r="D1010" s="17" t="s">
        <v>45</v>
      </c>
      <c r="E1010" s="16" t="s">
        <v>692</v>
      </c>
      <c r="F1010" s="12" t="s">
        <v>702</v>
      </c>
      <c r="G1010" s="17" t="s">
        <v>25</v>
      </c>
      <c r="H1010" s="16" t="s">
        <v>24</v>
      </c>
      <c r="I1010" s="12" t="str">
        <f>VLOOKUP(H1010,データ!D$3:E$17,2,FALSE)</f>
        <v>ハイブリッド</v>
      </c>
    </row>
    <row r="1011" spans="2:9">
      <c r="B1011" s="16" t="s">
        <v>44</v>
      </c>
      <c r="C1011" s="12" t="s">
        <v>196</v>
      </c>
      <c r="D1011" s="17" t="s">
        <v>45</v>
      </c>
      <c r="E1011" s="16" t="s">
        <v>692</v>
      </c>
      <c r="F1011" s="12" t="s">
        <v>703</v>
      </c>
      <c r="G1011" s="17" t="s">
        <v>26</v>
      </c>
      <c r="H1011" s="16" t="s">
        <v>32</v>
      </c>
      <c r="I1011" s="12" t="str">
        <f>VLOOKUP(H1011,データ!D$3:E$17,2,FALSE)</f>
        <v>他</v>
      </c>
    </row>
    <row r="1012" spans="2:9">
      <c r="B1012" s="16" t="s">
        <v>44</v>
      </c>
      <c r="C1012" s="12" t="s">
        <v>196</v>
      </c>
      <c r="D1012" s="17" t="s">
        <v>45</v>
      </c>
      <c r="E1012" s="16" t="s">
        <v>692</v>
      </c>
      <c r="F1012" s="12" t="s">
        <v>704</v>
      </c>
      <c r="G1012" s="17" t="s">
        <v>26</v>
      </c>
      <c r="H1012" s="16" t="s">
        <v>24</v>
      </c>
      <c r="I1012" s="12" t="str">
        <f>VLOOKUP(H1012,データ!D$3:E$17,2,FALSE)</f>
        <v>ハイブリッド</v>
      </c>
    </row>
    <row r="1013" spans="2:9">
      <c r="B1013" s="16" t="s">
        <v>44</v>
      </c>
      <c r="C1013" s="12" t="s">
        <v>196</v>
      </c>
      <c r="D1013" s="17" t="s">
        <v>45</v>
      </c>
      <c r="E1013" s="16" t="s">
        <v>692</v>
      </c>
      <c r="F1013" s="12" t="s">
        <v>705</v>
      </c>
      <c r="G1013" s="17" t="s">
        <v>27</v>
      </c>
      <c r="H1013" s="16" t="s">
        <v>32</v>
      </c>
      <c r="I1013" s="12" t="str">
        <f>VLOOKUP(H1013,データ!D$3:E$17,2,FALSE)</f>
        <v>他</v>
      </c>
    </row>
    <row r="1014" spans="2:9">
      <c r="B1014" s="16" t="s">
        <v>44</v>
      </c>
      <c r="C1014" s="12" t="s">
        <v>196</v>
      </c>
      <c r="D1014" s="17" t="s">
        <v>45</v>
      </c>
      <c r="E1014" s="16" t="s">
        <v>692</v>
      </c>
      <c r="F1014" s="12" t="s">
        <v>706</v>
      </c>
      <c r="G1014" s="17" t="s">
        <v>27</v>
      </c>
      <c r="H1014" s="16" t="s">
        <v>24</v>
      </c>
      <c r="I1014" s="12" t="str">
        <f>VLOOKUP(H1014,データ!D$3:E$17,2,FALSE)</f>
        <v>ハイブリッド</v>
      </c>
    </row>
    <row r="1015" spans="2:9">
      <c r="B1015" s="16" t="s">
        <v>44</v>
      </c>
      <c r="C1015" s="12" t="s">
        <v>196</v>
      </c>
      <c r="D1015" s="17" t="s">
        <v>45</v>
      </c>
      <c r="E1015" s="16" t="s">
        <v>208</v>
      </c>
      <c r="F1015" s="12" t="s">
        <v>707</v>
      </c>
      <c r="G1015" s="17"/>
      <c r="H1015" s="16" t="s">
        <v>32</v>
      </c>
      <c r="I1015" s="12" t="str">
        <f>VLOOKUP(H1015,データ!D$3:E$17,2,FALSE)</f>
        <v>他</v>
      </c>
    </row>
    <row r="1016" spans="2:9">
      <c r="B1016" s="16" t="s">
        <v>44</v>
      </c>
      <c r="C1016" s="12" t="s">
        <v>196</v>
      </c>
      <c r="D1016" s="17" t="s">
        <v>45</v>
      </c>
      <c r="E1016" s="16" t="s">
        <v>208</v>
      </c>
      <c r="F1016" s="12" t="s">
        <v>708</v>
      </c>
      <c r="G1016" s="17"/>
      <c r="H1016" s="16" t="s">
        <v>24</v>
      </c>
      <c r="I1016" s="12" t="str">
        <f>VLOOKUP(H1016,データ!D$3:E$17,2,FALSE)</f>
        <v>ハイブリッド</v>
      </c>
    </row>
    <row r="1017" spans="2:9">
      <c r="B1017" s="16" t="s">
        <v>44</v>
      </c>
      <c r="C1017" s="12" t="s">
        <v>196</v>
      </c>
      <c r="D1017" s="17" t="s">
        <v>45</v>
      </c>
      <c r="E1017" s="16" t="s">
        <v>208</v>
      </c>
      <c r="F1017" s="12" t="s">
        <v>709</v>
      </c>
      <c r="G1017" s="17"/>
      <c r="H1017" s="16" t="s">
        <v>32</v>
      </c>
      <c r="I1017" s="12" t="str">
        <f>VLOOKUP(H1017,データ!D$3:E$17,2,FALSE)</f>
        <v>他</v>
      </c>
    </row>
    <row r="1018" spans="2:9">
      <c r="B1018" s="16" t="s">
        <v>44</v>
      </c>
      <c r="C1018" s="12" t="s">
        <v>196</v>
      </c>
      <c r="D1018" s="17" t="s">
        <v>45</v>
      </c>
      <c r="E1018" s="16" t="s">
        <v>208</v>
      </c>
      <c r="F1018" s="12" t="s">
        <v>710</v>
      </c>
      <c r="G1018" s="17"/>
      <c r="H1018" s="16" t="s">
        <v>24</v>
      </c>
      <c r="I1018" s="12" t="str">
        <f>VLOOKUP(H1018,データ!D$3:E$17,2,FALSE)</f>
        <v>ハイブリッド</v>
      </c>
    </row>
    <row r="1019" spans="2:9">
      <c r="B1019" s="16" t="s">
        <v>44</v>
      </c>
      <c r="C1019" s="12" t="s">
        <v>196</v>
      </c>
      <c r="D1019" s="17" t="s">
        <v>45</v>
      </c>
      <c r="E1019" s="16" t="s">
        <v>208</v>
      </c>
      <c r="F1019" s="12" t="s">
        <v>711</v>
      </c>
      <c r="G1019" s="17" t="s">
        <v>25</v>
      </c>
      <c r="H1019" s="16" t="s">
        <v>32</v>
      </c>
      <c r="I1019" s="12" t="str">
        <f>VLOOKUP(H1019,データ!D$3:E$17,2,FALSE)</f>
        <v>他</v>
      </c>
    </row>
    <row r="1020" spans="2:9">
      <c r="B1020" s="16" t="s">
        <v>44</v>
      </c>
      <c r="C1020" s="12" t="s">
        <v>196</v>
      </c>
      <c r="D1020" s="17" t="s">
        <v>45</v>
      </c>
      <c r="E1020" s="16" t="s">
        <v>208</v>
      </c>
      <c r="F1020" s="12" t="s">
        <v>712</v>
      </c>
      <c r="G1020" s="17" t="s">
        <v>25</v>
      </c>
      <c r="H1020" s="16" t="s">
        <v>24</v>
      </c>
      <c r="I1020" s="12" t="str">
        <f>VLOOKUP(H1020,データ!D$3:E$17,2,FALSE)</f>
        <v>ハイブリッド</v>
      </c>
    </row>
    <row r="1021" spans="2:9">
      <c r="B1021" s="16" t="s">
        <v>44</v>
      </c>
      <c r="C1021" s="12" t="s">
        <v>196</v>
      </c>
      <c r="D1021" s="17" t="s">
        <v>45</v>
      </c>
      <c r="E1021" s="16" t="s">
        <v>208</v>
      </c>
      <c r="F1021" s="12" t="s">
        <v>713</v>
      </c>
      <c r="G1021" s="17" t="s">
        <v>25</v>
      </c>
      <c r="H1021" s="16" t="s">
        <v>32</v>
      </c>
      <c r="I1021" s="12" t="str">
        <f>VLOOKUP(H1021,データ!D$3:E$17,2,FALSE)</f>
        <v>他</v>
      </c>
    </row>
    <row r="1022" spans="2:9">
      <c r="B1022" s="16" t="s">
        <v>44</v>
      </c>
      <c r="C1022" s="12" t="s">
        <v>196</v>
      </c>
      <c r="D1022" s="17" t="s">
        <v>45</v>
      </c>
      <c r="E1022" s="16" t="s">
        <v>208</v>
      </c>
      <c r="F1022" s="12" t="s">
        <v>714</v>
      </c>
      <c r="G1022" s="17" t="s">
        <v>25</v>
      </c>
      <c r="H1022" s="16" t="s">
        <v>24</v>
      </c>
      <c r="I1022" s="12" t="str">
        <f>VLOOKUP(H1022,データ!D$3:E$17,2,FALSE)</f>
        <v>ハイブリッド</v>
      </c>
    </row>
    <row r="1023" spans="2:9">
      <c r="B1023" s="16" t="s">
        <v>44</v>
      </c>
      <c r="C1023" s="12" t="s">
        <v>196</v>
      </c>
      <c r="D1023" s="17" t="s">
        <v>45</v>
      </c>
      <c r="E1023" s="16" t="s">
        <v>208</v>
      </c>
      <c r="F1023" s="12" t="s">
        <v>715</v>
      </c>
      <c r="G1023" s="17" t="s">
        <v>26</v>
      </c>
      <c r="H1023" s="16" t="s">
        <v>32</v>
      </c>
      <c r="I1023" s="12" t="str">
        <f>VLOOKUP(H1023,データ!D$3:E$17,2,FALSE)</f>
        <v>他</v>
      </c>
    </row>
    <row r="1024" spans="2:9">
      <c r="B1024" s="16" t="s">
        <v>44</v>
      </c>
      <c r="C1024" s="12" t="s">
        <v>196</v>
      </c>
      <c r="D1024" s="17" t="s">
        <v>45</v>
      </c>
      <c r="E1024" s="16" t="s">
        <v>208</v>
      </c>
      <c r="F1024" s="12" t="s">
        <v>716</v>
      </c>
      <c r="G1024" s="17" t="s">
        <v>26</v>
      </c>
      <c r="H1024" s="16" t="s">
        <v>24</v>
      </c>
      <c r="I1024" s="12" t="str">
        <f>VLOOKUP(H1024,データ!D$3:E$17,2,FALSE)</f>
        <v>ハイブリッド</v>
      </c>
    </row>
    <row r="1025" spans="2:9">
      <c r="B1025" s="16" t="s">
        <v>44</v>
      </c>
      <c r="C1025" s="12" t="s">
        <v>196</v>
      </c>
      <c r="D1025" s="17" t="s">
        <v>45</v>
      </c>
      <c r="E1025" s="16" t="s">
        <v>208</v>
      </c>
      <c r="F1025" s="12" t="s">
        <v>717</v>
      </c>
      <c r="G1025" s="17" t="s">
        <v>26</v>
      </c>
      <c r="H1025" s="16" t="s">
        <v>32</v>
      </c>
      <c r="I1025" s="12" t="str">
        <f>VLOOKUP(H1025,データ!D$3:E$17,2,FALSE)</f>
        <v>他</v>
      </c>
    </row>
    <row r="1026" spans="2:9">
      <c r="B1026" s="16" t="s">
        <v>44</v>
      </c>
      <c r="C1026" s="12" t="s">
        <v>196</v>
      </c>
      <c r="D1026" s="17" t="s">
        <v>45</v>
      </c>
      <c r="E1026" s="16" t="s">
        <v>208</v>
      </c>
      <c r="F1026" s="12" t="s">
        <v>718</v>
      </c>
      <c r="G1026" s="17" t="s">
        <v>26</v>
      </c>
      <c r="H1026" s="16" t="s">
        <v>24</v>
      </c>
      <c r="I1026" s="12" t="str">
        <f>VLOOKUP(H1026,データ!D$3:E$17,2,FALSE)</f>
        <v>ハイブリッド</v>
      </c>
    </row>
    <row r="1027" spans="2:9">
      <c r="B1027" s="16" t="s">
        <v>44</v>
      </c>
      <c r="C1027" s="12" t="s">
        <v>196</v>
      </c>
      <c r="D1027" s="17" t="s">
        <v>45</v>
      </c>
      <c r="E1027" s="16" t="s">
        <v>208</v>
      </c>
      <c r="F1027" s="12" t="s">
        <v>719</v>
      </c>
      <c r="G1027" s="17" t="s">
        <v>27</v>
      </c>
      <c r="H1027" s="16" t="s">
        <v>32</v>
      </c>
      <c r="I1027" s="12" t="str">
        <f>VLOOKUP(H1027,データ!D$3:E$17,2,FALSE)</f>
        <v>他</v>
      </c>
    </row>
    <row r="1028" spans="2:9">
      <c r="B1028" s="16" t="s">
        <v>44</v>
      </c>
      <c r="C1028" s="12" t="s">
        <v>196</v>
      </c>
      <c r="D1028" s="17" t="s">
        <v>45</v>
      </c>
      <c r="E1028" s="16" t="s">
        <v>208</v>
      </c>
      <c r="F1028" s="12" t="s">
        <v>720</v>
      </c>
      <c r="G1028" s="17" t="s">
        <v>27</v>
      </c>
      <c r="H1028" s="16" t="s">
        <v>24</v>
      </c>
      <c r="I1028" s="12" t="str">
        <f>VLOOKUP(H1028,データ!D$3:E$17,2,FALSE)</f>
        <v>ハイブリッド</v>
      </c>
    </row>
    <row r="1029" spans="2:9">
      <c r="B1029" s="16" t="s">
        <v>44</v>
      </c>
      <c r="C1029" s="12" t="s">
        <v>196</v>
      </c>
      <c r="D1029" s="17" t="s">
        <v>45</v>
      </c>
      <c r="E1029" s="16" t="s">
        <v>208</v>
      </c>
      <c r="F1029" s="12" t="s">
        <v>721</v>
      </c>
      <c r="G1029" s="17" t="s">
        <v>27</v>
      </c>
      <c r="H1029" s="16" t="s">
        <v>32</v>
      </c>
      <c r="I1029" s="12" t="str">
        <f>VLOOKUP(H1029,データ!D$3:E$17,2,FALSE)</f>
        <v>他</v>
      </c>
    </row>
    <row r="1030" spans="2:9">
      <c r="B1030" s="16" t="s">
        <v>44</v>
      </c>
      <c r="C1030" s="12" t="s">
        <v>196</v>
      </c>
      <c r="D1030" s="17" t="s">
        <v>45</v>
      </c>
      <c r="E1030" s="16" t="s">
        <v>208</v>
      </c>
      <c r="F1030" s="12" t="s">
        <v>722</v>
      </c>
      <c r="G1030" s="17" t="s">
        <v>27</v>
      </c>
      <c r="H1030" s="16" t="s">
        <v>24</v>
      </c>
      <c r="I1030" s="12" t="str">
        <f>VLOOKUP(H1030,データ!D$3:E$17,2,FALSE)</f>
        <v>ハイブリッド</v>
      </c>
    </row>
    <row r="1031" spans="2:9">
      <c r="B1031" s="16" t="s">
        <v>44</v>
      </c>
      <c r="C1031" s="12" t="s">
        <v>196</v>
      </c>
      <c r="D1031" s="17" t="s">
        <v>45</v>
      </c>
      <c r="E1031" s="16" t="s">
        <v>46</v>
      </c>
      <c r="F1031" s="12" t="s">
        <v>723</v>
      </c>
      <c r="G1031" s="17"/>
      <c r="H1031" s="16" t="s">
        <v>33</v>
      </c>
      <c r="I1031" s="12" t="str">
        <f>VLOOKUP(H1031,データ!D$3:E$17,2,FALSE)</f>
        <v>新長期</v>
      </c>
    </row>
    <row r="1032" spans="2:9">
      <c r="B1032" s="16" t="s">
        <v>44</v>
      </c>
      <c r="C1032" s="12" t="s">
        <v>196</v>
      </c>
      <c r="D1032" s="17" t="s">
        <v>45</v>
      </c>
      <c r="E1032" s="16" t="s">
        <v>46</v>
      </c>
      <c r="F1032" s="12" t="s">
        <v>724</v>
      </c>
      <c r="G1032" s="17"/>
      <c r="H1032" s="16" t="s">
        <v>33</v>
      </c>
      <c r="I1032" s="12" t="str">
        <f>VLOOKUP(H1032,データ!D$3:E$17,2,FALSE)</f>
        <v>新長期</v>
      </c>
    </row>
    <row r="1033" spans="2:9">
      <c r="B1033" s="16" t="s">
        <v>44</v>
      </c>
      <c r="C1033" s="12" t="s">
        <v>196</v>
      </c>
      <c r="D1033" s="17" t="s">
        <v>45</v>
      </c>
      <c r="E1033" s="16" t="s">
        <v>46</v>
      </c>
      <c r="F1033" s="12" t="s">
        <v>725</v>
      </c>
      <c r="G1033" s="17"/>
      <c r="H1033" s="16" t="s">
        <v>24</v>
      </c>
      <c r="I1033" s="12" t="str">
        <f>VLOOKUP(H1033,データ!D$3:E$17,2,FALSE)</f>
        <v>ハイブリッド</v>
      </c>
    </row>
    <row r="1034" spans="2:9">
      <c r="B1034" s="16" t="s">
        <v>44</v>
      </c>
      <c r="C1034" s="12" t="s">
        <v>196</v>
      </c>
      <c r="D1034" s="17" t="s">
        <v>45</v>
      </c>
      <c r="E1034" s="16" t="s">
        <v>46</v>
      </c>
      <c r="F1034" s="12" t="s">
        <v>726</v>
      </c>
      <c r="G1034" s="17"/>
      <c r="H1034" s="16" t="s">
        <v>24</v>
      </c>
      <c r="I1034" s="12" t="str">
        <f>VLOOKUP(H1034,データ!D$3:E$17,2,FALSE)</f>
        <v>ハイブリッド</v>
      </c>
    </row>
    <row r="1035" spans="2:9">
      <c r="B1035" s="16" t="s">
        <v>44</v>
      </c>
      <c r="C1035" s="12" t="s">
        <v>196</v>
      </c>
      <c r="D1035" s="17" t="s">
        <v>45</v>
      </c>
      <c r="E1035" s="16" t="s">
        <v>46</v>
      </c>
      <c r="F1035" s="12" t="s">
        <v>727</v>
      </c>
      <c r="G1035" s="17"/>
      <c r="H1035" s="16" t="s">
        <v>28</v>
      </c>
      <c r="I1035" s="12" t="str">
        <f>VLOOKUP(H1035,データ!D$3:E$17,2,FALSE)</f>
        <v>プラグインハイブリッド</v>
      </c>
    </row>
    <row r="1036" spans="2:9">
      <c r="B1036" s="16" t="s">
        <v>44</v>
      </c>
      <c r="C1036" s="12" t="s">
        <v>196</v>
      </c>
      <c r="D1036" s="17" t="s">
        <v>45</v>
      </c>
      <c r="E1036" s="16" t="s">
        <v>46</v>
      </c>
      <c r="F1036" s="12" t="s">
        <v>728</v>
      </c>
      <c r="G1036" s="17"/>
      <c r="H1036" s="16" t="s">
        <v>28</v>
      </c>
      <c r="I1036" s="12" t="str">
        <f>VLOOKUP(H1036,データ!D$3:E$17,2,FALSE)</f>
        <v>プラグインハイブリッド</v>
      </c>
    </row>
    <row r="1037" spans="2:9">
      <c r="B1037" s="16" t="s">
        <v>44</v>
      </c>
      <c r="C1037" s="12" t="s">
        <v>196</v>
      </c>
      <c r="D1037" s="17" t="s">
        <v>45</v>
      </c>
      <c r="E1037" s="16" t="s">
        <v>46</v>
      </c>
      <c r="F1037" s="12" t="s">
        <v>729</v>
      </c>
      <c r="G1037" s="17" t="s">
        <v>29</v>
      </c>
      <c r="H1037" s="16" t="s">
        <v>24</v>
      </c>
      <c r="I1037" s="12" t="str">
        <f>VLOOKUP(H1037,データ!D$3:E$17,2,FALSE)</f>
        <v>ハイブリッド</v>
      </c>
    </row>
    <row r="1038" spans="2:9">
      <c r="B1038" s="16" t="s">
        <v>44</v>
      </c>
      <c r="C1038" s="12" t="s">
        <v>196</v>
      </c>
      <c r="D1038" s="17" t="s">
        <v>45</v>
      </c>
      <c r="E1038" s="16" t="s">
        <v>46</v>
      </c>
      <c r="F1038" s="12" t="s">
        <v>730</v>
      </c>
      <c r="G1038" s="17" t="s">
        <v>29</v>
      </c>
      <c r="H1038" s="16" t="s">
        <v>24</v>
      </c>
      <c r="I1038" s="12" t="str">
        <f>VLOOKUP(H1038,データ!D$3:E$17,2,FALSE)</f>
        <v>ハイブリッド</v>
      </c>
    </row>
    <row r="1039" spans="2:9">
      <c r="B1039" s="16" t="s">
        <v>44</v>
      </c>
      <c r="C1039" s="12" t="s">
        <v>196</v>
      </c>
      <c r="D1039" s="17" t="s">
        <v>45</v>
      </c>
      <c r="E1039" s="16" t="s">
        <v>46</v>
      </c>
      <c r="F1039" s="12" t="s">
        <v>731</v>
      </c>
      <c r="G1039" s="17" t="s">
        <v>29</v>
      </c>
      <c r="H1039" s="16" t="s">
        <v>33</v>
      </c>
      <c r="I1039" s="12" t="str">
        <f>VLOOKUP(H1039,データ!D$3:E$17,2,FALSE)</f>
        <v>新長期</v>
      </c>
    </row>
    <row r="1040" spans="2:9">
      <c r="B1040" s="16" t="s">
        <v>44</v>
      </c>
      <c r="C1040" s="12" t="s">
        <v>196</v>
      </c>
      <c r="D1040" s="17" t="s">
        <v>45</v>
      </c>
      <c r="E1040" s="16" t="s">
        <v>46</v>
      </c>
      <c r="F1040" s="12" t="s">
        <v>732</v>
      </c>
      <c r="G1040" s="17" t="s">
        <v>29</v>
      </c>
      <c r="H1040" s="16" t="s">
        <v>33</v>
      </c>
      <c r="I1040" s="12" t="str">
        <f>VLOOKUP(H1040,データ!D$3:E$17,2,FALSE)</f>
        <v>新長期</v>
      </c>
    </row>
    <row r="1041" spans="2:9">
      <c r="B1041" s="16" t="s">
        <v>44</v>
      </c>
      <c r="C1041" s="12" t="s">
        <v>196</v>
      </c>
      <c r="D1041" s="17" t="s">
        <v>45</v>
      </c>
      <c r="E1041" s="16" t="s">
        <v>46</v>
      </c>
      <c r="F1041" s="12" t="s">
        <v>733</v>
      </c>
      <c r="G1041" s="17" t="s">
        <v>29</v>
      </c>
      <c r="H1041" s="16" t="s">
        <v>28</v>
      </c>
      <c r="I1041" s="12" t="str">
        <f>VLOOKUP(H1041,データ!D$3:E$17,2,FALSE)</f>
        <v>プラグインハイブリッド</v>
      </c>
    </row>
    <row r="1042" spans="2:9">
      <c r="B1042" s="16" t="s">
        <v>44</v>
      </c>
      <c r="C1042" s="12" t="s">
        <v>196</v>
      </c>
      <c r="D1042" s="17" t="s">
        <v>45</v>
      </c>
      <c r="E1042" s="16" t="s">
        <v>46</v>
      </c>
      <c r="F1042" s="12" t="s">
        <v>734</v>
      </c>
      <c r="G1042" s="17" t="s">
        <v>29</v>
      </c>
      <c r="H1042" s="16" t="s">
        <v>28</v>
      </c>
      <c r="I1042" s="12" t="str">
        <f>VLOOKUP(H1042,データ!D$3:E$17,2,FALSE)</f>
        <v>プラグインハイブリッド</v>
      </c>
    </row>
    <row r="1043" spans="2:9">
      <c r="B1043" s="16" t="s">
        <v>44</v>
      </c>
      <c r="C1043" s="12" t="s">
        <v>196</v>
      </c>
      <c r="D1043" s="17" t="s">
        <v>45</v>
      </c>
      <c r="E1043" s="16" t="s">
        <v>46</v>
      </c>
      <c r="F1043" s="12" t="s">
        <v>735</v>
      </c>
      <c r="G1043" s="17" t="s">
        <v>31</v>
      </c>
      <c r="H1043" s="16" t="s">
        <v>24</v>
      </c>
      <c r="I1043" s="12" t="str">
        <f>VLOOKUP(H1043,データ!D$3:E$17,2,FALSE)</f>
        <v>ハイブリッド</v>
      </c>
    </row>
    <row r="1044" spans="2:9">
      <c r="B1044" s="16" t="s">
        <v>44</v>
      </c>
      <c r="C1044" s="12" t="s">
        <v>196</v>
      </c>
      <c r="D1044" s="17" t="s">
        <v>45</v>
      </c>
      <c r="E1044" s="16" t="s">
        <v>46</v>
      </c>
      <c r="F1044" s="12" t="s">
        <v>736</v>
      </c>
      <c r="G1044" s="17" t="s">
        <v>31</v>
      </c>
      <c r="H1044" s="16" t="s">
        <v>24</v>
      </c>
      <c r="I1044" s="12" t="str">
        <f>VLOOKUP(H1044,データ!D$3:E$17,2,FALSE)</f>
        <v>ハイブリッド</v>
      </c>
    </row>
    <row r="1045" spans="2:9">
      <c r="B1045" s="16" t="s">
        <v>44</v>
      </c>
      <c r="C1045" s="12" t="s">
        <v>196</v>
      </c>
      <c r="D1045" s="17" t="s">
        <v>45</v>
      </c>
      <c r="E1045" s="16" t="s">
        <v>46</v>
      </c>
      <c r="F1045" s="12" t="s">
        <v>737</v>
      </c>
      <c r="G1045" s="17" t="s">
        <v>31</v>
      </c>
      <c r="H1045" s="16" t="s">
        <v>33</v>
      </c>
      <c r="I1045" s="12" t="str">
        <f>VLOOKUP(H1045,データ!D$3:E$17,2,FALSE)</f>
        <v>新長期</v>
      </c>
    </row>
    <row r="1046" spans="2:9">
      <c r="B1046" s="16" t="s">
        <v>44</v>
      </c>
      <c r="C1046" s="12" t="s">
        <v>196</v>
      </c>
      <c r="D1046" s="17" t="s">
        <v>45</v>
      </c>
      <c r="E1046" s="16" t="s">
        <v>46</v>
      </c>
      <c r="F1046" s="12" t="s">
        <v>738</v>
      </c>
      <c r="G1046" s="17" t="s">
        <v>31</v>
      </c>
      <c r="H1046" s="16" t="s">
        <v>33</v>
      </c>
      <c r="I1046" s="12" t="str">
        <f>VLOOKUP(H1046,データ!D$3:E$17,2,FALSE)</f>
        <v>新長期</v>
      </c>
    </row>
    <row r="1047" spans="2:9">
      <c r="B1047" s="16" t="s">
        <v>44</v>
      </c>
      <c r="C1047" s="12" t="s">
        <v>196</v>
      </c>
      <c r="D1047" s="17" t="s">
        <v>45</v>
      </c>
      <c r="E1047" s="16" t="s">
        <v>46</v>
      </c>
      <c r="F1047" s="12" t="s">
        <v>739</v>
      </c>
      <c r="G1047" s="17" t="s">
        <v>31</v>
      </c>
      <c r="H1047" s="16" t="s">
        <v>28</v>
      </c>
      <c r="I1047" s="12" t="str">
        <f>VLOOKUP(H1047,データ!D$3:E$17,2,FALSE)</f>
        <v>プラグインハイブリッド</v>
      </c>
    </row>
    <row r="1048" spans="2:9">
      <c r="B1048" s="16" t="s">
        <v>44</v>
      </c>
      <c r="C1048" s="12" t="s">
        <v>196</v>
      </c>
      <c r="D1048" s="17" t="s">
        <v>45</v>
      </c>
      <c r="E1048" s="16" t="s">
        <v>46</v>
      </c>
      <c r="F1048" s="12" t="s">
        <v>740</v>
      </c>
      <c r="G1048" s="17" t="s">
        <v>31</v>
      </c>
      <c r="H1048" s="16" t="s">
        <v>28</v>
      </c>
      <c r="I1048" s="12" t="str">
        <f>VLOOKUP(H1048,データ!D$3:E$17,2,FALSE)</f>
        <v>プラグインハイブリッド</v>
      </c>
    </row>
    <row r="1049" spans="2:9">
      <c r="B1049" s="16" t="s">
        <v>44</v>
      </c>
      <c r="C1049" s="12" t="s">
        <v>196</v>
      </c>
      <c r="D1049" s="17" t="s">
        <v>45</v>
      </c>
      <c r="E1049" s="16" t="s">
        <v>79</v>
      </c>
      <c r="F1049" s="12" t="s">
        <v>741</v>
      </c>
      <c r="G1049" s="17"/>
      <c r="H1049" s="16" t="s">
        <v>34</v>
      </c>
      <c r="I1049" s="12" t="str">
        <f>VLOOKUP(H1049,データ!D$3:E$17,2,FALSE)</f>
        <v>ポスト新長期</v>
      </c>
    </row>
    <row r="1050" spans="2:9">
      <c r="B1050" s="16" t="s">
        <v>44</v>
      </c>
      <c r="C1050" s="12" t="s">
        <v>196</v>
      </c>
      <c r="D1050" s="17" t="s">
        <v>45</v>
      </c>
      <c r="E1050" s="16" t="s">
        <v>79</v>
      </c>
      <c r="F1050" s="12" t="s">
        <v>742</v>
      </c>
      <c r="G1050" s="17"/>
      <c r="H1050" s="16" t="s">
        <v>24</v>
      </c>
      <c r="I1050" s="12" t="str">
        <f>VLOOKUP(H1050,データ!D$3:E$17,2,FALSE)</f>
        <v>ハイブリッド</v>
      </c>
    </row>
    <row r="1051" spans="2:9">
      <c r="B1051" s="16" t="s">
        <v>44</v>
      </c>
      <c r="C1051" s="12" t="s">
        <v>196</v>
      </c>
      <c r="D1051" s="17" t="s">
        <v>45</v>
      </c>
      <c r="E1051" s="16" t="s">
        <v>79</v>
      </c>
      <c r="F1051" s="12" t="s">
        <v>743</v>
      </c>
      <c r="G1051" s="17"/>
      <c r="H1051" s="16" t="s">
        <v>28</v>
      </c>
      <c r="I1051" s="12" t="str">
        <f>VLOOKUP(H1051,データ!D$3:E$17,2,FALSE)</f>
        <v>プラグインハイブリッド</v>
      </c>
    </row>
    <row r="1052" spans="2:9">
      <c r="B1052" s="16" t="s">
        <v>44</v>
      </c>
      <c r="C1052" s="12" t="s">
        <v>196</v>
      </c>
      <c r="D1052" s="17" t="s">
        <v>45</v>
      </c>
      <c r="E1052" s="16" t="s">
        <v>79</v>
      </c>
      <c r="F1052" s="12" t="s">
        <v>744</v>
      </c>
      <c r="G1052" s="17"/>
      <c r="H1052" s="16" t="s">
        <v>34</v>
      </c>
      <c r="I1052" s="12" t="str">
        <f>VLOOKUP(H1052,データ!D$3:E$17,2,FALSE)</f>
        <v>ポスト新長期</v>
      </c>
    </row>
    <row r="1053" spans="2:9">
      <c r="B1053" s="16" t="s">
        <v>44</v>
      </c>
      <c r="C1053" s="12" t="s">
        <v>196</v>
      </c>
      <c r="D1053" s="17" t="s">
        <v>45</v>
      </c>
      <c r="E1053" s="16" t="s">
        <v>79</v>
      </c>
      <c r="F1053" s="12" t="s">
        <v>745</v>
      </c>
      <c r="G1053" s="17"/>
      <c r="H1053" s="16" t="s">
        <v>24</v>
      </c>
      <c r="I1053" s="12" t="str">
        <f>VLOOKUP(H1053,データ!D$3:E$17,2,FALSE)</f>
        <v>ハイブリッド</v>
      </c>
    </row>
    <row r="1054" spans="2:9">
      <c r="B1054" s="16" t="s">
        <v>44</v>
      </c>
      <c r="C1054" s="12" t="s">
        <v>196</v>
      </c>
      <c r="D1054" s="17" t="s">
        <v>45</v>
      </c>
      <c r="E1054" s="16" t="s">
        <v>79</v>
      </c>
      <c r="F1054" s="12" t="s">
        <v>746</v>
      </c>
      <c r="G1054" s="17"/>
      <c r="H1054" s="16" t="s">
        <v>28</v>
      </c>
      <c r="I1054" s="12" t="str">
        <f>VLOOKUP(H1054,データ!D$3:E$17,2,FALSE)</f>
        <v>プラグインハイブリッド</v>
      </c>
    </row>
    <row r="1055" spans="2:9">
      <c r="B1055" s="16" t="s">
        <v>44</v>
      </c>
      <c r="C1055" s="12" t="s">
        <v>196</v>
      </c>
      <c r="D1055" s="17" t="s">
        <v>45</v>
      </c>
      <c r="E1055" s="16" t="s">
        <v>79</v>
      </c>
      <c r="F1055" s="12" t="s">
        <v>747</v>
      </c>
      <c r="G1055" s="17" t="s">
        <v>29</v>
      </c>
      <c r="H1055" s="16" t="s">
        <v>34</v>
      </c>
      <c r="I1055" s="12" t="str">
        <f>VLOOKUP(H1055,データ!D$3:E$17,2,FALSE)</f>
        <v>ポスト新長期</v>
      </c>
    </row>
    <row r="1056" spans="2:9">
      <c r="B1056" s="16" t="s">
        <v>44</v>
      </c>
      <c r="C1056" s="12" t="s">
        <v>196</v>
      </c>
      <c r="D1056" s="17" t="s">
        <v>45</v>
      </c>
      <c r="E1056" s="16" t="s">
        <v>79</v>
      </c>
      <c r="F1056" s="12" t="s">
        <v>748</v>
      </c>
      <c r="G1056" s="17" t="s">
        <v>29</v>
      </c>
      <c r="H1056" s="16" t="s">
        <v>24</v>
      </c>
      <c r="I1056" s="12" t="str">
        <f>VLOOKUP(H1056,データ!D$3:E$17,2,FALSE)</f>
        <v>ハイブリッド</v>
      </c>
    </row>
    <row r="1057" spans="2:9">
      <c r="B1057" s="16" t="s">
        <v>44</v>
      </c>
      <c r="C1057" s="12" t="s">
        <v>196</v>
      </c>
      <c r="D1057" s="17" t="s">
        <v>45</v>
      </c>
      <c r="E1057" s="16" t="s">
        <v>79</v>
      </c>
      <c r="F1057" s="12" t="s">
        <v>749</v>
      </c>
      <c r="G1057" s="17" t="s">
        <v>29</v>
      </c>
      <c r="H1057" s="16" t="s">
        <v>28</v>
      </c>
      <c r="I1057" s="12" t="str">
        <f>VLOOKUP(H1057,データ!D$3:E$17,2,FALSE)</f>
        <v>プラグインハイブリッド</v>
      </c>
    </row>
    <row r="1058" spans="2:9">
      <c r="B1058" s="16" t="s">
        <v>44</v>
      </c>
      <c r="C1058" s="12" t="s">
        <v>196</v>
      </c>
      <c r="D1058" s="17" t="s">
        <v>45</v>
      </c>
      <c r="E1058" s="16" t="s">
        <v>79</v>
      </c>
      <c r="F1058" s="12" t="s">
        <v>750</v>
      </c>
      <c r="G1058" s="17" t="s">
        <v>31</v>
      </c>
      <c r="H1058" s="16" t="s">
        <v>34</v>
      </c>
      <c r="I1058" s="12" t="str">
        <f>VLOOKUP(H1058,データ!D$3:E$17,2,FALSE)</f>
        <v>ポスト新長期</v>
      </c>
    </row>
    <row r="1059" spans="2:9">
      <c r="B1059" s="16" t="s">
        <v>44</v>
      </c>
      <c r="C1059" s="12" t="s">
        <v>196</v>
      </c>
      <c r="D1059" s="17" t="s">
        <v>45</v>
      </c>
      <c r="E1059" s="16" t="s">
        <v>79</v>
      </c>
      <c r="F1059" s="12" t="s">
        <v>751</v>
      </c>
      <c r="G1059" s="17" t="s">
        <v>31</v>
      </c>
      <c r="H1059" s="16" t="s">
        <v>24</v>
      </c>
      <c r="I1059" s="12" t="str">
        <f>VLOOKUP(H1059,データ!D$3:E$17,2,FALSE)</f>
        <v>ハイブリッド</v>
      </c>
    </row>
    <row r="1060" spans="2:9">
      <c r="B1060" s="16" t="s">
        <v>44</v>
      </c>
      <c r="C1060" s="12" t="s">
        <v>196</v>
      </c>
      <c r="D1060" s="17" t="s">
        <v>45</v>
      </c>
      <c r="E1060" s="16" t="s">
        <v>79</v>
      </c>
      <c r="F1060" s="12" t="s">
        <v>752</v>
      </c>
      <c r="G1060" s="17" t="s">
        <v>31</v>
      </c>
      <c r="H1060" s="16" t="s">
        <v>28</v>
      </c>
      <c r="I1060" s="12" t="str">
        <f>VLOOKUP(H1060,データ!D$3:E$17,2,FALSE)</f>
        <v>プラグインハイブリッド</v>
      </c>
    </row>
    <row r="1061" spans="2:9">
      <c r="B1061" s="16" t="s">
        <v>44</v>
      </c>
      <c r="C1061" s="12" t="s">
        <v>196</v>
      </c>
      <c r="D1061" s="17" t="s">
        <v>45</v>
      </c>
      <c r="E1061" s="16" t="s">
        <v>79</v>
      </c>
      <c r="F1061" s="12" t="s">
        <v>753</v>
      </c>
      <c r="G1061" s="17" t="s">
        <v>30</v>
      </c>
      <c r="H1061" s="16" t="s">
        <v>34</v>
      </c>
      <c r="I1061" s="12" t="str">
        <f>VLOOKUP(H1061,データ!D$3:E$17,2,FALSE)</f>
        <v>ポスト新長期</v>
      </c>
    </row>
    <row r="1062" spans="2:9">
      <c r="B1062" s="16" t="s">
        <v>44</v>
      </c>
      <c r="C1062" s="12" t="s">
        <v>196</v>
      </c>
      <c r="D1062" s="17" t="s">
        <v>45</v>
      </c>
      <c r="E1062" s="16" t="s">
        <v>79</v>
      </c>
      <c r="F1062" s="12" t="s">
        <v>754</v>
      </c>
      <c r="G1062" s="17" t="s">
        <v>30</v>
      </c>
      <c r="H1062" s="16" t="s">
        <v>24</v>
      </c>
      <c r="I1062" s="12" t="str">
        <f>VLOOKUP(H1062,データ!D$3:E$17,2,FALSE)</f>
        <v>ハイブリッド</v>
      </c>
    </row>
    <row r="1063" spans="2:9">
      <c r="B1063" s="16" t="s">
        <v>44</v>
      </c>
      <c r="C1063" s="12" t="s">
        <v>196</v>
      </c>
      <c r="D1063" s="17" t="s">
        <v>45</v>
      </c>
      <c r="E1063" s="16" t="s">
        <v>79</v>
      </c>
      <c r="F1063" s="12" t="s">
        <v>755</v>
      </c>
      <c r="G1063" s="17" t="s">
        <v>30</v>
      </c>
      <c r="H1063" s="16" t="s">
        <v>28</v>
      </c>
      <c r="I1063" s="12" t="str">
        <f>VLOOKUP(H1063,データ!D$3:E$17,2,FALSE)</f>
        <v>プラグインハイブリッド</v>
      </c>
    </row>
    <row r="1064" spans="2:9">
      <c r="B1064" s="16" t="s">
        <v>44</v>
      </c>
      <c r="C1064" s="12" t="s">
        <v>196</v>
      </c>
      <c r="D1064" s="17" t="s">
        <v>45</v>
      </c>
      <c r="E1064" s="16" t="s">
        <v>92</v>
      </c>
      <c r="F1064" s="12" t="s">
        <v>756</v>
      </c>
      <c r="G1064" s="17"/>
      <c r="H1064" s="16" t="s">
        <v>35</v>
      </c>
      <c r="I1064" s="12" t="str">
        <f>VLOOKUP(H1064,データ!D$3:E$17,2,FALSE)</f>
        <v>H28・30規制</v>
      </c>
    </row>
    <row r="1065" spans="2:9">
      <c r="B1065" s="16" t="s">
        <v>44</v>
      </c>
      <c r="C1065" s="12" t="s">
        <v>196</v>
      </c>
      <c r="D1065" s="17" t="s">
        <v>45</v>
      </c>
      <c r="E1065" s="16" t="s">
        <v>92</v>
      </c>
      <c r="F1065" s="12" t="s">
        <v>757</v>
      </c>
      <c r="G1065" s="17"/>
      <c r="H1065" s="16" t="s">
        <v>24</v>
      </c>
      <c r="I1065" s="12" t="str">
        <f>VLOOKUP(H1065,データ!D$3:E$17,2,FALSE)</f>
        <v>ハイブリッド</v>
      </c>
    </row>
    <row r="1066" spans="2:9">
      <c r="B1066" s="16" t="s">
        <v>44</v>
      </c>
      <c r="C1066" s="12" t="s">
        <v>196</v>
      </c>
      <c r="D1066" s="17" t="s">
        <v>45</v>
      </c>
      <c r="E1066" s="16" t="s">
        <v>92</v>
      </c>
      <c r="F1066" s="12" t="s">
        <v>758</v>
      </c>
      <c r="G1066" s="17"/>
      <c r="H1066" s="16" t="s">
        <v>28</v>
      </c>
      <c r="I1066" s="12" t="str">
        <f>VLOOKUP(H1066,データ!D$3:E$17,2,FALSE)</f>
        <v>プラグインハイブリッド</v>
      </c>
    </row>
    <row r="1067" spans="2:9">
      <c r="B1067" s="16" t="s">
        <v>44</v>
      </c>
      <c r="C1067" s="12" t="s">
        <v>196</v>
      </c>
      <c r="D1067" s="17" t="s">
        <v>45</v>
      </c>
      <c r="E1067" s="16" t="s">
        <v>92</v>
      </c>
      <c r="F1067" s="12" t="s">
        <v>759</v>
      </c>
      <c r="G1067" s="17" t="s">
        <v>29</v>
      </c>
      <c r="H1067" s="16" t="s">
        <v>35</v>
      </c>
      <c r="I1067" s="12" t="str">
        <f>VLOOKUP(H1067,データ!D$3:E$17,2,FALSE)</f>
        <v>H28・30規制</v>
      </c>
    </row>
    <row r="1068" spans="2:9">
      <c r="B1068" s="16" t="s">
        <v>44</v>
      </c>
      <c r="C1068" s="12" t="s">
        <v>196</v>
      </c>
      <c r="D1068" s="17" t="s">
        <v>45</v>
      </c>
      <c r="E1068" s="16" t="s">
        <v>92</v>
      </c>
      <c r="F1068" s="12" t="s">
        <v>760</v>
      </c>
      <c r="G1068" s="17" t="s">
        <v>29</v>
      </c>
      <c r="H1068" s="16" t="s">
        <v>24</v>
      </c>
      <c r="I1068" s="12" t="str">
        <f>VLOOKUP(H1068,データ!D$3:E$17,2,FALSE)</f>
        <v>ハイブリッド</v>
      </c>
    </row>
    <row r="1069" spans="2:9">
      <c r="B1069" s="16" t="s">
        <v>44</v>
      </c>
      <c r="C1069" s="12" t="s">
        <v>196</v>
      </c>
      <c r="D1069" s="17" t="s">
        <v>45</v>
      </c>
      <c r="E1069" s="16" t="s">
        <v>92</v>
      </c>
      <c r="F1069" s="12" t="s">
        <v>761</v>
      </c>
      <c r="G1069" s="17" t="s">
        <v>29</v>
      </c>
      <c r="H1069" s="16" t="s">
        <v>28</v>
      </c>
      <c r="I1069" s="12" t="str">
        <f>VLOOKUP(H1069,データ!D$3:E$17,2,FALSE)</f>
        <v>プラグインハイブリッド</v>
      </c>
    </row>
    <row r="1070" spans="2:9">
      <c r="B1070" s="16" t="s">
        <v>44</v>
      </c>
      <c r="C1070" s="12" t="s">
        <v>196</v>
      </c>
      <c r="D1070" s="17" t="s">
        <v>45</v>
      </c>
      <c r="E1070" s="16" t="s">
        <v>92</v>
      </c>
      <c r="F1070" s="12" t="s">
        <v>762</v>
      </c>
      <c r="G1070" s="17" t="s">
        <v>31</v>
      </c>
      <c r="H1070" s="16" t="s">
        <v>35</v>
      </c>
      <c r="I1070" s="12" t="str">
        <f>VLOOKUP(H1070,データ!D$3:E$17,2,FALSE)</f>
        <v>H28・30規制</v>
      </c>
    </row>
    <row r="1071" spans="2:9">
      <c r="B1071" s="16" t="s">
        <v>44</v>
      </c>
      <c r="C1071" s="12" t="s">
        <v>196</v>
      </c>
      <c r="D1071" s="17" t="s">
        <v>45</v>
      </c>
      <c r="E1071" s="16" t="s">
        <v>92</v>
      </c>
      <c r="F1071" s="12" t="s">
        <v>763</v>
      </c>
      <c r="G1071" s="17" t="s">
        <v>31</v>
      </c>
      <c r="H1071" s="16" t="s">
        <v>24</v>
      </c>
      <c r="I1071" s="12" t="str">
        <f>VLOOKUP(H1071,データ!D$3:E$17,2,FALSE)</f>
        <v>ハイブリッド</v>
      </c>
    </row>
    <row r="1072" spans="2:9">
      <c r="B1072" s="16" t="s">
        <v>44</v>
      </c>
      <c r="C1072" s="12" t="s">
        <v>196</v>
      </c>
      <c r="D1072" s="17" t="s">
        <v>45</v>
      </c>
      <c r="E1072" s="16" t="s">
        <v>92</v>
      </c>
      <c r="F1072" s="12" t="s">
        <v>764</v>
      </c>
      <c r="G1072" s="17" t="s">
        <v>31</v>
      </c>
      <c r="H1072" s="16" t="s">
        <v>28</v>
      </c>
      <c r="I1072" s="12" t="str">
        <f>VLOOKUP(H1072,データ!D$3:E$17,2,FALSE)</f>
        <v>プラグインハイブリッド</v>
      </c>
    </row>
    <row r="1073" spans="2:9">
      <c r="B1073" s="16" t="s">
        <v>44</v>
      </c>
      <c r="C1073" s="12" t="s">
        <v>196</v>
      </c>
      <c r="D1073" s="17" t="s">
        <v>45</v>
      </c>
      <c r="E1073" s="16" t="s">
        <v>92</v>
      </c>
      <c r="F1073" s="12" t="s">
        <v>765</v>
      </c>
      <c r="G1073" s="17" t="s">
        <v>820</v>
      </c>
      <c r="H1073" s="16" t="s">
        <v>35</v>
      </c>
      <c r="I1073" s="12" t="str">
        <f>VLOOKUP(H1073,データ!D$3:E$17,2,FALSE)</f>
        <v>H28・30規制</v>
      </c>
    </row>
    <row r="1074" spans="2:9">
      <c r="B1074" s="16" t="s">
        <v>44</v>
      </c>
      <c r="C1074" s="12" t="s">
        <v>196</v>
      </c>
      <c r="D1074" s="17" t="s">
        <v>45</v>
      </c>
      <c r="E1074" s="16" t="s">
        <v>92</v>
      </c>
      <c r="F1074" s="12" t="s">
        <v>766</v>
      </c>
      <c r="G1074" s="17" t="s">
        <v>820</v>
      </c>
      <c r="H1074" s="16" t="s">
        <v>24</v>
      </c>
      <c r="I1074" s="12" t="str">
        <f>VLOOKUP(H1074,データ!D$3:E$17,2,FALSE)</f>
        <v>ハイブリッド</v>
      </c>
    </row>
    <row r="1075" spans="2:9">
      <c r="B1075" s="16" t="s">
        <v>44</v>
      </c>
      <c r="C1075" s="12" t="s">
        <v>196</v>
      </c>
      <c r="D1075" s="17" t="s">
        <v>45</v>
      </c>
      <c r="E1075" s="16" t="s">
        <v>92</v>
      </c>
      <c r="F1075" s="12" t="s">
        <v>767</v>
      </c>
      <c r="G1075" s="17" t="s">
        <v>820</v>
      </c>
      <c r="H1075" s="16" t="s">
        <v>28</v>
      </c>
      <c r="I1075" s="12" t="str">
        <f>VLOOKUP(H1075,データ!D$3:E$17,2,FALSE)</f>
        <v>プラグインハイブリッド</v>
      </c>
    </row>
    <row r="1076" spans="2:9">
      <c r="B1076" s="16" t="s">
        <v>44</v>
      </c>
      <c r="C1076" s="12" t="s">
        <v>38</v>
      </c>
      <c r="D1076" s="17" t="s">
        <v>45</v>
      </c>
      <c r="E1076" s="16" t="s">
        <v>61</v>
      </c>
      <c r="F1076" s="12" t="s">
        <v>768</v>
      </c>
      <c r="G1076" s="17" t="s">
        <v>25</v>
      </c>
      <c r="H1076" s="16" t="s">
        <v>37</v>
      </c>
      <c r="I1076" s="12" t="str">
        <f>VLOOKUP(H1076,データ!D$3:E$17,2,FALSE)</f>
        <v>天然ガス</v>
      </c>
    </row>
    <row r="1077" spans="2:9">
      <c r="B1077" s="16" t="s">
        <v>44</v>
      </c>
      <c r="C1077" s="12" t="s">
        <v>38</v>
      </c>
      <c r="D1077" s="17" t="s">
        <v>45</v>
      </c>
      <c r="E1077" s="16" t="s">
        <v>61</v>
      </c>
      <c r="F1077" s="12" t="s">
        <v>769</v>
      </c>
      <c r="G1077" s="17" t="s">
        <v>26</v>
      </c>
      <c r="H1077" s="16" t="s">
        <v>37</v>
      </c>
      <c r="I1077" s="12" t="str">
        <f>VLOOKUP(H1077,データ!D$3:E$17,2,FALSE)</f>
        <v>天然ガス</v>
      </c>
    </row>
    <row r="1078" spans="2:9">
      <c r="B1078" s="16" t="s">
        <v>44</v>
      </c>
      <c r="C1078" s="12" t="s">
        <v>38</v>
      </c>
      <c r="D1078" s="17" t="s">
        <v>45</v>
      </c>
      <c r="E1078" s="16" t="s">
        <v>61</v>
      </c>
      <c r="F1078" s="12" t="s">
        <v>770</v>
      </c>
      <c r="G1078" s="17" t="s">
        <v>27</v>
      </c>
      <c r="H1078" s="16" t="s">
        <v>37</v>
      </c>
      <c r="I1078" s="12" t="str">
        <f>VLOOKUP(H1078,データ!D$3:E$17,2,FALSE)</f>
        <v>天然ガス</v>
      </c>
    </row>
    <row r="1079" spans="2:9">
      <c r="B1079" s="16" t="s">
        <v>44</v>
      </c>
      <c r="C1079" s="12" t="s">
        <v>38</v>
      </c>
      <c r="D1079" s="17" t="s">
        <v>45</v>
      </c>
      <c r="E1079" s="16" t="s">
        <v>46</v>
      </c>
      <c r="F1079" s="12" t="s">
        <v>771</v>
      </c>
      <c r="G1079" s="17"/>
      <c r="H1079" s="16" t="s">
        <v>37</v>
      </c>
      <c r="I1079" s="12" t="str">
        <f>VLOOKUP(H1079,データ!D$3:E$17,2,FALSE)</f>
        <v>天然ガス</v>
      </c>
    </row>
    <row r="1080" spans="2:9">
      <c r="B1080" s="16" t="s">
        <v>44</v>
      </c>
      <c r="C1080" s="12" t="s">
        <v>38</v>
      </c>
      <c r="D1080" s="17" t="s">
        <v>45</v>
      </c>
      <c r="E1080" s="16" t="s">
        <v>46</v>
      </c>
      <c r="F1080" s="12" t="s">
        <v>772</v>
      </c>
      <c r="G1080" s="17"/>
      <c r="H1080" s="16" t="s">
        <v>37</v>
      </c>
      <c r="I1080" s="12" t="str">
        <f>VLOOKUP(H1080,データ!D$3:E$17,2,FALSE)</f>
        <v>天然ガス</v>
      </c>
    </row>
    <row r="1081" spans="2:9">
      <c r="B1081" s="16" t="s">
        <v>44</v>
      </c>
      <c r="C1081" s="12" t="s">
        <v>38</v>
      </c>
      <c r="D1081" s="17" t="s">
        <v>45</v>
      </c>
      <c r="E1081" s="16" t="s">
        <v>46</v>
      </c>
      <c r="F1081" s="12" t="s">
        <v>773</v>
      </c>
      <c r="G1081" s="17"/>
      <c r="H1081" s="16" t="s">
        <v>37</v>
      </c>
      <c r="I1081" s="12" t="str">
        <f>VLOOKUP(H1081,データ!D$3:E$17,2,FALSE)</f>
        <v>天然ガス</v>
      </c>
    </row>
    <row r="1082" spans="2:9">
      <c r="B1082" s="16" t="s">
        <v>44</v>
      </c>
      <c r="C1082" s="12" t="s">
        <v>38</v>
      </c>
      <c r="D1082" s="17" t="s">
        <v>45</v>
      </c>
      <c r="E1082" s="16" t="s">
        <v>46</v>
      </c>
      <c r="F1082" s="12" t="s">
        <v>774</v>
      </c>
      <c r="G1082" s="17"/>
      <c r="H1082" s="16" t="s">
        <v>37</v>
      </c>
      <c r="I1082" s="12" t="str">
        <f>VLOOKUP(H1082,データ!D$3:E$17,2,FALSE)</f>
        <v>天然ガス</v>
      </c>
    </row>
    <row r="1083" spans="2:9">
      <c r="B1083" s="16" t="s">
        <v>44</v>
      </c>
      <c r="C1083" s="12" t="s">
        <v>38</v>
      </c>
      <c r="D1083" s="17" t="s">
        <v>45</v>
      </c>
      <c r="E1083" s="16" t="s">
        <v>46</v>
      </c>
      <c r="F1083" s="12" t="s">
        <v>775</v>
      </c>
      <c r="G1083" s="17" t="s">
        <v>29</v>
      </c>
      <c r="H1083" s="16" t="s">
        <v>37</v>
      </c>
      <c r="I1083" s="12" t="str">
        <f>VLOOKUP(H1083,データ!D$3:E$17,2,FALSE)</f>
        <v>天然ガス</v>
      </c>
    </row>
    <row r="1084" spans="2:9">
      <c r="B1084" s="16" t="s">
        <v>44</v>
      </c>
      <c r="C1084" s="12" t="s">
        <v>38</v>
      </c>
      <c r="D1084" s="17" t="s">
        <v>45</v>
      </c>
      <c r="E1084" s="16" t="s">
        <v>46</v>
      </c>
      <c r="F1084" s="12" t="s">
        <v>776</v>
      </c>
      <c r="G1084" s="17" t="s">
        <v>29</v>
      </c>
      <c r="H1084" s="16" t="s">
        <v>37</v>
      </c>
      <c r="I1084" s="12" t="str">
        <f>VLOOKUP(H1084,データ!D$3:E$17,2,FALSE)</f>
        <v>天然ガス</v>
      </c>
    </row>
    <row r="1085" spans="2:9">
      <c r="B1085" s="16" t="s">
        <v>44</v>
      </c>
      <c r="C1085" s="12" t="s">
        <v>38</v>
      </c>
      <c r="D1085" s="17" t="s">
        <v>45</v>
      </c>
      <c r="E1085" s="16" t="s">
        <v>46</v>
      </c>
      <c r="F1085" s="12" t="s">
        <v>777</v>
      </c>
      <c r="G1085" s="17" t="s">
        <v>31</v>
      </c>
      <c r="H1085" s="16" t="s">
        <v>37</v>
      </c>
      <c r="I1085" s="12" t="str">
        <f>VLOOKUP(H1085,データ!D$3:E$17,2,FALSE)</f>
        <v>天然ガス</v>
      </c>
    </row>
    <row r="1086" spans="2:9">
      <c r="B1086" s="16" t="s">
        <v>44</v>
      </c>
      <c r="C1086" s="12" t="s">
        <v>38</v>
      </c>
      <c r="D1086" s="17" t="s">
        <v>45</v>
      </c>
      <c r="E1086" s="16" t="s">
        <v>46</v>
      </c>
      <c r="F1086" s="12" t="s">
        <v>778</v>
      </c>
      <c r="G1086" s="17" t="s">
        <v>31</v>
      </c>
      <c r="H1086" s="16" t="s">
        <v>37</v>
      </c>
      <c r="I1086" s="12" t="str">
        <f>VLOOKUP(H1086,データ!D$3:E$17,2,FALSE)</f>
        <v>天然ガス</v>
      </c>
    </row>
    <row r="1087" spans="2:9">
      <c r="B1087" s="16" t="s">
        <v>44</v>
      </c>
      <c r="C1087" s="12" t="s">
        <v>38</v>
      </c>
      <c r="D1087" s="17" t="s">
        <v>45</v>
      </c>
      <c r="E1087" s="16" t="s">
        <v>79</v>
      </c>
      <c r="F1087" s="12" t="s">
        <v>779</v>
      </c>
      <c r="G1087" s="17"/>
      <c r="H1087" s="16" t="s">
        <v>37</v>
      </c>
      <c r="I1087" s="12" t="str">
        <f>VLOOKUP(H1087,データ!D$3:E$17,2,FALSE)</f>
        <v>天然ガス</v>
      </c>
    </row>
    <row r="1088" spans="2:9">
      <c r="B1088" s="16" t="s">
        <v>44</v>
      </c>
      <c r="C1088" s="12" t="s">
        <v>38</v>
      </c>
      <c r="D1088" s="17" t="s">
        <v>45</v>
      </c>
      <c r="E1088" s="16" t="s">
        <v>79</v>
      </c>
      <c r="F1088" s="12" t="s">
        <v>780</v>
      </c>
      <c r="G1088" s="17"/>
      <c r="H1088" s="16" t="s">
        <v>37</v>
      </c>
      <c r="I1088" s="12" t="str">
        <f>VLOOKUP(H1088,データ!D$3:E$17,2,FALSE)</f>
        <v>天然ガス</v>
      </c>
    </row>
    <row r="1089" spans="2:9">
      <c r="B1089" s="16" t="s">
        <v>44</v>
      </c>
      <c r="C1089" s="12" t="s">
        <v>38</v>
      </c>
      <c r="D1089" s="17" t="s">
        <v>45</v>
      </c>
      <c r="E1089" s="16" t="s">
        <v>79</v>
      </c>
      <c r="F1089" s="12" t="s">
        <v>781</v>
      </c>
      <c r="G1089" s="17" t="s">
        <v>29</v>
      </c>
      <c r="H1089" s="16" t="s">
        <v>37</v>
      </c>
      <c r="I1089" s="12" t="str">
        <f>VLOOKUP(H1089,データ!D$3:E$17,2,FALSE)</f>
        <v>天然ガス</v>
      </c>
    </row>
    <row r="1090" spans="2:9">
      <c r="B1090" s="16" t="s">
        <v>44</v>
      </c>
      <c r="C1090" s="12" t="s">
        <v>38</v>
      </c>
      <c r="D1090" s="17" t="s">
        <v>45</v>
      </c>
      <c r="E1090" s="16" t="s">
        <v>79</v>
      </c>
      <c r="F1090" s="12" t="s">
        <v>782</v>
      </c>
      <c r="G1090" s="17" t="s">
        <v>29</v>
      </c>
      <c r="H1090" s="16" t="s">
        <v>37</v>
      </c>
      <c r="I1090" s="12" t="str">
        <f>VLOOKUP(H1090,データ!D$3:E$17,2,FALSE)</f>
        <v>天然ガス</v>
      </c>
    </row>
    <row r="1091" spans="2:9">
      <c r="B1091" s="16" t="s">
        <v>44</v>
      </c>
      <c r="C1091" s="12" t="s">
        <v>38</v>
      </c>
      <c r="D1091" s="17" t="s">
        <v>45</v>
      </c>
      <c r="E1091" s="16" t="s">
        <v>79</v>
      </c>
      <c r="F1091" s="12" t="s">
        <v>783</v>
      </c>
      <c r="G1091" s="17" t="s">
        <v>31</v>
      </c>
      <c r="H1091" s="16" t="s">
        <v>37</v>
      </c>
      <c r="I1091" s="12" t="str">
        <f>VLOOKUP(H1091,データ!D$3:E$17,2,FALSE)</f>
        <v>天然ガス</v>
      </c>
    </row>
    <row r="1092" spans="2:9">
      <c r="B1092" s="16" t="s">
        <v>44</v>
      </c>
      <c r="C1092" s="12" t="s">
        <v>38</v>
      </c>
      <c r="D1092" s="17" t="s">
        <v>45</v>
      </c>
      <c r="E1092" s="16" t="s">
        <v>79</v>
      </c>
      <c r="F1092" s="12" t="s">
        <v>784</v>
      </c>
      <c r="G1092" s="17" t="s">
        <v>31</v>
      </c>
      <c r="H1092" s="16" t="s">
        <v>37</v>
      </c>
      <c r="I1092" s="12" t="str">
        <f>VLOOKUP(H1092,データ!D$3:E$17,2,FALSE)</f>
        <v>天然ガス</v>
      </c>
    </row>
    <row r="1093" spans="2:9">
      <c r="B1093" s="16" t="s">
        <v>44</v>
      </c>
      <c r="C1093" s="12" t="s">
        <v>38</v>
      </c>
      <c r="D1093" s="17" t="s">
        <v>45</v>
      </c>
      <c r="E1093" s="16" t="s">
        <v>79</v>
      </c>
      <c r="F1093" s="12" t="s">
        <v>785</v>
      </c>
      <c r="G1093" s="17" t="s">
        <v>30</v>
      </c>
      <c r="H1093" s="16" t="s">
        <v>37</v>
      </c>
      <c r="I1093" s="12" t="str">
        <f>VLOOKUP(H1093,データ!D$3:E$17,2,FALSE)</f>
        <v>天然ガス</v>
      </c>
    </row>
    <row r="1094" spans="2:9">
      <c r="B1094" s="16" t="s">
        <v>44</v>
      </c>
      <c r="C1094" s="12" t="s">
        <v>38</v>
      </c>
      <c r="D1094" s="17" t="s">
        <v>45</v>
      </c>
      <c r="E1094" s="16" t="s">
        <v>79</v>
      </c>
      <c r="F1094" s="12" t="s">
        <v>786</v>
      </c>
      <c r="G1094" s="17" t="s">
        <v>30</v>
      </c>
      <c r="H1094" s="16" t="s">
        <v>37</v>
      </c>
      <c r="I1094" s="12" t="str">
        <f>VLOOKUP(H1094,データ!D$3:E$17,2,FALSE)</f>
        <v>天然ガス</v>
      </c>
    </row>
    <row r="1095" spans="2:9">
      <c r="B1095" s="16" t="s">
        <v>44</v>
      </c>
      <c r="C1095" s="12" t="s">
        <v>38</v>
      </c>
      <c r="D1095" s="17" t="s">
        <v>45</v>
      </c>
      <c r="E1095" s="16" t="s">
        <v>92</v>
      </c>
      <c r="F1095" s="12" t="s">
        <v>787</v>
      </c>
      <c r="G1095" s="17"/>
      <c r="H1095" s="16" t="s">
        <v>37</v>
      </c>
      <c r="I1095" s="12" t="str">
        <f>VLOOKUP(H1095,データ!D$3:E$17,2,FALSE)</f>
        <v>天然ガス</v>
      </c>
    </row>
    <row r="1096" spans="2:9">
      <c r="B1096" s="16" t="s">
        <v>44</v>
      </c>
      <c r="C1096" s="12" t="s">
        <v>38</v>
      </c>
      <c r="D1096" s="17" t="s">
        <v>45</v>
      </c>
      <c r="E1096" s="16" t="s">
        <v>92</v>
      </c>
      <c r="F1096" s="12" t="s">
        <v>788</v>
      </c>
      <c r="G1096" s="17"/>
      <c r="H1096" s="16" t="s">
        <v>37</v>
      </c>
      <c r="I1096" s="12" t="str">
        <f>VLOOKUP(H1096,データ!D$3:E$17,2,FALSE)</f>
        <v>天然ガス</v>
      </c>
    </row>
    <row r="1097" spans="2:9">
      <c r="B1097" s="16" t="s">
        <v>44</v>
      </c>
      <c r="C1097" s="12" t="s">
        <v>38</v>
      </c>
      <c r="D1097" s="17" t="s">
        <v>45</v>
      </c>
      <c r="E1097" s="16" t="s">
        <v>92</v>
      </c>
      <c r="F1097" s="12" t="s">
        <v>789</v>
      </c>
      <c r="G1097" s="17" t="s">
        <v>29</v>
      </c>
      <c r="H1097" s="16" t="s">
        <v>37</v>
      </c>
      <c r="I1097" s="12" t="str">
        <f>VLOOKUP(H1097,データ!D$3:E$17,2,FALSE)</f>
        <v>天然ガス</v>
      </c>
    </row>
    <row r="1098" spans="2:9">
      <c r="B1098" s="16" t="s">
        <v>44</v>
      </c>
      <c r="C1098" s="12" t="s">
        <v>38</v>
      </c>
      <c r="D1098" s="17" t="s">
        <v>45</v>
      </c>
      <c r="E1098" s="16" t="s">
        <v>92</v>
      </c>
      <c r="F1098" s="12" t="s">
        <v>790</v>
      </c>
      <c r="G1098" s="17" t="s">
        <v>29</v>
      </c>
      <c r="H1098" s="16" t="s">
        <v>37</v>
      </c>
      <c r="I1098" s="12" t="str">
        <f>VLOOKUP(H1098,データ!D$3:E$17,2,FALSE)</f>
        <v>天然ガス</v>
      </c>
    </row>
    <row r="1099" spans="2:9">
      <c r="B1099" s="16" t="s">
        <v>44</v>
      </c>
      <c r="C1099" s="12" t="s">
        <v>38</v>
      </c>
      <c r="D1099" s="17" t="s">
        <v>45</v>
      </c>
      <c r="E1099" s="16" t="s">
        <v>92</v>
      </c>
      <c r="F1099" s="12" t="s">
        <v>791</v>
      </c>
      <c r="G1099" s="17" t="s">
        <v>31</v>
      </c>
      <c r="H1099" s="16" t="s">
        <v>37</v>
      </c>
      <c r="I1099" s="12" t="str">
        <f>VLOOKUP(H1099,データ!D$3:E$17,2,FALSE)</f>
        <v>天然ガス</v>
      </c>
    </row>
    <row r="1100" spans="2:9">
      <c r="B1100" s="16" t="s">
        <v>44</v>
      </c>
      <c r="C1100" s="12" t="s">
        <v>38</v>
      </c>
      <c r="D1100" s="17" t="s">
        <v>45</v>
      </c>
      <c r="E1100" s="16" t="s">
        <v>92</v>
      </c>
      <c r="F1100" s="12" t="s">
        <v>792</v>
      </c>
      <c r="G1100" s="17" t="s">
        <v>31</v>
      </c>
      <c r="H1100" s="16" t="s">
        <v>37</v>
      </c>
      <c r="I1100" s="12" t="str">
        <f>VLOOKUP(H1100,データ!D$3:E$17,2,FALSE)</f>
        <v>天然ガス</v>
      </c>
    </row>
    <row r="1101" spans="2:9">
      <c r="B1101" s="16" t="s">
        <v>44</v>
      </c>
      <c r="C1101" s="12" t="s">
        <v>38</v>
      </c>
      <c r="D1101" s="17" t="s">
        <v>45</v>
      </c>
      <c r="E1101" s="16" t="s">
        <v>92</v>
      </c>
      <c r="F1101" s="12" t="s">
        <v>793</v>
      </c>
      <c r="G1101" s="17" t="s">
        <v>820</v>
      </c>
      <c r="H1101" s="16" t="s">
        <v>37</v>
      </c>
      <c r="I1101" s="12" t="str">
        <f>VLOOKUP(H1101,データ!D$3:E$17,2,FALSE)</f>
        <v>天然ガス</v>
      </c>
    </row>
    <row r="1102" spans="2:9">
      <c r="B1102" s="16" t="s">
        <v>44</v>
      </c>
      <c r="C1102" s="12" t="s">
        <v>38</v>
      </c>
      <c r="D1102" s="17" t="s">
        <v>45</v>
      </c>
      <c r="E1102" s="16" t="s">
        <v>92</v>
      </c>
      <c r="F1102" s="12" t="s">
        <v>794</v>
      </c>
      <c r="G1102" s="17" t="s">
        <v>820</v>
      </c>
      <c r="H1102" s="16" t="s">
        <v>37</v>
      </c>
      <c r="I1102" s="12" t="str">
        <f>VLOOKUP(H1102,データ!D$3:E$17,2,FALSE)</f>
        <v>天然ガス</v>
      </c>
    </row>
    <row r="1103" spans="2:9">
      <c r="B1103" s="16" t="s">
        <v>44</v>
      </c>
      <c r="C1103" s="12" t="s">
        <v>40</v>
      </c>
      <c r="D1103" s="17" t="s">
        <v>45</v>
      </c>
      <c r="E1103" s="16" t="s">
        <v>208</v>
      </c>
      <c r="F1103" s="12" t="s">
        <v>768</v>
      </c>
      <c r="G1103" s="17"/>
      <c r="H1103" s="16" t="s">
        <v>39</v>
      </c>
      <c r="I1103" s="12" t="str">
        <f>VLOOKUP(H1103,データ!D$3:E$17,2,FALSE)</f>
        <v>メタノール</v>
      </c>
    </row>
    <row r="1104" spans="2:9">
      <c r="B1104" s="16" t="s">
        <v>44</v>
      </c>
      <c r="C1104" s="12" t="s">
        <v>40</v>
      </c>
      <c r="D1104" s="17" t="s">
        <v>45</v>
      </c>
      <c r="E1104" s="16" t="s">
        <v>208</v>
      </c>
      <c r="F1104" s="12" t="s">
        <v>769</v>
      </c>
      <c r="G1104" s="17"/>
      <c r="H1104" s="16" t="s">
        <v>39</v>
      </c>
      <c r="I1104" s="12" t="str">
        <f>VLOOKUP(H1104,データ!D$3:E$17,2,FALSE)</f>
        <v>メタノール</v>
      </c>
    </row>
    <row r="1105" spans="2:9">
      <c r="B1105" s="16" t="s">
        <v>44</v>
      </c>
      <c r="C1105" s="12" t="s">
        <v>40</v>
      </c>
      <c r="D1105" s="17" t="s">
        <v>45</v>
      </c>
      <c r="E1105" s="16" t="s">
        <v>208</v>
      </c>
      <c r="F1105" s="12" t="s">
        <v>770</v>
      </c>
      <c r="G1105" s="17"/>
      <c r="H1105" s="16" t="s">
        <v>39</v>
      </c>
      <c r="I1105" s="12" t="str">
        <f>VLOOKUP(H1105,データ!D$3:E$17,2,FALSE)</f>
        <v>メタノール</v>
      </c>
    </row>
    <row r="1106" spans="2:9">
      <c r="B1106" s="16" t="s">
        <v>44</v>
      </c>
      <c r="C1106" s="12" t="s">
        <v>40</v>
      </c>
      <c r="D1106" s="17" t="s">
        <v>45</v>
      </c>
      <c r="E1106" s="16" t="s">
        <v>46</v>
      </c>
      <c r="F1106" s="12" t="s">
        <v>795</v>
      </c>
      <c r="G1106" s="17"/>
      <c r="H1106" s="16" t="s">
        <v>39</v>
      </c>
      <c r="I1106" s="12" t="str">
        <f>VLOOKUP(H1106,データ!D$3:E$17,2,FALSE)</f>
        <v>メタノール</v>
      </c>
    </row>
    <row r="1107" spans="2:9">
      <c r="B1107" s="16" t="s">
        <v>44</v>
      </c>
      <c r="C1107" s="12" t="s">
        <v>40</v>
      </c>
      <c r="D1107" s="17" t="s">
        <v>45</v>
      </c>
      <c r="E1107" s="16" t="s">
        <v>46</v>
      </c>
      <c r="F1107" s="12" t="s">
        <v>796</v>
      </c>
      <c r="G1107" s="17"/>
      <c r="H1107" s="16" t="s">
        <v>39</v>
      </c>
      <c r="I1107" s="12" t="str">
        <f>VLOOKUP(H1107,データ!D$3:E$17,2,FALSE)</f>
        <v>メタノール</v>
      </c>
    </row>
    <row r="1108" spans="2:9">
      <c r="B1108" s="16" t="s">
        <v>44</v>
      </c>
      <c r="C1108" s="12" t="s">
        <v>40</v>
      </c>
      <c r="D1108" s="17" t="s">
        <v>45</v>
      </c>
      <c r="E1108" s="16" t="s">
        <v>46</v>
      </c>
      <c r="F1108" s="12" t="s">
        <v>797</v>
      </c>
      <c r="G1108" s="17" t="s">
        <v>29</v>
      </c>
      <c r="H1108" s="16" t="s">
        <v>39</v>
      </c>
      <c r="I1108" s="12" t="str">
        <f>VLOOKUP(H1108,データ!D$3:E$17,2,FALSE)</f>
        <v>メタノール</v>
      </c>
    </row>
    <row r="1109" spans="2:9">
      <c r="B1109" s="16" t="s">
        <v>44</v>
      </c>
      <c r="C1109" s="12" t="s">
        <v>40</v>
      </c>
      <c r="D1109" s="17" t="s">
        <v>45</v>
      </c>
      <c r="E1109" s="16" t="s">
        <v>46</v>
      </c>
      <c r="F1109" s="12" t="s">
        <v>798</v>
      </c>
      <c r="G1109" s="17" t="s">
        <v>29</v>
      </c>
      <c r="H1109" s="16" t="s">
        <v>39</v>
      </c>
      <c r="I1109" s="12" t="str">
        <f>VLOOKUP(H1109,データ!D$3:E$17,2,FALSE)</f>
        <v>メタノール</v>
      </c>
    </row>
    <row r="1110" spans="2:9">
      <c r="B1110" s="16" t="s">
        <v>44</v>
      </c>
      <c r="C1110" s="12" t="s">
        <v>40</v>
      </c>
      <c r="D1110" s="17" t="s">
        <v>45</v>
      </c>
      <c r="E1110" s="16" t="s">
        <v>46</v>
      </c>
      <c r="F1110" s="12" t="s">
        <v>799</v>
      </c>
      <c r="G1110" s="17" t="s">
        <v>31</v>
      </c>
      <c r="H1110" s="16" t="s">
        <v>39</v>
      </c>
      <c r="I1110" s="12" t="str">
        <f>VLOOKUP(H1110,データ!D$3:E$17,2,FALSE)</f>
        <v>メタノール</v>
      </c>
    </row>
    <row r="1111" spans="2:9">
      <c r="B1111" s="16" t="s">
        <v>44</v>
      </c>
      <c r="C1111" s="12" t="s">
        <v>40</v>
      </c>
      <c r="D1111" s="17" t="s">
        <v>45</v>
      </c>
      <c r="E1111" s="16" t="s">
        <v>46</v>
      </c>
      <c r="F1111" s="12" t="s">
        <v>800</v>
      </c>
      <c r="G1111" s="17" t="s">
        <v>31</v>
      </c>
      <c r="H1111" s="16" t="s">
        <v>39</v>
      </c>
      <c r="I1111" s="12" t="str">
        <f>VLOOKUP(H1111,データ!D$3:E$17,2,FALSE)</f>
        <v>メタノール</v>
      </c>
    </row>
    <row r="1112" spans="2:9">
      <c r="B1112" s="16" t="s">
        <v>44</v>
      </c>
      <c r="C1112" s="12" t="s">
        <v>40</v>
      </c>
      <c r="D1112" s="17" t="s">
        <v>45</v>
      </c>
      <c r="E1112" s="16" t="s">
        <v>79</v>
      </c>
      <c r="F1112" s="12" t="s">
        <v>801</v>
      </c>
      <c r="G1112" s="17"/>
      <c r="H1112" s="16" t="s">
        <v>39</v>
      </c>
      <c r="I1112" s="12" t="str">
        <f>VLOOKUP(H1112,データ!D$3:E$17,2,FALSE)</f>
        <v>メタノール</v>
      </c>
    </row>
    <row r="1113" spans="2:9">
      <c r="B1113" s="16" t="s">
        <v>44</v>
      </c>
      <c r="C1113" s="12" t="s">
        <v>40</v>
      </c>
      <c r="D1113" s="17" t="s">
        <v>45</v>
      </c>
      <c r="E1113" s="16" t="s">
        <v>79</v>
      </c>
      <c r="F1113" s="12" t="s">
        <v>802</v>
      </c>
      <c r="G1113" s="17"/>
      <c r="H1113" s="16" t="s">
        <v>39</v>
      </c>
      <c r="I1113" s="12" t="str">
        <f>VLOOKUP(H1113,データ!D$3:E$17,2,FALSE)</f>
        <v>メタノール</v>
      </c>
    </row>
    <row r="1114" spans="2:9">
      <c r="B1114" s="16" t="s">
        <v>44</v>
      </c>
      <c r="C1114" s="12" t="s">
        <v>40</v>
      </c>
      <c r="D1114" s="17" t="s">
        <v>45</v>
      </c>
      <c r="E1114" s="16" t="s">
        <v>79</v>
      </c>
      <c r="F1114" s="12" t="s">
        <v>803</v>
      </c>
      <c r="G1114" s="17" t="s">
        <v>29</v>
      </c>
      <c r="H1114" s="16" t="s">
        <v>39</v>
      </c>
      <c r="I1114" s="12" t="str">
        <f>VLOOKUP(H1114,データ!D$3:E$17,2,FALSE)</f>
        <v>メタノール</v>
      </c>
    </row>
    <row r="1115" spans="2:9">
      <c r="B1115" s="16" t="s">
        <v>44</v>
      </c>
      <c r="C1115" s="12" t="s">
        <v>40</v>
      </c>
      <c r="D1115" s="17" t="s">
        <v>45</v>
      </c>
      <c r="E1115" s="16" t="s">
        <v>79</v>
      </c>
      <c r="F1115" s="12" t="s">
        <v>804</v>
      </c>
      <c r="G1115" s="17" t="s">
        <v>29</v>
      </c>
      <c r="H1115" s="16" t="s">
        <v>39</v>
      </c>
      <c r="I1115" s="12" t="str">
        <f>VLOOKUP(H1115,データ!D$3:E$17,2,FALSE)</f>
        <v>メタノール</v>
      </c>
    </row>
    <row r="1116" spans="2:9">
      <c r="B1116" s="16" t="s">
        <v>44</v>
      </c>
      <c r="C1116" s="12" t="s">
        <v>40</v>
      </c>
      <c r="D1116" s="17" t="s">
        <v>45</v>
      </c>
      <c r="E1116" s="16" t="s">
        <v>79</v>
      </c>
      <c r="F1116" s="12" t="s">
        <v>805</v>
      </c>
      <c r="G1116" s="17" t="s">
        <v>31</v>
      </c>
      <c r="H1116" s="16" t="s">
        <v>39</v>
      </c>
      <c r="I1116" s="12" t="str">
        <f>VLOOKUP(H1116,データ!D$3:E$17,2,FALSE)</f>
        <v>メタノール</v>
      </c>
    </row>
    <row r="1117" spans="2:9">
      <c r="B1117" s="16" t="s">
        <v>44</v>
      </c>
      <c r="C1117" s="12" t="s">
        <v>40</v>
      </c>
      <c r="D1117" s="17" t="s">
        <v>45</v>
      </c>
      <c r="E1117" s="16" t="s">
        <v>79</v>
      </c>
      <c r="F1117" s="12" t="s">
        <v>806</v>
      </c>
      <c r="G1117" s="17" t="s">
        <v>31</v>
      </c>
      <c r="H1117" s="16" t="s">
        <v>39</v>
      </c>
      <c r="I1117" s="12" t="str">
        <f>VLOOKUP(H1117,データ!D$3:E$17,2,FALSE)</f>
        <v>メタノール</v>
      </c>
    </row>
    <row r="1118" spans="2:9">
      <c r="B1118" s="16" t="s">
        <v>44</v>
      </c>
      <c r="C1118" s="12" t="s">
        <v>40</v>
      </c>
      <c r="D1118" s="17" t="s">
        <v>45</v>
      </c>
      <c r="E1118" s="16" t="s">
        <v>79</v>
      </c>
      <c r="F1118" s="12" t="s">
        <v>807</v>
      </c>
      <c r="G1118" s="17" t="s">
        <v>30</v>
      </c>
      <c r="H1118" s="16" t="s">
        <v>39</v>
      </c>
      <c r="I1118" s="12" t="str">
        <f>VLOOKUP(H1118,データ!D$3:E$17,2,FALSE)</f>
        <v>メタノール</v>
      </c>
    </row>
    <row r="1119" spans="2:9">
      <c r="B1119" s="16" t="s">
        <v>44</v>
      </c>
      <c r="C1119" s="12" t="s">
        <v>40</v>
      </c>
      <c r="D1119" s="17" t="s">
        <v>45</v>
      </c>
      <c r="E1119" s="16" t="s">
        <v>79</v>
      </c>
      <c r="F1119" s="12" t="s">
        <v>808</v>
      </c>
      <c r="G1119" s="17" t="s">
        <v>30</v>
      </c>
      <c r="H1119" s="16" t="s">
        <v>39</v>
      </c>
      <c r="I1119" s="12" t="str">
        <f>VLOOKUP(H1119,データ!D$3:E$17,2,FALSE)</f>
        <v>メタノール</v>
      </c>
    </row>
    <row r="1120" spans="2:9">
      <c r="B1120" s="16" t="s">
        <v>44</v>
      </c>
      <c r="C1120" s="12" t="s">
        <v>40</v>
      </c>
      <c r="D1120" s="17" t="s">
        <v>45</v>
      </c>
      <c r="E1120" s="16" t="s">
        <v>92</v>
      </c>
      <c r="F1120" s="12" t="s">
        <v>809</v>
      </c>
      <c r="G1120" s="17"/>
      <c r="H1120" s="16" t="s">
        <v>39</v>
      </c>
      <c r="I1120" s="12" t="str">
        <f>VLOOKUP(H1120,データ!D$3:E$17,2,FALSE)</f>
        <v>メタノール</v>
      </c>
    </row>
    <row r="1121" spans="2:9">
      <c r="B1121" s="16" t="s">
        <v>44</v>
      </c>
      <c r="C1121" s="12" t="s">
        <v>40</v>
      </c>
      <c r="D1121" s="17" t="s">
        <v>45</v>
      </c>
      <c r="E1121" s="16" t="s">
        <v>92</v>
      </c>
      <c r="F1121" s="12" t="s">
        <v>810</v>
      </c>
      <c r="G1121" s="17"/>
      <c r="H1121" s="16" t="s">
        <v>39</v>
      </c>
      <c r="I1121" s="12" t="str">
        <f>VLOOKUP(H1121,データ!D$3:E$17,2,FALSE)</f>
        <v>メタノール</v>
      </c>
    </row>
    <row r="1122" spans="2:9">
      <c r="B1122" s="16" t="s">
        <v>44</v>
      </c>
      <c r="C1122" s="12" t="s">
        <v>40</v>
      </c>
      <c r="D1122" s="17" t="s">
        <v>45</v>
      </c>
      <c r="E1122" s="16" t="s">
        <v>92</v>
      </c>
      <c r="F1122" s="12" t="s">
        <v>811</v>
      </c>
      <c r="G1122" s="17" t="s">
        <v>29</v>
      </c>
      <c r="H1122" s="16" t="s">
        <v>39</v>
      </c>
      <c r="I1122" s="12" t="str">
        <f>VLOOKUP(H1122,データ!D$3:E$17,2,FALSE)</f>
        <v>メタノール</v>
      </c>
    </row>
    <row r="1123" spans="2:9">
      <c r="B1123" s="16" t="s">
        <v>44</v>
      </c>
      <c r="C1123" s="12" t="s">
        <v>40</v>
      </c>
      <c r="D1123" s="17" t="s">
        <v>45</v>
      </c>
      <c r="E1123" s="16" t="s">
        <v>92</v>
      </c>
      <c r="F1123" s="12" t="s">
        <v>812</v>
      </c>
      <c r="G1123" s="17" t="s">
        <v>29</v>
      </c>
      <c r="H1123" s="16" t="s">
        <v>39</v>
      </c>
      <c r="I1123" s="12" t="str">
        <f>VLOOKUP(H1123,データ!D$3:E$17,2,FALSE)</f>
        <v>メタノール</v>
      </c>
    </row>
    <row r="1124" spans="2:9">
      <c r="B1124" s="16" t="s">
        <v>44</v>
      </c>
      <c r="C1124" s="12" t="s">
        <v>40</v>
      </c>
      <c r="D1124" s="17" t="s">
        <v>45</v>
      </c>
      <c r="E1124" s="16" t="s">
        <v>92</v>
      </c>
      <c r="F1124" s="12" t="s">
        <v>813</v>
      </c>
      <c r="G1124" s="17" t="s">
        <v>31</v>
      </c>
      <c r="H1124" s="16" t="s">
        <v>39</v>
      </c>
      <c r="I1124" s="12" t="str">
        <f>VLOOKUP(H1124,データ!D$3:E$17,2,FALSE)</f>
        <v>メタノール</v>
      </c>
    </row>
    <row r="1125" spans="2:9">
      <c r="B1125" s="16" t="s">
        <v>44</v>
      </c>
      <c r="C1125" s="12" t="s">
        <v>40</v>
      </c>
      <c r="D1125" s="17" t="s">
        <v>45</v>
      </c>
      <c r="E1125" s="16" t="s">
        <v>92</v>
      </c>
      <c r="F1125" s="12" t="s">
        <v>814</v>
      </c>
      <c r="G1125" s="17" t="s">
        <v>31</v>
      </c>
      <c r="H1125" s="16" t="s">
        <v>39</v>
      </c>
      <c r="I1125" s="12" t="str">
        <f>VLOOKUP(H1125,データ!D$3:E$17,2,FALSE)</f>
        <v>メタノール</v>
      </c>
    </row>
    <row r="1126" spans="2:9">
      <c r="B1126" s="16" t="s">
        <v>44</v>
      </c>
      <c r="C1126" s="12" t="s">
        <v>40</v>
      </c>
      <c r="D1126" s="17" t="s">
        <v>45</v>
      </c>
      <c r="E1126" s="16" t="s">
        <v>92</v>
      </c>
      <c r="F1126" s="12" t="s">
        <v>815</v>
      </c>
      <c r="G1126" s="17" t="s">
        <v>820</v>
      </c>
      <c r="H1126" s="16" t="s">
        <v>39</v>
      </c>
      <c r="I1126" s="12" t="str">
        <f>VLOOKUP(H1126,データ!D$3:E$17,2,FALSE)</f>
        <v>メタノール</v>
      </c>
    </row>
    <row r="1127" spans="2:9" ht="14.25" thickBot="1">
      <c r="B1127" s="16" t="s">
        <v>44</v>
      </c>
      <c r="C1127" s="13" t="s">
        <v>40</v>
      </c>
      <c r="D1127" s="17" t="s">
        <v>45</v>
      </c>
      <c r="E1127" s="16" t="s">
        <v>92</v>
      </c>
      <c r="F1127" s="13" t="s">
        <v>816</v>
      </c>
      <c r="G1127" s="17" t="s">
        <v>820</v>
      </c>
      <c r="H1127" s="16" t="s">
        <v>39</v>
      </c>
      <c r="I1127" s="13" t="str">
        <f>VLOOKUP(H1127,データ!D$3:E$17,2,FALSE)</f>
        <v>メタノール</v>
      </c>
    </row>
  </sheetData>
  <mergeCells count="1">
    <mergeCell ref="B2:I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A3" sqref="A3"/>
    </sheetView>
  </sheetViews>
  <sheetFormatPr defaultRowHeight="13.5"/>
  <cols>
    <col min="2" max="3" width="5" customWidth="1"/>
    <col min="5" max="5" width="28" customWidth="1"/>
  </cols>
  <sheetData>
    <row r="2" spans="2:5" ht="14.25" thickBot="1"/>
    <row r="3" spans="2:5" ht="36.75" customHeight="1">
      <c r="B3" s="87" t="s">
        <v>0</v>
      </c>
      <c r="C3" s="88"/>
      <c r="D3" s="3" t="s">
        <v>11</v>
      </c>
      <c r="E3" s="4" t="s">
        <v>1</v>
      </c>
    </row>
    <row r="4" spans="2:5" ht="36.75" customHeight="1">
      <c r="B4" s="89"/>
      <c r="C4" s="90"/>
      <c r="D4" s="1" t="s">
        <v>13</v>
      </c>
      <c r="E4" s="5" t="s">
        <v>2</v>
      </c>
    </row>
    <row r="5" spans="2:5" ht="36.75" customHeight="1">
      <c r="B5" s="89"/>
      <c r="C5" s="90"/>
      <c r="D5" s="1" t="s">
        <v>14</v>
      </c>
      <c r="E5" s="5" t="s">
        <v>3</v>
      </c>
    </row>
    <row r="6" spans="2:5" ht="36.75" customHeight="1" thickBot="1">
      <c r="B6" s="91"/>
      <c r="C6" s="92"/>
      <c r="D6" s="6" t="s">
        <v>15</v>
      </c>
      <c r="E6" s="7" t="s">
        <v>4</v>
      </c>
    </row>
    <row r="7" spans="2:5" ht="36.75" customHeight="1">
      <c r="B7" s="87" t="s">
        <v>5</v>
      </c>
      <c r="C7" s="93"/>
      <c r="D7" s="3" t="s">
        <v>16</v>
      </c>
      <c r="E7" s="8" t="s">
        <v>6</v>
      </c>
    </row>
    <row r="8" spans="2:5" ht="36.75" customHeight="1">
      <c r="B8" s="89"/>
      <c r="C8" s="94"/>
      <c r="D8" s="1" t="s">
        <v>17</v>
      </c>
      <c r="E8" s="9" t="s">
        <v>7</v>
      </c>
    </row>
    <row r="9" spans="2:5" ht="36.75" customHeight="1">
      <c r="B9" s="89"/>
      <c r="C9" s="94"/>
      <c r="D9" s="1" t="s">
        <v>18</v>
      </c>
      <c r="E9" s="10" t="s">
        <v>8</v>
      </c>
    </row>
    <row r="10" spans="2:5" ht="36.75" customHeight="1">
      <c r="B10" s="89"/>
      <c r="C10" s="94"/>
      <c r="D10" s="1" t="s">
        <v>19</v>
      </c>
      <c r="E10" s="10" t="s">
        <v>9</v>
      </c>
    </row>
    <row r="11" spans="2:5" ht="36.75" customHeight="1" thickBot="1">
      <c r="B11" s="95"/>
      <c r="C11" s="96"/>
      <c r="D11" s="6" t="s">
        <v>20</v>
      </c>
      <c r="E11" s="11" t="s">
        <v>10</v>
      </c>
    </row>
    <row r="12" spans="2:5">
      <c r="B12" s="2" t="s">
        <v>828</v>
      </c>
      <c r="C12" s="2"/>
      <c r="D12" s="37" t="s">
        <v>834</v>
      </c>
      <c r="E12" s="2" t="s">
        <v>828</v>
      </c>
    </row>
    <row r="13" spans="2:5">
      <c r="B13" s="1" t="s">
        <v>832</v>
      </c>
      <c r="C13" s="1"/>
      <c r="D13" s="1" t="s">
        <v>24</v>
      </c>
      <c r="E13" s="1" t="s">
        <v>832</v>
      </c>
    </row>
    <row r="14" spans="2:5">
      <c r="B14" s="1" t="s">
        <v>833</v>
      </c>
      <c r="C14" s="1"/>
      <c r="D14" s="1" t="s">
        <v>847</v>
      </c>
      <c r="E14" s="1" t="s">
        <v>833</v>
      </c>
    </row>
    <row r="15" spans="2:5">
      <c r="B15" s="1" t="s">
        <v>41</v>
      </c>
      <c r="C15" s="1"/>
      <c r="D15" s="1" t="s">
        <v>835</v>
      </c>
      <c r="E15" s="1" t="s">
        <v>41</v>
      </c>
    </row>
    <row r="16" spans="2:5">
      <c r="B16" s="1" t="s">
        <v>40</v>
      </c>
      <c r="C16" s="1"/>
      <c r="D16" s="1" t="s">
        <v>39</v>
      </c>
      <c r="E16" s="1" t="s">
        <v>40</v>
      </c>
    </row>
    <row r="17" spans="2:5">
      <c r="B17" s="1" t="s">
        <v>830</v>
      </c>
      <c r="C17" s="1"/>
      <c r="D17" s="1" t="s">
        <v>836</v>
      </c>
      <c r="E17" s="1" t="s">
        <v>830</v>
      </c>
    </row>
  </sheetData>
  <mergeCells count="2">
    <mergeCell ref="B3:C6"/>
    <mergeCell ref="B7:C1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増減集計</vt:lpstr>
      <vt:lpstr>区分検索</vt:lpstr>
      <vt:lpstr>データ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2018-05-21T07:44:40Z</dcterms:created>
  <dcterms:modified xsi:type="dcterms:W3CDTF">2018-06-04T09:01:01Z</dcterms:modified>
</cp:coreProperties>
</file>