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NA001230\Desktop\【経営比較分析表】2021_242080_47_140\"/>
    </mc:Choice>
  </mc:AlternateContent>
  <xr:revisionPtr revIDLastSave="0" documentId="13_ncr:1_{45E7FC4F-92F4-4BEF-9F41-05F69534A819}" xr6:coauthVersionLast="36" xr6:coauthVersionMax="36" xr10:uidLastSave="{00000000-0000-0000-0000-000000000000}"/>
  <workbookProtection workbookAlgorithmName="SHA-512" workbookHashValue="5RCMc9joWY4xLoH5IoAxPnej3araPW9hx3nH8JvCVelB1gAbmA3OD03JcP6RvWbtrwP8QkmIaE/X3zguiKDlbA==" workbookSaltValue="E2gg/N+80Fe3Q7KAr8f2jg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GQ52" i="4" s="1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FE52" i="4"/>
  <c r="EL52" i="4"/>
  <c r="BZ52" i="4"/>
  <c r="BG52" i="4"/>
  <c r="MA32" i="4"/>
  <c r="LH32" i="4"/>
  <c r="JC32" i="4"/>
  <c r="HJ32" i="4"/>
  <c r="GQ32" i="4"/>
  <c r="EL32" i="4"/>
  <c r="BG32" i="4"/>
  <c r="AN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CF8" i="4"/>
  <c r="AQ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LE76" i="4"/>
  <c r="AV76" i="4"/>
  <c r="KO51" i="4"/>
  <c r="HP76" i="4"/>
  <c r="FX30" i="4"/>
  <c r="FX51" i="4"/>
  <c r="KO30" i="4"/>
  <c r="BG51" i="4"/>
  <c r="HA76" i="4"/>
  <c r="AN51" i="4"/>
  <c r="FE30" i="4"/>
  <c r="JV51" i="4"/>
  <c r="JV30" i="4"/>
  <c r="AN30" i="4"/>
  <c r="AG76" i="4"/>
  <c r="FE51" i="4"/>
  <c r="KP76" i="4"/>
  <c r="JC51" i="4"/>
  <c r="KA76" i="4"/>
  <c r="EL51" i="4"/>
  <c r="JC30" i="4"/>
  <c r="U30" i="4"/>
  <c r="R76" i="4"/>
  <c r="GL76" i="4"/>
  <c r="U51" i="4"/>
  <c r="EL30" i="4"/>
</calcChain>
</file>

<file path=xl/sharedStrings.xml><?xml version="1.0" encoding="utf-8"?>
<sst xmlns="http://schemas.openxmlformats.org/spreadsheetml/2006/main" count="278" uniqueCount="135">
  <si>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</si>
  <si>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</si>
  <si>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</si>
  <si>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</si>
  <si>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</si>
  <si>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</si>
  <si>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</si>
  <si>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</si>
  <si>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</si>
  <si>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</si>
  <si>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</si>
  <si>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</si>
  <si>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</si>
  <si>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</si>
  <si>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</si>
  <si>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</si>
  <si>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</si>
  <si>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</si>
  <si>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</si>
  <si>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</si>
  <si>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</si>
  <si>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</si>
  <si>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</si>
  <si>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</si>
  <si>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</si>
  <si>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</si>
  <si>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</si>
  <si>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</si>
  <si>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</si>
  <si>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</si>
  <si>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</si>
  <si>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</si>
  <si>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</si>
  <si>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</si>
  <si>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</si>
  <si>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</si>
  <si>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</si>
  <si>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</si>
  <si>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</si>
  <si>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</si>
  <si>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</si>
  <si>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</si>
  <si>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</si>
  <si>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</si>
  <si>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</si>
  <si>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</si>
  <si>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</si>
  <si>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</si>
  <si>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</si>
  <si>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</si>
  <si>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</si>
  <si>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</si>
  <si>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</si>
  <si>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</si>
  <si>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</si>
  <si>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</si>
  <si>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</si>
  <si>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</si>
  <si>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</si>
  <si>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</si>
  <si>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</si>
  <si>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</si>
  <si>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</si>
  <si>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</si>
  <si>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</si>
  <si>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</si>
  <si>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</si>
  <si>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</si>
  <si>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</si>
  <si>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</si>
  <si>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</si>
  <si>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</si>
  <si>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</si>
  <si>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</si>
  <si>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</si>
  <si>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</si>
  <si>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</si>
  <si>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</si>
  <si>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</si>
  <si>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</si>
  <si>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</si>
  <si>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</si>
  <si>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</si>
  <si>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</si>
  <si>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</si>
  <si>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</si>
  <si>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</si>
  <si>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</si>
  <si>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</si>
  <si>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</si>
  <si>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</si>
  <si>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</si>
  <si>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</si>
  <si>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</si>
  <si>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</si>
  <si>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</si>
  <si>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</si>
  <si>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</si>
  <si>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</si>
  <si>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</si>
  <si>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</si>
  <si>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当該値(N-4)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</si>
  <si>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</si>
  <si>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</si>
  <si>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</si>
  <si>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</si>
  <si>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</si>
  <si>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</si>
  <si>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</si>
  <si>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</si>
  <si>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</si>
  <si>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</si>
  <si>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</si>
  <si>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三重県　名張市</t>
  </si>
  <si>
    <t>市営桔梗が丘駅南駐車場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</si>
  <si>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</si>
  <si>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</si>
  <si>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</si>
  <si>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</si>
  <si>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</si>
  <si>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</si>
  <si>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</si>
  <si>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</si>
  <si>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</si>
  <si>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</si>
  <si>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</si>
  <si>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</si>
  <si>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</si>
  <si>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</si>
  <si>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</si>
  <si>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</si>
  <si>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赤字収益が続いており、施設の老朽化も著しいことから、施設のあり方を検討する必要がある。</t>
    <rPh sb="1" eb="3">
      <t>アカジ</t>
    </rPh>
    <rPh sb="3" eb="5">
      <t>シュウエキ</t>
    </rPh>
    <rPh sb="6" eb="7">
      <t>ツヅ</t>
    </rPh>
    <rPh sb="12" eb="14">
      <t>シセツ</t>
    </rPh>
    <rPh sb="15" eb="18">
      <t>ロウキュウカ</t>
    </rPh>
    <rPh sb="19" eb="20">
      <t>イチジル</t>
    </rPh>
    <rPh sb="27" eb="29">
      <t>シセツ</t>
    </rPh>
    <rPh sb="32" eb="33">
      <t>カタ</t>
    </rPh>
    <rPh sb="34" eb="36">
      <t>ケントウ</t>
    </rPh>
    <rPh sb="38" eb="40">
      <t>ヒツヨウ</t>
    </rPh>
    <phoneticPr fontId="5"/>
  </si>
  <si>
    <t>　当駐車場は、共用開始からの年数経過により老朽化が著しく、施設の故障時には新品部品が無く、取替部品の調達に苦慮するほか、部分的に閉鎖するなど苦しい経営となっている。</t>
    <rPh sb="1" eb="5">
      <t>トウチュウシャジョウ</t>
    </rPh>
    <rPh sb="7" eb="11">
      <t>キョウヨウカイシ</t>
    </rPh>
    <rPh sb="14" eb="16">
      <t>ネンスウ</t>
    </rPh>
    <rPh sb="16" eb="18">
      <t>ケイカ</t>
    </rPh>
    <rPh sb="21" eb="24">
      <t>ロウキュウカ</t>
    </rPh>
    <rPh sb="25" eb="26">
      <t>イチジル</t>
    </rPh>
    <rPh sb="29" eb="31">
      <t>シセツ</t>
    </rPh>
    <rPh sb="32" eb="35">
      <t>コショウジ</t>
    </rPh>
    <rPh sb="37" eb="39">
      <t>シンピン</t>
    </rPh>
    <rPh sb="39" eb="41">
      <t>ブヒン</t>
    </rPh>
    <rPh sb="42" eb="43">
      <t>ナ</t>
    </rPh>
    <rPh sb="45" eb="47">
      <t>トリカエ</t>
    </rPh>
    <rPh sb="47" eb="49">
      <t>ブヒン</t>
    </rPh>
    <rPh sb="50" eb="52">
      <t>チョウタツ</t>
    </rPh>
    <rPh sb="53" eb="55">
      <t>クリョ</t>
    </rPh>
    <rPh sb="60" eb="63">
      <t>ブブンテキ</t>
    </rPh>
    <rPh sb="64" eb="66">
      <t>ヘイサ</t>
    </rPh>
    <rPh sb="70" eb="71">
      <t>クル</t>
    </rPh>
    <rPh sb="73" eb="75">
      <t>ケイエイ</t>
    </rPh>
    <phoneticPr fontId="5"/>
  </si>
  <si>
    <t>　30分以内の無料駐車場としての利用が多く、駅構内の路上駐車対策としての役割を担っている。</t>
    <rPh sb="3" eb="4">
      <t>フン</t>
    </rPh>
    <rPh sb="4" eb="6">
      <t>イナイ</t>
    </rPh>
    <rPh sb="7" eb="12">
      <t>ムリョウチュウシャジョウ</t>
    </rPh>
    <rPh sb="16" eb="18">
      <t>リヨウ</t>
    </rPh>
    <rPh sb="19" eb="20">
      <t>オオ</t>
    </rPh>
    <rPh sb="22" eb="25">
      <t>エキコウナイ</t>
    </rPh>
    <rPh sb="26" eb="30">
      <t>ロジョウチュウシャ</t>
    </rPh>
    <rPh sb="30" eb="32">
      <t>タイサク</t>
    </rPh>
    <rPh sb="36" eb="38">
      <t>ヤクワリ</t>
    </rPh>
    <rPh sb="39" eb="40">
      <t>ニナ</t>
    </rPh>
    <phoneticPr fontId="5"/>
  </si>
  <si>
    <t>　当駐車場の利用形態は、30分以内の無料駐車となっているが、駅構内の路上駐車対策として一定の効果があるものの、赤字経営が続いており、施設の老朽化も著しいことから、駐車場のあり方について検討している。</t>
    <rPh sb="1" eb="2">
      <t>トウ</t>
    </rPh>
    <rPh sb="2" eb="5">
      <t>チュウシャジョウ</t>
    </rPh>
    <rPh sb="6" eb="10">
      <t>リヨウケイタイ</t>
    </rPh>
    <rPh sb="14" eb="15">
      <t>フン</t>
    </rPh>
    <rPh sb="15" eb="17">
      <t>イナイ</t>
    </rPh>
    <rPh sb="18" eb="20">
      <t>ムリョウ</t>
    </rPh>
    <rPh sb="20" eb="22">
      <t>チュウシャ</t>
    </rPh>
    <rPh sb="30" eb="33">
      <t>エキコウナイ</t>
    </rPh>
    <rPh sb="34" eb="36">
      <t>ロジョウ</t>
    </rPh>
    <rPh sb="36" eb="38">
      <t>チュウシャ</t>
    </rPh>
    <rPh sb="38" eb="40">
      <t>タイサク</t>
    </rPh>
    <rPh sb="43" eb="45">
      <t>イッテイ</t>
    </rPh>
    <rPh sb="46" eb="48">
      <t>コウカ</t>
    </rPh>
    <rPh sb="55" eb="59">
      <t>アカジケイエイ</t>
    </rPh>
    <rPh sb="60" eb="61">
      <t>ツヅ</t>
    </rPh>
    <rPh sb="66" eb="68">
      <t>シセツ</t>
    </rPh>
    <rPh sb="69" eb="72">
      <t>ロウキュウカ</t>
    </rPh>
    <rPh sb="73" eb="74">
      <t>イチジル</t>
    </rPh>
    <rPh sb="81" eb="84">
      <t>チュウシャジョウ</t>
    </rPh>
    <rPh sb="87" eb="88">
      <t>カタ</t>
    </rPh>
    <rPh sb="92" eb="94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</si>
</sst>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18.5</c:v>
                </c:pt>
                <c:pt idx="1">
                  <c:v>17.399999999999999</c:v>
                </c:pt>
                <c:pt idx="2">
                  <c:v>22.6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3-441D-86DE-ED355EDE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3-441D-86DE-ED355EDE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4-4EB5-84C4-67E01D92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4-4EB5-84C4-67E01D92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A5B-4513-BAF5-B0856C8F3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B-4513-BAF5-B0856C8F3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EC8-4667-A07A-9FEEA284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8-4667-A07A-9FEEA284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86.8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5-4426-A851-ADAEAC68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5-4426-A851-ADAEAC68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1071</c:v>
                </c:pt>
                <c:pt idx="4">
                  <c:v>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6-434B-BC45-6B0AB5F8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6-434B-BC45-6B0AB5F8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16.7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9-48F4-BC49-205C0B6E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9-48F4-BC49-205C0B6E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-439.9</c:v>
                </c:pt>
                <c:pt idx="1">
                  <c:v>-473.6</c:v>
                </c:pt>
                <c:pt idx="2">
                  <c:v>-343</c:v>
                </c:pt>
                <c:pt idx="3">
                  <c:v>-662.7</c:v>
                </c:pt>
                <c:pt idx="4">
                  <c:v>-871.1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F-4928-BBD2-D1E232E42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F-4928-BBD2-D1E232E42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-607</c:v>
                </c:pt>
                <c:pt idx="1">
                  <c:v>-521</c:v>
                </c:pt>
                <c:pt idx="2">
                  <c:v>-367</c:v>
                </c:pt>
                <c:pt idx="3">
                  <c:v>-391</c:v>
                </c:pt>
                <c:pt idx="4">
                  <c:v>-392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A-4C69-A685-768F407F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C69-A685-768F407F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W49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</row>
    <row r="3" spans="1:382" ht="9.75" customHeight="1" x14ac:dyDescent="0.15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</row>
    <row r="4" spans="1:382" ht="9.75" customHeight="1" x14ac:dyDescent="0.15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2" t="str">
        <f>データ!H6&amp;"　"&amp;データ!I6</f>
        <v>三重県名張市　市営桔梗が丘駅南駐車場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8" t="s">
        <v>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20"/>
      <c r="AQ7" s="118" t="s">
        <v>2</v>
      </c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20"/>
      <c r="CF7" s="118" t="s">
        <v>3</v>
      </c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20"/>
      <c r="DU7" s="133" t="s">
        <v>4</v>
      </c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21" t="s">
        <v>5</v>
      </c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1" t="s">
        <v>6</v>
      </c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 t="s">
        <v>7</v>
      </c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 t="s">
        <v>8</v>
      </c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3"/>
      <c r="ND7" s="126" t="s">
        <v>9</v>
      </c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8"/>
    </row>
    <row r="8" spans="1:382" ht="18.75" customHeight="1" x14ac:dyDescent="0.15">
      <c r="A8" s="2"/>
      <c r="B8" s="112" t="str">
        <f>データ!J7</f>
        <v>法非適用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4"/>
      <c r="AQ8" s="112" t="str">
        <f>データ!K7</f>
        <v>駐車場整備事業</v>
      </c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4"/>
      <c r="CF8" s="112" t="str">
        <f>データ!L7</f>
        <v>-</v>
      </c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4"/>
      <c r="DU8" s="99" t="str">
        <f>データ!M7</f>
        <v>Ａ３Ｂ１</v>
      </c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 t="str">
        <f>データ!N7</f>
        <v>非設置</v>
      </c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9" t="str">
        <f>データ!S7</f>
        <v>駅</v>
      </c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 t="str">
        <f>データ!T7</f>
        <v>有</v>
      </c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115">
        <f>データ!U7</f>
        <v>449</v>
      </c>
      <c r="LK8" s="115"/>
      <c r="LL8" s="115"/>
      <c r="LM8" s="115"/>
      <c r="LN8" s="115"/>
      <c r="LO8" s="115"/>
      <c r="LP8" s="115"/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3"/>
      <c r="ND8" s="129" t="s">
        <v>10</v>
      </c>
      <c r="NE8" s="130"/>
      <c r="NF8" s="116" t="s">
        <v>11</v>
      </c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7"/>
    </row>
    <row r="9" spans="1:382" ht="18.75" customHeight="1" x14ac:dyDescent="0.15">
      <c r="A9" s="2"/>
      <c r="B9" s="118" t="s">
        <v>12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20"/>
      <c r="AQ9" s="118" t="s">
        <v>13</v>
      </c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20"/>
      <c r="CF9" s="118" t="s">
        <v>14</v>
      </c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20"/>
      <c r="DU9" s="121" t="s">
        <v>15</v>
      </c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1" t="s">
        <v>16</v>
      </c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  <c r="JB9" s="121"/>
      <c r="JC9" s="121"/>
      <c r="JD9" s="121"/>
      <c r="JE9" s="121"/>
      <c r="JF9" s="121"/>
      <c r="JG9" s="121"/>
      <c r="JH9" s="121"/>
      <c r="JI9" s="121"/>
      <c r="JJ9" s="121"/>
      <c r="JK9" s="121"/>
      <c r="JL9" s="121"/>
      <c r="JM9" s="121"/>
      <c r="JN9" s="121"/>
      <c r="JO9" s="121"/>
      <c r="JP9" s="121"/>
      <c r="JQ9" s="121" t="s">
        <v>17</v>
      </c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 t="s">
        <v>18</v>
      </c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3"/>
      <c r="ND9" s="122" t="s">
        <v>19</v>
      </c>
      <c r="NE9" s="123"/>
      <c r="NF9" s="124" t="s">
        <v>20</v>
      </c>
      <c r="NG9" s="124"/>
      <c r="NH9" s="124"/>
      <c r="NI9" s="124"/>
      <c r="NJ9" s="124"/>
      <c r="NK9" s="124"/>
      <c r="NL9" s="124"/>
      <c r="NM9" s="124"/>
      <c r="NN9" s="124"/>
      <c r="NO9" s="124"/>
      <c r="NP9" s="124"/>
      <c r="NQ9" s="125"/>
    </row>
    <row r="10" spans="1:382" ht="18.75" customHeight="1" x14ac:dyDescent="0.15">
      <c r="A10" s="2"/>
      <c r="B10" s="106" t="str">
        <f>データ!O7</f>
        <v>該当数値なし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8"/>
      <c r="AQ10" s="109" t="s">
        <v>121</v>
      </c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1"/>
      <c r="CF10" s="112" t="str">
        <f>データ!Q7</f>
        <v>広場式</v>
      </c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4"/>
      <c r="DU10" s="115">
        <f>データ!R7</f>
        <v>28</v>
      </c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5">
        <f>データ!V7</f>
        <v>12</v>
      </c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>
        <f>データ!W7</f>
        <v>600</v>
      </c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115"/>
      <c r="KX10" s="115"/>
      <c r="KY10" s="115"/>
      <c r="KZ10" s="115"/>
      <c r="LA10" s="115"/>
      <c r="LB10" s="115"/>
      <c r="LC10" s="115"/>
      <c r="LD10" s="115"/>
      <c r="LE10" s="115"/>
      <c r="LF10" s="115"/>
      <c r="LG10" s="115"/>
      <c r="LH10" s="115"/>
      <c r="LI10" s="115"/>
      <c r="LJ10" s="99" t="str">
        <f>データ!X7</f>
        <v>無</v>
      </c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2"/>
      <c r="ND10" s="100" t="s">
        <v>21</v>
      </c>
      <c r="NE10" s="101"/>
      <c r="NF10" s="102" t="s">
        <v>22</v>
      </c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131</v>
      </c>
      <c r="NE15" s="145"/>
      <c r="NF15" s="145"/>
      <c r="NG15" s="145"/>
      <c r="NH15" s="145"/>
      <c r="NI15" s="145"/>
      <c r="NJ15" s="145"/>
      <c r="NK15" s="145"/>
      <c r="NL15" s="145"/>
      <c r="NM15" s="145"/>
      <c r="NN15" s="145"/>
      <c r="NO15" s="145"/>
      <c r="NP15" s="145"/>
      <c r="NQ15" s="145"/>
      <c r="NR15" s="89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145"/>
      <c r="NF16" s="145"/>
      <c r="NG16" s="145"/>
      <c r="NH16" s="145"/>
      <c r="NI16" s="145"/>
      <c r="NJ16" s="145"/>
      <c r="NK16" s="145"/>
      <c r="NL16" s="145"/>
      <c r="NM16" s="145"/>
      <c r="NN16" s="145"/>
      <c r="NO16" s="145"/>
      <c r="NP16" s="145"/>
      <c r="NQ16" s="145"/>
      <c r="NR16" s="89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145"/>
      <c r="NF17" s="145"/>
      <c r="NG17" s="145"/>
      <c r="NH17" s="145"/>
      <c r="NI17" s="145"/>
      <c r="NJ17" s="145"/>
      <c r="NK17" s="145"/>
      <c r="NL17" s="145"/>
      <c r="NM17" s="145"/>
      <c r="NN17" s="145"/>
      <c r="NO17" s="145"/>
      <c r="NP17" s="145"/>
      <c r="NQ17" s="145"/>
      <c r="NR17" s="89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145"/>
      <c r="NF18" s="145"/>
      <c r="NG18" s="145"/>
      <c r="NH18" s="145"/>
      <c r="NI18" s="145"/>
      <c r="NJ18" s="145"/>
      <c r="NK18" s="145"/>
      <c r="NL18" s="145"/>
      <c r="NM18" s="145"/>
      <c r="NN18" s="145"/>
      <c r="NO18" s="145"/>
      <c r="NP18" s="145"/>
      <c r="NQ18" s="145"/>
      <c r="NR18" s="89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145"/>
      <c r="NF19" s="145"/>
      <c r="NG19" s="145"/>
      <c r="NH19" s="145"/>
      <c r="NI19" s="145"/>
      <c r="NJ19" s="145"/>
      <c r="NK19" s="145"/>
      <c r="NL19" s="145"/>
      <c r="NM19" s="145"/>
      <c r="NN19" s="145"/>
      <c r="NO19" s="145"/>
      <c r="NP19" s="145"/>
      <c r="NQ19" s="145"/>
      <c r="NR19" s="89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145"/>
      <c r="NF20" s="145"/>
      <c r="NG20" s="145"/>
      <c r="NH20" s="145"/>
      <c r="NI20" s="145"/>
      <c r="NJ20" s="145"/>
      <c r="NK20" s="145"/>
      <c r="NL20" s="145"/>
      <c r="NM20" s="145"/>
      <c r="NN20" s="145"/>
      <c r="NO20" s="145"/>
      <c r="NP20" s="145"/>
      <c r="NQ20" s="145"/>
      <c r="NR20" s="89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145"/>
      <c r="NF21" s="145"/>
      <c r="NG21" s="145"/>
      <c r="NH21" s="145"/>
      <c r="NI21" s="145"/>
      <c r="NJ21" s="145"/>
      <c r="NK21" s="145"/>
      <c r="NL21" s="145"/>
      <c r="NM21" s="145"/>
      <c r="NN21" s="145"/>
      <c r="NO21" s="145"/>
      <c r="NP21" s="145"/>
      <c r="NQ21" s="145"/>
      <c r="NR21" s="89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145"/>
      <c r="NF22" s="145"/>
      <c r="NG22" s="145"/>
      <c r="NH22" s="145"/>
      <c r="NI22" s="145"/>
      <c r="NJ22" s="145"/>
      <c r="NK22" s="145"/>
      <c r="NL22" s="145"/>
      <c r="NM22" s="145"/>
      <c r="NN22" s="145"/>
      <c r="NO22" s="145"/>
      <c r="NP22" s="145"/>
      <c r="NQ22" s="145"/>
      <c r="NR22" s="89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145"/>
      <c r="NF23" s="145"/>
      <c r="NG23" s="145"/>
      <c r="NH23" s="145"/>
      <c r="NI23" s="145"/>
      <c r="NJ23" s="145"/>
      <c r="NK23" s="145"/>
      <c r="NL23" s="145"/>
      <c r="NM23" s="145"/>
      <c r="NN23" s="145"/>
      <c r="NO23" s="145"/>
      <c r="NP23" s="145"/>
      <c r="NQ23" s="145"/>
      <c r="NR23" s="89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145"/>
      <c r="NF24" s="145"/>
      <c r="NG24" s="145"/>
      <c r="NH24" s="145"/>
      <c r="NI24" s="145"/>
      <c r="NJ24" s="145"/>
      <c r="NK24" s="145"/>
      <c r="NL24" s="145"/>
      <c r="NM24" s="145"/>
      <c r="NN24" s="145"/>
      <c r="NO24" s="145"/>
      <c r="NP24" s="145"/>
      <c r="NQ24" s="145"/>
      <c r="NR24" s="89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145"/>
      <c r="NF25" s="145"/>
      <c r="NG25" s="145"/>
      <c r="NH25" s="145"/>
      <c r="NI25" s="145"/>
      <c r="NJ25" s="145"/>
      <c r="NK25" s="145"/>
      <c r="NL25" s="145"/>
      <c r="NM25" s="145"/>
      <c r="NN25" s="145"/>
      <c r="NO25" s="145"/>
      <c r="NP25" s="145"/>
      <c r="NQ25" s="145"/>
      <c r="NR25" s="89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145"/>
      <c r="NF26" s="145"/>
      <c r="NG26" s="145"/>
      <c r="NH26" s="145"/>
      <c r="NI26" s="145"/>
      <c r="NJ26" s="145"/>
      <c r="NK26" s="145"/>
      <c r="NL26" s="145"/>
      <c r="NM26" s="145"/>
      <c r="NN26" s="145"/>
      <c r="NO26" s="145"/>
      <c r="NP26" s="145"/>
      <c r="NQ26" s="145"/>
      <c r="NR26" s="89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145"/>
      <c r="NF27" s="145"/>
      <c r="NG27" s="145"/>
      <c r="NH27" s="145"/>
      <c r="NI27" s="145"/>
      <c r="NJ27" s="145"/>
      <c r="NK27" s="145"/>
      <c r="NL27" s="145"/>
      <c r="NM27" s="145"/>
      <c r="NN27" s="145"/>
      <c r="NO27" s="145"/>
      <c r="NP27" s="145"/>
      <c r="NQ27" s="145"/>
      <c r="NR27" s="89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145"/>
      <c r="NF28" s="145"/>
      <c r="NG28" s="145"/>
      <c r="NH28" s="145"/>
      <c r="NI28" s="145"/>
      <c r="NJ28" s="145"/>
      <c r="NK28" s="145"/>
      <c r="NL28" s="145"/>
      <c r="NM28" s="145"/>
      <c r="NN28" s="145"/>
      <c r="NO28" s="145"/>
      <c r="NP28" s="145"/>
      <c r="NQ28" s="145"/>
      <c r="NR28" s="89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145"/>
      <c r="NF29" s="145"/>
      <c r="NG29" s="145"/>
      <c r="NH29" s="145"/>
      <c r="NI29" s="145"/>
      <c r="NJ29" s="145"/>
      <c r="NK29" s="145"/>
      <c r="NL29" s="145"/>
      <c r="NM29" s="145"/>
      <c r="NN29" s="145"/>
      <c r="NO29" s="145"/>
      <c r="NP29" s="145"/>
      <c r="NQ29" s="145"/>
      <c r="NR29" s="89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8" t="str">
        <f>データ!$B$11</f>
        <v>H29</v>
      </c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 t="str">
        <f>データ!$C$11</f>
        <v>H30</v>
      </c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 t="str">
        <f>データ!$D$11</f>
        <v>R01</v>
      </c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 t="str">
        <f>データ!$E$11</f>
        <v>R02</v>
      </c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 t="str">
        <f>データ!$F$11</f>
        <v>R03</v>
      </c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8" t="str">
        <f>データ!$B$11</f>
        <v>H29</v>
      </c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 t="str">
        <f>データ!$C$11</f>
        <v>H30</v>
      </c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 t="str">
        <f>データ!$D$11</f>
        <v>R01</v>
      </c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 t="str">
        <f>データ!$E$11</f>
        <v>R02</v>
      </c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 t="str">
        <f>データ!$F$11</f>
        <v>R03</v>
      </c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8" t="str">
        <f>データ!$B$11</f>
        <v>H29</v>
      </c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 t="str">
        <f>データ!$C$11</f>
        <v>H30</v>
      </c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 t="str">
        <f>データ!$D$11</f>
        <v>R01</v>
      </c>
      <c r="KP30" s="98"/>
      <c r="KQ30" s="98"/>
      <c r="KR30" s="98"/>
      <c r="KS30" s="98"/>
      <c r="KT30" s="98"/>
      <c r="KU30" s="98"/>
      <c r="KV30" s="98"/>
      <c r="KW30" s="98"/>
      <c r="KX30" s="98"/>
      <c r="KY30" s="98"/>
      <c r="KZ30" s="98"/>
      <c r="LA30" s="98"/>
      <c r="LB30" s="98"/>
      <c r="LC30" s="98"/>
      <c r="LD30" s="98"/>
      <c r="LE30" s="98"/>
      <c r="LF30" s="98"/>
      <c r="LG30" s="98"/>
      <c r="LH30" s="98" t="str">
        <f>データ!$E$11</f>
        <v>R02</v>
      </c>
      <c r="LI30" s="98"/>
      <c r="LJ30" s="98"/>
      <c r="LK30" s="98"/>
      <c r="LL30" s="98"/>
      <c r="LM30" s="98"/>
      <c r="LN30" s="98"/>
      <c r="LO30" s="98"/>
      <c r="LP30" s="98"/>
      <c r="LQ30" s="98"/>
      <c r="LR30" s="98"/>
      <c r="LS30" s="98"/>
      <c r="LT30" s="98"/>
      <c r="LU30" s="98"/>
      <c r="LV30" s="98"/>
      <c r="LW30" s="98"/>
      <c r="LX30" s="98"/>
      <c r="LY30" s="98"/>
      <c r="LZ30" s="98"/>
      <c r="MA30" s="98" t="str">
        <f>データ!$F$11</f>
        <v>R03</v>
      </c>
      <c r="MB30" s="98"/>
      <c r="MC30" s="98"/>
      <c r="MD30" s="98"/>
      <c r="ME30" s="98"/>
      <c r="MF30" s="98"/>
      <c r="MG30" s="98"/>
      <c r="MH30" s="98"/>
      <c r="MI30" s="98"/>
      <c r="MJ30" s="98"/>
      <c r="MK30" s="98"/>
      <c r="ML30" s="98"/>
      <c r="MM30" s="98"/>
      <c r="MN30" s="98"/>
      <c r="MO30" s="98"/>
      <c r="MP30" s="98"/>
      <c r="MQ30" s="98"/>
      <c r="MR30" s="98"/>
      <c r="MS30" s="98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145"/>
      <c r="NF30" s="145"/>
      <c r="NG30" s="145"/>
      <c r="NH30" s="145"/>
      <c r="NI30" s="145"/>
      <c r="NJ30" s="145"/>
      <c r="NK30" s="145"/>
      <c r="NL30" s="145"/>
      <c r="NM30" s="145"/>
      <c r="NN30" s="145"/>
      <c r="NO30" s="145"/>
      <c r="NP30" s="145"/>
      <c r="NQ30" s="145"/>
      <c r="NR30" s="89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3" t="s">
        <v>27</v>
      </c>
      <c r="K31" s="94"/>
      <c r="L31" s="94"/>
      <c r="M31" s="94"/>
      <c r="N31" s="94"/>
      <c r="O31" s="94"/>
      <c r="P31" s="94"/>
      <c r="Q31" s="94"/>
      <c r="R31" s="94"/>
      <c r="S31" s="94"/>
      <c r="T31" s="95"/>
      <c r="U31" s="97">
        <f>データ!Y7</f>
        <v>18.5</v>
      </c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>
        <f>データ!Z7</f>
        <v>17.399999999999999</v>
      </c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>
        <f>データ!AA7</f>
        <v>22.6</v>
      </c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>
        <f>データ!AB7</f>
        <v>100</v>
      </c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>
        <f>データ!AC7</f>
        <v>100</v>
      </c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3" t="s">
        <v>27</v>
      </c>
      <c r="EB31" s="94"/>
      <c r="EC31" s="94"/>
      <c r="ED31" s="94"/>
      <c r="EE31" s="94"/>
      <c r="EF31" s="94"/>
      <c r="EG31" s="94"/>
      <c r="EH31" s="94"/>
      <c r="EI31" s="94"/>
      <c r="EJ31" s="94"/>
      <c r="EK31" s="95"/>
      <c r="EL31" s="97">
        <f>データ!AJ7</f>
        <v>0</v>
      </c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>
        <f>データ!AK7</f>
        <v>0</v>
      </c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>
        <f>データ!AL7</f>
        <v>0</v>
      </c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>
        <f>データ!AM7</f>
        <v>86.8</v>
      </c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>
        <f>データ!AN7</f>
        <v>89</v>
      </c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3" t="s">
        <v>27</v>
      </c>
      <c r="IS31" s="94"/>
      <c r="IT31" s="94"/>
      <c r="IU31" s="94"/>
      <c r="IV31" s="94"/>
      <c r="IW31" s="94"/>
      <c r="IX31" s="94"/>
      <c r="IY31" s="94"/>
      <c r="IZ31" s="94"/>
      <c r="JA31" s="94"/>
      <c r="JB31" s="95"/>
      <c r="JC31" s="66">
        <f>データ!DK7</f>
        <v>16.7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8.3000000000000007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8.3000000000000007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8.3000000000000007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8.3000000000000007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3" t="s">
        <v>29</v>
      </c>
      <c r="K32" s="94"/>
      <c r="L32" s="94"/>
      <c r="M32" s="94"/>
      <c r="N32" s="94"/>
      <c r="O32" s="94"/>
      <c r="P32" s="94"/>
      <c r="Q32" s="94"/>
      <c r="R32" s="94"/>
      <c r="S32" s="94"/>
      <c r="T32" s="95"/>
      <c r="U32" s="97">
        <f>データ!AD7</f>
        <v>471.5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>
        <f>データ!AE7</f>
        <v>384.2</v>
      </c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>
        <f>データ!AF7</f>
        <v>754.2</v>
      </c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>
        <f>データ!AG7</f>
        <v>383.4</v>
      </c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>
        <f>データ!AH7</f>
        <v>338.4</v>
      </c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3" t="s">
        <v>29</v>
      </c>
      <c r="EB32" s="94"/>
      <c r="EC32" s="94"/>
      <c r="ED32" s="94"/>
      <c r="EE32" s="94"/>
      <c r="EF32" s="94"/>
      <c r="EG32" s="94"/>
      <c r="EH32" s="94"/>
      <c r="EI32" s="94"/>
      <c r="EJ32" s="94"/>
      <c r="EK32" s="95"/>
      <c r="EL32" s="97">
        <f>データ!AO7</f>
        <v>6</v>
      </c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>
        <f>データ!AP7</f>
        <v>3.8</v>
      </c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>
        <f>データ!AQ7</f>
        <v>2</v>
      </c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>
        <f>データ!AR7</f>
        <v>10.199999999999999</v>
      </c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>
        <f>データ!AS7</f>
        <v>5.0999999999999996</v>
      </c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3" t="s">
        <v>29</v>
      </c>
      <c r="IS32" s="94"/>
      <c r="IT32" s="94"/>
      <c r="IU32" s="94"/>
      <c r="IV32" s="94"/>
      <c r="IW32" s="94"/>
      <c r="IX32" s="94"/>
      <c r="IY32" s="94"/>
      <c r="IZ32" s="94"/>
      <c r="JA32" s="94"/>
      <c r="JB32" s="95"/>
      <c r="JC32" s="66">
        <f>データ!DP7</f>
        <v>274.8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279.89999999999998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295.5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224.4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251.9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132</v>
      </c>
      <c r="NE32" s="145"/>
      <c r="NF32" s="145"/>
      <c r="NG32" s="145"/>
      <c r="NH32" s="145"/>
      <c r="NI32" s="145"/>
      <c r="NJ32" s="145"/>
      <c r="NK32" s="145"/>
      <c r="NL32" s="145"/>
      <c r="NM32" s="145"/>
      <c r="NN32" s="145"/>
      <c r="NO32" s="145"/>
      <c r="NP32" s="145"/>
      <c r="NQ32" s="145"/>
      <c r="NR32" s="89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145"/>
      <c r="NF33" s="145"/>
      <c r="NG33" s="145"/>
      <c r="NH33" s="145"/>
      <c r="NI33" s="145"/>
      <c r="NJ33" s="145"/>
      <c r="NK33" s="145"/>
      <c r="NL33" s="145"/>
      <c r="NM33" s="145"/>
      <c r="NN33" s="145"/>
      <c r="NO33" s="145"/>
      <c r="NP33" s="145"/>
      <c r="NQ33" s="145"/>
      <c r="NR33" s="89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145"/>
      <c r="NF34" s="145"/>
      <c r="NG34" s="145"/>
      <c r="NH34" s="145"/>
      <c r="NI34" s="145"/>
      <c r="NJ34" s="145"/>
      <c r="NK34" s="145"/>
      <c r="NL34" s="145"/>
      <c r="NM34" s="145"/>
      <c r="NN34" s="145"/>
      <c r="NO34" s="145"/>
      <c r="NP34" s="145"/>
      <c r="NQ34" s="145"/>
      <c r="NR34" s="89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145"/>
      <c r="NF35" s="145"/>
      <c r="NG35" s="145"/>
      <c r="NH35" s="145"/>
      <c r="NI35" s="145"/>
      <c r="NJ35" s="145"/>
      <c r="NK35" s="145"/>
      <c r="NL35" s="145"/>
      <c r="NM35" s="145"/>
      <c r="NN35" s="145"/>
      <c r="NO35" s="145"/>
      <c r="NP35" s="145"/>
      <c r="NQ35" s="145"/>
      <c r="NR35" s="89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145"/>
      <c r="NF36" s="145"/>
      <c r="NG36" s="145"/>
      <c r="NH36" s="145"/>
      <c r="NI36" s="145"/>
      <c r="NJ36" s="145"/>
      <c r="NK36" s="145"/>
      <c r="NL36" s="145"/>
      <c r="NM36" s="145"/>
      <c r="NN36" s="145"/>
      <c r="NO36" s="145"/>
      <c r="NP36" s="145"/>
      <c r="NQ36" s="145"/>
      <c r="NR36" s="89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145"/>
      <c r="NF37" s="145"/>
      <c r="NG37" s="145"/>
      <c r="NH37" s="145"/>
      <c r="NI37" s="145"/>
      <c r="NJ37" s="145"/>
      <c r="NK37" s="145"/>
      <c r="NL37" s="145"/>
      <c r="NM37" s="145"/>
      <c r="NN37" s="145"/>
      <c r="NO37" s="145"/>
      <c r="NP37" s="145"/>
      <c r="NQ37" s="145"/>
      <c r="NR37" s="89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145"/>
      <c r="NF38" s="145"/>
      <c r="NG38" s="145"/>
      <c r="NH38" s="145"/>
      <c r="NI38" s="145"/>
      <c r="NJ38" s="145"/>
      <c r="NK38" s="145"/>
      <c r="NL38" s="145"/>
      <c r="NM38" s="145"/>
      <c r="NN38" s="145"/>
      <c r="NO38" s="145"/>
      <c r="NP38" s="145"/>
      <c r="NQ38" s="145"/>
      <c r="NR38" s="89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145"/>
      <c r="NF39" s="145"/>
      <c r="NG39" s="145"/>
      <c r="NH39" s="145"/>
      <c r="NI39" s="145"/>
      <c r="NJ39" s="145"/>
      <c r="NK39" s="145"/>
      <c r="NL39" s="145"/>
      <c r="NM39" s="145"/>
      <c r="NN39" s="145"/>
      <c r="NO39" s="145"/>
      <c r="NP39" s="145"/>
      <c r="NQ39" s="145"/>
      <c r="NR39" s="89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145"/>
      <c r="NF40" s="145"/>
      <c r="NG40" s="145"/>
      <c r="NH40" s="145"/>
      <c r="NI40" s="145"/>
      <c r="NJ40" s="145"/>
      <c r="NK40" s="145"/>
      <c r="NL40" s="145"/>
      <c r="NM40" s="145"/>
      <c r="NN40" s="145"/>
      <c r="NO40" s="145"/>
      <c r="NP40" s="145"/>
      <c r="NQ40" s="145"/>
      <c r="NR40" s="89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145"/>
      <c r="NF41" s="145"/>
      <c r="NG41" s="145"/>
      <c r="NH41" s="145"/>
      <c r="NI41" s="145"/>
      <c r="NJ41" s="145"/>
      <c r="NK41" s="145"/>
      <c r="NL41" s="145"/>
      <c r="NM41" s="145"/>
      <c r="NN41" s="145"/>
      <c r="NO41" s="145"/>
      <c r="NP41" s="145"/>
      <c r="NQ41" s="145"/>
      <c r="NR41" s="89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145"/>
      <c r="NF42" s="145"/>
      <c r="NG42" s="145"/>
      <c r="NH42" s="145"/>
      <c r="NI42" s="145"/>
      <c r="NJ42" s="145"/>
      <c r="NK42" s="145"/>
      <c r="NL42" s="145"/>
      <c r="NM42" s="145"/>
      <c r="NN42" s="145"/>
      <c r="NO42" s="145"/>
      <c r="NP42" s="145"/>
      <c r="NQ42" s="145"/>
      <c r="NR42" s="89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145"/>
      <c r="NF43" s="145"/>
      <c r="NG43" s="145"/>
      <c r="NH43" s="145"/>
      <c r="NI43" s="145"/>
      <c r="NJ43" s="145"/>
      <c r="NK43" s="145"/>
      <c r="NL43" s="145"/>
      <c r="NM43" s="145"/>
      <c r="NN43" s="145"/>
      <c r="NO43" s="145"/>
      <c r="NP43" s="145"/>
      <c r="NQ43" s="145"/>
      <c r="NR43" s="89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145"/>
      <c r="NF44" s="145"/>
      <c r="NG44" s="145"/>
      <c r="NH44" s="145"/>
      <c r="NI44" s="145"/>
      <c r="NJ44" s="145"/>
      <c r="NK44" s="145"/>
      <c r="NL44" s="145"/>
      <c r="NM44" s="145"/>
      <c r="NN44" s="145"/>
      <c r="NO44" s="145"/>
      <c r="NP44" s="145"/>
      <c r="NQ44" s="145"/>
      <c r="NR44" s="89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145"/>
      <c r="NF45" s="145"/>
      <c r="NG45" s="145"/>
      <c r="NH45" s="145"/>
      <c r="NI45" s="145"/>
      <c r="NJ45" s="145"/>
      <c r="NK45" s="145"/>
      <c r="NL45" s="145"/>
      <c r="NM45" s="145"/>
      <c r="NN45" s="145"/>
      <c r="NO45" s="145"/>
      <c r="NP45" s="145"/>
      <c r="NQ45" s="145"/>
      <c r="NR45" s="89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145"/>
      <c r="NF46" s="145"/>
      <c r="NG46" s="145"/>
      <c r="NH46" s="145"/>
      <c r="NI46" s="145"/>
      <c r="NJ46" s="145"/>
      <c r="NK46" s="145"/>
      <c r="NL46" s="145"/>
      <c r="NM46" s="145"/>
      <c r="NN46" s="145"/>
      <c r="NO46" s="145"/>
      <c r="NP46" s="145"/>
      <c r="NQ46" s="145"/>
      <c r="NR46" s="89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145"/>
      <c r="NF47" s="145"/>
      <c r="NG47" s="145"/>
      <c r="NH47" s="145"/>
      <c r="NI47" s="145"/>
      <c r="NJ47" s="145"/>
      <c r="NK47" s="145"/>
      <c r="NL47" s="145"/>
      <c r="NM47" s="145"/>
      <c r="NN47" s="145"/>
      <c r="NO47" s="145"/>
      <c r="NP47" s="145"/>
      <c r="NQ47" s="145"/>
      <c r="NR47" s="89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133</v>
      </c>
      <c r="NE49" s="145"/>
      <c r="NF49" s="145"/>
      <c r="NG49" s="145"/>
      <c r="NH49" s="145"/>
      <c r="NI49" s="145"/>
      <c r="NJ49" s="145"/>
      <c r="NK49" s="145"/>
      <c r="NL49" s="145"/>
      <c r="NM49" s="145"/>
      <c r="NN49" s="145"/>
      <c r="NO49" s="145"/>
      <c r="NP49" s="145"/>
      <c r="NQ49" s="145"/>
      <c r="NR49" s="89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145"/>
      <c r="NF50" s="145"/>
      <c r="NG50" s="145"/>
      <c r="NH50" s="145"/>
      <c r="NI50" s="145"/>
      <c r="NJ50" s="145"/>
      <c r="NK50" s="145"/>
      <c r="NL50" s="145"/>
      <c r="NM50" s="145"/>
      <c r="NN50" s="145"/>
      <c r="NO50" s="145"/>
      <c r="NP50" s="145"/>
      <c r="NQ50" s="145"/>
      <c r="NR50" s="89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8" t="str">
        <f>データ!$B$11</f>
        <v>H29</v>
      </c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 t="str">
        <f>データ!$C$11</f>
        <v>H30</v>
      </c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 t="str">
        <f>データ!$D$11</f>
        <v>R01</v>
      </c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 t="str">
        <f>データ!$E$11</f>
        <v>R02</v>
      </c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 t="str">
        <f>データ!$F$11</f>
        <v>R03</v>
      </c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8" t="str">
        <f>データ!$B$11</f>
        <v>H29</v>
      </c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 t="str">
        <f>データ!$C$11</f>
        <v>H30</v>
      </c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 t="str">
        <f>データ!$D$11</f>
        <v>R01</v>
      </c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 t="str">
        <f>データ!$E$11</f>
        <v>R02</v>
      </c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 t="str">
        <f>データ!$F$11</f>
        <v>R03</v>
      </c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8" t="str">
        <f>データ!$B$11</f>
        <v>H29</v>
      </c>
      <c r="JD51" s="98"/>
      <c r="JE51" s="98"/>
      <c r="JF51" s="98"/>
      <c r="JG51" s="98"/>
      <c r="JH51" s="98"/>
      <c r="JI51" s="98"/>
      <c r="JJ51" s="98"/>
      <c r="JK51" s="98"/>
      <c r="JL51" s="98"/>
      <c r="JM51" s="98"/>
      <c r="JN51" s="98"/>
      <c r="JO51" s="98"/>
      <c r="JP51" s="98"/>
      <c r="JQ51" s="98"/>
      <c r="JR51" s="98"/>
      <c r="JS51" s="98"/>
      <c r="JT51" s="98"/>
      <c r="JU51" s="98"/>
      <c r="JV51" s="98" t="str">
        <f>データ!$C$11</f>
        <v>H30</v>
      </c>
      <c r="JW51" s="98"/>
      <c r="JX51" s="98"/>
      <c r="JY51" s="98"/>
      <c r="JZ51" s="98"/>
      <c r="KA51" s="98"/>
      <c r="KB51" s="98"/>
      <c r="KC51" s="98"/>
      <c r="KD51" s="98"/>
      <c r="KE51" s="98"/>
      <c r="KF51" s="98"/>
      <c r="KG51" s="98"/>
      <c r="KH51" s="98"/>
      <c r="KI51" s="98"/>
      <c r="KJ51" s="98"/>
      <c r="KK51" s="98"/>
      <c r="KL51" s="98"/>
      <c r="KM51" s="98"/>
      <c r="KN51" s="98"/>
      <c r="KO51" s="98" t="str">
        <f>データ!$D$11</f>
        <v>R01</v>
      </c>
      <c r="KP51" s="98"/>
      <c r="KQ51" s="98"/>
      <c r="KR51" s="98"/>
      <c r="KS51" s="98"/>
      <c r="KT51" s="98"/>
      <c r="KU51" s="98"/>
      <c r="KV51" s="98"/>
      <c r="KW51" s="98"/>
      <c r="KX51" s="98"/>
      <c r="KY51" s="98"/>
      <c r="KZ51" s="98"/>
      <c r="LA51" s="98"/>
      <c r="LB51" s="98"/>
      <c r="LC51" s="98"/>
      <c r="LD51" s="98"/>
      <c r="LE51" s="98"/>
      <c r="LF51" s="98"/>
      <c r="LG51" s="98"/>
      <c r="LH51" s="98" t="str">
        <f>データ!$E$11</f>
        <v>R02</v>
      </c>
      <c r="LI51" s="98"/>
      <c r="LJ51" s="98"/>
      <c r="LK51" s="98"/>
      <c r="LL51" s="98"/>
      <c r="LM51" s="98"/>
      <c r="LN51" s="98"/>
      <c r="LO51" s="98"/>
      <c r="LP51" s="98"/>
      <c r="LQ51" s="98"/>
      <c r="LR51" s="98"/>
      <c r="LS51" s="98"/>
      <c r="LT51" s="98"/>
      <c r="LU51" s="98"/>
      <c r="LV51" s="98"/>
      <c r="LW51" s="98"/>
      <c r="LX51" s="98"/>
      <c r="LY51" s="98"/>
      <c r="LZ51" s="98"/>
      <c r="MA51" s="98" t="str">
        <f>データ!$F$11</f>
        <v>R03</v>
      </c>
      <c r="MB51" s="98"/>
      <c r="MC51" s="98"/>
      <c r="MD51" s="98"/>
      <c r="ME51" s="98"/>
      <c r="MF51" s="98"/>
      <c r="MG51" s="98"/>
      <c r="MH51" s="98"/>
      <c r="MI51" s="98"/>
      <c r="MJ51" s="98"/>
      <c r="MK51" s="98"/>
      <c r="ML51" s="98"/>
      <c r="MM51" s="98"/>
      <c r="MN51" s="98"/>
      <c r="MO51" s="98"/>
      <c r="MP51" s="98"/>
      <c r="MQ51" s="98"/>
      <c r="MR51" s="98"/>
      <c r="MS51" s="98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145"/>
      <c r="NF51" s="145"/>
      <c r="NG51" s="145"/>
      <c r="NH51" s="145"/>
      <c r="NI51" s="145"/>
      <c r="NJ51" s="145"/>
      <c r="NK51" s="145"/>
      <c r="NL51" s="145"/>
      <c r="NM51" s="145"/>
      <c r="NN51" s="145"/>
      <c r="NO51" s="145"/>
      <c r="NP51" s="145"/>
      <c r="NQ51" s="145"/>
      <c r="NR51" s="89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3" t="s">
        <v>27</v>
      </c>
      <c r="K52" s="94"/>
      <c r="L52" s="94"/>
      <c r="M52" s="94"/>
      <c r="N52" s="94"/>
      <c r="O52" s="94"/>
      <c r="P52" s="94"/>
      <c r="Q52" s="94"/>
      <c r="R52" s="94"/>
      <c r="S52" s="94"/>
      <c r="T52" s="95"/>
      <c r="U52" s="96">
        <f>データ!AU7</f>
        <v>0</v>
      </c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>
        <f>データ!AV7</f>
        <v>0</v>
      </c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>
        <f>データ!AW7</f>
        <v>0</v>
      </c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>
        <f>データ!AX7</f>
        <v>1071</v>
      </c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>
        <f>データ!AY7</f>
        <v>1073</v>
      </c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3" t="s">
        <v>27</v>
      </c>
      <c r="EB52" s="94"/>
      <c r="EC52" s="94"/>
      <c r="ED52" s="94"/>
      <c r="EE52" s="94"/>
      <c r="EF52" s="94"/>
      <c r="EG52" s="94"/>
      <c r="EH52" s="94"/>
      <c r="EI52" s="94"/>
      <c r="EJ52" s="94"/>
      <c r="EK52" s="95"/>
      <c r="EL52" s="97">
        <f>データ!BF7</f>
        <v>-439.9</v>
      </c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>
        <f>データ!BG7</f>
        <v>-473.6</v>
      </c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>
        <f>データ!BH7</f>
        <v>-343</v>
      </c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>
        <f>データ!BI7</f>
        <v>-662.7</v>
      </c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>
        <f>データ!BJ7</f>
        <v>-871.1</v>
      </c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3" t="s">
        <v>27</v>
      </c>
      <c r="IS52" s="94"/>
      <c r="IT52" s="94"/>
      <c r="IU52" s="94"/>
      <c r="IV52" s="94"/>
      <c r="IW52" s="94"/>
      <c r="IX52" s="94"/>
      <c r="IY52" s="94"/>
      <c r="IZ52" s="94"/>
      <c r="JA52" s="94"/>
      <c r="JB52" s="95"/>
      <c r="JC52" s="96">
        <f>データ!BQ7</f>
        <v>-607</v>
      </c>
      <c r="JD52" s="96"/>
      <c r="JE52" s="96"/>
      <c r="JF52" s="96"/>
      <c r="JG52" s="96"/>
      <c r="JH52" s="96"/>
      <c r="JI52" s="96"/>
      <c r="JJ52" s="96"/>
      <c r="JK52" s="96"/>
      <c r="JL52" s="96"/>
      <c r="JM52" s="96"/>
      <c r="JN52" s="96"/>
      <c r="JO52" s="96"/>
      <c r="JP52" s="96"/>
      <c r="JQ52" s="96"/>
      <c r="JR52" s="96"/>
      <c r="JS52" s="96"/>
      <c r="JT52" s="96"/>
      <c r="JU52" s="96"/>
      <c r="JV52" s="96">
        <f>データ!BR7</f>
        <v>-521</v>
      </c>
      <c r="JW52" s="96"/>
      <c r="JX52" s="96"/>
      <c r="JY52" s="96"/>
      <c r="JZ52" s="96"/>
      <c r="KA52" s="96"/>
      <c r="KB52" s="96"/>
      <c r="KC52" s="96"/>
      <c r="KD52" s="96"/>
      <c r="KE52" s="96"/>
      <c r="KF52" s="96"/>
      <c r="KG52" s="96"/>
      <c r="KH52" s="96"/>
      <c r="KI52" s="96"/>
      <c r="KJ52" s="96"/>
      <c r="KK52" s="96"/>
      <c r="KL52" s="96"/>
      <c r="KM52" s="96"/>
      <c r="KN52" s="96"/>
      <c r="KO52" s="96">
        <f>データ!BS7</f>
        <v>-367</v>
      </c>
      <c r="KP52" s="96"/>
      <c r="KQ52" s="96"/>
      <c r="KR52" s="96"/>
      <c r="KS52" s="96"/>
      <c r="KT52" s="96"/>
      <c r="KU52" s="96"/>
      <c r="KV52" s="96"/>
      <c r="KW52" s="96"/>
      <c r="KX52" s="96"/>
      <c r="KY52" s="96"/>
      <c r="KZ52" s="96"/>
      <c r="LA52" s="96"/>
      <c r="LB52" s="96"/>
      <c r="LC52" s="96"/>
      <c r="LD52" s="96"/>
      <c r="LE52" s="96"/>
      <c r="LF52" s="96"/>
      <c r="LG52" s="96"/>
      <c r="LH52" s="96">
        <f>データ!BT7</f>
        <v>-391</v>
      </c>
      <c r="LI52" s="96"/>
      <c r="LJ52" s="96"/>
      <c r="LK52" s="96"/>
      <c r="LL52" s="96"/>
      <c r="LM52" s="96"/>
      <c r="LN52" s="96"/>
      <c r="LO52" s="96"/>
      <c r="LP52" s="96"/>
      <c r="LQ52" s="96"/>
      <c r="LR52" s="96"/>
      <c r="LS52" s="96"/>
      <c r="LT52" s="96"/>
      <c r="LU52" s="96"/>
      <c r="LV52" s="96"/>
      <c r="LW52" s="96"/>
      <c r="LX52" s="96"/>
      <c r="LY52" s="96"/>
      <c r="LZ52" s="96"/>
      <c r="MA52" s="96">
        <f>データ!BU7</f>
        <v>-392</v>
      </c>
      <c r="MB52" s="96"/>
      <c r="MC52" s="96"/>
      <c r="MD52" s="96"/>
      <c r="ME52" s="96"/>
      <c r="MF52" s="96"/>
      <c r="MG52" s="96"/>
      <c r="MH52" s="96"/>
      <c r="MI52" s="96"/>
      <c r="MJ52" s="96"/>
      <c r="MK52" s="96"/>
      <c r="ML52" s="96"/>
      <c r="MM52" s="96"/>
      <c r="MN52" s="96"/>
      <c r="MO52" s="96"/>
      <c r="MP52" s="96"/>
      <c r="MQ52" s="96"/>
      <c r="MR52" s="96"/>
      <c r="MS52" s="96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145"/>
      <c r="NF52" s="145"/>
      <c r="NG52" s="145"/>
      <c r="NH52" s="145"/>
      <c r="NI52" s="145"/>
      <c r="NJ52" s="145"/>
      <c r="NK52" s="145"/>
      <c r="NL52" s="145"/>
      <c r="NM52" s="145"/>
      <c r="NN52" s="145"/>
      <c r="NO52" s="145"/>
      <c r="NP52" s="145"/>
      <c r="NQ52" s="145"/>
      <c r="NR52" s="89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3" t="s">
        <v>29</v>
      </c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6">
        <f>データ!AZ7</f>
        <v>21</v>
      </c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>
        <f>データ!BA7</f>
        <v>17</v>
      </c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>
        <f>データ!BB7</f>
        <v>15</v>
      </c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>
        <f>データ!BC7</f>
        <v>407</v>
      </c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>
        <f>データ!BD7</f>
        <v>166</v>
      </c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3" t="s">
        <v>29</v>
      </c>
      <c r="EB53" s="94"/>
      <c r="EC53" s="94"/>
      <c r="ED53" s="94"/>
      <c r="EE53" s="94"/>
      <c r="EF53" s="94"/>
      <c r="EG53" s="94"/>
      <c r="EH53" s="94"/>
      <c r="EI53" s="94"/>
      <c r="EJ53" s="94"/>
      <c r="EK53" s="95"/>
      <c r="EL53" s="97">
        <f>データ!BK7</f>
        <v>38.299999999999997</v>
      </c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>
        <f>データ!BL7</f>
        <v>30.4</v>
      </c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>
        <f>データ!BM7</f>
        <v>33.6</v>
      </c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>
        <f>データ!BN7</f>
        <v>-122.5</v>
      </c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>
        <f>データ!BO7</f>
        <v>8.5</v>
      </c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3" t="s">
        <v>29</v>
      </c>
      <c r="IS53" s="94"/>
      <c r="IT53" s="94"/>
      <c r="IU53" s="94"/>
      <c r="IV53" s="94"/>
      <c r="IW53" s="94"/>
      <c r="IX53" s="94"/>
      <c r="IY53" s="94"/>
      <c r="IZ53" s="94"/>
      <c r="JA53" s="94"/>
      <c r="JB53" s="95"/>
      <c r="JC53" s="96">
        <f>データ!BV7</f>
        <v>7814</v>
      </c>
      <c r="JD53" s="96"/>
      <c r="JE53" s="96"/>
      <c r="JF53" s="96"/>
      <c r="JG53" s="96"/>
      <c r="JH53" s="96"/>
      <c r="JI53" s="96"/>
      <c r="JJ53" s="96"/>
      <c r="JK53" s="96"/>
      <c r="JL53" s="96"/>
      <c r="JM53" s="96"/>
      <c r="JN53" s="96"/>
      <c r="JO53" s="96"/>
      <c r="JP53" s="96"/>
      <c r="JQ53" s="96"/>
      <c r="JR53" s="96"/>
      <c r="JS53" s="96"/>
      <c r="JT53" s="96"/>
      <c r="JU53" s="96"/>
      <c r="JV53" s="96">
        <f>データ!BW7</f>
        <v>8183</v>
      </c>
      <c r="JW53" s="96"/>
      <c r="JX53" s="96"/>
      <c r="JY53" s="96"/>
      <c r="JZ53" s="96"/>
      <c r="KA53" s="96"/>
      <c r="KB53" s="96"/>
      <c r="KC53" s="96"/>
      <c r="KD53" s="96"/>
      <c r="KE53" s="96"/>
      <c r="KF53" s="96"/>
      <c r="KG53" s="96"/>
      <c r="KH53" s="96"/>
      <c r="KI53" s="96"/>
      <c r="KJ53" s="96"/>
      <c r="KK53" s="96"/>
      <c r="KL53" s="96"/>
      <c r="KM53" s="96"/>
      <c r="KN53" s="96"/>
      <c r="KO53" s="96">
        <f>データ!BX7</f>
        <v>7940</v>
      </c>
      <c r="KP53" s="96"/>
      <c r="KQ53" s="96"/>
      <c r="KR53" s="96"/>
      <c r="KS53" s="96"/>
      <c r="KT53" s="96"/>
      <c r="KU53" s="96"/>
      <c r="KV53" s="96"/>
      <c r="KW53" s="96"/>
      <c r="KX53" s="96"/>
      <c r="KY53" s="96"/>
      <c r="KZ53" s="96"/>
      <c r="LA53" s="96"/>
      <c r="LB53" s="96"/>
      <c r="LC53" s="96"/>
      <c r="LD53" s="96"/>
      <c r="LE53" s="96"/>
      <c r="LF53" s="96"/>
      <c r="LG53" s="96"/>
      <c r="LH53" s="96">
        <f>データ!BY7</f>
        <v>2576</v>
      </c>
      <c r="LI53" s="96"/>
      <c r="LJ53" s="96"/>
      <c r="LK53" s="96"/>
      <c r="LL53" s="96"/>
      <c r="LM53" s="96"/>
      <c r="LN53" s="96"/>
      <c r="LO53" s="96"/>
      <c r="LP53" s="96"/>
      <c r="LQ53" s="96"/>
      <c r="LR53" s="96"/>
      <c r="LS53" s="96"/>
      <c r="LT53" s="96"/>
      <c r="LU53" s="96"/>
      <c r="LV53" s="96"/>
      <c r="LW53" s="96"/>
      <c r="LX53" s="96"/>
      <c r="LY53" s="96"/>
      <c r="LZ53" s="96"/>
      <c r="MA53" s="96">
        <f>データ!BZ7</f>
        <v>4153</v>
      </c>
      <c r="MB53" s="96"/>
      <c r="MC53" s="96"/>
      <c r="MD53" s="96"/>
      <c r="ME53" s="96"/>
      <c r="MF53" s="96"/>
      <c r="MG53" s="96"/>
      <c r="MH53" s="96"/>
      <c r="MI53" s="96"/>
      <c r="MJ53" s="96"/>
      <c r="MK53" s="96"/>
      <c r="ML53" s="96"/>
      <c r="MM53" s="96"/>
      <c r="MN53" s="96"/>
      <c r="MO53" s="96"/>
      <c r="MP53" s="96"/>
      <c r="MQ53" s="96"/>
      <c r="MR53" s="96"/>
      <c r="MS53" s="96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145"/>
      <c r="NF53" s="145"/>
      <c r="NG53" s="145"/>
      <c r="NH53" s="145"/>
      <c r="NI53" s="145"/>
      <c r="NJ53" s="145"/>
      <c r="NK53" s="145"/>
      <c r="NL53" s="145"/>
      <c r="NM53" s="145"/>
      <c r="NN53" s="145"/>
      <c r="NO53" s="145"/>
      <c r="NP53" s="145"/>
      <c r="NQ53" s="145"/>
      <c r="NR53" s="89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145"/>
      <c r="NF54" s="145"/>
      <c r="NG54" s="145"/>
      <c r="NH54" s="145"/>
      <c r="NI54" s="145"/>
      <c r="NJ54" s="145"/>
      <c r="NK54" s="145"/>
      <c r="NL54" s="145"/>
      <c r="NM54" s="145"/>
      <c r="NN54" s="145"/>
      <c r="NO54" s="145"/>
      <c r="NP54" s="145"/>
      <c r="NQ54" s="145"/>
      <c r="NR54" s="89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145"/>
      <c r="NF55" s="145"/>
      <c r="NG55" s="145"/>
      <c r="NH55" s="145"/>
      <c r="NI55" s="145"/>
      <c r="NJ55" s="145"/>
      <c r="NK55" s="145"/>
      <c r="NL55" s="145"/>
      <c r="NM55" s="145"/>
      <c r="NN55" s="145"/>
      <c r="NO55" s="145"/>
      <c r="NP55" s="145"/>
      <c r="NQ55" s="145"/>
      <c r="NR55" s="89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145"/>
      <c r="NF56" s="145"/>
      <c r="NG56" s="145"/>
      <c r="NH56" s="145"/>
      <c r="NI56" s="145"/>
      <c r="NJ56" s="145"/>
      <c r="NK56" s="145"/>
      <c r="NL56" s="145"/>
      <c r="NM56" s="145"/>
      <c r="NN56" s="145"/>
      <c r="NO56" s="145"/>
      <c r="NP56" s="145"/>
      <c r="NQ56" s="145"/>
      <c r="NR56" s="89"/>
    </row>
    <row r="57" spans="1:382" ht="13.5" customHeight="1" x14ac:dyDescent="0.15">
      <c r="A57" s="2"/>
      <c r="B57" s="25"/>
      <c r="NB57" s="26"/>
      <c r="NC57" s="2"/>
      <c r="ND57" s="88"/>
      <c r="NE57" s="145"/>
      <c r="NF57" s="145"/>
      <c r="NG57" s="145"/>
      <c r="NH57" s="145"/>
      <c r="NI57" s="145"/>
      <c r="NJ57" s="145"/>
      <c r="NK57" s="145"/>
      <c r="NL57" s="145"/>
      <c r="NM57" s="145"/>
      <c r="NN57" s="145"/>
      <c r="NO57" s="145"/>
      <c r="NP57" s="145"/>
      <c r="NQ57" s="145"/>
      <c r="NR57" s="89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145"/>
      <c r="NF58" s="145"/>
      <c r="NG58" s="145"/>
      <c r="NH58" s="145"/>
      <c r="NI58" s="145"/>
      <c r="NJ58" s="145"/>
      <c r="NK58" s="145"/>
      <c r="NL58" s="145"/>
      <c r="NM58" s="145"/>
      <c r="NN58" s="145"/>
      <c r="NO58" s="145"/>
      <c r="NP58" s="145"/>
      <c r="NQ58" s="145"/>
      <c r="NR58" s="89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145"/>
      <c r="NF59" s="145"/>
      <c r="NG59" s="145"/>
      <c r="NH59" s="145"/>
      <c r="NI59" s="145"/>
      <c r="NJ59" s="145"/>
      <c r="NK59" s="145"/>
      <c r="NL59" s="145"/>
      <c r="NM59" s="145"/>
      <c r="NN59" s="145"/>
      <c r="NO59" s="145"/>
      <c r="NP59" s="145"/>
      <c r="NQ59" s="145"/>
      <c r="NR59" s="89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145"/>
      <c r="NF60" s="145"/>
      <c r="NG60" s="145"/>
      <c r="NH60" s="145"/>
      <c r="NI60" s="145"/>
      <c r="NJ60" s="145"/>
      <c r="NK60" s="145"/>
      <c r="NL60" s="145"/>
      <c r="NM60" s="145"/>
      <c r="NN60" s="145"/>
      <c r="NO60" s="145"/>
      <c r="NP60" s="145"/>
      <c r="NQ60" s="145"/>
      <c r="NR60" s="89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145"/>
      <c r="NF61" s="145"/>
      <c r="NG61" s="145"/>
      <c r="NH61" s="145"/>
      <c r="NI61" s="145"/>
      <c r="NJ61" s="145"/>
      <c r="NK61" s="145"/>
      <c r="NL61" s="145"/>
      <c r="NM61" s="145"/>
      <c r="NN61" s="145"/>
      <c r="NO61" s="145"/>
      <c r="NP61" s="145"/>
      <c r="NQ61" s="145"/>
      <c r="NR61" s="89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145"/>
      <c r="NF62" s="145"/>
      <c r="NG62" s="145"/>
      <c r="NH62" s="145"/>
      <c r="NI62" s="145"/>
      <c r="NJ62" s="145"/>
      <c r="NK62" s="145"/>
      <c r="NL62" s="145"/>
      <c r="NM62" s="145"/>
      <c r="NN62" s="145"/>
      <c r="NO62" s="145"/>
      <c r="NP62" s="145"/>
      <c r="NQ62" s="145"/>
      <c r="NR62" s="89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145"/>
      <c r="NF63" s="145"/>
      <c r="NG63" s="145"/>
      <c r="NH63" s="145"/>
      <c r="NI63" s="145"/>
      <c r="NJ63" s="145"/>
      <c r="NK63" s="145"/>
      <c r="NL63" s="145"/>
      <c r="NM63" s="145"/>
      <c r="NN63" s="145"/>
      <c r="NO63" s="145"/>
      <c r="NP63" s="145"/>
      <c r="NQ63" s="145"/>
      <c r="NR63" s="89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0"/>
      <c r="NE64" s="91"/>
      <c r="NF64" s="91"/>
      <c r="NG64" s="91"/>
      <c r="NH64" s="91"/>
      <c r="NI64" s="91"/>
      <c r="NJ64" s="91"/>
      <c r="NK64" s="91"/>
      <c r="NL64" s="91"/>
      <c r="NM64" s="91"/>
      <c r="NN64" s="91"/>
      <c r="NO64" s="91"/>
      <c r="NP64" s="91"/>
      <c r="NQ64" s="91"/>
      <c r="NR64" s="92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134</v>
      </c>
      <c r="NE66" s="145"/>
      <c r="NF66" s="145"/>
      <c r="NG66" s="145"/>
      <c r="NH66" s="145"/>
      <c r="NI66" s="145"/>
      <c r="NJ66" s="145"/>
      <c r="NK66" s="145"/>
      <c r="NL66" s="145"/>
      <c r="NM66" s="145"/>
      <c r="NN66" s="145"/>
      <c r="NO66" s="145"/>
      <c r="NP66" s="145"/>
      <c r="NQ66" s="145"/>
      <c r="NR66" s="89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47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145"/>
      <c r="NF67" s="145"/>
      <c r="NG67" s="145"/>
      <c r="NH67" s="145"/>
      <c r="NI67" s="145"/>
      <c r="NJ67" s="145"/>
      <c r="NK67" s="145"/>
      <c r="NL67" s="145"/>
      <c r="NM67" s="145"/>
      <c r="NN67" s="145"/>
      <c r="NO67" s="145"/>
      <c r="NP67" s="145"/>
      <c r="NQ67" s="145"/>
      <c r="NR67" s="89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145"/>
      <c r="NF68" s="145"/>
      <c r="NG68" s="145"/>
      <c r="NH68" s="145"/>
      <c r="NI68" s="145"/>
      <c r="NJ68" s="145"/>
      <c r="NK68" s="145"/>
      <c r="NL68" s="145"/>
      <c r="NM68" s="145"/>
      <c r="NN68" s="145"/>
      <c r="NO68" s="145"/>
      <c r="NP68" s="145"/>
      <c r="NQ68" s="145"/>
      <c r="NR68" s="89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145"/>
      <c r="NF69" s="145"/>
      <c r="NG69" s="145"/>
      <c r="NH69" s="145"/>
      <c r="NI69" s="145"/>
      <c r="NJ69" s="145"/>
      <c r="NK69" s="145"/>
      <c r="NL69" s="145"/>
      <c r="NM69" s="145"/>
      <c r="NN69" s="145"/>
      <c r="NO69" s="145"/>
      <c r="NP69" s="145"/>
      <c r="NQ69" s="145"/>
      <c r="NR69" s="89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145"/>
      <c r="NF70" s="145"/>
      <c r="NG70" s="145"/>
      <c r="NH70" s="145"/>
      <c r="NI70" s="145"/>
      <c r="NJ70" s="145"/>
      <c r="NK70" s="145"/>
      <c r="NL70" s="145"/>
      <c r="NM70" s="145"/>
      <c r="NN70" s="145"/>
      <c r="NO70" s="145"/>
      <c r="NP70" s="145"/>
      <c r="NQ70" s="145"/>
      <c r="NR70" s="89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145"/>
      <c r="NF71" s="145"/>
      <c r="NG71" s="145"/>
      <c r="NH71" s="145"/>
      <c r="NI71" s="145"/>
      <c r="NJ71" s="145"/>
      <c r="NK71" s="145"/>
      <c r="NL71" s="145"/>
      <c r="NM71" s="145"/>
      <c r="NN71" s="145"/>
      <c r="NO71" s="145"/>
      <c r="NP71" s="145"/>
      <c r="NQ71" s="145"/>
      <c r="NR71" s="89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145"/>
      <c r="NF72" s="145"/>
      <c r="NG72" s="145"/>
      <c r="NH72" s="145"/>
      <c r="NI72" s="145"/>
      <c r="NJ72" s="145"/>
      <c r="NK72" s="145"/>
      <c r="NL72" s="145"/>
      <c r="NM72" s="145"/>
      <c r="NN72" s="145"/>
      <c r="NO72" s="145"/>
      <c r="NP72" s="145"/>
      <c r="NQ72" s="145"/>
      <c r="NR72" s="89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145"/>
      <c r="NF73" s="145"/>
      <c r="NG73" s="145"/>
      <c r="NH73" s="145"/>
      <c r="NI73" s="145"/>
      <c r="NJ73" s="145"/>
      <c r="NK73" s="145"/>
      <c r="NL73" s="145"/>
      <c r="NM73" s="145"/>
      <c r="NN73" s="145"/>
      <c r="NO73" s="145"/>
      <c r="NP73" s="145"/>
      <c r="NQ73" s="145"/>
      <c r="NR73" s="89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145"/>
      <c r="NF74" s="145"/>
      <c r="NG74" s="145"/>
      <c r="NH74" s="145"/>
      <c r="NI74" s="145"/>
      <c r="NJ74" s="145"/>
      <c r="NK74" s="145"/>
      <c r="NL74" s="145"/>
      <c r="NM74" s="145"/>
      <c r="NN74" s="145"/>
      <c r="NO74" s="145"/>
      <c r="NP74" s="145"/>
      <c r="NQ74" s="145"/>
      <c r="NR74" s="89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145"/>
      <c r="NF75" s="145"/>
      <c r="NG75" s="145"/>
      <c r="NH75" s="145"/>
      <c r="NI75" s="145"/>
      <c r="NJ75" s="145"/>
      <c r="NK75" s="145"/>
      <c r="NL75" s="145"/>
      <c r="NM75" s="145"/>
      <c r="NN75" s="145"/>
      <c r="NO75" s="145"/>
      <c r="NP75" s="145"/>
      <c r="NQ75" s="145"/>
      <c r="NR75" s="89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H29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H30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R01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R02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R03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H29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H30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R01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R02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R03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H29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H30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R01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R02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R03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145"/>
      <c r="NF76" s="145"/>
      <c r="NG76" s="145"/>
      <c r="NH76" s="145"/>
      <c r="NI76" s="145"/>
      <c r="NJ76" s="145"/>
      <c r="NK76" s="145"/>
      <c r="NL76" s="145"/>
      <c r="NM76" s="145"/>
      <c r="NN76" s="145"/>
      <c r="NO76" s="145"/>
      <c r="NP76" s="145"/>
      <c r="NQ76" s="145"/>
      <c r="NR76" s="89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145"/>
      <c r="NF77" s="145"/>
      <c r="NG77" s="145"/>
      <c r="NH77" s="145"/>
      <c r="NI77" s="145"/>
      <c r="NJ77" s="145"/>
      <c r="NK77" s="145"/>
      <c r="NL77" s="145"/>
      <c r="NM77" s="145"/>
      <c r="NN77" s="145"/>
      <c r="NO77" s="145"/>
      <c r="NP77" s="145"/>
      <c r="NQ77" s="145"/>
      <c r="NR77" s="89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58.4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83.1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54.4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145"/>
      <c r="NF78" s="145"/>
      <c r="NG78" s="145"/>
      <c r="NH78" s="145"/>
      <c r="NI78" s="145"/>
      <c r="NJ78" s="145"/>
      <c r="NK78" s="145"/>
      <c r="NL78" s="145"/>
      <c r="NM78" s="145"/>
      <c r="NN78" s="145"/>
      <c r="NO78" s="145"/>
      <c r="NP78" s="145"/>
      <c r="NQ78" s="145"/>
      <c r="NR78" s="89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145"/>
      <c r="NF79" s="145"/>
      <c r="NG79" s="145"/>
      <c r="NH79" s="145"/>
      <c r="NI79" s="145"/>
      <c r="NJ79" s="145"/>
      <c r="NK79" s="145"/>
      <c r="NL79" s="145"/>
      <c r="NM79" s="145"/>
      <c r="NN79" s="145"/>
      <c r="NO79" s="145"/>
      <c r="NP79" s="145"/>
      <c r="NQ79" s="145"/>
      <c r="NR79" s="89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145"/>
      <c r="NF80" s="145"/>
      <c r="NG80" s="145"/>
      <c r="NH80" s="145"/>
      <c r="NI80" s="145"/>
      <c r="NJ80" s="145"/>
      <c r="NK80" s="145"/>
      <c r="NL80" s="145"/>
      <c r="NM80" s="145"/>
      <c r="NN80" s="145"/>
      <c r="NO80" s="145"/>
      <c r="NP80" s="145"/>
      <c r="NQ80" s="145"/>
      <c r="NR80" s="89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145"/>
      <c r="NF81" s="145"/>
      <c r="NG81" s="145"/>
      <c r="NH81" s="145"/>
      <c r="NI81" s="145"/>
      <c r="NJ81" s="145"/>
      <c r="NK81" s="145"/>
      <c r="NL81" s="145"/>
      <c r="NM81" s="145"/>
      <c r="NN81" s="145"/>
      <c r="NO81" s="145"/>
      <c r="NP81" s="145"/>
      <c r="NQ81" s="145"/>
      <c r="NR81" s="89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0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92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veG3yDq6uISTEf5br1YFbFMhvR7Z2A260cFCCZMUPL4O5RXdvdX/m4QsdmnNoVzzNA4bVtTW5df48fvKpMj0Q==" saltValue="uDL152M/bLcOxUGdfQY+1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0" t="s">
        <v>58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37" t="s">
        <v>62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9"/>
      <c r="AJ4" s="134" t="s">
        <v>63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44" t="s">
        <v>64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65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44" t="s">
        <v>66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67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5" t="s">
        <v>68</v>
      </c>
      <c r="CN4" s="135" t="s">
        <v>69</v>
      </c>
      <c r="CO4" s="137" t="s">
        <v>70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9"/>
      <c r="CZ4" s="134" t="s">
        <v>71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7" t="s">
        <v>72</v>
      </c>
      <c r="DL4" s="138"/>
      <c r="DM4" s="138"/>
      <c r="DN4" s="138"/>
      <c r="DO4" s="138"/>
      <c r="DP4" s="138"/>
      <c r="DQ4" s="138"/>
      <c r="DR4" s="138"/>
      <c r="DS4" s="138"/>
      <c r="DT4" s="138"/>
      <c r="DU4" s="139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100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101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102</v>
      </c>
      <c r="BR5" s="47" t="s">
        <v>89</v>
      </c>
      <c r="BS5" s="47" t="s">
        <v>90</v>
      </c>
      <c r="BT5" s="47" t="s">
        <v>103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6"/>
      <c r="CN5" s="136"/>
      <c r="CO5" s="47" t="s">
        <v>102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99</v>
      </c>
      <c r="DB5" s="47" t="s">
        <v>100</v>
      </c>
      <c r="DC5" s="47" t="s">
        <v>91</v>
      </c>
      <c r="DD5" s="47" t="s">
        <v>104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105</v>
      </c>
      <c r="DN5" s="47" t="s">
        <v>91</v>
      </c>
      <c r="DO5" s="47" t="s">
        <v>106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107</v>
      </c>
      <c r="B6" s="48">
        <f>B8</f>
        <v>2021</v>
      </c>
      <c r="C6" s="48">
        <f t="shared" ref="C6:X6" si="1">C8</f>
        <v>242080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三重県名張市</v>
      </c>
      <c r="I6" s="48" t="str">
        <f t="shared" si="1"/>
        <v>市営桔梗が丘駅南駐車場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28</v>
      </c>
      <c r="S6" s="50" t="str">
        <f t="shared" si="1"/>
        <v>駅</v>
      </c>
      <c r="T6" s="50" t="str">
        <f t="shared" si="1"/>
        <v>有</v>
      </c>
      <c r="U6" s="51">
        <f t="shared" si="1"/>
        <v>449</v>
      </c>
      <c r="V6" s="51">
        <f t="shared" si="1"/>
        <v>12</v>
      </c>
      <c r="W6" s="51">
        <f t="shared" si="1"/>
        <v>600</v>
      </c>
      <c r="X6" s="50" t="str">
        <f t="shared" si="1"/>
        <v>無</v>
      </c>
      <c r="Y6" s="52">
        <f>IF(Y8="-",NA(),Y8)</f>
        <v>18.5</v>
      </c>
      <c r="Z6" s="52">
        <f t="shared" ref="Z6:AH6" si="2">IF(Z8="-",NA(),Z8)</f>
        <v>17.399999999999999</v>
      </c>
      <c r="AA6" s="52">
        <f t="shared" si="2"/>
        <v>22.6</v>
      </c>
      <c r="AB6" s="52">
        <f t="shared" si="2"/>
        <v>100</v>
      </c>
      <c r="AC6" s="52">
        <f t="shared" si="2"/>
        <v>100</v>
      </c>
      <c r="AD6" s="52">
        <f t="shared" si="2"/>
        <v>471.5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86.8</v>
      </c>
      <c r="AN6" s="52">
        <f t="shared" si="3"/>
        <v>89</v>
      </c>
      <c r="AO6" s="52">
        <f t="shared" si="3"/>
        <v>6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1071</v>
      </c>
      <c r="AY6" s="53">
        <f t="shared" si="4"/>
        <v>1073</v>
      </c>
      <c r="AZ6" s="53">
        <f t="shared" si="4"/>
        <v>21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-439.9</v>
      </c>
      <c r="BG6" s="52">
        <f t="shared" ref="BG6:BO6" si="5">IF(BG8="-",NA(),BG8)</f>
        <v>-473.6</v>
      </c>
      <c r="BH6" s="52">
        <f t="shared" si="5"/>
        <v>-343</v>
      </c>
      <c r="BI6" s="52">
        <f t="shared" si="5"/>
        <v>-662.7</v>
      </c>
      <c r="BJ6" s="52">
        <f t="shared" si="5"/>
        <v>-871.1</v>
      </c>
      <c r="BK6" s="52">
        <f t="shared" si="5"/>
        <v>38.299999999999997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-607</v>
      </c>
      <c r="BR6" s="53">
        <f t="shared" ref="BR6:BZ6" si="6">IF(BR8="-",NA(),BR8)</f>
        <v>-521</v>
      </c>
      <c r="BS6" s="53">
        <f t="shared" si="6"/>
        <v>-367</v>
      </c>
      <c r="BT6" s="53">
        <f t="shared" si="6"/>
        <v>-391</v>
      </c>
      <c r="BU6" s="53">
        <f t="shared" si="6"/>
        <v>-392</v>
      </c>
      <c r="BV6" s="53">
        <f t="shared" si="6"/>
        <v>7814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47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16.7</v>
      </c>
      <c r="DL6" s="52">
        <f t="shared" ref="DL6:DT6" si="9">IF(DL8="-",NA(),DL8)</f>
        <v>8.3000000000000007</v>
      </c>
      <c r="DM6" s="52">
        <f t="shared" si="9"/>
        <v>8.3000000000000007</v>
      </c>
      <c r="DN6" s="52">
        <f t="shared" si="9"/>
        <v>8.3000000000000007</v>
      </c>
      <c r="DO6" s="52">
        <f t="shared" si="9"/>
        <v>8.3000000000000007</v>
      </c>
      <c r="DP6" s="52">
        <f t="shared" si="9"/>
        <v>274.8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110</v>
      </c>
      <c r="B7" s="48">
        <f t="shared" ref="B7:X7" si="10">B8</f>
        <v>2021</v>
      </c>
      <c r="C7" s="48">
        <f t="shared" si="10"/>
        <v>242080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三重県　名張市</v>
      </c>
      <c r="I7" s="48" t="str">
        <f t="shared" si="10"/>
        <v>市営桔梗が丘駅南駐車場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28</v>
      </c>
      <c r="S7" s="50" t="str">
        <f t="shared" si="10"/>
        <v>駅</v>
      </c>
      <c r="T7" s="50" t="str">
        <f t="shared" si="10"/>
        <v>有</v>
      </c>
      <c r="U7" s="51">
        <f t="shared" si="10"/>
        <v>449</v>
      </c>
      <c r="V7" s="51">
        <f t="shared" si="10"/>
        <v>12</v>
      </c>
      <c r="W7" s="51">
        <f t="shared" si="10"/>
        <v>600</v>
      </c>
      <c r="X7" s="50" t="str">
        <f t="shared" si="10"/>
        <v>無</v>
      </c>
      <c r="Y7" s="52">
        <f>Y8</f>
        <v>18.5</v>
      </c>
      <c r="Z7" s="52">
        <f t="shared" ref="Z7:AH7" si="11">Z8</f>
        <v>17.399999999999999</v>
      </c>
      <c r="AA7" s="52">
        <f t="shared" si="11"/>
        <v>22.6</v>
      </c>
      <c r="AB7" s="52">
        <f t="shared" si="11"/>
        <v>100</v>
      </c>
      <c r="AC7" s="52">
        <f t="shared" si="11"/>
        <v>100</v>
      </c>
      <c r="AD7" s="52">
        <f t="shared" si="11"/>
        <v>471.5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86.8</v>
      </c>
      <c r="AN7" s="52">
        <f t="shared" si="12"/>
        <v>89</v>
      </c>
      <c r="AO7" s="52">
        <f t="shared" si="12"/>
        <v>6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1071</v>
      </c>
      <c r="AY7" s="53">
        <f t="shared" si="13"/>
        <v>1073</v>
      </c>
      <c r="AZ7" s="53">
        <f t="shared" si="13"/>
        <v>21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>
        <f>BF8</f>
        <v>-439.9</v>
      </c>
      <c r="BG7" s="52">
        <f t="shared" ref="BG7:BO7" si="14">BG8</f>
        <v>-473.6</v>
      </c>
      <c r="BH7" s="52">
        <f t="shared" si="14"/>
        <v>-343</v>
      </c>
      <c r="BI7" s="52">
        <f t="shared" si="14"/>
        <v>-662.7</v>
      </c>
      <c r="BJ7" s="52">
        <f t="shared" si="14"/>
        <v>-871.1</v>
      </c>
      <c r="BK7" s="52">
        <f t="shared" si="14"/>
        <v>38.299999999999997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>
        <f>BQ8</f>
        <v>-607</v>
      </c>
      <c r="BR7" s="53">
        <f t="shared" ref="BR7:BZ7" si="15">BR8</f>
        <v>-521</v>
      </c>
      <c r="BS7" s="53">
        <f t="shared" si="15"/>
        <v>-367</v>
      </c>
      <c r="BT7" s="53">
        <f t="shared" si="15"/>
        <v>-391</v>
      </c>
      <c r="BU7" s="53">
        <f t="shared" si="15"/>
        <v>-392</v>
      </c>
      <c r="BV7" s="53">
        <f t="shared" si="15"/>
        <v>7814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112</v>
      </c>
      <c r="CL7" s="49"/>
      <c r="CM7" s="51">
        <f>CM8</f>
        <v>47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>
        <f>DK8</f>
        <v>16.7</v>
      </c>
      <c r="DL7" s="52">
        <f t="shared" ref="DL7:DT7" si="17">DL8</f>
        <v>8.3000000000000007</v>
      </c>
      <c r="DM7" s="52">
        <f t="shared" si="17"/>
        <v>8.3000000000000007</v>
      </c>
      <c r="DN7" s="52">
        <f t="shared" si="17"/>
        <v>8.3000000000000007</v>
      </c>
      <c r="DO7" s="52">
        <f t="shared" si="17"/>
        <v>8.3000000000000007</v>
      </c>
      <c r="DP7" s="52">
        <f t="shared" si="17"/>
        <v>274.8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242080</v>
      </c>
      <c r="D8" s="55">
        <v>47</v>
      </c>
      <c r="E8" s="55">
        <v>14</v>
      </c>
      <c r="F8" s="55">
        <v>0</v>
      </c>
      <c r="G8" s="55">
        <v>4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28</v>
      </c>
      <c r="S8" s="57" t="s">
        <v>123</v>
      </c>
      <c r="T8" s="57" t="s">
        <v>124</v>
      </c>
      <c r="U8" s="58">
        <v>449</v>
      </c>
      <c r="V8" s="58">
        <v>12</v>
      </c>
      <c r="W8" s="58">
        <v>600</v>
      </c>
      <c r="X8" s="57" t="s">
        <v>125</v>
      </c>
      <c r="Y8" s="59">
        <v>18.5</v>
      </c>
      <c r="Z8" s="59">
        <v>17.399999999999999</v>
      </c>
      <c r="AA8" s="59">
        <v>22.6</v>
      </c>
      <c r="AB8" s="59">
        <v>100</v>
      </c>
      <c r="AC8" s="59">
        <v>100</v>
      </c>
      <c r="AD8" s="59">
        <v>471.5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>
        <v>0</v>
      </c>
      <c r="AK8" s="59">
        <v>0</v>
      </c>
      <c r="AL8" s="59">
        <v>0</v>
      </c>
      <c r="AM8" s="59">
        <v>86.8</v>
      </c>
      <c r="AN8" s="59">
        <v>89</v>
      </c>
      <c r="AO8" s="59">
        <v>6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>
        <v>0</v>
      </c>
      <c r="AV8" s="60">
        <v>0</v>
      </c>
      <c r="AW8" s="60">
        <v>0</v>
      </c>
      <c r="AX8" s="60">
        <v>1071</v>
      </c>
      <c r="AY8" s="60">
        <v>1073</v>
      </c>
      <c r="AZ8" s="60">
        <v>21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>
        <v>-439.9</v>
      </c>
      <c r="BG8" s="59">
        <v>-473.6</v>
      </c>
      <c r="BH8" s="59">
        <v>-343</v>
      </c>
      <c r="BI8" s="59">
        <v>-662.7</v>
      </c>
      <c r="BJ8" s="59">
        <v>-871.1</v>
      </c>
      <c r="BK8" s="59">
        <v>38.299999999999997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>
        <v>-607</v>
      </c>
      <c r="BR8" s="60">
        <v>-521</v>
      </c>
      <c r="BS8" s="60">
        <v>-367</v>
      </c>
      <c r="BT8" s="61">
        <v>-391</v>
      </c>
      <c r="BU8" s="61">
        <v>-392</v>
      </c>
      <c r="BV8" s="60">
        <v>7814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47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>
        <v>16.7</v>
      </c>
      <c r="DL8" s="59">
        <v>8.3000000000000007</v>
      </c>
      <c r="DM8" s="59">
        <v>8.3000000000000007</v>
      </c>
      <c r="DN8" s="59">
        <v>8.3000000000000007</v>
      </c>
      <c r="DO8" s="59">
        <v>8.3000000000000007</v>
      </c>
      <c r="DP8" s="59">
        <v>274.8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2023-01-12T06:58:15Z</cp:lastPrinted>
  <dcterms:created xsi:type="dcterms:W3CDTF">2022-12-09T03:28:03Z</dcterms:created>
  <dcterms:modified xsi:type="dcterms:W3CDTF">2023-01-12T06:58:17Z</dcterms:modified>
  <cp:category/>
</cp:coreProperties>
</file>