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5市営駐車場\130  調査照会\R4\【依頼：1_27(金)〆】公営企業に係る経営比較分析表（令和３年度決算）の分析等について\【経営比較分析表】2021_242012_46_140\"/>
    </mc:Choice>
  </mc:AlternateContent>
  <xr:revisionPtr revIDLastSave="0" documentId="13_ncr:1_{0FD738C3-93A2-415F-B331-B33E8436F6F1}" xr6:coauthVersionLast="36" xr6:coauthVersionMax="36" xr10:uidLastSave="{00000000-0000-0000-0000-000000000000}"/>
  <workbookProtection workbookAlgorithmName="SHA-512" workbookHashValue="NxWwiEmX4JktZ9xRZzSnIFYumlkjWmZx5adrkv8uadvdHnY7LBtvvMTV0xq4f9RzTtNczoFgyu/zg7A4LlZhgQ==" workbookSaltValue="jRWVgdHMcxhr9HGn4LS9Pg==" workbookSpinCount="100000" lockStructure="1"/>
  <bookViews>
    <workbookView xWindow="0" yWindow="0" windowWidth="15360" windowHeight="7635"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MA31" i="4" s="1"/>
  <c r="DN7" i="5"/>
  <c r="DM7" i="5"/>
  <c r="DL7" i="5"/>
  <c r="DK7" i="5"/>
  <c r="DI7" i="5"/>
  <c r="DH7" i="5"/>
  <c r="DG7" i="5"/>
  <c r="DF7" i="5"/>
  <c r="DE7" i="5"/>
  <c r="DD7" i="5"/>
  <c r="DC7" i="5"/>
  <c r="DB7" i="5"/>
  <c r="DA7" i="5"/>
  <c r="CZ7" i="5"/>
  <c r="CX7" i="5"/>
  <c r="CW7" i="5"/>
  <c r="IE78" i="4" s="1"/>
  <c r="CV7" i="5"/>
  <c r="CU7" i="5"/>
  <c r="CT7" i="5"/>
  <c r="CS7" i="5"/>
  <c r="CR7" i="5"/>
  <c r="CQ7" i="5"/>
  <c r="CP7" i="5"/>
  <c r="CO7" i="5"/>
  <c r="GL77" i="4" s="1"/>
  <c r="CN7" i="5"/>
  <c r="CM7" i="5"/>
  <c r="CK7" i="5"/>
  <c r="CJ7" i="5"/>
  <c r="CI7" i="5"/>
  <c r="CH7" i="5"/>
  <c r="CG7" i="5"/>
  <c r="CF7" i="5"/>
  <c r="BZ77" i="4" s="1"/>
  <c r="CE7" i="5"/>
  <c r="CD7" i="5"/>
  <c r="CC7" i="5"/>
  <c r="CB7" i="5"/>
  <c r="BZ7" i="5"/>
  <c r="BY7" i="5"/>
  <c r="BX7" i="5"/>
  <c r="BW7" i="5"/>
  <c r="BV7" i="5"/>
  <c r="BU7" i="5"/>
  <c r="BT7" i="5"/>
  <c r="BS7" i="5"/>
  <c r="BR7" i="5"/>
  <c r="BQ7" i="5"/>
  <c r="BO7" i="5"/>
  <c r="BN7" i="5"/>
  <c r="GQ53" i="4" s="1"/>
  <c r="BM7" i="5"/>
  <c r="BL7" i="5"/>
  <c r="BK7" i="5"/>
  <c r="BJ7" i="5"/>
  <c r="BI7" i="5"/>
  <c r="BH7" i="5"/>
  <c r="BG7" i="5"/>
  <c r="BF7" i="5"/>
  <c r="EL52" i="4" s="1"/>
  <c r="BD7" i="5"/>
  <c r="BC7" i="5"/>
  <c r="BB7" i="5"/>
  <c r="BA7" i="5"/>
  <c r="AZ7" i="5"/>
  <c r="AY7" i="5"/>
  <c r="AX7" i="5"/>
  <c r="AW7" i="5"/>
  <c r="AV7" i="5"/>
  <c r="AU7" i="5"/>
  <c r="U52" i="4" s="1"/>
  <c r="AS7" i="5"/>
  <c r="AR7" i="5"/>
  <c r="AQ7" i="5"/>
  <c r="AP7" i="5"/>
  <c r="AO7" i="5"/>
  <c r="AN7" i="5"/>
  <c r="AM7" i="5"/>
  <c r="AL7" i="5"/>
  <c r="AK7" i="5"/>
  <c r="AJ7" i="5"/>
  <c r="AH7" i="5"/>
  <c r="AG7" i="5"/>
  <c r="AF7" i="5"/>
  <c r="AE7" i="5"/>
  <c r="AD7" i="5"/>
  <c r="AC7" i="5"/>
  <c r="AB7" i="5"/>
  <c r="AA7" i="5"/>
  <c r="Z7" i="5"/>
  <c r="Y7" i="5"/>
  <c r="X7" i="5"/>
  <c r="W7" i="5"/>
  <c r="JQ10" i="4" s="1"/>
  <c r="V7" i="5"/>
  <c r="U7" i="5"/>
  <c r="T7" i="5"/>
  <c r="S7" i="5"/>
  <c r="R7" i="5"/>
  <c r="Q7" i="5"/>
  <c r="P7" i="5"/>
  <c r="O7" i="5"/>
  <c r="B10" i="4" s="1"/>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E88" i="4"/>
  <c r="D88" i="4"/>
  <c r="MI78" i="4"/>
  <c r="LT78" i="4"/>
  <c r="LE78" i="4"/>
  <c r="KP78" i="4"/>
  <c r="KA78" i="4"/>
  <c r="IT78" i="4"/>
  <c r="HP78" i="4"/>
  <c r="HA78" i="4"/>
  <c r="GL78" i="4"/>
  <c r="BZ78" i="4"/>
  <c r="BK78" i="4"/>
  <c r="AV78" i="4"/>
  <c r="AG78" i="4"/>
  <c r="R78" i="4"/>
  <c r="MI77" i="4"/>
  <c r="LT77" i="4"/>
  <c r="LE77" i="4"/>
  <c r="KP77" i="4"/>
  <c r="KA77" i="4"/>
  <c r="IT77" i="4"/>
  <c r="IE77" i="4"/>
  <c r="HP77" i="4"/>
  <c r="HA77" i="4"/>
  <c r="BK77" i="4"/>
  <c r="AV77" i="4"/>
  <c r="AG77" i="4"/>
  <c r="R77" i="4"/>
  <c r="CV76" i="4"/>
  <c r="CV67" i="4"/>
  <c r="MA53" i="4"/>
  <c r="LH53" i="4"/>
  <c r="KO53" i="4"/>
  <c r="JV53" i="4"/>
  <c r="JC53" i="4"/>
  <c r="HJ53" i="4"/>
  <c r="FX53" i="4"/>
  <c r="FE53" i="4"/>
  <c r="EL53" i="4"/>
  <c r="CS53" i="4"/>
  <c r="BZ53" i="4"/>
  <c r="BG53" i="4"/>
  <c r="AN53" i="4"/>
  <c r="U53" i="4"/>
  <c r="MA52" i="4"/>
  <c r="LH52" i="4"/>
  <c r="KO52" i="4"/>
  <c r="JV52" i="4"/>
  <c r="JC52" i="4"/>
  <c r="HJ52" i="4"/>
  <c r="GQ52" i="4"/>
  <c r="FX52" i="4"/>
  <c r="FE52" i="4"/>
  <c r="CS52" i="4"/>
  <c r="BZ52" i="4"/>
  <c r="BG52" i="4"/>
  <c r="AN52" i="4"/>
  <c r="MA32" i="4"/>
  <c r="LH32" i="4"/>
  <c r="KO32" i="4"/>
  <c r="JV32" i="4"/>
  <c r="JC32" i="4"/>
  <c r="HJ32" i="4"/>
  <c r="GQ32" i="4"/>
  <c r="FX32" i="4"/>
  <c r="FE32" i="4"/>
  <c r="EL32" i="4"/>
  <c r="CS32" i="4"/>
  <c r="BZ32" i="4"/>
  <c r="BG32" i="4"/>
  <c r="AN32" i="4"/>
  <c r="U32" i="4"/>
  <c r="LH31" i="4"/>
  <c r="KO31" i="4"/>
  <c r="JV31" i="4"/>
  <c r="JC31" i="4"/>
  <c r="HJ31" i="4"/>
  <c r="GQ31" i="4"/>
  <c r="FX31" i="4"/>
  <c r="FE31" i="4"/>
  <c r="EL31" i="4"/>
  <c r="CS31" i="4"/>
  <c r="BZ31" i="4"/>
  <c r="BG31" i="4"/>
  <c r="AN31" i="4"/>
  <c r="U31" i="4"/>
  <c r="LJ10" i="4"/>
  <c r="HX10" i="4"/>
  <c r="DU10" i="4"/>
  <c r="CF10" i="4"/>
  <c r="LJ8" i="4"/>
  <c r="JQ8" i="4"/>
  <c r="HX8" i="4"/>
  <c r="FJ8" i="4"/>
  <c r="DU8" i="4"/>
  <c r="CF8" i="4"/>
  <c r="AQ8" i="4"/>
  <c r="B8" i="4"/>
  <c r="B6" i="4"/>
  <c r="MI76" i="4" l="1"/>
  <c r="HJ51" i="4"/>
  <c r="MA30" i="4"/>
  <c r="IT76" i="4"/>
  <c r="CS51" i="4"/>
  <c r="HJ30" i="4"/>
  <c r="CS30" i="4"/>
  <c r="BZ76" i="4"/>
  <c r="MA51" i="4"/>
  <c r="C11" i="5"/>
  <c r="D11" i="5"/>
  <c r="E11" i="5"/>
  <c r="B11" i="5"/>
  <c r="BK76" i="4" l="1"/>
  <c r="LH51" i="4"/>
  <c r="BZ51" i="4"/>
  <c r="GQ30" i="4"/>
  <c r="LT76" i="4"/>
  <c r="GQ51" i="4"/>
  <c r="LH30" i="4"/>
  <c r="IE76" i="4"/>
  <c r="BZ30" i="4"/>
  <c r="BG30" i="4"/>
  <c r="KO30" i="4"/>
  <c r="AV76" i="4"/>
  <c r="KO51" i="4"/>
  <c r="LE76" i="4"/>
  <c r="FX51" i="4"/>
  <c r="BG51" i="4"/>
  <c r="FX30" i="4"/>
  <c r="HP76" i="4"/>
  <c r="HA76" i="4"/>
  <c r="AN51" i="4"/>
  <c r="FE30" i="4"/>
  <c r="AN30" i="4"/>
  <c r="AG76" i="4"/>
  <c r="JV51" i="4"/>
  <c r="JV30" i="4"/>
  <c r="KP76" i="4"/>
  <c r="FE51" i="4"/>
  <c r="KA76" i="4"/>
  <c r="EL51" i="4"/>
  <c r="JC30" i="4"/>
  <c r="GL76" i="4"/>
  <c r="U51" i="4"/>
  <c r="EL30" i="4"/>
  <c r="U30" i="4"/>
  <c r="R76" i="4"/>
  <c r="JC51" i="4"/>
</calcChain>
</file>

<file path=xl/sharedStrings.xml><?xml version="1.0" encoding="utf-8"?>
<sst xmlns="http://schemas.openxmlformats.org/spreadsheetml/2006/main" count="232" uniqueCount="130">
  <si>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</si>
  <si>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</si>
  <si>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</si>
  <si>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</si>
  <si>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</si>
  <si>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</si>
  <si>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</si>
  <si>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</si>
  <si>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</si>
  <si>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</si>
  <si>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</si>
  <si>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</si>
  <si>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</si>
  <si>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</si>
  <si>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</si>
  <si>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</si>
  <si>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</si>
  <si>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</si>
  <si>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</si>
  <si>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</si>
  <si>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</si>
  <si>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</si>
  <si>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</si>
  <si>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</si>
  <si>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</si>
  <si>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</si>
  <si>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</si>
  <si>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</si>
  <si>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</si>
  <si>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</si>
  <si>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</si>
  <si>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</si>
  <si>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</si>
  <si>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</si>
  <si>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</si>
  <si>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</si>
  <si>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</si>
  <si>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</si>
  <si>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</si>
  <si>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</si>
  <si>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</si>
  <si>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</si>
  <si>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</si>
  <si>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</si>
  <si>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</si>
  <si>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</si>
  <si>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</si>
  <si>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</si>
  <si>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</si>
  <si>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</si>
  <si>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</si>
  <si>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</si>
  <si>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</si>
  <si>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</si>
  <si>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</si>
  <si>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</si>
  <si>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</si>
  <si>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</si>
  <si>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</si>
  <si>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</si>
  <si>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</si>
  <si>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</si>
  <si>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</si>
  <si>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</si>
  <si>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</si>
  <si>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</si>
  <si>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</si>
  <si>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</si>
  <si>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</si>
  <si>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</si>
  <si>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</si>
  <si>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</si>
  <si>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</si>
  <si>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</si>
  <si>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</si>
  <si>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</si>
  <si>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</si>
  <si>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</si>
  <si>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</si>
  <si>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</si>
  <si>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</si>
  <si>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</si>
  <si>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</si>
  <si>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</si>
  <si>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</si>
  <si>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</si>
  <si>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</si>
  <si>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</si>
  <si>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</si>
  <si>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</si>
  <si>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</si>
  <si>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</si>
  <si>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</si>
  <si>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</si>
  <si>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</si>
  <si>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</si>
  <si>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</si>
  <si>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</si>
  <si>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</si>
  <si>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</si>
  <si>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</si>
  <si>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当該値(N-3)</t>
    <phoneticPr fontId="5"/>
  </si>
  <si>
    <t>当該値(N-2)</t>
    <phoneticPr fontId="5"/>
  </si>
  <si>
    <t>当該値(N-1)</t>
    <phoneticPr fontId="5"/>
  </si>
  <si>
    <t>当該値(N-3)</t>
    <phoneticPr fontId="5"/>
  </si>
  <si>
    <t>当該値(N)</t>
    <phoneticPr fontId="5"/>
  </si>
  <si>
    <t>当該値(N-4)</t>
    <phoneticPr fontId="5"/>
  </si>
  <si>
    <t>当該値(N-1)</t>
    <phoneticPr fontId="5"/>
  </si>
  <si>
    <t>当該値(N-2)</t>
    <phoneticPr fontId="5"/>
  </si>
  <si>
    <t>グラフ参照用</t>
    <rPh sb="3" eb="6">
      <t>サンショウヨウ</t>
    </rPh>
    <phoneticPr fontId="5"/>
  </si>
  <si>
    <t>表参照用</t>
    <rPh sb="0" eb="1">
      <t>ヒョウ</t>
    </rPh>
    <rPh sb="1" eb="4">
      <t>サンショウヨウ</t>
    </rPh>
    <phoneticPr fontId="5"/>
  </si>
  <si>
    <t>三重県　津市</t>
  </si>
  <si>
    <t>お城東駐車場</t>
  </si>
  <si>
    <t>法適用</t>
  </si>
  <si>
    <t>駐車場整備事業</t>
  </si>
  <si>
    <t>-</t>
  </si>
  <si>
    <t>Ａ３Ｂ２</t>
  </si>
  <si>
    <t>非設置</t>
  </si>
  <si>
    <t>都市計画駐車場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</si>
  <si>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</si>
  <si>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</si>
  <si>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</si>
  <si>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</si>
  <si>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</si>
  <si>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</si>
  <si>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</si>
  <si>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施設の老朽化度合を示す⑥有形固定資産減価償却率については、類似施設平均値と比べると大きくなっているが、当施設は平面駐車場であり、大きな償却資産は無く、大規模な改修は当面必要無い。
　しかしながら、平成３０年度より増加傾向であり、施設の老朽化が進行している。
　</t>
    <rPh sb="1" eb="3">
      <t>シセツ</t>
    </rPh>
    <rPh sb="4" eb="7">
      <t>ロウキュウカ</t>
    </rPh>
    <rPh sb="7" eb="9">
      <t>ドアイ</t>
    </rPh>
    <rPh sb="10" eb="11">
      <t>シメ</t>
    </rPh>
    <rPh sb="13" eb="19">
      <t>ユウケイコテイシサン</t>
    </rPh>
    <rPh sb="19" eb="24">
      <t>ゲンカショウキャクリツ</t>
    </rPh>
    <rPh sb="30" eb="32">
      <t>ルイジ</t>
    </rPh>
    <rPh sb="32" eb="34">
      <t>シセツ</t>
    </rPh>
    <rPh sb="34" eb="36">
      <t>ヘイキン</t>
    </rPh>
    <rPh sb="36" eb="37">
      <t>チ</t>
    </rPh>
    <rPh sb="38" eb="39">
      <t>クラ</t>
    </rPh>
    <rPh sb="42" eb="43">
      <t>オオ</t>
    </rPh>
    <rPh sb="52" eb="55">
      <t>トウシセツ</t>
    </rPh>
    <rPh sb="56" eb="58">
      <t>ヘイメン</t>
    </rPh>
    <rPh sb="58" eb="61">
      <t>チュウシャジョウ</t>
    </rPh>
    <rPh sb="65" eb="66">
      <t>オオ</t>
    </rPh>
    <rPh sb="68" eb="72">
      <t>ショウキャクシサン</t>
    </rPh>
    <rPh sb="73" eb="74">
      <t>ナ</t>
    </rPh>
    <rPh sb="76" eb="79">
      <t>ダイキボ</t>
    </rPh>
    <rPh sb="80" eb="82">
      <t>カイシュウ</t>
    </rPh>
    <rPh sb="83" eb="85">
      <t>トウメン</t>
    </rPh>
    <rPh sb="85" eb="87">
      <t>ヒツヨウ</t>
    </rPh>
    <rPh sb="87" eb="88">
      <t>ナ</t>
    </rPh>
    <rPh sb="99" eb="101">
      <t>ヘイセイ</t>
    </rPh>
    <rPh sb="103" eb="105">
      <t>ネンド</t>
    </rPh>
    <rPh sb="107" eb="109">
      <t>ゾウカ</t>
    </rPh>
    <rPh sb="109" eb="111">
      <t>ケイコウ</t>
    </rPh>
    <rPh sb="115" eb="117">
      <t>シセツ</t>
    </rPh>
    <rPh sb="118" eb="121">
      <t>ロウキュウカ</t>
    </rPh>
    <rPh sb="122" eb="124">
      <t>シンコウ</t>
    </rPh>
    <phoneticPr fontId="5"/>
  </si>
  <si>
    <t>　施設の利用状況を示す⑪稼働率については、減少傾向であったものの、新型コロナウィルス感染症の影響により、近年特に低下している。
　類似施設平均値と比べると高い値であるが、ほぼ１００％となっている。</t>
    <rPh sb="1" eb="3">
      <t>シセツ</t>
    </rPh>
    <rPh sb="4" eb="8">
      <t>リヨウジョウキョウ</t>
    </rPh>
    <rPh sb="9" eb="10">
      <t>シメ</t>
    </rPh>
    <rPh sb="12" eb="15">
      <t>カドウリツ</t>
    </rPh>
    <rPh sb="21" eb="23">
      <t>ゲンショウ</t>
    </rPh>
    <rPh sb="23" eb="25">
      <t>ケイコウ</t>
    </rPh>
    <rPh sb="33" eb="35">
      <t>シンガタ</t>
    </rPh>
    <rPh sb="42" eb="45">
      <t>カンセンショウ</t>
    </rPh>
    <rPh sb="46" eb="48">
      <t>エイキョウ</t>
    </rPh>
    <rPh sb="52" eb="54">
      <t>キンネン</t>
    </rPh>
    <rPh sb="54" eb="55">
      <t>トク</t>
    </rPh>
    <rPh sb="56" eb="58">
      <t>テイカ</t>
    </rPh>
    <rPh sb="65" eb="67">
      <t>ルイジ</t>
    </rPh>
    <rPh sb="67" eb="69">
      <t>シセツ</t>
    </rPh>
    <rPh sb="69" eb="72">
      <t>ヘイキンチ</t>
    </rPh>
    <rPh sb="73" eb="74">
      <t>クラ</t>
    </rPh>
    <rPh sb="77" eb="78">
      <t>タカ</t>
    </rPh>
    <rPh sb="79" eb="80">
      <t>アタイ</t>
    </rPh>
    <phoneticPr fontId="5"/>
  </si>
  <si>
    <t>　当施設の経常収支比率は望ましい数値を示しており、他の指標についても大きなマイナス面は無い。
　しかしながら、今後進行していく施設の老朽化に備え、施設の更新資金等を準備していく必要があるため、利用者を増やす取り組みや、費用削減の施策を検討する必要がある。</t>
    <rPh sb="1" eb="4">
      <t>トウシセツ</t>
    </rPh>
    <rPh sb="5" eb="11">
      <t>ケイジョウシュウシヒリツ</t>
    </rPh>
    <rPh sb="12" eb="13">
      <t>ノゾ</t>
    </rPh>
    <rPh sb="16" eb="18">
      <t>スウチ</t>
    </rPh>
    <rPh sb="19" eb="20">
      <t>シメ</t>
    </rPh>
    <rPh sb="25" eb="26">
      <t>タ</t>
    </rPh>
    <rPh sb="27" eb="29">
      <t>シヒョウ</t>
    </rPh>
    <rPh sb="34" eb="35">
      <t>オオ</t>
    </rPh>
    <rPh sb="41" eb="42">
      <t>メン</t>
    </rPh>
    <rPh sb="43" eb="44">
      <t>ナ</t>
    </rPh>
    <rPh sb="55" eb="57">
      <t>コンゴ</t>
    </rPh>
    <rPh sb="57" eb="59">
      <t>シンコウ</t>
    </rPh>
    <rPh sb="63" eb="65">
      <t>シセツ</t>
    </rPh>
    <rPh sb="66" eb="69">
      <t>ロウキュウカ</t>
    </rPh>
    <rPh sb="70" eb="71">
      <t>ソナ</t>
    </rPh>
    <rPh sb="73" eb="75">
      <t>シセツ</t>
    </rPh>
    <rPh sb="76" eb="78">
      <t>コウシン</t>
    </rPh>
    <rPh sb="78" eb="80">
      <t>シキン</t>
    </rPh>
    <rPh sb="80" eb="81">
      <t>トウ</t>
    </rPh>
    <rPh sb="82" eb="84">
      <t>ジュンビ</t>
    </rPh>
    <rPh sb="88" eb="90">
      <t>ヒツヨウ</t>
    </rPh>
    <rPh sb="96" eb="99">
      <t>リヨウシャ</t>
    </rPh>
    <rPh sb="100" eb="101">
      <t>フ</t>
    </rPh>
    <rPh sb="103" eb="104">
      <t>ト</t>
    </rPh>
    <rPh sb="105" eb="106">
      <t>ク</t>
    </rPh>
    <rPh sb="109" eb="111">
      <t>ヒヨウ</t>
    </rPh>
    <rPh sb="111" eb="113">
      <t>サクゲン</t>
    </rPh>
    <rPh sb="114" eb="116">
      <t>シサク</t>
    </rPh>
    <rPh sb="117" eb="119">
      <t>ケントウ</t>
    </rPh>
    <rPh sb="121" eb="123">
      <t>ヒツヨウ</t>
    </rPh>
    <phoneticPr fontId="5"/>
  </si>
  <si>
    <t>　新型コロナウィルス感染症の影響もあり、収益は低下しているものの、単年度収支を表す①経常収支比率は１００％以上を維持しており、類似施設平均値と比較しても数値が高い。
　一方、施設の収益性を示す指標である④売上高GOP比率は近年は微減傾向であったが、令和３年度は新型コロナウィルス感染症の影響を顕著に受け激減している。
　また、施設の収益性が成長しているかどうかを示す⑤EBITDAは新型コロナウィルス感染症等の影響により以前に比べ低下しているものの、類似施設平均値より大きくなっている。</t>
    <rPh sb="1" eb="3">
      <t>シンガタ</t>
    </rPh>
    <rPh sb="10" eb="13">
      <t>カンセンショウ</t>
    </rPh>
    <rPh sb="14" eb="16">
      <t>エイキョウ</t>
    </rPh>
    <rPh sb="20" eb="22">
      <t>シュウエキ</t>
    </rPh>
    <rPh sb="23" eb="25">
      <t>テイカ</t>
    </rPh>
    <rPh sb="33" eb="36">
      <t>タンネンド</t>
    </rPh>
    <rPh sb="36" eb="38">
      <t>シュウシ</t>
    </rPh>
    <rPh sb="39" eb="40">
      <t>アラワ</t>
    </rPh>
    <rPh sb="42" eb="46">
      <t>ケイジョウシュウシ</t>
    </rPh>
    <rPh sb="46" eb="48">
      <t>ヒリツ</t>
    </rPh>
    <rPh sb="53" eb="55">
      <t>イジョウ</t>
    </rPh>
    <rPh sb="56" eb="58">
      <t>イジ</t>
    </rPh>
    <rPh sb="71" eb="73">
      <t>ヒカク</t>
    </rPh>
    <rPh sb="76" eb="78">
      <t>スウチ</t>
    </rPh>
    <rPh sb="79" eb="80">
      <t>タカ</t>
    </rPh>
    <rPh sb="84" eb="86">
      <t>イッポウ</t>
    </rPh>
    <rPh sb="87" eb="89">
      <t>シセツ</t>
    </rPh>
    <rPh sb="90" eb="93">
      <t>シュウエキセイ</t>
    </rPh>
    <rPh sb="94" eb="95">
      <t>シメ</t>
    </rPh>
    <rPh sb="96" eb="98">
      <t>シヒョウ</t>
    </rPh>
    <rPh sb="102" eb="105">
      <t>ウリアゲダカ</t>
    </rPh>
    <rPh sb="108" eb="110">
      <t>ヒリツ</t>
    </rPh>
    <rPh sb="111" eb="113">
      <t>キンネン</t>
    </rPh>
    <rPh sb="124" eb="126">
      <t>レイワ</t>
    </rPh>
    <rPh sb="127" eb="129">
      <t>ネンド</t>
    </rPh>
    <rPh sb="130" eb="132">
      <t>シンガタ</t>
    </rPh>
    <rPh sb="139" eb="142">
      <t>カンセンショウ</t>
    </rPh>
    <rPh sb="143" eb="145">
      <t>エイキョウ</t>
    </rPh>
    <rPh sb="146" eb="148">
      <t>ケンチョ</t>
    </rPh>
    <rPh sb="149" eb="150">
      <t>ウ</t>
    </rPh>
    <rPh sb="151" eb="153">
      <t>ゲキゲン</t>
    </rPh>
    <rPh sb="163" eb="165">
      <t>シセツ</t>
    </rPh>
    <rPh sb="166" eb="169">
      <t>シュウエキセイ</t>
    </rPh>
    <rPh sb="170" eb="172">
      <t>セイチョウ</t>
    </rPh>
    <rPh sb="181" eb="182">
      <t>シメ</t>
    </rPh>
    <rPh sb="191" eb="193">
      <t>シンガタ</t>
    </rPh>
    <rPh sb="200" eb="203">
      <t>カンセンショウ</t>
    </rPh>
    <rPh sb="203" eb="204">
      <t>トウ</t>
    </rPh>
    <rPh sb="205" eb="207">
      <t>エイキョウ</t>
    </rPh>
    <rPh sb="225" eb="227">
      <t>ルイジ</t>
    </rPh>
    <rPh sb="227" eb="229">
      <t>シセツ</t>
    </rPh>
    <rPh sb="229" eb="231">
      <t>ヘイキン</t>
    </rPh>
    <rPh sb="231" eb="232">
      <t>チ</t>
    </rPh>
    <rPh sb="234" eb="235">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</si>
</sst>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4" fillId="0" borderId="5"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213</c:v>
                </c:pt>
                <c:pt idx="1">
                  <c:v>186.2</c:v>
                </c:pt>
                <c:pt idx="2">
                  <c:v>174.9</c:v>
                </c:pt>
                <c:pt idx="3">
                  <c:v>131.4</c:v>
                </c:pt>
                <c:pt idx="4">
                  <c:v>135.9</c:v>
                </c:pt>
              </c:numCache>
            </c:numRef>
          </c:val>
          <c:extLst>
            <c:ext xmlns:c16="http://schemas.microsoft.com/office/drawing/2014/chart" uri="{C3380CC4-5D6E-409C-BE32-E72D297353CC}">
              <c16:uniqueId val="{00000000-34A7-416E-ADE2-894F6527EDDE}"/>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291.5</c:v>
                </c:pt>
                <c:pt idx="1">
                  <c:v>147.30000000000001</c:v>
                </c:pt>
                <c:pt idx="2">
                  <c:v>253.2</c:v>
                </c:pt>
                <c:pt idx="3">
                  <c:v>90.6</c:v>
                </c:pt>
                <c:pt idx="4">
                  <c:v>95.5</c:v>
                </c:pt>
              </c:numCache>
            </c:numRef>
          </c:val>
          <c:smooth val="0"/>
          <c:extLst>
            <c:ext xmlns:c16="http://schemas.microsoft.com/office/drawing/2014/chart" uri="{C3380CC4-5D6E-409C-BE32-E72D297353CC}">
              <c16:uniqueId val="{00000001-34A7-416E-ADE2-894F6527EDDE}"/>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C8D-4976-95C2-E19BBC66C65A}"/>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C8D-4976-95C2-E19BBC66C65A}"/>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712-488D-8703-2BD16E7AE7C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12-488D-8703-2BD16E7AE7C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87.6</c:v>
                </c:pt>
                <c:pt idx="1">
                  <c:v>11.8</c:v>
                </c:pt>
                <c:pt idx="2">
                  <c:v>22.5</c:v>
                </c:pt>
                <c:pt idx="3">
                  <c:v>37.200000000000003</c:v>
                </c:pt>
                <c:pt idx="4">
                  <c:v>52</c:v>
                </c:pt>
              </c:numCache>
            </c:numRef>
          </c:val>
          <c:extLst>
            <c:ext xmlns:c16="http://schemas.microsoft.com/office/drawing/2014/chart" uri="{C3380CC4-5D6E-409C-BE32-E72D297353CC}">
              <c16:uniqueId val="{00000000-AD47-402A-A0D1-8BC0A62092B1}"/>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57.7</c:v>
                </c:pt>
                <c:pt idx="1">
                  <c:v>27.6</c:v>
                </c:pt>
                <c:pt idx="2">
                  <c:v>33.200000000000003</c:v>
                </c:pt>
                <c:pt idx="3">
                  <c:v>30</c:v>
                </c:pt>
                <c:pt idx="4">
                  <c:v>36.6</c:v>
                </c:pt>
              </c:numCache>
            </c:numRef>
          </c:val>
          <c:smooth val="0"/>
          <c:extLst>
            <c:ext xmlns:c16="http://schemas.microsoft.com/office/drawing/2014/chart" uri="{C3380CC4-5D6E-409C-BE32-E72D297353CC}">
              <c16:uniqueId val="{00000001-AD47-402A-A0D1-8BC0A62092B1}"/>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182-46B7-8526-F660A3CAC731}"/>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182-46B7-8526-F660A3CAC731}"/>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1EE-4E7C-B3EF-98F817644718}"/>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1EE-4E7C-B3EF-98F817644718}"/>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143</c:v>
                </c:pt>
                <c:pt idx="1">
                  <c:v>143.6</c:v>
                </c:pt>
                <c:pt idx="2">
                  <c:v>131.30000000000001</c:v>
                </c:pt>
                <c:pt idx="3">
                  <c:v>108.4</c:v>
                </c:pt>
                <c:pt idx="4">
                  <c:v>103.4</c:v>
                </c:pt>
              </c:numCache>
            </c:numRef>
          </c:val>
          <c:extLst>
            <c:ext xmlns:c16="http://schemas.microsoft.com/office/drawing/2014/chart" uri="{C3380CC4-5D6E-409C-BE32-E72D297353CC}">
              <c16:uniqueId val="{00000000-806A-40A0-85CB-C51A2ADB196F}"/>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105.3</c:v>
                </c:pt>
                <c:pt idx="1">
                  <c:v>98.5</c:v>
                </c:pt>
                <c:pt idx="2">
                  <c:v>94.3</c:v>
                </c:pt>
                <c:pt idx="3">
                  <c:v>65.5</c:v>
                </c:pt>
                <c:pt idx="4">
                  <c:v>66.5</c:v>
                </c:pt>
              </c:numCache>
            </c:numRef>
          </c:val>
          <c:smooth val="0"/>
          <c:extLst>
            <c:ext xmlns:c16="http://schemas.microsoft.com/office/drawing/2014/chart" uri="{C3380CC4-5D6E-409C-BE32-E72D297353CC}">
              <c16:uniqueId val="{00000001-806A-40A0-85CB-C51A2ADB196F}"/>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53</c:v>
                </c:pt>
                <c:pt idx="1">
                  <c:v>46.3</c:v>
                </c:pt>
                <c:pt idx="2">
                  <c:v>47</c:v>
                </c:pt>
                <c:pt idx="3">
                  <c:v>30.3</c:v>
                </c:pt>
                <c:pt idx="4">
                  <c:v>1.8</c:v>
                </c:pt>
              </c:numCache>
            </c:numRef>
          </c:val>
          <c:extLst>
            <c:ext xmlns:c16="http://schemas.microsoft.com/office/drawing/2014/chart" uri="{C3380CC4-5D6E-409C-BE32-E72D297353CC}">
              <c16:uniqueId val="{00000000-F589-4ED9-AB54-AD4395858AD1}"/>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73.400000000000006</c:v>
                </c:pt>
                <c:pt idx="1">
                  <c:v>43.5</c:v>
                </c:pt>
                <c:pt idx="2">
                  <c:v>59.5</c:v>
                </c:pt>
                <c:pt idx="3">
                  <c:v>-40.799999999999997</c:v>
                </c:pt>
                <c:pt idx="4">
                  <c:v>71</c:v>
                </c:pt>
              </c:numCache>
            </c:numRef>
          </c:val>
          <c:smooth val="0"/>
          <c:extLst>
            <c:ext xmlns:c16="http://schemas.microsoft.com/office/drawing/2014/chart" uri="{C3380CC4-5D6E-409C-BE32-E72D297353CC}">
              <c16:uniqueId val="{00000001-F589-4ED9-AB54-AD4395858AD1}"/>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16622</c:v>
                </c:pt>
                <c:pt idx="1">
                  <c:v>15233</c:v>
                </c:pt>
                <c:pt idx="2">
                  <c:v>14075</c:v>
                </c:pt>
                <c:pt idx="3">
                  <c:v>7281</c:v>
                </c:pt>
                <c:pt idx="4">
                  <c:v>7840</c:v>
                </c:pt>
              </c:numCache>
            </c:numRef>
          </c:val>
          <c:extLst>
            <c:ext xmlns:c16="http://schemas.microsoft.com/office/drawing/2014/chart" uri="{C3380CC4-5D6E-409C-BE32-E72D297353CC}">
              <c16:uniqueId val="{00000000-8B8B-44A2-9378-AE8273BA1422}"/>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8531</c:v>
                </c:pt>
                <c:pt idx="1">
                  <c:v>7762</c:v>
                </c:pt>
                <c:pt idx="2">
                  <c:v>7824</c:v>
                </c:pt>
                <c:pt idx="3">
                  <c:v>-112</c:v>
                </c:pt>
                <c:pt idx="4">
                  <c:v>-1240</c:v>
                </c:pt>
              </c:numCache>
            </c:numRef>
          </c:val>
          <c:smooth val="0"/>
          <c:extLst>
            <c:ext xmlns:c16="http://schemas.microsoft.com/office/drawing/2014/chart" uri="{C3380CC4-5D6E-409C-BE32-E72D297353CC}">
              <c16:uniqueId val="{00000001-8B8B-44A2-9378-AE8273BA1422}"/>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【11,770】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【111.4】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HR13" zoomScale="115" zoomScaleNormal="11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三重県津市　お城東駐車場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4147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f>データ!O7</f>
        <v>88.2</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179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213</v>
      </c>
      <c r="V31" s="116"/>
      <c r="W31" s="116"/>
      <c r="X31" s="116"/>
      <c r="Y31" s="116"/>
      <c r="Z31" s="116"/>
      <c r="AA31" s="116"/>
      <c r="AB31" s="116"/>
      <c r="AC31" s="116"/>
      <c r="AD31" s="116"/>
      <c r="AE31" s="116"/>
      <c r="AF31" s="116"/>
      <c r="AG31" s="116"/>
      <c r="AH31" s="116"/>
      <c r="AI31" s="116"/>
      <c r="AJ31" s="116"/>
      <c r="AK31" s="116"/>
      <c r="AL31" s="116"/>
      <c r="AM31" s="116"/>
      <c r="AN31" s="116">
        <f>データ!Z7</f>
        <v>186.2</v>
      </c>
      <c r="AO31" s="116"/>
      <c r="AP31" s="116"/>
      <c r="AQ31" s="116"/>
      <c r="AR31" s="116"/>
      <c r="AS31" s="116"/>
      <c r="AT31" s="116"/>
      <c r="AU31" s="116"/>
      <c r="AV31" s="116"/>
      <c r="AW31" s="116"/>
      <c r="AX31" s="116"/>
      <c r="AY31" s="116"/>
      <c r="AZ31" s="116"/>
      <c r="BA31" s="116"/>
      <c r="BB31" s="116"/>
      <c r="BC31" s="116"/>
      <c r="BD31" s="116"/>
      <c r="BE31" s="116"/>
      <c r="BF31" s="116"/>
      <c r="BG31" s="116">
        <f>データ!AA7</f>
        <v>174.9</v>
      </c>
      <c r="BH31" s="116"/>
      <c r="BI31" s="116"/>
      <c r="BJ31" s="116"/>
      <c r="BK31" s="116"/>
      <c r="BL31" s="116"/>
      <c r="BM31" s="116"/>
      <c r="BN31" s="116"/>
      <c r="BO31" s="116"/>
      <c r="BP31" s="116"/>
      <c r="BQ31" s="116"/>
      <c r="BR31" s="116"/>
      <c r="BS31" s="116"/>
      <c r="BT31" s="116"/>
      <c r="BU31" s="116"/>
      <c r="BV31" s="116"/>
      <c r="BW31" s="116"/>
      <c r="BX31" s="116"/>
      <c r="BY31" s="116"/>
      <c r="BZ31" s="116">
        <f>データ!AB7</f>
        <v>131.4</v>
      </c>
      <c r="CA31" s="116"/>
      <c r="CB31" s="116"/>
      <c r="CC31" s="116"/>
      <c r="CD31" s="116"/>
      <c r="CE31" s="116"/>
      <c r="CF31" s="116"/>
      <c r="CG31" s="116"/>
      <c r="CH31" s="116"/>
      <c r="CI31" s="116"/>
      <c r="CJ31" s="116"/>
      <c r="CK31" s="116"/>
      <c r="CL31" s="116"/>
      <c r="CM31" s="116"/>
      <c r="CN31" s="116"/>
      <c r="CO31" s="116"/>
      <c r="CP31" s="116"/>
      <c r="CQ31" s="116"/>
      <c r="CR31" s="116"/>
      <c r="CS31" s="116">
        <f>データ!AC7</f>
        <v>135.9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143</v>
      </c>
      <c r="JD31" s="111"/>
      <c r="JE31" s="111"/>
      <c r="JF31" s="111"/>
      <c r="JG31" s="111"/>
      <c r="JH31" s="111"/>
      <c r="JI31" s="111"/>
      <c r="JJ31" s="111"/>
      <c r="JK31" s="111"/>
      <c r="JL31" s="111"/>
      <c r="JM31" s="111"/>
      <c r="JN31" s="111"/>
      <c r="JO31" s="111"/>
      <c r="JP31" s="111"/>
      <c r="JQ31" s="111"/>
      <c r="JR31" s="111"/>
      <c r="JS31" s="111"/>
      <c r="JT31" s="111"/>
      <c r="JU31" s="112"/>
      <c r="JV31" s="110">
        <f>データ!DL7</f>
        <v>143.6</v>
      </c>
      <c r="JW31" s="111"/>
      <c r="JX31" s="111"/>
      <c r="JY31" s="111"/>
      <c r="JZ31" s="111"/>
      <c r="KA31" s="111"/>
      <c r="KB31" s="111"/>
      <c r="KC31" s="111"/>
      <c r="KD31" s="111"/>
      <c r="KE31" s="111"/>
      <c r="KF31" s="111"/>
      <c r="KG31" s="111"/>
      <c r="KH31" s="111"/>
      <c r="KI31" s="111"/>
      <c r="KJ31" s="111"/>
      <c r="KK31" s="111"/>
      <c r="KL31" s="111"/>
      <c r="KM31" s="111"/>
      <c r="KN31" s="112"/>
      <c r="KO31" s="110">
        <f>データ!DM7</f>
        <v>131.30000000000001</v>
      </c>
      <c r="KP31" s="111"/>
      <c r="KQ31" s="111"/>
      <c r="KR31" s="111"/>
      <c r="KS31" s="111"/>
      <c r="KT31" s="111"/>
      <c r="KU31" s="111"/>
      <c r="KV31" s="111"/>
      <c r="KW31" s="111"/>
      <c r="KX31" s="111"/>
      <c r="KY31" s="111"/>
      <c r="KZ31" s="111"/>
      <c r="LA31" s="111"/>
      <c r="LB31" s="111"/>
      <c r="LC31" s="111"/>
      <c r="LD31" s="111"/>
      <c r="LE31" s="111"/>
      <c r="LF31" s="111"/>
      <c r="LG31" s="112"/>
      <c r="LH31" s="110">
        <f>データ!DN7</f>
        <v>108.4</v>
      </c>
      <c r="LI31" s="111"/>
      <c r="LJ31" s="111"/>
      <c r="LK31" s="111"/>
      <c r="LL31" s="111"/>
      <c r="LM31" s="111"/>
      <c r="LN31" s="111"/>
      <c r="LO31" s="111"/>
      <c r="LP31" s="111"/>
      <c r="LQ31" s="111"/>
      <c r="LR31" s="111"/>
      <c r="LS31" s="111"/>
      <c r="LT31" s="111"/>
      <c r="LU31" s="111"/>
      <c r="LV31" s="111"/>
      <c r="LW31" s="111"/>
      <c r="LX31" s="111"/>
      <c r="LY31" s="111"/>
      <c r="LZ31" s="112"/>
      <c r="MA31" s="110">
        <f>データ!DO7</f>
        <v>103.4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291.5</v>
      </c>
      <c r="V32" s="116"/>
      <c r="W32" s="116"/>
      <c r="X32" s="116"/>
      <c r="Y32" s="116"/>
      <c r="Z32" s="116"/>
      <c r="AA32" s="116"/>
      <c r="AB32" s="116"/>
      <c r="AC32" s="116"/>
      <c r="AD32" s="116"/>
      <c r="AE32" s="116"/>
      <c r="AF32" s="116"/>
      <c r="AG32" s="116"/>
      <c r="AH32" s="116"/>
      <c r="AI32" s="116"/>
      <c r="AJ32" s="116"/>
      <c r="AK32" s="116"/>
      <c r="AL32" s="116"/>
      <c r="AM32" s="116"/>
      <c r="AN32" s="116">
        <f>データ!AE7</f>
        <v>147.30000000000001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253.2</v>
      </c>
      <c r="BH32" s="116"/>
      <c r="BI32" s="116"/>
      <c r="BJ32" s="116"/>
      <c r="BK32" s="116"/>
      <c r="BL32" s="116"/>
      <c r="BM32" s="116"/>
      <c r="BN32" s="116"/>
      <c r="BO32" s="116"/>
      <c r="BP32" s="116"/>
      <c r="BQ32" s="116"/>
      <c r="BR32" s="116"/>
      <c r="BS32" s="116"/>
      <c r="BT32" s="116"/>
      <c r="BU32" s="116"/>
      <c r="BV32" s="116"/>
      <c r="BW32" s="116"/>
      <c r="BX32" s="116"/>
      <c r="BY32" s="116"/>
      <c r="BZ32" s="116">
        <f>データ!AG7</f>
        <v>90.6</v>
      </c>
      <c r="CA32" s="116"/>
      <c r="CB32" s="116"/>
      <c r="CC32" s="116"/>
      <c r="CD32" s="116"/>
      <c r="CE32" s="116"/>
      <c r="CF32" s="116"/>
      <c r="CG32" s="116"/>
      <c r="CH32" s="116"/>
      <c r="CI32" s="116"/>
      <c r="CJ32" s="116"/>
      <c r="CK32" s="116"/>
      <c r="CL32" s="116"/>
      <c r="CM32" s="116"/>
      <c r="CN32" s="116"/>
      <c r="CO32" s="116"/>
      <c r="CP32" s="116"/>
      <c r="CQ32" s="116"/>
      <c r="CR32" s="116"/>
      <c r="CS32" s="116">
        <f>データ!AH7</f>
        <v>95.5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0</v>
      </c>
      <c r="EM32" s="116"/>
      <c r="EN32" s="116"/>
      <c r="EO32" s="116"/>
      <c r="EP32" s="116"/>
      <c r="EQ32" s="116"/>
      <c r="ER32" s="116"/>
      <c r="ES32" s="116"/>
      <c r="ET32" s="116"/>
      <c r="EU32" s="116"/>
      <c r="EV32" s="116"/>
      <c r="EW32" s="116"/>
      <c r="EX32" s="116"/>
      <c r="EY32" s="116"/>
      <c r="EZ32" s="116"/>
      <c r="FA32" s="116"/>
      <c r="FB32" s="116"/>
      <c r="FC32" s="116"/>
      <c r="FD32" s="116"/>
      <c r="FE32" s="116">
        <f>データ!AP7</f>
        <v>0</v>
      </c>
      <c r="FF32" s="116"/>
      <c r="FG32" s="116"/>
      <c r="FH32" s="116"/>
      <c r="FI32" s="116"/>
      <c r="FJ32" s="116"/>
      <c r="FK32" s="116"/>
      <c r="FL32" s="116"/>
      <c r="FM32" s="116"/>
      <c r="FN32" s="116"/>
      <c r="FO32" s="116"/>
      <c r="FP32" s="116"/>
      <c r="FQ32" s="116"/>
      <c r="FR32" s="116"/>
      <c r="FS32" s="116"/>
      <c r="FT32" s="116"/>
      <c r="FU32" s="116"/>
      <c r="FV32" s="116"/>
      <c r="FW32" s="116"/>
      <c r="FX32" s="116">
        <f>データ!AQ7</f>
        <v>0</v>
      </c>
      <c r="FY32" s="116"/>
      <c r="FZ32" s="116"/>
      <c r="GA32" s="116"/>
      <c r="GB32" s="116"/>
      <c r="GC32" s="116"/>
      <c r="GD32" s="116"/>
      <c r="GE32" s="116"/>
      <c r="GF32" s="116"/>
      <c r="GG32" s="116"/>
      <c r="GH32" s="116"/>
      <c r="GI32" s="116"/>
      <c r="GJ32" s="116"/>
      <c r="GK32" s="116"/>
      <c r="GL32" s="116"/>
      <c r="GM32" s="116"/>
      <c r="GN32" s="116"/>
      <c r="GO32" s="116"/>
      <c r="GP32" s="116"/>
      <c r="GQ32" s="116">
        <f>データ!AR7</f>
        <v>0</v>
      </c>
      <c r="GR32" s="116"/>
      <c r="GS32" s="116"/>
      <c r="GT32" s="116"/>
      <c r="GU32" s="116"/>
      <c r="GV32" s="116"/>
      <c r="GW32" s="116"/>
      <c r="GX32" s="116"/>
      <c r="GY32" s="116"/>
      <c r="GZ32" s="116"/>
      <c r="HA32" s="116"/>
      <c r="HB32" s="116"/>
      <c r="HC32" s="116"/>
      <c r="HD32" s="116"/>
      <c r="HE32" s="116"/>
      <c r="HF32" s="116"/>
      <c r="HG32" s="116"/>
      <c r="HH32" s="116"/>
      <c r="HI32" s="116"/>
      <c r="HJ32" s="116">
        <f>データ!AS7</f>
        <v>0</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105.3</v>
      </c>
      <c r="JD32" s="111"/>
      <c r="JE32" s="111"/>
      <c r="JF32" s="111"/>
      <c r="JG32" s="111"/>
      <c r="JH32" s="111"/>
      <c r="JI32" s="111"/>
      <c r="JJ32" s="111"/>
      <c r="JK32" s="111"/>
      <c r="JL32" s="111"/>
      <c r="JM32" s="111"/>
      <c r="JN32" s="111"/>
      <c r="JO32" s="111"/>
      <c r="JP32" s="111"/>
      <c r="JQ32" s="111"/>
      <c r="JR32" s="111"/>
      <c r="JS32" s="111"/>
      <c r="JT32" s="111"/>
      <c r="JU32" s="112"/>
      <c r="JV32" s="110">
        <f>データ!DQ7</f>
        <v>98.5</v>
      </c>
      <c r="JW32" s="111"/>
      <c r="JX32" s="111"/>
      <c r="JY32" s="111"/>
      <c r="JZ32" s="111"/>
      <c r="KA32" s="111"/>
      <c r="KB32" s="111"/>
      <c r="KC32" s="111"/>
      <c r="KD32" s="111"/>
      <c r="KE32" s="111"/>
      <c r="KF32" s="111"/>
      <c r="KG32" s="111"/>
      <c r="KH32" s="111"/>
      <c r="KI32" s="111"/>
      <c r="KJ32" s="111"/>
      <c r="KK32" s="111"/>
      <c r="KL32" s="111"/>
      <c r="KM32" s="111"/>
      <c r="KN32" s="112"/>
      <c r="KO32" s="110">
        <f>データ!DR7</f>
        <v>94.3</v>
      </c>
      <c r="KP32" s="111"/>
      <c r="KQ32" s="111"/>
      <c r="KR32" s="111"/>
      <c r="KS32" s="111"/>
      <c r="KT32" s="111"/>
      <c r="KU32" s="111"/>
      <c r="KV32" s="111"/>
      <c r="KW32" s="111"/>
      <c r="KX32" s="111"/>
      <c r="KY32" s="111"/>
      <c r="KZ32" s="111"/>
      <c r="LA32" s="111"/>
      <c r="LB32" s="111"/>
      <c r="LC32" s="111"/>
      <c r="LD32" s="111"/>
      <c r="LE32" s="111"/>
      <c r="LF32" s="111"/>
      <c r="LG32" s="112"/>
      <c r="LH32" s="110">
        <f>データ!DS7</f>
        <v>65.5</v>
      </c>
      <c r="LI32" s="111"/>
      <c r="LJ32" s="111"/>
      <c r="LK32" s="111"/>
      <c r="LL32" s="111"/>
      <c r="LM32" s="111"/>
      <c r="LN32" s="111"/>
      <c r="LO32" s="111"/>
      <c r="LP32" s="111"/>
      <c r="LQ32" s="111"/>
      <c r="LR32" s="111"/>
      <c r="LS32" s="111"/>
      <c r="LT32" s="111"/>
      <c r="LU32" s="111"/>
      <c r="LV32" s="111"/>
      <c r="LW32" s="111"/>
      <c r="LX32" s="111"/>
      <c r="LY32" s="111"/>
      <c r="LZ32" s="112"/>
      <c r="MA32" s="110">
        <f>データ!DT7</f>
        <v>66.5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53</v>
      </c>
      <c r="EM52" s="116"/>
      <c r="EN52" s="116"/>
      <c r="EO52" s="116"/>
      <c r="EP52" s="116"/>
      <c r="EQ52" s="116"/>
      <c r="ER52" s="116"/>
      <c r="ES52" s="116"/>
      <c r="ET52" s="116"/>
      <c r="EU52" s="116"/>
      <c r="EV52" s="116"/>
      <c r="EW52" s="116"/>
      <c r="EX52" s="116"/>
      <c r="EY52" s="116"/>
      <c r="EZ52" s="116"/>
      <c r="FA52" s="116"/>
      <c r="FB52" s="116"/>
      <c r="FC52" s="116"/>
      <c r="FD52" s="116"/>
      <c r="FE52" s="116">
        <f>データ!BG7</f>
        <v>46.3</v>
      </c>
      <c r="FF52" s="116"/>
      <c r="FG52" s="116"/>
      <c r="FH52" s="116"/>
      <c r="FI52" s="116"/>
      <c r="FJ52" s="116"/>
      <c r="FK52" s="116"/>
      <c r="FL52" s="116"/>
      <c r="FM52" s="116"/>
      <c r="FN52" s="116"/>
      <c r="FO52" s="116"/>
      <c r="FP52" s="116"/>
      <c r="FQ52" s="116"/>
      <c r="FR52" s="116"/>
      <c r="FS52" s="116"/>
      <c r="FT52" s="116"/>
      <c r="FU52" s="116"/>
      <c r="FV52" s="116"/>
      <c r="FW52" s="116"/>
      <c r="FX52" s="116">
        <f>データ!BH7</f>
        <v>47</v>
      </c>
      <c r="FY52" s="116"/>
      <c r="FZ52" s="116"/>
      <c r="GA52" s="116"/>
      <c r="GB52" s="116"/>
      <c r="GC52" s="116"/>
      <c r="GD52" s="116"/>
      <c r="GE52" s="116"/>
      <c r="GF52" s="116"/>
      <c r="GG52" s="116"/>
      <c r="GH52" s="116"/>
      <c r="GI52" s="116"/>
      <c r="GJ52" s="116"/>
      <c r="GK52" s="116"/>
      <c r="GL52" s="116"/>
      <c r="GM52" s="116"/>
      <c r="GN52" s="116"/>
      <c r="GO52" s="116"/>
      <c r="GP52" s="116"/>
      <c r="GQ52" s="116">
        <f>データ!BI7</f>
        <v>30.3</v>
      </c>
      <c r="GR52" s="116"/>
      <c r="GS52" s="116"/>
      <c r="GT52" s="116"/>
      <c r="GU52" s="116"/>
      <c r="GV52" s="116"/>
      <c r="GW52" s="116"/>
      <c r="GX52" s="116"/>
      <c r="GY52" s="116"/>
      <c r="GZ52" s="116"/>
      <c r="HA52" s="116"/>
      <c r="HB52" s="116"/>
      <c r="HC52" s="116"/>
      <c r="HD52" s="116"/>
      <c r="HE52" s="116"/>
      <c r="HF52" s="116"/>
      <c r="HG52" s="116"/>
      <c r="HH52" s="116"/>
      <c r="HI52" s="116"/>
      <c r="HJ52" s="116">
        <f>データ!BJ7</f>
        <v>1.8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16622</v>
      </c>
      <c r="JD52" s="120"/>
      <c r="JE52" s="120"/>
      <c r="JF52" s="120"/>
      <c r="JG52" s="120"/>
      <c r="JH52" s="120"/>
      <c r="JI52" s="120"/>
      <c r="JJ52" s="120"/>
      <c r="JK52" s="120"/>
      <c r="JL52" s="120"/>
      <c r="JM52" s="120"/>
      <c r="JN52" s="120"/>
      <c r="JO52" s="120"/>
      <c r="JP52" s="120"/>
      <c r="JQ52" s="120"/>
      <c r="JR52" s="120"/>
      <c r="JS52" s="120"/>
      <c r="JT52" s="120"/>
      <c r="JU52" s="120"/>
      <c r="JV52" s="120">
        <f>データ!BR7</f>
        <v>15233</v>
      </c>
      <c r="JW52" s="120"/>
      <c r="JX52" s="120"/>
      <c r="JY52" s="120"/>
      <c r="JZ52" s="120"/>
      <c r="KA52" s="120"/>
      <c r="KB52" s="120"/>
      <c r="KC52" s="120"/>
      <c r="KD52" s="120"/>
      <c r="KE52" s="120"/>
      <c r="KF52" s="120"/>
      <c r="KG52" s="120"/>
      <c r="KH52" s="120"/>
      <c r="KI52" s="120"/>
      <c r="KJ52" s="120"/>
      <c r="KK52" s="120"/>
      <c r="KL52" s="120"/>
      <c r="KM52" s="120"/>
      <c r="KN52" s="120"/>
      <c r="KO52" s="120">
        <f>データ!BS7</f>
        <v>14075</v>
      </c>
      <c r="KP52" s="120"/>
      <c r="KQ52" s="120"/>
      <c r="KR52" s="120"/>
      <c r="KS52" s="120"/>
      <c r="KT52" s="120"/>
      <c r="KU52" s="120"/>
      <c r="KV52" s="120"/>
      <c r="KW52" s="120"/>
      <c r="KX52" s="120"/>
      <c r="KY52" s="120"/>
      <c r="KZ52" s="120"/>
      <c r="LA52" s="120"/>
      <c r="LB52" s="120"/>
      <c r="LC52" s="120"/>
      <c r="LD52" s="120"/>
      <c r="LE52" s="120"/>
      <c r="LF52" s="120"/>
      <c r="LG52" s="120"/>
      <c r="LH52" s="120">
        <f>データ!BT7</f>
        <v>7281</v>
      </c>
      <c r="LI52" s="120"/>
      <c r="LJ52" s="120"/>
      <c r="LK52" s="120"/>
      <c r="LL52" s="120"/>
      <c r="LM52" s="120"/>
      <c r="LN52" s="120"/>
      <c r="LO52" s="120"/>
      <c r="LP52" s="120"/>
      <c r="LQ52" s="120"/>
      <c r="LR52" s="120"/>
      <c r="LS52" s="120"/>
      <c r="LT52" s="120"/>
      <c r="LU52" s="120"/>
      <c r="LV52" s="120"/>
      <c r="LW52" s="120"/>
      <c r="LX52" s="120"/>
      <c r="LY52" s="120"/>
      <c r="LZ52" s="120"/>
      <c r="MA52" s="120">
        <f>データ!BU7</f>
        <v>7840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0</v>
      </c>
      <c r="V53" s="120"/>
      <c r="W53" s="120"/>
      <c r="X53" s="120"/>
      <c r="Y53" s="120"/>
      <c r="Z53" s="120"/>
      <c r="AA53" s="120"/>
      <c r="AB53" s="120"/>
      <c r="AC53" s="120"/>
      <c r="AD53" s="120"/>
      <c r="AE53" s="120"/>
      <c r="AF53" s="120"/>
      <c r="AG53" s="120"/>
      <c r="AH53" s="120"/>
      <c r="AI53" s="120"/>
      <c r="AJ53" s="120"/>
      <c r="AK53" s="120"/>
      <c r="AL53" s="120"/>
      <c r="AM53" s="120"/>
      <c r="AN53" s="120">
        <f>データ!BA7</f>
        <v>0</v>
      </c>
      <c r="AO53" s="120"/>
      <c r="AP53" s="120"/>
      <c r="AQ53" s="120"/>
      <c r="AR53" s="120"/>
      <c r="AS53" s="120"/>
      <c r="AT53" s="120"/>
      <c r="AU53" s="120"/>
      <c r="AV53" s="120"/>
      <c r="AW53" s="120"/>
      <c r="AX53" s="120"/>
      <c r="AY53" s="120"/>
      <c r="AZ53" s="120"/>
      <c r="BA53" s="120"/>
      <c r="BB53" s="120"/>
      <c r="BC53" s="120"/>
      <c r="BD53" s="120"/>
      <c r="BE53" s="120"/>
      <c r="BF53" s="120"/>
      <c r="BG53" s="120">
        <f>データ!BB7</f>
        <v>0</v>
      </c>
      <c r="BH53" s="120"/>
      <c r="BI53" s="120"/>
      <c r="BJ53" s="120"/>
      <c r="BK53" s="120"/>
      <c r="BL53" s="120"/>
      <c r="BM53" s="120"/>
      <c r="BN53" s="120"/>
      <c r="BO53" s="120"/>
      <c r="BP53" s="120"/>
      <c r="BQ53" s="120"/>
      <c r="BR53" s="120"/>
      <c r="BS53" s="120"/>
      <c r="BT53" s="120"/>
      <c r="BU53" s="120"/>
      <c r="BV53" s="120"/>
      <c r="BW53" s="120"/>
      <c r="BX53" s="120"/>
      <c r="BY53" s="120"/>
      <c r="BZ53" s="120">
        <f>データ!BC7</f>
        <v>0</v>
      </c>
      <c r="CA53" s="120"/>
      <c r="CB53" s="120"/>
      <c r="CC53" s="120"/>
      <c r="CD53" s="120"/>
      <c r="CE53" s="120"/>
      <c r="CF53" s="120"/>
      <c r="CG53" s="120"/>
      <c r="CH53" s="120"/>
      <c r="CI53" s="120"/>
      <c r="CJ53" s="120"/>
      <c r="CK53" s="120"/>
      <c r="CL53" s="120"/>
      <c r="CM53" s="120"/>
      <c r="CN53" s="120"/>
      <c r="CO53" s="120"/>
      <c r="CP53" s="120"/>
      <c r="CQ53" s="120"/>
      <c r="CR53" s="120"/>
      <c r="CS53" s="120">
        <f>データ!BD7</f>
        <v>0</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73.400000000000006</v>
      </c>
      <c r="EM53" s="116"/>
      <c r="EN53" s="116"/>
      <c r="EO53" s="116"/>
      <c r="EP53" s="116"/>
      <c r="EQ53" s="116"/>
      <c r="ER53" s="116"/>
      <c r="ES53" s="116"/>
      <c r="ET53" s="116"/>
      <c r="EU53" s="116"/>
      <c r="EV53" s="116"/>
      <c r="EW53" s="116"/>
      <c r="EX53" s="116"/>
      <c r="EY53" s="116"/>
      <c r="EZ53" s="116"/>
      <c r="FA53" s="116"/>
      <c r="FB53" s="116"/>
      <c r="FC53" s="116"/>
      <c r="FD53" s="116"/>
      <c r="FE53" s="116">
        <f>データ!BL7</f>
        <v>43.5</v>
      </c>
      <c r="FF53" s="116"/>
      <c r="FG53" s="116"/>
      <c r="FH53" s="116"/>
      <c r="FI53" s="116"/>
      <c r="FJ53" s="116"/>
      <c r="FK53" s="116"/>
      <c r="FL53" s="116"/>
      <c r="FM53" s="116"/>
      <c r="FN53" s="116"/>
      <c r="FO53" s="116"/>
      <c r="FP53" s="116"/>
      <c r="FQ53" s="116"/>
      <c r="FR53" s="116"/>
      <c r="FS53" s="116"/>
      <c r="FT53" s="116"/>
      <c r="FU53" s="116"/>
      <c r="FV53" s="116"/>
      <c r="FW53" s="116"/>
      <c r="FX53" s="116">
        <f>データ!BM7</f>
        <v>59.5</v>
      </c>
      <c r="FY53" s="116"/>
      <c r="FZ53" s="116"/>
      <c r="GA53" s="116"/>
      <c r="GB53" s="116"/>
      <c r="GC53" s="116"/>
      <c r="GD53" s="116"/>
      <c r="GE53" s="116"/>
      <c r="GF53" s="116"/>
      <c r="GG53" s="116"/>
      <c r="GH53" s="116"/>
      <c r="GI53" s="116"/>
      <c r="GJ53" s="116"/>
      <c r="GK53" s="116"/>
      <c r="GL53" s="116"/>
      <c r="GM53" s="116"/>
      <c r="GN53" s="116"/>
      <c r="GO53" s="116"/>
      <c r="GP53" s="116"/>
      <c r="GQ53" s="116">
        <f>データ!BN7</f>
        <v>-40.799999999999997</v>
      </c>
      <c r="GR53" s="116"/>
      <c r="GS53" s="116"/>
      <c r="GT53" s="116"/>
      <c r="GU53" s="116"/>
      <c r="GV53" s="116"/>
      <c r="GW53" s="116"/>
      <c r="GX53" s="116"/>
      <c r="GY53" s="116"/>
      <c r="GZ53" s="116"/>
      <c r="HA53" s="116"/>
      <c r="HB53" s="116"/>
      <c r="HC53" s="116"/>
      <c r="HD53" s="116"/>
      <c r="HE53" s="116"/>
      <c r="HF53" s="116"/>
      <c r="HG53" s="116"/>
      <c r="HH53" s="116"/>
      <c r="HI53" s="116"/>
      <c r="HJ53" s="116">
        <f>データ!BO7</f>
        <v>71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8531</v>
      </c>
      <c r="JD53" s="120"/>
      <c r="JE53" s="120"/>
      <c r="JF53" s="120"/>
      <c r="JG53" s="120"/>
      <c r="JH53" s="120"/>
      <c r="JI53" s="120"/>
      <c r="JJ53" s="120"/>
      <c r="JK53" s="120"/>
      <c r="JL53" s="120"/>
      <c r="JM53" s="120"/>
      <c r="JN53" s="120"/>
      <c r="JO53" s="120"/>
      <c r="JP53" s="120"/>
      <c r="JQ53" s="120"/>
      <c r="JR53" s="120"/>
      <c r="JS53" s="120"/>
      <c r="JT53" s="120"/>
      <c r="JU53" s="120"/>
      <c r="JV53" s="120">
        <f>データ!BW7</f>
        <v>7762</v>
      </c>
      <c r="JW53" s="120"/>
      <c r="JX53" s="120"/>
      <c r="JY53" s="120"/>
      <c r="JZ53" s="120"/>
      <c r="KA53" s="120"/>
      <c r="KB53" s="120"/>
      <c r="KC53" s="120"/>
      <c r="KD53" s="120"/>
      <c r="KE53" s="120"/>
      <c r="KF53" s="120"/>
      <c r="KG53" s="120"/>
      <c r="KH53" s="120"/>
      <c r="KI53" s="120"/>
      <c r="KJ53" s="120"/>
      <c r="KK53" s="120"/>
      <c r="KL53" s="120"/>
      <c r="KM53" s="120"/>
      <c r="KN53" s="120"/>
      <c r="KO53" s="120">
        <f>データ!BX7</f>
        <v>7824</v>
      </c>
      <c r="KP53" s="120"/>
      <c r="KQ53" s="120"/>
      <c r="KR53" s="120"/>
      <c r="KS53" s="120"/>
      <c r="KT53" s="120"/>
      <c r="KU53" s="120"/>
      <c r="KV53" s="120"/>
      <c r="KW53" s="120"/>
      <c r="KX53" s="120"/>
      <c r="KY53" s="120"/>
      <c r="KZ53" s="120"/>
      <c r="LA53" s="120"/>
      <c r="LB53" s="120"/>
      <c r="LC53" s="120"/>
      <c r="LD53" s="120"/>
      <c r="LE53" s="120"/>
      <c r="LF53" s="120"/>
      <c r="LG53" s="120"/>
      <c r="LH53" s="120">
        <f>データ!BY7</f>
        <v>-112</v>
      </c>
      <c r="LI53" s="120"/>
      <c r="LJ53" s="120"/>
      <c r="LK53" s="120"/>
      <c r="LL53" s="120"/>
      <c r="LM53" s="120"/>
      <c r="LN53" s="120"/>
      <c r="LO53" s="120"/>
      <c r="LP53" s="120"/>
      <c r="LQ53" s="120"/>
      <c r="LR53" s="120"/>
      <c r="LS53" s="120"/>
      <c r="LT53" s="120"/>
      <c r="LU53" s="120"/>
      <c r="LV53" s="120"/>
      <c r="LW53" s="120"/>
      <c r="LX53" s="120"/>
      <c r="LY53" s="120"/>
      <c r="LZ53" s="120"/>
      <c r="MA53" s="120">
        <f>データ!BZ7</f>
        <v>-1240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34" t="s">
        <v>32</v>
      </c>
      <c r="CW63" s="134"/>
      <c r="CX63" s="134"/>
      <c r="CY63" s="134"/>
      <c r="CZ63" s="134"/>
      <c r="DA63" s="134"/>
      <c r="DB63" s="134"/>
      <c r="DC63" s="134"/>
      <c r="DD63" s="134"/>
      <c r="DE63" s="134"/>
      <c r="DF63" s="134"/>
      <c r="DG63" s="134"/>
      <c r="DH63" s="134"/>
      <c r="DI63" s="134"/>
      <c r="DJ63" s="134"/>
      <c r="DK63" s="134"/>
      <c r="DL63" s="134"/>
      <c r="DM63" s="134"/>
      <c r="DN63" s="134"/>
      <c r="DO63" s="134"/>
      <c r="DP63" s="134"/>
      <c r="DQ63" s="134"/>
      <c r="DR63" s="134"/>
      <c r="DS63" s="134"/>
      <c r="DT63" s="134"/>
      <c r="DU63" s="134"/>
      <c r="DV63" s="134"/>
      <c r="DW63" s="134"/>
      <c r="DX63" s="134"/>
      <c r="DY63" s="134"/>
      <c r="DZ63" s="134"/>
      <c r="EA63" s="134"/>
      <c r="EB63" s="134"/>
      <c r="EC63" s="134"/>
      <c r="ED63" s="134"/>
      <c r="EE63" s="134"/>
      <c r="EF63" s="134"/>
      <c r="EG63" s="134"/>
      <c r="EH63" s="134"/>
      <c r="EI63" s="134"/>
      <c r="EJ63" s="134"/>
      <c r="EK63" s="134"/>
      <c r="EL63" s="134"/>
      <c r="EM63" s="134"/>
      <c r="EN63" s="134"/>
      <c r="EO63" s="134"/>
      <c r="EP63" s="134"/>
      <c r="EQ63" s="134"/>
      <c r="ER63" s="134"/>
      <c r="ES63" s="134"/>
      <c r="ET63" s="134"/>
      <c r="EU63" s="134"/>
      <c r="EV63" s="134"/>
      <c r="EW63" s="134"/>
      <c r="EX63" s="134"/>
      <c r="EY63" s="134"/>
      <c r="EZ63" s="134"/>
      <c r="FA63" s="134"/>
      <c r="FB63" s="134"/>
      <c r="FC63" s="134"/>
      <c r="FD63" s="134"/>
      <c r="FE63" s="134"/>
      <c r="FF63" s="134"/>
      <c r="FG63" s="134"/>
      <c r="FH63" s="134"/>
      <c r="FI63" s="134"/>
      <c r="FJ63" s="134"/>
      <c r="FK63" s="134"/>
      <c r="FL63" s="134"/>
      <c r="FM63" s="134"/>
      <c r="FN63" s="134"/>
      <c r="FO63" s="134"/>
      <c r="FP63" s="134"/>
      <c r="FQ63" s="134"/>
      <c r="FR63" s="134"/>
      <c r="FS63" s="134"/>
      <c r="FT63" s="134"/>
      <c r="FU63" s="134"/>
      <c r="FV63" s="134"/>
      <c r="FW63" s="13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34"/>
      <c r="CW64" s="134"/>
      <c r="CX64" s="134"/>
      <c r="CY64" s="134"/>
      <c r="CZ64" s="134"/>
      <c r="DA64" s="134"/>
      <c r="DB64" s="134"/>
      <c r="DC64" s="134"/>
      <c r="DD64" s="134"/>
      <c r="DE64" s="134"/>
      <c r="DF64" s="134"/>
      <c r="DG64" s="134"/>
      <c r="DH64" s="134"/>
      <c r="DI64" s="134"/>
      <c r="DJ64" s="134"/>
      <c r="DK64" s="134"/>
      <c r="DL64" s="134"/>
      <c r="DM64" s="134"/>
      <c r="DN64" s="134"/>
      <c r="DO64" s="134"/>
      <c r="DP64" s="134"/>
      <c r="DQ64" s="134"/>
      <c r="DR64" s="134"/>
      <c r="DS64" s="134"/>
      <c r="DT64" s="134"/>
      <c r="DU64" s="134"/>
      <c r="DV64" s="134"/>
      <c r="DW64" s="134"/>
      <c r="DX64" s="134"/>
      <c r="DY64" s="134"/>
      <c r="DZ64" s="134"/>
      <c r="EA64" s="134"/>
      <c r="EB64" s="134"/>
      <c r="EC64" s="134"/>
      <c r="ED64" s="134"/>
      <c r="EE64" s="134"/>
      <c r="EF64" s="134"/>
      <c r="EG64" s="134"/>
      <c r="EH64" s="134"/>
      <c r="EI64" s="134"/>
      <c r="EJ64" s="134"/>
      <c r="EK64" s="134"/>
      <c r="EL64" s="134"/>
      <c r="EM64" s="134"/>
      <c r="EN64" s="134"/>
      <c r="EO64" s="134"/>
      <c r="EP64" s="134"/>
      <c r="EQ64" s="134"/>
      <c r="ER64" s="134"/>
      <c r="ES64" s="134"/>
      <c r="ET64" s="134"/>
      <c r="EU64" s="134"/>
      <c r="EV64" s="134"/>
      <c r="EW64" s="134"/>
      <c r="EX64" s="134"/>
      <c r="EY64" s="134"/>
      <c r="EZ64" s="134"/>
      <c r="FA64" s="134"/>
      <c r="FB64" s="134"/>
      <c r="FC64" s="134"/>
      <c r="FD64" s="134"/>
      <c r="FE64" s="134"/>
      <c r="FF64" s="134"/>
      <c r="FG64" s="134"/>
      <c r="FH64" s="134"/>
      <c r="FI64" s="134"/>
      <c r="FJ64" s="134"/>
      <c r="FK64" s="134"/>
      <c r="FL64" s="134"/>
      <c r="FM64" s="134"/>
      <c r="FN64" s="134"/>
      <c r="FO64" s="134"/>
      <c r="FP64" s="134"/>
      <c r="FQ64" s="134"/>
      <c r="FR64" s="134"/>
      <c r="FS64" s="134"/>
      <c r="FT64" s="134"/>
      <c r="FU64" s="134"/>
      <c r="FV64" s="134"/>
      <c r="FW64" s="13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34"/>
      <c r="CW66" s="134"/>
      <c r="CX66" s="134"/>
      <c r="CY66" s="134"/>
      <c r="CZ66" s="134"/>
      <c r="DA66" s="134"/>
      <c r="DB66" s="134"/>
      <c r="DC66" s="134"/>
      <c r="DD66" s="134"/>
      <c r="DE66" s="134"/>
      <c r="DF66" s="134"/>
      <c r="DG66" s="134"/>
      <c r="DH66" s="134"/>
      <c r="DI66" s="134"/>
      <c r="DJ66" s="134"/>
      <c r="DK66" s="134"/>
      <c r="DL66" s="134"/>
      <c r="DM66" s="134"/>
      <c r="DN66" s="134"/>
      <c r="DO66" s="134"/>
      <c r="DP66" s="134"/>
      <c r="DQ66" s="134"/>
      <c r="DR66" s="134"/>
      <c r="DS66" s="134"/>
      <c r="DT66" s="134"/>
      <c r="DU66" s="134"/>
      <c r="DV66" s="134"/>
      <c r="DW66" s="134"/>
      <c r="DX66" s="134"/>
      <c r="DY66" s="134"/>
      <c r="DZ66" s="134"/>
      <c r="EA66" s="134"/>
      <c r="EB66" s="134"/>
      <c r="EC66" s="134"/>
      <c r="ED66" s="134"/>
      <c r="EE66" s="134"/>
      <c r="EF66" s="134"/>
      <c r="EG66" s="134"/>
      <c r="EH66" s="134"/>
      <c r="EI66" s="134"/>
      <c r="EJ66" s="134"/>
      <c r="EK66" s="134"/>
      <c r="EL66" s="134"/>
      <c r="EM66" s="134"/>
      <c r="EN66" s="134"/>
      <c r="EO66" s="134"/>
      <c r="EP66" s="134"/>
      <c r="EQ66" s="134"/>
      <c r="ER66" s="134"/>
      <c r="ES66" s="134"/>
      <c r="ET66" s="134"/>
      <c r="EU66" s="134"/>
      <c r="EV66" s="134"/>
      <c r="EW66" s="134"/>
      <c r="EX66" s="134"/>
      <c r="EY66" s="134"/>
      <c r="EZ66" s="134"/>
      <c r="FA66" s="134"/>
      <c r="FB66" s="134"/>
      <c r="FC66" s="134"/>
      <c r="FD66" s="134"/>
      <c r="FE66" s="134"/>
      <c r="FF66" s="134"/>
      <c r="FG66" s="134"/>
      <c r="FH66" s="134"/>
      <c r="FI66" s="134"/>
      <c r="FJ66" s="134"/>
      <c r="FK66" s="134"/>
      <c r="FL66" s="134"/>
      <c r="FM66" s="134"/>
      <c r="FN66" s="134"/>
      <c r="FO66" s="134"/>
      <c r="FP66" s="134"/>
      <c r="FQ66" s="134"/>
      <c r="FR66" s="134"/>
      <c r="FS66" s="134"/>
      <c r="FT66" s="134"/>
      <c r="FU66" s="134"/>
      <c r="FV66" s="134"/>
      <c r="FW66" s="13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4">
        <f>データ!CM7</f>
        <v>175018</v>
      </c>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6"/>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7"/>
      <c r="CW68" s="128"/>
      <c r="CX68" s="128"/>
      <c r="CY68" s="128"/>
      <c r="CZ68" s="128"/>
      <c r="DA68" s="128"/>
      <c r="DB68" s="128"/>
      <c r="DC68" s="128"/>
      <c r="DD68" s="128"/>
      <c r="DE68" s="128"/>
      <c r="DF68" s="128"/>
      <c r="DG68" s="128"/>
      <c r="DH68" s="128"/>
      <c r="DI68" s="128"/>
      <c r="DJ68" s="128"/>
      <c r="DK68" s="128"/>
      <c r="DL68" s="128"/>
      <c r="DM68" s="128"/>
      <c r="DN68" s="128"/>
      <c r="DO68" s="128"/>
      <c r="DP68" s="128"/>
      <c r="DQ68" s="128"/>
      <c r="DR68" s="128"/>
      <c r="DS68" s="128"/>
      <c r="DT68" s="128"/>
      <c r="DU68" s="128"/>
      <c r="DV68" s="128"/>
      <c r="DW68" s="128"/>
      <c r="DX68" s="128"/>
      <c r="DY68" s="128"/>
      <c r="DZ68" s="128"/>
      <c r="EA68" s="128"/>
      <c r="EB68" s="128"/>
      <c r="EC68" s="128"/>
      <c r="ED68" s="128"/>
      <c r="EE68" s="128"/>
      <c r="EF68" s="128"/>
      <c r="EG68" s="128"/>
      <c r="EH68" s="128"/>
      <c r="EI68" s="128"/>
      <c r="EJ68" s="128"/>
      <c r="EK68" s="128"/>
      <c r="EL68" s="128"/>
      <c r="EM68" s="128"/>
      <c r="EN68" s="128"/>
      <c r="EO68" s="128"/>
      <c r="EP68" s="128"/>
      <c r="EQ68" s="128"/>
      <c r="ER68" s="128"/>
      <c r="ES68" s="128"/>
      <c r="ET68" s="128"/>
      <c r="EU68" s="128"/>
      <c r="EV68" s="128"/>
      <c r="EW68" s="128"/>
      <c r="EX68" s="128"/>
      <c r="EY68" s="128"/>
      <c r="EZ68" s="128"/>
      <c r="FA68" s="128"/>
      <c r="FB68" s="128"/>
      <c r="FC68" s="128"/>
      <c r="FD68" s="128"/>
      <c r="FE68" s="128"/>
      <c r="FF68" s="128"/>
      <c r="FG68" s="128"/>
      <c r="FH68" s="128"/>
      <c r="FI68" s="128"/>
      <c r="FJ68" s="128"/>
      <c r="FK68" s="128"/>
      <c r="FL68" s="128"/>
      <c r="FM68" s="128"/>
      <c r="FN68" s="128"/>
      <c r="FO68" s="128"/>
      <c r="FP68" s="128"/>
      <c r="FQ68" s="128"/>
      <c r="FR68" s="128"/>
      <c r="FS68" s="128"/>
      <c r="FT68" s="128"/>
      <c r="FU68" s="128"/>
      <c r="FV68" s="128"/>
      <c r="FW68" s="129"/>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7"/>
      <c r="CW69" s="128"/>
      <c r="CX69" s="128"/>
      <c r="CY69" s="128"/>
      <c r="CZ69" s="128"/>
      <c r="DA69" s="128"/>
      <c r="DB69" s="128"/>
      <c r="DC69" s="128"/>
      <c r="DD69" s="128"/>
      <c r="DE69" s="128"/>
      <c r="DF69" s="128"/>
      <c r="DG69" s="128"/>
      <c r="DH69" s="128"/>
      <c r="DI69" s="128"/>
      <c r="DJ69" s="128"/>
      <c r="DK69" s="128"/>
      <c r="DL69" s="128"/>
      <c r="DM69" s="128"/>
      <c r="DN69" s="128"/>
      <c r="DO69" s="128"/>
      <c r="DP69" s="128"/>
      <c r="DQ69" s="128"/>
      <c r="DR69" s="128"/>
      <c r="DS69" s="128"/>
      <c r="DT69" s="128"/>
      <c r="DU69" s="128"/>
      <c r="DV69" s="128"/>
      <c r="DW69" s="128"/>
      <c r="DX69" s="128"/>
      <c r="DY69" s="128"/>
      <c r="DZ69" s="128"/>
      <c r="EA69" s="128"/>
      <c r="EB69" s="128"/>
      <c r="EC69" s="128"/>
      <c r="ED69" s="128"/>
      <c r="EE69" s="128"/>
      <c r="EF69" s="128"/>
      <c r="EG69" s="128"/>
      <c r="EH69" s="128"/>
      <c r="EI69" s="128"/>
      <c r="EJ69" s="128"/>
      <c r="EK69" s="128"/>
      <c r="EL69" s="128"/>
      <c r="EM69" s="128"/>
      <c r="EN69" s="128"/>
      <c r="EO69" s="128"/>
      <c r="EP69" s="128"/>
      <c r="EQ69" s="128"/>
      <c r="ER69" s="128"/>
      <c r="ES69" s="128"/>
      <c r="ET69" s="128"/>
      <c r="EU69" s="128"/>
      <c r="EV69" s="128"/>
      <c r="EW69" s="128"/>
      <c r="EX69" s="128"/>
      <c r="EY69" s="128"/>
      <c r="EZ69" s="128"/>
      <c r="FA69" s="128"/>
      <c r="FB69" s="128"/>
      <c r="FC69" s="128"/>
      <c r="FD69" s="128"/>
      <c r="FE69" s="128"/>
      <c r="FF69" s="128"/>
      <c r="FG69" s="128"/>
      <c r="FH69" s="128"/>
      <c r="FI69" s="128"/>
      <c r="FJ69" s="128"/>
      <c r="FK69" s="128"/>
      <c r="FL69" s="128"/>
      <c r="FM69" s="128"/>
      <c r="FN69" s="128"/>
      <c r="FO69" s="128"/>
      <c r="FP69" s="128"/>
      <c r="FQ69" s="128"/>
      <c r="FR69" s="128"/>
      <c r="FS69" s="128"/>
      <c r="FT69" s="128"/>
      <c r="FU69" s="128"/>
      <c r="FV69" s="128"/>
      <c r="FW69" s="129"/>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0"/>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34" t="s">
        <v>34</v>
      </c>
      <c r="CW72" s="134"/>
      <c r="CX72" s="134"/>
      <c r="CY72" s="134"/>
      <c r="CZ72" s="134"/>
      <c r="DA72" s="134"/>
      <c r="DB72" s="134"/>
      <c r="DC72" s="134"/>
      <c r="DD72" s="134"/>
      <c r="DE72" s="134"/>
      <c r="DF72" s="134"/>
      <c r="DG72" s="134"/>
      <c r="DH72" s="134"/>
      <c r="DI72" s="134"/>
      <c r="DJ72" s="134"/>
      <c r="DK72" s="134"/>
      <c r="DL72" s="134"/>
      <c r="DM72" s="134"/>
      <c r="DN72" s="134"/>
      <c r="DO72" s="134"/>
      <c r="DP72" s="134"/>
      <c r="DQ72" s="134"/>
      <c r="DR72" s="134"/>
      <c r="DS72" s="134"/>
      <c r="DT72" s="134"/>
      <c r="DU72" s="134"/>
      <c r="DV72" s="134"/>
      <c r="DW72" s="134"/>
      <c r="DX72" s="134"/>
      <c r="DY72" s="134"/>
      <c r="DZ72" s="134"/>
      <c r="EA72" s="134"/>
      <c r="EB72" s="134"/>
      <c r="EC72" s="134"/>
      <c r="ED72" s="134"/>
      <c r="EE72" s="134"/>
      <c r="EF72" s="134"/>
      <c r="EG72" s="134"/>
      <c r="EH72" s="134"/>
      <c r="EI72" s="134"/>
      <c r="EJ72" s="134"/>
      <c r="EK72" s="134"/>
      <c r="EL72" s="134"/>
      <c r="EM72" s="134"/>
      <c r="EN72" s="134"/>
      <c r="EO72" s="134"/>
      <c r="EP72" s="134"/>
      <c r="EQ72" s="134"/>
      <c r="ER72" s="134"/>
      <c r="ES72" s="134"/>
      <c r="ET72" s="134"/>
      <c r="EU72" s="134"/>
      <c r="EV72" s="134"/>
      <c r="EW72" s="134"/>
      <c r="EX72" s="134"/>
      <c r="EY72" s="134"/>
      <c r="EZ72" s="134"/>
      <c r="FA72" s="134"/>
      <c r="FB72" s="134"/>
      <c r="FC72" s="134"/>
      <c r="FD72" s="134"/>
      <c r="FE72" s="134"/>
      <c r="FF72" s="134"/>
      <c r="FG72" s="134"/>
      <c r="FH72" s="134"/>
      <c r="FI72" s="134"/>
      <c r="FJ72" s="134"/>
      <c r="FK72" s="134"/>
      <c r="FL72" s="134"/>
      <c r="FM72" s="134"/>
      <c r="FN72" s="134"/>
      <c r="FO72" s="134"/>
      <c r="FP72" s="134"/>
      <c r="FQ72" s="134"/>
      <c r="FR72" s="134"/>
      <c r="FS72" s="134"/>
      <c r="FT72" s="134"/>
      <c r="FU72" s="134"/>
      <c r="FV72" s="134"/>
      <c r="FW72" s="13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34"/>
      <c r="CW73" s="134"/>
      <c r="CX73" s="134"/>
      <c r="CY73" s="134"/>
      <c r="CZ73" s="134"/>
      <c r="DA73" s="134"/>
      <c r="DB73" s="134"/>
      <c r="DC73" s="134"/>
      <c r="DD73" s="134"/>
      <c r="DE73" s="134"/>
      <c r="DF73" s="134"/>
      <c r="DG73" s="134"/>
      <c r="DH73" s="134"/>
      <c r="DI73" s="134"/>
      <c r="DJ73" s="134"/>
      <c r="DK73" s="134"/>
      <c r="DL73" s="134"/>
      <c r="DM73" s="134"/>
      <c r="DN73" s="134"/>
      <c r="DO73" s="134"/>
      <c r="DP73" s="134"/>
      <c r="DQ73" s="134"/>
      <c r="DR73" s="134"/>
      <c r="DS73" s="134"/>
      <c r="DT73" s="134"/>
      <c r="DU73" s="134"/>
      <c r="DV73" s="134"/>
      <c r="DW73" s="134"/>
      <c r="DX73" s="134"/>
      <c r="DY73" s="134"/>
      <c r="DZ73" s="134"/>
      <c r="EA73" s="134"/>
      <c r="EB73" s="134"/>
      <c r="EC73" s="134"/>
      <c r="ED73" s="134"/>
      <c r="EE73" s="134"/>
      <c r="EF73" s="134"/>
      <c r="EG73" s="134"/>
      <c r="EH73" s="134"/>
      <c r="EI73" s="134"/>
      <c r="EJ73" s="134"/>
      <c r="EK73" s="134"/>
      <c r="EL73" s="134"/>
      <c r="EM73" s="134"/>
      <c r="EN73" s="134"/>
      <c r="EO73" s="134"/>
      <c r="EP73" s="134"/>
      <c r="EQ73" s="134"/>
      <c r="ER73" s="134"/>
      <c r="ES73" s="134"/>
      <c r="ET73" s="134"/>
      <c r="EU73" s="134"/>
      <c r="EV73" s="134"/>
      <c r="EW73" s="134"/>
      <c r="EX73" s="134"/>
      <c r="EY73" s="134"/>
      <c r="EZ73" s="134"/>
      <c r="FA73" s="134"/>
      <c r="FB73" s="134"/>
      <c r="FC73" s="134"/>
      <c r="FD73" s="134"/>
      <c r="FE73" s="134"/>
      <c r="FF73" s="134"/>
      <c r="FG73" s="134"/>
      <c r="FH73" s="134"/>
      <c r="FI73" s="134"/>
      <c r="FJ73" s="134"/>
      <c r="FK73" s="134"/>
      <c r="FL73" s="134"/>
      <c r="FM73" s="134"/>
      <c r="FN73" s="134"/>
      <c r="FO73" s="134"/>
      <c r="FP73" s="134"/>
      <c r="FQ73" s="134"/>
      <c r="FR73" s="134"/>
      <c r="FS73" s="134"/>
      <c r="FT73" s="134"/>
      <c r="FU73" s="134"/>
      <c r="FV73" s="134"/>
      <c r="FW73" s="13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34"/>
      <c r="CW74" s="134"/>
      <c r="CX74" s="134"/>
      <c r="CY74" s="134"/>
      <c r="CZ74" s="134"/>
      <c r="DA74" s="134"/>
      <c r="DB74" s="134"/>
      <c r="DC74" s="134"/>
      <c r="DD74" s="134"/>
      <c r="DE74" s="134"/>
      <c r="DF74" s="134"/>
      <c r="DG74" s="134"/>
      <c r="DH74" s="134"/>
      <c r="DI74" s="134"/>
      <c r="DJ74" s="134"/>
      <c r="DK74" s="134"/>
      <c r="DL74" s="134"/>
      <c r="DM74" s="134"/>
      <c r="DN74" s="134"/>
      <c r="DO74" s="134"/>
      <c r="DP74" s="134"/>
      <c r="DQ74" s="134"/>
      <c r="DR74" s="134"/>
      <c r="DS74" s="134"/>
      <c r="DT74" s="134"/>
      <c r="DU74" s="134"/>
      <c r="DV74" s="134"/>
      <c r="DW74" s="134"/>
      <c r="DX74" s="134"/>
      <c r="DY74" s="134"/>
      <c r="DZ74" s="134"/>
      <c r="EA74" s="134"/>
      <c r="EB74" s="134"/>
      <c r="EC74" s="134"/>
      <c r="ED74" s="134"/>
      <c r="EE74" s="134"/>
      <c r="EF74" s="134"/>
      <c r="EG74" s="134"/>
      <c r="EH74" s="134"/>
      <c r="EI74" s="134"/>
      <c r="EJ74" s="134"/>
      <c r="EK74" s="134"/>
      <c r="EL74" s="134"/>
      <c r="EM74" s="134"/>
      <c r="EN74" s="134"/>
      <c r="EO74" s="134"/>
      <c r="EP74" s="134"/>
      <c r="EQ74" s="134"/>
      <c r="ER74" s="134"/>
      <c r="ES74" s="134"/>
      <c r="ET74" s="134"/>
      <c r="EU74" s="134"/>
      <c r="EV74" s="134"/>
      <c r="EW74" s="134"/>
      <c r="EX74" s="134"/>
      <c r="EY74" s="134"/>
      <c r="EZ74" s="134"/>
      <c r="FA74" s="134"/>
      <c r="FB74" s="134"/>
      <c r="FC74" s="134"/>
      <c r="FD74" s="134"/>
      <c r="FE74" s="134"/>
      <c r="FF74" s="134"/>
      <c r="FG74" s="134"/>
      <c r="FH74" s="134"/>
      <c r="FI74" s="134"/>
      <c r="FJ74" s="134"/>
      <c r="FK74" s="134"/>
      <c r="FL74" s="134"/>
      <c r="FM74" s="134"/>
      <c r="FN74" s="134"/>
      <c r="FO74" s="134"/>
      <c r="FP74" s="134"/>
      <c r="FQ74" s="134"/>
      <c r="FR74" s="134"/>
      <c r="FS74" s="134"/>
      <c r="FT74" s="134"/>
      <c r="FU74" s="134"/>
      <c r="FV74" s="134"/>
      <c r="FW74" s="13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34"/>
      <c r="CW75" s="134"/>
      <c r="CX75" s="134"/>
      <c r="CY75" s="134"/>
      <c r="CZ75" s="134"/>
      <c r="DA75" s="134"/>
      <c r="DB75" s="134"/>
      <c r="DC75" s="134"/>
      <c r="DD75" s="134"/>
      <c r="DE75" s="134"/>
      <c r="DF75" s="134"/>
      <c r="DG75" s="134"/>
      <c r="DH75" s="134"/>
      <c r="DI75" s="134"/>
      <c r="DJ75" s="134"/>
      <c r="DK75" s="134"/>
      <c r="DL75" s="134"/>
      <c r="DM75" s="134"/>
      <c r="DN75" s="134"/>
      <c r="DO75" s="134"/>
      <c r="DP75" s="134"/>
      <c r="DQ75" s="134"/>
      <c r="DR75" s="134"/>
      <c r="DS75" s="134"/>
      <c r="DT75" s="134"/>
      <c r="DU75" s="134"/>
      <c r="DV75" s="134"/>
      <c r="DW75" s="134"/>
      <c r="DX75" s="134"/>
      <c r="DY75" s="134"/>
      <c r="DZ75" s="134"/>
      <c r="EA75" s="134"/>
      <c r="EB75" s="134"/>
      <c r="EC75" s="134"/>
      <c r="ED75" s="134"/>
      <c r="EE75" s="134"/>
      <c r="EF75" s="134"/>
      <c r="EG75" s="134"/>
      <c r="EH75" s="134"/>
      <c r="EI75" s="134"/>
      <c r="EJ75" s="134"/>
      <c r="EK75" s="134"/>
      <c r="EL75" s="134"/>
      <c r="EM75" s="134"/>
      <c r="EN75" s="134"/>
      <c r="EO75" s="134"/>
      <c r="EP75" s="134"/>
      <c r="EQ75" s="134"/>
      <c r="ER75" s="134"/>
      <c r="ES75" s="134"/>
      <c r="ET75" s="134"/>
      <c r="EU75" s="134"/>
      <c r="EV75" s="134"/>
      <c r="EW75" s="134"/>
      <c r="EX75" s="134"/>
      <c r="EY75" s="134"/>
      <c r="EZ75" s="134"/>
      <c r="FA75" s="134"/>
      <c r="FB75" s="134"/>
      <c r="FC75" s="134"/>
      <c r="FD75" s="134"/>
      <c r="FE75" s="134"/>
      <c r="FF75" s="134"/>
      <c r="FG75" s="134"/>
      <c r="FH75" s="134"/>
      <c r="FI75" s="134"/>
      <c r="FJ75" s="134"/>
      <c r="FK75" s="134"/>
      <c r="FL75" s="134"/>
      <c r="FM75" s="134"/>
      <c r="FN75" s="134"/>
      <c r="FO75" s="134"/>
      <c r="FP75" s="134"/>
      <c r="FQ75" s="134"/>
      <c r="FR75" s="134"/>
      <c r="FS75" s="134"/>
      <c r="FT75" s="134"/>
      <c r="FU75" s="134"/>
      <c r="FV75" s="134"/>
      <c r="FW75" s="13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21" t="str">
        <f>データ!$B$11</f>
        <v>H29</v>
      </c>
      <c r="S76" s="122"/>
      <c r="T76" s="122"/>
      <c r="U76" s="122"/>
      <c r="V76" s="122"/>
      <c r="W76" s="122"/>
      <c r="X76" s="122"/>
      <c r="Y76" s="122"/>
      <c r="Z76" s="122"/>
      <c r="AA76" s="122"/>
      <c r="AB76" s="122"/>
      <c r="AC76" s="122"/>
      <c r="AD76" s="122"/>
      <c r="AE76" s="122"/>
      <c r="AF76" s="123"/>
      <c r="AG76" s="121" t="str">
        <f>データ!$C$11</f>
        <v>H30</v>
      </c>
      <c r="AH76" s="122"/>
      <c r="AI76" s="122"/>
      <c r="AJ76" s="122"/>
      <c r="AK76" s="122"/>
      <c r="AL76" s="122"/>
      <c r="AM76" s="122"/>
      <c r="AN76" s="122"/>
      <c r="AO76" s="122"/>
      <c r="AP76" s="122"/>
      <c r="AQ76" s="122"/>
      <c r="AR76" s="122"/>
      <c r="AS76" s="122"/>
      <c r="AT76" s="122"/>
      <c r="AU76" s="123"/>
      <c r="AV76" s="121" t="str">
        <f>データ!$D$11</f>
        <v>R01</v>
      </c>
      <c r="AW76" s="122"/>
      <c r="AX76" s="122"/>
      <c r="AY76" s="122"/>
      <c r="AZ76" s="122"/>
      <c r="BA76" s="122"/>
      <c r="BB76" s="122"/>
      <c r="BC76" s="122"/>
      <c r="BD76" s="122"/>
      <c r="BE76" s="122"/>
      <c r="BF76" s="122"/>
      <c r="BG76" s="122"/>
      <c r="BH76" s="122"/>
      <c r="BI76" s="122"/>
      <c r="BJ76" s="123"/>
      <c r="BK76" s="121" t="str">
        <f>データ!$E$11</f>
        <v>R02</v>
      </c>
      <c r="BL76" s="122"/>
      <c r="BM76" s="122"/>
      <c r="BN76" s="122"/>
      <c r="BO76" s="122"/>
      <c r="BP76" s="122"/>
      <c r="BQ76" s="122"/>
      <c r="BR76" s="122"/>
      <c r="BS76" s="122"/>
      <c r="BT76" s="122"/>
      <c r="BU76" s="122"/>
      <c r="BV76" s="122"/>
      <c r="BW76" s="122"/>
      <c r="BX76" s="122"/>
      <c r="BY76" s="123"/>
      <c r="BZ76" s="121" t="str">
        <f>データ!$F$11</f>
        <v>R03</v>
      </c>
      <c r="CA76" s="122"/>
      <c r="CB76" s="122"/>
      <c r="CC76" s="122"/>
      <c r="CD76" s="122"/>
      <c r="CE76" s="122"/>
      <c r="CF76" s="122"/>
      <c r="CG76" s="122"/>
      <c r="CH76" s="122"/>
      <c r="CI76" s="122"/>
      <c r="CJ76" s="122"/>
      <c r="CK76" s="122"/>
      <c r="CL76" s="122"/>
      <c r="CM76" s="122"/>
      <c r="CN76" s="123"/>
      <c r="CO76" s="2"/>
      <c r="CP76" s="2"/>
      <c r="CQ76" s="2"/>
      <c r="CR76" s="2"/>
      <c r="CS76" s="2"/>
      <c r="CT76" s="2"/>
      <c r="CU76" s="2"/>
      <c r="CV76" s="124">
        <f>データ!CN7</f>
        <v>8360</v>
      </c>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6"/>
      <c r="FY76" s="2"/>
      <c r="FZ76" s="2"/>
      <c r="GA76" s="2"/>
      <c r="GB76" s="2"/>
      <c r="GC76" s="2"/>
      <c r="GD76" s="2"/>
      <c r="GE76" s="2"/>
      <c r="GF76" s="2"/>
      <c r="GG76" s="2"/>
      <c r="GH76" s="2"/>
      <c r="GI76" s="2"/>
      <c r="GJ76" s="2"/>
      <c r="GK76" s="2"/>
      <c r="GL76" s="121" t="str">
        <f>データ!$B$11</f>
        <v>H29</v>
      </c>
      <c r="GM76" s="122"/>
      <c r="GN76" s="122"/>
      <c r="GO76" s="122"/>
      <c r="GP76" s="122"/>
      <c r="GQ76" s="122"/>
      <c r="GR76" s="122"/>
      <c r="GS76" s="122"/>
      <c r="GT76" s="122"/>
      <c r="GU76" s="122"/>
      <c r="GV76" s="122"/>
      <c r="GW76" s="122"/>
      <c r="GX76" s="122"/>
      <c r="GY76" s="122"/>
      <c r="GZ76" s="123"/>
      <c r="HA76" s="121" t="str">
        <f>データ!$C$11</f>
        <v>H30</v>
      </c>
      <c r="HB76" s="122"/>
      <c r="HC76" s="122"/>
      <c r="HD76" s="122"/>
      <c r="HE76" s="122"/>
      <c r="HF76" s="122"/>
      <c r="HG76" s="122"/>
      <c r="HH76" s="122"/>
      <c r="HI76" s="122"/>
      <c r="HJ76" s="122"/>
      <c r="HK76" s="122"/>
      <c r="HL76" s="122"/>
      <c r="HM76" s="122"/>
      <c r="HN76" s="122"/>
      <c r="HO76" s="123"/>
      <c r="HP76" s="121" t="str">
        <f>データ!$D$11</f>
        <v>R01</v>
      </c>
      <c r="HQ76" s="122"/>
      <c r="HR76" s="122"/>
      <c r="HS76" s="122"/>
      <c r="HT76" s="122"/>
      <c r="HU76" s="122"/>
      <c r="HV76" s="122"/>
      <c r="HW76" s="122"/>
      <c r="HX76" s="122"/>
      <c r="HY76" s="122"/>
      <c r="HZ76" s="122"/>
      <c r="IA76" s="122"/>
      <c r="IB76" s="122"/>
      <c r="IC76" s="122"/>
      <c r="ID76" s="123"/>
      <c r="IE76" s="121" t="str">
        <f>データ!$E$11</f>
        <v>R02</v>
      </c>
      <c r="IF76" s="122"/>
      <c r="IG76" s="122"/>
      <c r="IH76" s="122"/>
      <c r="II76" s="122"/>
      <c r="IJ76" s="122"/>
      <c r="IK76" s="122"/>
      <c r="IL76" s="122"/>
      <c r="IM76" s="122"/>
      <c r="IN76" s="122"/>
      <c r="IO76" s="122"/>
      <c r="IP76" s="122"/>
      <c r="IQ76" s="122"/>
      <c r="IR76" s="122"/>
      <c r="IS76" s="123"/>
      <c r="IT76" s="121" t="str">
        <f>データ!$F$11</f>
        <v>R03</v>
      </c>
      <c r="IU76" s="122"/>
      <c r="IV76" s="122"/>
      <c r="IW76" s="122"/>
      <c r="IX76" s="122"/>
      <c r="IY76" s="122"/>
      <c r="IZ76" s="122"/>
      <c r="JA76" s="122"/>
      <c r="JB76" s="122"/>
      <c r="JC76" s="122"/>
      <c r="JD76" s="122"/>
      <c r="JE76" s="122"/>
      <c r="JF76" s="122"/>
      <c r="JG76" s="122"/>
      <c r="JH76" s="123"/>
      <c r="JL76" s="2"/>
      <c r="JM76" s="2"/>
      <c r="JN76" s="2"/>
      <c r="JO76" s="2"/>
      <c r="JP76" s="2"/>
      <c r="JQ76" s="2"/>
      <c r="JR76" s="2"/>
      <c r="JS76" s="2"/>
      <c r="JT76" s="2"/>
      <c r="JU76" s="2"/>
      <c r="JV76" s="2"/>
      <c r="JW76" s="2"/>
      <c r="JX76" s="2"/>
      <c r="JY76" s="2"/>
      <c r="JZ76" s="2"/>
      <c r="KA76" s="121" t="str">
        <f>データ!$B$11</f>
        <v>H29</v>
      </c>
      <c r="KB76" s="122"/>
      <c r="KC76" s="122"/>
      <c r="KD76" s="122"/>
      <c r="KE76" s="122"/>
      <c r="KF76" s="122"/>
      <c r="KG76" s="122"/>
      <c r="KH76" s="122"/>
      <c r="KI76" s="122"/>
      <c r="KJ76" s="122"/>
      <c r="KK76" s="122"/>
      <c r="KL76" s="122"/>
      <c r="KM76" s="122"/>
      <c r="KN76" s="122"/>
      <c r="KO76" s="123"/>
      <c r="KP76" s="121" t="str">
        <f>データ!$C$11</f>
        <v>H30</v>
      </c>
      <c r="KQ76" s="122"/>
      <c r="KR76" s="122"/>
      <c r="KS76" s="122"/>
      <c r="KT76" s="122"/>
      <c r="KU76" s="122"/>
      <c r="KV76" s="122"/>
      <c r="KW76" s="122"/>
      <c r="KX76" s="122"/>
      <c r="KY76" s="122"/>
      <c r="KZ76" s="122"/>
      <c r="LA76" s="122"/>
      <c r="LB76" s="122"/>
      <c r="LC76" s="122"/>
      <c r="LD76" s="123"/>
      <c r="LE76" s="121" t="str">
        <f>データ!$D$11</f>
        <v>R01</v>
      </c>
      <c r="LF76" s="122"/>
      <c r="LG76" s="122"/>
      <c r="LH76" s="122"/>
      <c r="LI76" s="122"/>
      <c r="LJ76" s="122"/>
      <c r="LK76" s="122"/>
      <c r="LL76" s="122"/>
      <c r="LM76" s="122"/>
      <c r="LN76" s="122"/>
      <c r="LO76" s="122"/>
      <c r="LP76" s="122"/>
      <c r="LQ76" s="122"/>
      <c r="LR76" s="122"/>
      <c r="LS76" s="123"/>
      <c r="LT76" s="121" t="str">
        <f>データ!$E$11</f>
        <v>R02</v>
      </c>
      <c r="LU76" s="122"/>
      <c r="LV76" s="122"/>
      <c r="LW76" s="122"/>
      <c r="LX76" s="122"/>
      <c r="LY76" s="122"/>
      <c r="LZ76" s="122"/>
      <c r="MA76" s="122"/>
      <c r="MB76" s="122"/>
      <c r="MC76" s="122"/>
      <c r="MD76" s="122"/>
      <c r="ME76" s="122"/>
      <c r="MF76" s="122"/>
      <c r="MG76" s="122"/>
      <c r="MH76" s="123"/>
      <c r="MI76" s="121" t="str">
        <f>データ!$F$11</f>
        <v>R03</v>
      </c>
      <c r="MJ76" s="122"/>
      <c r="MK76" s="122"/>
      <c r="ML76" s="122"/>
      <c r="MM76" s="122"/>
      <c r="MN76" s="122"/>
      <c r="MO76" s="122"/>
      <c r="MP76" s="122"/>
      <c r="MQ76" s="122"/>
      <c r="MR76" s="122"/>
      <c r="MS76" s="122"/>
      <c r="MT76" s="122"/>
      <c r="MU76" s="122"/>
      <c r="MV76" s="122"/>
      <c r="MW76" s="12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3" t="s">
        <v>27</v>
      </c>
      <c r="J77" s="133"/>
      <c r="K77" s="133"/>
      <c r="L77" s="133"/>
      <c r="M77" s="133"/>
      <c r="N77" s="133"/>
      <c r="O77" s="133"/>
      <c r="P77" s="133"/>
      <c r="Q77" s="133"/>
      <c r="R77" s="110">
        <f>データ!CB7</f>
        <v>87.6</v>
      </c>
      <c r="S77" s="111"/>
      <c r="T77" s="111"/>
      <c r="U77" s="111"/>
      <c r="V77" s="111"/>
      <c r="W77" s="111"/>
      <c r="X77" s="111"/>
      <c r="Y77" s="111"/>
      <c r="Z77" s="111"/>
      <c r="AA77" s="111"/>
      <c r="AB77" s="111"/>
      <c r="AC77" s="111"/>
      <c r="AD77" s="111"/>
      <c r="AE77" s="111"/>
      <c r="AF77" s="112"/>
      <c r="AG77" s="110">
        <f>データ!CC7</f>
        <v>11.8</v>
      </c>
      <c r="AH77" s="111"/>
      <c r="AI77" s="111"/>
      <c r="AJ77" s="111"/>
      <c r="AK77" s="111"/>
      <c r="AL77" s="111"/>
      <c r="AM77" s="111"/>
      <c r="AN77" s="111"/>
      <c r="AO77" s="111"/>
      <c r="AP77" s="111"/>
      <c r="AQ77" s="111"/>
      <c r="AR77" s="111"/>
      <c r="AS77" s="111"/>
      <c r="AT77" s="111"/>
      <c r="AU77" s="112"/>
      <c r="AV77" s="110">
        <f>データ!CD7</f>
        <v>22.5</v>
      </c>
      <c r="AW77" s="111"/>
      <c r="AX77" s="111"/>
      <c r="AY77" s="111"/>
      <c r="AZ77" s="111"/>
      <c r="BA77" s="111"/>
      <c r="BB77" s="111"/>
      <c r="BC77" s="111"/>
      <c r="BD77" s="111"/>
      <c r="BE77" s="111"/>
      <c r="BF77" s="111"/>
      <c r="BG77" s="111"/>
      <c r="BH77" s="111"/>
      <c r="BI77" s="111"/>
      <c r="BJ77" s="112"/>
      <c r="BK77" s="110">
        <f>データ!CE7</f>
        <v>37.200000000000003</v>
      </c>
      <c r="BL77" s="111"/>
      <c r="BM77" s="111"/>
      <c r="BN77" s="111"/>
      <c r="BO77" s="111"/>
      <c r="BP77" s="111"/>
      <c r="BQ77" s="111"/>
      <c r="BR77" s="111"/>
      <c r="BS77" s="111"/>
      <c r="BT77" s="111"/>
      <c r="BU77" s="111"/>
      <c r="BV77" s="111"/>
      <c r="BW77" s="111"/>
      <c r="BX77" s="111"/>
      <c r="BY77" s="112"/>
      <c r="BZ77" s="110">
        <f>データ!CF7</f>
        <v>52</v>
      </c>
      <c r="CA77" s="111"/>
      <c r="CB77" s="111"/>
      <c r="CC77" s="111"/>
      <c r="CD77" s="111"/>
      <c r="CE77" s="111"/>
      <c r="CF77" s="111"/>
      <c r="CG77" s="111"/>
      <c r="CH77" s="111"/>
      <c r="CI77" s="111"/>
      <c r="CJ77" s="111"/>
      <c r="CK77" s="111"/>
      <c r="CL77" s="111"/>
      <c r="CM77" s="111"/>
      <c r="CN77" s="112"/>
      <c r="CO77" s="2"/>
      <c r="CP77" s="2"/>
      <c r="CQ77" s="2"/>
      <c r="CR77" s="2"/>
      <c r="CS77" s="2"/>
      <c r="CT77" s="2"/>
      <c r="CU77" s="2"/>
      <c r="CV77" s="127"/>
      <c r="CW77" s="128"/>
      <c r="CX77" s="128"/>
      <c r="CY77" s="128"/>
      <c r="CZ77" s="128"/>
      <c r="DA77" s="128"/>
      <c r="DB77" s="128"/>
      <c r="DC77" s="128"/>
      <c r="DD77" s="128"/>
      <c r="DE77" s="128"/>
      <c r="DF77" s="128"/>
      <c r="DG77" s="128"/>
      <c r="DH77" s="128"/>
      <c r="DI77" s="128"/>
      <c r="DJ77" s="128"/>
      <c r="DK77" s="128"/>
      <c r="DL77" s="128"/>
      <c r="DM77" s="128"/>
      <c r="DN77" s="128"/>
      <c r="DO77" s="128"/>
      <c r="DP77" s="128"/>
      <c r="DQ77" s="128"/>
      <c r="DR77" s="128"/>
      <c r="DS77" s="128"/>
      <c r="DT77" s="128"/>
      <c r="DU77" s="128"/>
      <c r="DV77" s="128"/>
      <c r="DW77" s="128"/>
      <c r="DX77" s="128"/>
      <c r="DY77" s="128"/>
      <c r="DZ77" s="128"/>
      <c r="EA77" s="128"/>
      <c r="EB77" s="128"/>
      <c r="EC77" s="128"/>
      <c r="ED77" s="128"/>
      <c r="EE77" s="128"/>
      <c r="EF77" s="128"/>
      <c r="EG77" s="128"/>
      <c r="EH77" s="128"/>
      <c r="EI77" s="128"/>
      <c r="EJ77" s="128"/>
      <c r="EK77" s="128"/>
      <c r="EL77" s="128"/>
      <c r="EM77" s="128"/>
      <c r="EN77" s="128"/>
      <c r="EO77" s="128"/>
      <c r="EP77" s="128"/>
      <c r="EQ77" s="128"/>
      <c r="ER77" s="128"/>
      <c r="ES77" s="128"/>
      <c r="ET77" s="128"/>
      <c r="EU77" s="128"/>
      <c r="EV77" s="128"/>
      <c r="EW77" s="128"/>
      <c r="EX77" s="128"/>
      <c r="EY77" s="128"/>
      <c r="EZ77" s="128"/>
      <c r="FA77" s="128"/>
      <c r="FB77" s="128"/>
      <c r="FC77" s="128"/>
      <c r="FD77" s="128"/>
      <c r="FE77" s="128"/>
      <c r="FF77" s="128"/>
      <c r="FG77" s="128"/>
      <c r="FH77" s="128"/>
      <c r="FI77" s="128"/>
      <c r="FJ77" s="128"/>
      <c r="FK77" s="128"/>
      <c r="FL77" s="128"/>
      <c r="FM77" s="128"/>
      <c r="FN77" s="128"/>
      <c r="FO77" s="128"/>
      <c r="FP77" s="128"/>
      <c r="FQ77" s="128"/>
      <c r="FR77" s="128"/>
      <c r="FS77" s="128"/>
      <c r="FT77" s="128"/>
      <c r="FU77" s="128"/>
      <c r="FV77" s="128"/>
      <c r="FW77" s="129"/>
      <c r="FY77" s="2"/>
      <c r="FZ77" s="2"/>
      <c r="GA77" s="2"/>
      <c r="GB77" s="2"/>
      <c r="GC77" s="133" t="s">
        <v>27</v>
      </c>
      <c r="GD77" s="133"/>
      <c r="GE77" s="133"/>
      <c r="GF77" s="133"/>
      <c r="GG77" s="133"/>
      <c r="GH77" s="133"/>
      <c r="GI77" s="133"/>
      <c r="GJ77" s="133"/>
      <c r="GK77" s="133"/>
      <c r="GL77" s="110">
        <f>データ!CO7</f>
        <v>0</v>
      </c>
      <c r="GM77" s="111"/>
      <c r="GN77" s="111"/>
      <c r="GO77" s="111"/>
      <c r="GP77" s="111"/>
      <c r="GQ77" s="111"/>
      <c r="GR77" s="111"/>
      <c r="GS77" s="111"/>
      <c r="GT77" s="111"/>
      <c r="GU77" s="111"/>
      <c r="GV77" s="111"/>
      <c r="GW77" s="111"/>
      <c r="GX77" s="111"/>
      <c r="GY77" s="111"/>
      <c r="GZ77" s="112"/>
      <c r="HA77" s="110">
        <f>データ!CP7</f>
        <v>0</v>
      </c>
      <c r="HB77" s="111"/>
      <c r="HC77" s="111"/>
      <c r="HD77" s="111"/>
      <c r="HE77" s="111"/>
      <c r="HF77" s="111"/>
      <c r="HG77" s="111"/>
      <c r="HH77" s="111"/>
      <c r="HI77" s="111"/>
      <c r="HJ77" s="111"/>
      <c r="HK77" s="111"/>
      <c r="HL77" s="111"/>
      <c r="HM77" s="111"/>
      <c r="HN77" s="111"/>
      <c r="HO77" s="112"/>
      <c r="HP77" s="110">
        <f>データ!CQ7</f>
        <v>0</v>
      </c>
      <c r="HQ77" s="111"/>
      <c r="HR77" s="111"/>
      <c r="HS77" s="111"/>
      <c r="HT77" s="111"/>
      <c r="HU77" s="111"/>
      <c r="HV77" s="111"/>
      <c r="HW77" s="111"/>
      <c r="HX77" s="111"/>
      <c r="HY77" s="111"/>
      <c r="HZ77" s="111"/>
      <c r="IA77" s="111"/>
      <c r="IB77" s="111"/>
      <c r="IC77" s="111"/>
      <c r="ID77" s="112"/>
      <c r="IE77" s="110">
        <f>データ!CR7</f>
        <v>0</v>
      </c>
      <c r="IF77" s="111"/>
      <c r="IG77" s="111"/>
      <c r="IH77" s="111"/>
      <c r="II77" s="111"/>
      <c r="IJ77" s="111"/>
      <c r="IK77" s="111"/>
      <c r="IL77" s="111"/>
      <c r="IM77" s="111"/>
      <c r="IN77" s="111"/>
      <c r="IO77" s="111"/>
      <c r="IP77" s="111"/>
      <c r="IQ77" s="111"/>
      <c r="IR77" s="111"/>
      <c r="IS77" s="112"/>
      <c r="IT77" s="110">
        <f>データ!CS7</f>
        <v>0</v>
      </c>
      <c r="IU77" s="111"/>
      <c r="IV77" s="111"/>
      <c r="IW77" s="111"/>
      <c r="IX77" s="111"/>
      <c r="IY77" s="111"/>
      <c r="IZ77" s="111"/>
      <c r="JA77" s="111"/>
      <c r="JB77" s="111"/>
      <c r="JC77" s="111"/>
      <c r="JD77" s="111"/>
      <c r="JE77" s="111"/>
      <c r="JF77" s="111"/>
      <c r="JG77" s="111"/>
      <c r="JH77" s="112"/>
      <c r="JL77" s="2"/>
      <c r="JM77" s="2"/>
      <c r="JN77" s="2"/>
      <c r="JO77" s="2"/>
      <c r="JP77" s="2"/>
      <c r="JQ77" s="2"/>
      <c r="JR77" s="133" t="s">
        <v>27</v>
      </c>
      <c r="JS77" s="133"/>
      <c r="JT77" s="133"/>
      <c r="JU77" s="133"/>
      <c r="JV77" s="133"/>
      <c r="JW77" s="133"/>
      <c r="JX77" s="133"/>
      <c r="JY77" s="133"/>
      <c r="JZ77" s="133"/>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3" t="s">
        <v>29</v>
      </c>
      <c r="J78" s="133"/>
      <c r="K78" s="133"/>
      <c r="L78" s="133"/>
      <c r="M78" s="133"/>
      <c r="N78" s="133"/>
      <c r="O78" s="133"/>
      <c r="P78" s="133"/>
      <c r="Q78" s="133"/>
      <c r="R78" s="110">
        <f>データ!CG7</f>
        <v>57.7</v>
      </c>
      <c r="S78" s="111"/>
      <c r="T78" s="111"/>
      <c r="U78" s="111"/>
      <c r="V78" s="111"/>
      <c r="W78" s="111"/>
      <c r="X78" s="111"/>
      <c r="Y78" s="111"/>
      <c r="Z78" s="111"/>
      <c r="AA78" s="111"/>
      <c r="AB78" s="111"/>
      <c r="AC78" s="111"/>
      <c r="AD78" s="111"/>
      <c r="AE78" s="111"/>
      <c r="AF78" s="112"/>
      <c r="AG78" s="110">
        <f>データ!CH7</f>
        <v>27.6</v>
      </c>
      <c r="AH78" s="111"/>
      <c r="AI78" s="111"/>
      <c r="AJ78" s="111"/>
      <c r="AK78" s="111"/>
      <c r="AL78" s="111"/>
      <c r="AM78" s="111"/>
      <c r="AN78" s="111"/>
      <c r="AO78" s="111"/>
      <c r="AP78" s="111"/>
      <c r="AQ78" s="111"/>
      <c r="AR78" s="111"/>
      <c r="AS78" s="111"/>
      <c r="AT78" s="111"/>
      <c r="AU78" s="112"/>
      <c r="AV78" s="110">
        <f>データ!CI7</f>
        <v>33.200000000000003</v>
      </c>
      <c r="AW78" s="111"/>
      <c r="AX78" s="111"/>
      <c r="AY78" s="111"/>
      <c r="AZ78" s="111"/>
      <c r="BA78" s="111"/>
      <c r="BB78" s="111"/>
      <c r="BC78" s="111"/>
      <c r="BD78" s="111"/>
      <c r="BE78" s="111"/>
      <c r="BF78" s="111"/>
      <c r="BG78" s="111"/>
      <c r="BH78" s="111"/>
      <c r="BI78" s="111"/>
      <c r="BJ78" s="112"/>
      <c r="BK78" s="110">
        <f>データ!CJ7</f>
        <v>30</v>
      </c>
      <c r="BL78" s="111"/>
      <c r="BM78" s="111"/>
      <c r="BN78" s="111"/>
      <c r="BO78" s="111"/>
      <c r="BP78" s="111"/>
      <c r="BQ78" s="111"/>
      <c r="BR78" s="111"/>
      <c r="BS78" s="111"/>
      <c r="BT78" s="111"/>
      <c r="BU78" s="111"/>
      <c r="BV78" s="111"/>
      <c r="BW78" s="111"/>
      <c r="BX78" s="111"/>
      <c r="BY78" s="112"/>
      <c r="BZ78" s="110">
        <f>データ!CK7</f>
        <v>36.6</v>
      </c>
      <c r="CA78" s="111"/>
      <c r="CB78" s="111"/>
      <c r="CC78" s="111"/>
      <c r="CD78" s="111"/>
      <c r="CE78" s="111"/>
      <c r="CF78" s="111"/>
      <c r="CG78" s="111"/>
      <c r="CH78" s="111"/>
      <c r="CI78" s="111"/>
      <c r="CJ78" s="111"/>
      <c r="CK78" s="111"/>
      <c r="CL78" s="111"/>
      <c r="CM78" s="111"/>
      <c r="CN78" s="112"/>
      <c r="CO78" s="2"/>
      <c r="CP78" s="2"/>
      <c r="CQ78" s="2"/>
      <c r="CR78" s="2"/>
      <c r="CS78" s="2"/>
      <c r="CT78" s="2"/>
      <c r="CU78" s="2"/>
      <c r="CV78" s="127"/>
      <c r="CW78" s="128"/>
      <c r="CX78" s="128"/>
      <c r="CY78" s="128"/>
      <c r="CZ78" s="128"/>
      <c r="DA78" s="128"/>
      <c r="DB78" s="128"/>
      <c r="DC78" s="128"/>
      <c r="DD78" s="128"/>
      <c r="DE78" s="128"/>
      <c r="DF78" s="128"/>
      <c r="DG78" s="128"/>
      <c r="DH78" s="128"/>
      <c r="DI78" s="128"/>
      <c r="DJ78" s="128"/>
      <c r="DK78" s="128"/>
      <c r="DL78" s="128"/>
      <c r="DM78" s="128"/>
      <c r="DN78" s="128"/>
      <c r="DO78" s="128"/>
      <c r="DP78" s="128"/>
      <c r="DQ78" s="128"/>
      <c r="DR78" s="128"/>
      <c r="DS78" s="128"/>
      <c r="DT78" s="128"/>
      <c r="DU78" s="128"/>
      <c r="DV78" s="128"/>
      <c r="DW78" s="128"/>
      <c r="DX78" s="128"/>
      <c r="DY78" s="128"/>
      <c r="DZ78" s="128"/>
      <c r="EA78" s="128"/>
      <c r="EB78" s="128"/>
      <c r="EC78" s="128"/>
      <c r="ED78" s="128"/>
      <c r="EE78" s="128"/>
      <c r="EF78" s="128"/>
      <c r="EG78" s="128"/>
      <c r="EH78" s="128"/>
      <c r="EI78" s="128"/>
      <c r="EJ78" s="128"/>
      <c r="EK78" s="128"/>
      <c r="EL78" s="128"/>
      <c r="EM78" s="128"/>
      <c r="EN78" s="128"/>
      <c r="EO78" s="128"/>
      <c r="EP78" s="128"/>
      <c r="EQ78" s="128"/>
      <c r="ER78" s="128"/>
      <c r="ES78" s="128"/>
      <c r="ET78" s="128"/>
      <c r="EU78" s="128"/>
      <c r="EV78" s="128"/>
      <c r="EW78" s="128"/>
      <c r="EX78" s="128"/>
      <c r="EY78" s="128"/>
      <c r="EZ78" s="128"/>
      <c r="FA78" s="128"/>
      <c r="FB78" s="128"/>
      <c r="FC78" s="128"/>
      <c r="FD78" s="128"/>
      <c r="FE78" s="128"/>
      <c r="FF78" s="128"/>
      <c r="FG78" s="128"/>
      <c r="FH78" s="128"/>
      <c r="FI78" s="128"/>
      <c r="FJ78" s="128"/>
      <c r="FK78" s="128"/>
      <c r="FL78" s="128"/>
      <c r="FM78" s="128"/>
      <c r="FN78" s="128"/>
      <c r="FO78" s="128"/>
      <c r="FP78" s="128"/>
      <c r="FQ78" s="128"/>
      <c r="FR78" s="128"/>
      <c r="FS78" s="128"/>
      <c r="FT78" s="128"/>
      <c r="FU78" s="128"/>
      <c r="FV78" s="128"/>
      <c r="FW78" s="129"/>
      <c r="FY78" s="2"/>
      <c r="FZ78" s="2"/>
      <c r="GA78" s="2"/>
      <c r="GB78" s="2"/>
      <c r="GC78" s="133" t="s">
        <v>29</v>
      </c>
      <c r="GD78" s="133"/>
      <c r="GE78" s="133"/>
      <c r="GF78" s="133"/>
      <c r="GG78" s="133"/>
      <c r="GH78" s="133"/>
      <c r="GI78" s="133"/>
      <c r="GJ78" s="133"/>
      <c r="GK78" s="133"/>
      <c r="GL78" s="110">
        <f>データ!CT7</f>
        <v>0</v>
      </c>
      <c r="GM78" s="111"/>
      <c r="GN78" s="111"/>
      <c r="GO78" s="111"/>
      <c r="GP78" s="111"/>
      <c r="GQ78" s="111"/>
      <c r="GR78" s="111"/>
      <c r="GS78" s="111"/>
      <c r="GT78" s="111"/>
      <c r="GU78" s="111"/>
      <c r="GV78" s="111"/>
      <c r="GW78" s="111"/>
      <c r="GX78" s="111"/>
      <c r="GY78" s="111"/>
      <c r="GZ78" s="112"/>
      <c r="HA78" s="110">
        <f>データ!CU7</f>
        <v>0</v>
      </c>
      <c r="HB78" s="111"/>
      <c r="HC78" s="111"/>
      <c r="HD78" s="111"/>
      <c r="HE78" s="111"/>
      <c r="HF78" s="111"/>
      <c r="HG78" s="111"/>
      <c r="HH78" s="111"/>
      <c r="HI78" s="111"/>
      <c r="HJ78" s="111"/>
      <c r="HK78" s="111"/>
      <c r="HL78" s="111"/>
      <c r="HM78" s="111"/>
      <c r="HN78" s="111"/>
      <c r="HO78" s="112"/>
      <c r="HP78" s="110">
        <f>データ!CV7</f>
        <v>0</v>
      </c>
      <c r="HQ78" s="111"/>
      <c r="HR78" s="111"/>
      <c r="HS78" s="111"/>
      <c r="HT78" s="111"/>
      <c r="HU78" s="111"/>
      <c r="HV78" s="111"/>
      <c r="HW78" s="111"/>
      <c r="HX78" s="111"/>
      <c r="HY78" s="111"/>
      <c r="HZ78" s="111"/>
      <c r="IA78" s="111"/>
      <c r="IB78" s="111"/>
      <c r="IC78" s="111"/>
      <c r="ID78" s="112"/>
      <c r="IE78" s="110">
        <f>データ!CW7</f>
        <v>0</v>
      </c>
      <c r="IF78" s="111"/>
      <c r="IG78" s="111"/>
      <c r="IH78" s="111"/>
      <c r="II78" s="111"/>
      <c r="IJ78" s="111"/>
      <c r="IK78" s="111"/>
      <c r="IL78" s="111"/>
      <c r="IM78" s="111"/>
      <c r="IN78" s="111"/>
      <c r="IO78" s="111"/>
      <c r="IP78" s="111"/>
      <c r="IQ78" s="111"/>
      <c r="IR78" s="111"/>
      <c r="IS78" s="112"/>
      <c r="IT78" s="110">
        <f>データ!CX7</f>
        <v>0</v>
      </c>
      <c r="IU78" s="111"/>
      <c r="IV78" s="111"/>
      <c r="IW78" s="111"/>
      <c r="IX78" s="111"/>
      <c r="IY78" s="111"/>
      <c r="IZ78" s="111"/>
      <c r="JA78" s="111"/>
      <c r="JB78" s="111"/>
      <c r="JC78" s="111"/>
      <c r="JD78" s="111"/>
      <c r="JE78" s="111"/>
      <c r="JF78" s="111"/>
      <c r="JG78" s="111"/>
      <c r="JH78" s="112"/>
      <c r="JL78" s="2"/>
      <c r="JM78" s="2"/>
      <c r="JN78" s="2"/>
      <c r="JO78" s="2"/>
      <c r="JP78" s="2"/>
      <c r="JQ78" s="2"/>
      <c r="JR78" s="133" t="s">
        <v>29</v>
      </c>
      <c r="JS78" s="133"/>
      <c r="JT78" s="133"/>
      <c r="JU78" s="133"/>
      <c r="JV78" s="133"/>
      <c r="JW78" s="133"/>
      <c r="JX78" s="133"/>
      <c r="JY78" s="133"/>
      <c r="JZ78" s="133"/>
      <c r="KA78" s="110">
        <f>データ!DE7</f>
        <v>0</v>
      </c>
      <c r="KB78" s="111"/>
      <c r="KC78" s="111"/>
      <c r="KD78" s="111"/>
      <c r="KE78" s="111"/>
      <c r="KF78" s="111"/>
      <c r="KG78" s="111"/>
      <c r="KH78" s="111"/>
      <c r="KI78" s="111"/>
      <c r="KJ78" s="111"/>
      <c r="KK78" s="111"/>
      <c r="KL78" s="111"/>
      <c r="KM78" s="111"/>
      <c r="KN78" s="111"/>
      <c r="KO78" s="112"/>
      <c r="KP78" s="110">
        <f>データ!DF7</f>
        <v>0</v>
      </c>
      <c r="KQ78" s="111"/>
      <c r="KR78" s="111"/>
      <c r="KS78" s="111"/>
      <c r="KT78" s="111"/>
      <c r="KU78" s="111"/>
      <c r="KV78" s="111"/>
      <c r="KW78" s="111"/>
      <c r="KX78" s="111"/>
      <c r="KY78" s="111"/>
      <c r="KZ78" s="111"/>
      <c r="LA78" s="111"/>
      <c r="LB78" s="111"/>
      <c r="LC78" s="111"/>
      <c r="LD78" s="112"/>
      <c r="LE78" s="110">
        <f>データ!DG7</f>
        <v>0</v>
      </c>
      <c r="LF78" s="111"/>
      <c r="LG78" s="111"/>
      <c r="LH78" s="111"/>
      <c r="LI78" s="111"/>
      <c r="LJ78" s="111"/>
      <c r="LK78" s="111"/>
      <c r="LL78" s="111"/>
      <c r="LM78" s="111"/>
      <c r="LN78" s="111"/>
      <c r="LO78" s="111"/>
      <c r="LP78" s="111"/>
      <c r="LQ78" s="111"/>
      <c r="LR78" s="111"/>
      <c r="LS78" s="112"/>
      <c r="LT78" s="110">
        <f>データ!DH7</f>
        <v>0</v>
      </c>
      <c r="LU78" s="111"/>
      <c r="LV78" s="111"/>
      <c r="LW78" s="111"/>
      <c r="LX78" s="111"/>
      <c r="LY78" s="111"/>
      <c r="LZ78" s="111"/>
      <c r="MA78" s="111"/>
      <c r="MB78" s="111"/>
      <c r="MC78" s="111"/>
      <c r="MD78" s="111"/>
      <c r="ME78" s="111"/>
      <c r="MF78" s="111"/>
      <c r="MG78" s="111"/>
      <c r="MH78" s="112"/>
      <c r="MI78" s="110">
        <f>データ!DI7</f>
        <v>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0"/>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【105.9】</v>
      </c>
      <c r="C88" s="34" t="str">
        <f>データ!AT6</f>
        <v>【0.1】</v>
      </c>
      <c r="D88" s="34" t="str">
        <f>データ!BE6</f>
        <v>【0】</v>
      </c>
      <c r="E88" s="34" t="str">
        <f>データ!DU6</f>
        <v>【111.4】</v>
      </c>
      <c r="F88" s="34" t="str">
        <f>データ!BP6</f>
        <v>【35.1】</v>
      </c>
      <c r="G88" s="34" t="str">
        <f>データ!CA6</f>
        <v>【11,770】</v>
      </c>
      <c r="H88" s="34" t="str">
        <f>データ!CL6</f>
        <v>【53.6】</v>
      </c>
      <c r="I88" s="34" t="s">
        <v>47</v>
      </c>
      <c r="J88" s="34" t="s">
        <v>47</v>
      </c>
      <c r="K88" s="34" t="str">
        <f>データ!CY6</f>
        <v>【320.7】</v>
      </c>
      <c r="L88" s="34" t="str">
        <f>データ!DJ6</f>
        <v>【0.8】</v>
      </c>
      <c r="M88" s="35"/>
      <c r="N88" s="35" t="e">
        <f>データ!#REF!</f>
        <v>#REF!</v>
      </c>
      <c r="O88" s="35"/>
      <c r="P88" s="35"/>
      <c r="Q88" s="35"/>
      <c r="R88" s="35"/>
      <c r="S88" s="35"/>
      <c r="T88" s="35"/>
      <c r="U88" s="35"/>
      <c r="V88" s="35"/>
      <c r="W88" s="35"/>
      <c r="X88" s="35"/>
      <c r="Y88" s="35"/>
      <c r="Z88" s="36"/>
      <c r="AA88" s="36"/>
      <c r="AB88" s="36"/>
      <c r="AC88" s="36"/>
    </row>
  </sheetData>
  <sheetProtection algorithmName="SHA-512" hashValue="8TrFt1tO9J2eOVVSTJJsmWCBJkXbOnI179Sei3Cn1Fqdqb6IwWIt1whRZ3EluvdLPsPSZCNCjIa6I27vkYfwLw==" saltValue="tclCEcbEVQUbGgoLhrua7Q==" spinCount="100000" sheet="1" objects="1" scenarios="1" formatCells="0" formatColumns="0" formatRows="0"/>
  <mergeCells count="208">
    <mergeCell ref="ND32:NR47"/>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T77:JH77"/>
    <mergeCell ref="JR77:JZ77"/>
    <mergeCell ref="KA77:KO77"/>
    <mergeCell ref="KP77:LD77"/>
    <mergeCell ref="LE77:LS77"/>
    <mergeCell ref="H60:MV61"/>
    <mergeCell ref="CV63:FW66"/>
    <mergeCell ref="ND65:NR65"/>
    <mergeCell ref="ND66:NR82"/>
    <mergeCell ref="I78:Q78"/>
    <mergeCell ref="R78:AF78"/>
    <mergeCell ref="AG78:AU78"/>
    <mergeCell ref="AV78:BJ78"/>
    <mergeCell ref="BK78:BY78"/>
    <mergeCell ref="BZ78:CN78"/>
    <mergeCell ref="GC78:GK78"/>
    <mergeCell ref="GL78:GZ78"/>
    <mergeCell ref="IE77:IS77"/>
    <mergeCell ref="I77:Q77"/>
    <mergeCell ref="R77:AF77"/>
    <mergeCell ref="AG77:AU77"/>
    <mergeCell ref="AV77:BJ77"/>
    <mergeCell ref="BK77:BY77"/>
    <mergeCell ref="BZ77:CN77"/>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FX51:GP51"/>
    <mergeCell ref="ND48:NR48"/>
    <mergeCell ref="ND49:NR64"/>
    <mergeCell ref="U51:AM51"/>
    <mergeCell ref="AN51:BF51"/>
    <mergeCell ref="BG51:BY51"/>
    <mergeCell ref="BZ51:CR51"/>
    <mergeCell ref="CS51:DK51"/>
    <mergeCell ref="EL51:FD51"/>
    <mergeCell ref="FE51:FW51"/>
    <mergeCell ref="LH51:LZ51"/>
    <mergeCell ref="MA51:MS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IR32:JB32"/>
    <mergeCell ref="JC32:JU32"/>
    <mergeCell ref="JV32:KN32"/>
    <mergeCell ref="KO32:LG32"/>
    <mergeCell ref="LH32:LZ32"/>
    <mergeCell ref="MA32:MS32"/>
    <mergeCell ref="EA32:EK32"/>
    <mergeCell ref="EL32:FD32"/>
    <mergeCell ref="FE32:FW32"/>
    <mergeCell ref="FX32:GP32"/>
    <mergeCell ref="GQ32:HI32"/>
    <mergeCell ref="HJ32:IB32"/>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90</v>
      </c>
      <c r="AM5" s="47" t="s">
        <v>91</v>
      </c>
      <c r="AN5" s="47" t="s">
        <v>100</v>
      </c>
      <c r="AO5" s="47" t="s">
        <v>93</v>
      </c>
      <c r="AP5" s="47" t="s">
        <v>94</v>
      </c>
      <c r="AQ5" s="47" t="s">
        <v>95</v>
      </c>
      <c r="AR5" s="47" t="s">
        <v>96</v>
      </c>
      <c r="AS5" s="47" t="s">
        <v>97</v>
      </c>
      <c r="AT5" s="47" t="s">
        <v>98</v>
      </c>
      <c r="AU5" s="47" t="s">
        <v>99</v>
      </c>
      <c r="AV5" s="47" t="s">
        <v>101</v>
      </c>
      <c r="AW5" s="47" t="s">
        <v>102</v>
      </c>
      <c r="AX5" s="47" t="s">
        <v>103</v>
      </c>
      <c r="AY5" s="47" t="s">
        <v>100</v>
      </c>
      <c r="AZ5" s="47" t="s">
        <v>93</v>
      </c>
      <c r="BA5" s="47" t="s">
        <v>94</v>
      </c>
      <c r="BB5" s="47" t="s">
        <v>95</v>
      </c>
      <c r="BC5" s="47" t="s">
        <v>96</v>
      </c>
      <c r="BD5" s="47" t="s">
        <v>97</v>
      </c>
      <c r="BE5" s="47" t="s">
        <v>98</v>
      </c>
      <c r="BF5" s="47" t="s">
        <v>88</v>
      </c>
      <c r="BG5" s="47" t="s">
        <v>89</v>
      </c>
      <c r="BH5" s="47" t="s">
        <v>90</v>
      </c>
      <c r="BI5" s="47" t="s">
        <v>103</v>
      </c>
      <c r="BJ5" s="47" t="s">
        <v>92</v>
      </c>
      <c r="BK5" s="47" t="s">
        <v>93</v>
      </c>
      <c r="BL5" s="47" t="s">
        <v>94</v>
      </c>
      <c r="BM5" s="47" t="s">
        <v>95</v>
      </c>
      <c r="BN5" s="47" t="s">
        <v>96</v>
      </c>
      <c r="BO5" s="47" t="s">
        <v>97</v>
      </c>
      <c r="BP5" s="47" t="s">
        <v>98</v>
      </c>
      <c r="BQ5" s="47" t="s">
        <v>99</v>
      </c>
      <c r="BR5" s="47" t="s">
        <v>104</v>
      </c>
      <c r="BS5" s="47" t="s">
        <v>102</v>
      </c>
      <c r="BT5" s="47" t="s">
        <v>91</v>
      </c>
      <c r="BU5" s="47" t="s">
        <v>105</v>
      </c>
      <c r="BV5" s="47" t="s">
        <v>93</v>
      </c>
      <c r="BW5" s="47" t="s">
        <v>94</v>
      </c>
      <c r="BX5" s="47" t="s">
        <v>95</v>
      </c>
      <c r="BY5" s="47" t="s">
        <v>96</v>
      </c>
      <c r="BZ5" s="47" t="s">
        <v>97</v>
      </c>
      <c r="CA5" s="47" t="s">
        <v>98</v>
      </c>
      <c r="CB5" s="47" t="s">
        <v>106</v>
      </c>
      <c r="CC5" s="47" t="s">
        <v>104</v>
      </c>
      <c r="CD5" s="47" t="s">
        <v>102</v>
      </c>
      <c r="CE5" s="47" t="s">
        <v>107</v>
      </c>
      <c r="CF5" s="47" t="s">
        <v>92</v>
      </c>
      <c r="CG5" s="47" t="s">
        <v>93</v>
      </c>
      <c r="CH5" s="47" t="s">
        <v>94</v>
      </c>
      <c r="CI5" s="47" t="s">
        <v>95</v>
      </c>
      <c r="CJ5" s="47" t="s">
        <v>96</v>
      </c>
      <c r="CK5" s="47" t="s">
        <v>97</v>
      </c>
      <c r="CL5" s="47" t="s">
        <v>98</v>
      </c>
      <c r="CM5" s="145"/>
      <c r="CN5" s="145"/>
      <c r="CO5" s="47" t="s">
        <v>88</v>
      </c>
      <c r="CP5" s="47" t="s">
        <v>104</v>
      </c>
      <c r="CQ5" s="47" t="s">
        <v>102</v>
      </c>
      <c r="CR5" s="47" t="s">
        <v>91</v>
      </c>
      <c r="CS5" s="47" t="s">
        <v>92</v>
      </c>
      <c r="CT5" s="47" t="s">
        <v>93</v>
      </c>
      <c r="CU5" s="47" t="s">
        <v>94</v>
      </c>
      <c r="CV5" s="47" t="s">
        <v>95</v>
      </c>
      <c r="CW5" s="47" t="s">
        <v>96</v>
      </c>
      <c r="CX5" s="47" t="s">
        <v>97</v>
      </c>
      <c r="CY5" s="47" t="s">
        <v>98</v>
      </c>
      <c r="CZ5" s="47" t="s">
        <v>88</v>
      </c>
      <c r="DA5" s="47" t="s">
        <v>104</v>
      </c>
      <c r="DB5" s="47" t="s">
        <v>108</v>
      </c>
      <c r="DC5" s="47" t="s">
        <v>103</v>
      </c>
      <c r="DD5" s="47" t="s">
        <v>105</v>
      </c>
      <c r="DE5" s="47" t="s">
        <v>93</v>
      </c>
      <c r="DF5" s="47" t="s">
        <v>94</v>
      </c>
      <c r="DG5" s="47" t="s">
        <v>95</v>
      </c>
      <c r="DH5" s="47" t="s">
        <v>96</v>
      </c>
      <c r="DI5" s="47" t="s">
        <v>97</v>
      </c>
      <c r="DJ5" s="47" t="s">
        <v>35</v>
      </c>
      <c r="DK5" s="47" t="s">
        <v>99</v>
      </c>
      <c r="DL5" s="47" t="s">
        <v>104</v>
      </c>
      <c r="DM5" s="47" t="s">
        <v>90</v>
      </c>
      <c r="DN5" s="47" t="s">
        <v>91</v>
      </c>
      <c r="DO5" s="47" t="s">
        <v>100</v>
      </c>
      <c r="DP5" s="47" t="s">
        <v>93</v>
      </c>
      <c r="DQ5" s="47" t="s">
        <v>94</v>
      </c>
      <c r="DR5" s="47" t="s">
        <v>95</v>
      </c>
      <c r="DS5" s="47" t="s">
        <v>96</v>
      </c>
      <c r="DT5" s="47" t="s">
        <v>97</v>
      </c>
      <c r="DU5" s="47" t="s">
        <v>98</v>
      </c>
    </row>
    <row r="6" spans="1:125" s="54" customFormat="1" x14ac:dyDescent="0.15">
      <c r="A6" s="37" t="s">
        <v>109</v>
      </c>
      <c r="B6" s="48">
        <f>B8</f>
        <v>2021</v>
      </c>
      <c r="C6" s="48">
        <f t="shared" ref="C6:X6" si="1">C8</f>
        <v>242012</v>
      </c>
      <c r="D6" s="48">
        <f t="shared" si="1"/>
        <v>46</v>
      </c>
      <c r="E6" s="48">
        <f t="shared" si="1"/>
        <v>14</v>
      </c>
      <c r="F6" s="48">
        <f t="shared" si="1"/>
        <v>0</v>
      </c>
      <c r="G6" s="48">
        <f t="shared" si="1"/>
        <v>1</v>
      </c>
      <c r="H6" s="48" t="str">
        <f>SUBSTITUTE(H8,"　","")</f>
        <v>三重県津市</v>
      </c>
      <c r="I6" s="48" t="str">
        <f t="shared" si="1"/>
        <v>お城東駐車場</v>
      </c>
      <c r="J6" s="48" t="str">
        <f t="shared" si="1"/>
        <v>法適用</v>
      </c>
      <c r="K6" s="48" t="str">
        <f t="shared" si="1"/>
        <v>駐車場整備事業</v>
      </c>
      <c r="L6" s="48" t="str">
        <f t="shared" si="1"/>
        <v>-</v>
      </c>
      <c r="M6" s="48" t="str">
        <f t="shared" si="1"/>
        <v>Ａ３Ｂ２</v>
      </c>
      <c r="N6" s="48" t="str">
        <f t="shared" si="1"/>
        <v>非設置</v>
      </c>
      <c r="O6" s="49">
        <f t="shared" si="1"/>
        <v>88.2</v>
      </c>
      <c r="P6" s="50" t="str">
        <f t="shared" si="1"/>
        <v>都市計画駐車場</v>
      </c>
      <c r="Q6" s="50" t="str">
        <f t="shared" si="1"/>
        <v>広場式</v>
      </c>
      <c r="R6" s="51">
        <f t="shared" si="1"/>
        <v>43</v>
      </c>
      <c r="S6" s="50" t="str">
        <f t="shared" si="1"/>
        <v>無</v>
      </c>
      <c r="T6" s="50" t="str">
        <f t="shared" si="1"/>
        <v>無</v>
      </c>
      <c r="U6" s="51">
        <f t="shared" si="1"/>
        <v>4147</v>
      </c>
      <c r="V6" s="51">
        <f t="shared" si="1"/>
        <v>179</v>
      </c>
      <c r="W6" s="51">
        <f t="shared" si="1"/>
        <v>150</v>
      </c>
      <c r="X6" s="50" t="str">
        <f t="shared" si="1"/>
        <v>無</v>
      </c>
      <c r="Y6" s="52">
        <f>IF(Y8="-",NA(),Y8)</f>
        <v>213</v>
      </c>
      <c r="Z6" s="52">
        <f t="shared" ref="Z6:AH6" si="2">IF(Z8="-",NA(),Z8)</f>
        <v>186.2</v>
      </c>
      <c r="AA6" s="52">
        <f t="shared" si="2"/>
        <v>174.9</v>
      </c>
      <c r="AB6" s="52">
        <f t="shared" si="2"/>
        <v>131.4</v>
      </c>
      <c r="AC6" s="52">
        <f t="shared" si="2"/>
        <v>135.9</v>
      </c>
      <c r="AD6" s="52">
        <f t="shared" si="2"/>
        <v>291.5</v>
      </c>
      <c r="AE6" s="52">
        <f t="shared" si="2"/>
        <v>147.30000000000001</v>
      </c>
      <c r="AF6" s="52">
        <f t="shared" si="2"/>
        <v>253.2</v>
      </c>
      <c r="AG6" s="52">
        <f t="shared" si="2"/>
        <v>90.6</v>
      </c>
      <c r="AH6" s="52">
        <f t="shared" si="2"/>
        <v>95.5</v>
      </c>
      <c r="AI6" s="49" t="str">
        <f>IF(AI8="-","",IF(AI8="-","【-】","【"&amp;SUBSTITUTE(TEXT(AI8,"#,##0.0"),"-","△")&amp;"】"))</f>
        <v>【105.9】</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v>
      </c>
      <c r="AT6" s="49" t="str">
        <f>IF(AT8="-","",IF(AT8="-","【-】","【"&amp;SUBSTITUTE(TEXT(AT8,"#,##0.0"),"-","△")&amp;"】"))</f>
        <v>【0.1】</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0</v>
      </c>
      <c r="BE6" s="51" t="str">
        <f>IF(BE8="-","",IF(BE8="-","【-】","【"&amp;SUBSTITUTE(TEXT(BE8,"#,##0"),"-","△")&amp;"】"))</f>
        <v>【0】</v>
      </c>
      <c r="BF6" s="52">
        <f>IF(BF8="-",NA(),BF8)</f>
        <v>53</v>
      </c>
      <c r="BG6" s="52">
        <f t="shared" ref="BG6:BO6" si="5">IF(BG8="-",NA(),BG8)</f>
        <v>46.3</v>
      </c>
      <c r="BH6" s="52">
        <f t="shared" si="5"/>
        <v>47</v>
      </c>
      <c r="BI6" s="52">
        <f t="shared" si="5"/>
        <v>30.3</v>
      </c>
      <c r="BJ6" s="52">
        <f t="shared" si="5"/>
        <v>1.8</v>
      </c>
      <c r="BK6" s="52">
        <f t="shared" si="5"/>
        <v>73.400000000000006</v>
      </c>
      <c r="BL6" s="52">
        <f t="shared" si="5"/>
        <v>43.5</v>
      </c>
      <c r="BM6" s="52">
        <f t="shared" si="5"/>
        <v>59.5</v>
      </c>
      <c r="BN6" s="52">
        <f t="shared" si="5"/>
        <v>-40.799999999999997</v>
      </c>
      <c r="BO6" s="52">
        <f t="shared" si="5"/>
        <v>71</v>
      </c>
      <c r="BP6" s="49" t="str">
        <f>IF(BP8="-","",IF(BP8="-","【-】","【"&amp;SUBSTITUTE(TEXT(BP8,"#,##0.0"),"-","△")&amp;"】"))</f>
        <v>【35.1】</v>
      </c>
      <c r="BQ6" s="53">
        <f>IF(BQ8="-",NA(),BQ8)</f>
        <v>16622</v>
      </c>
      <c r="BR6" s="53">
        <f t="shared" ref="BR6:BZ6" si="6">IF(BR8="-",NA(),BR8)</f>
        <v>15233</v>
      </c>
      <c r="BS6" s="53">
        <f t="shared" si="6"/>
        <v>14075</v>
      </c>
      <c r="BT6" s="53">
        <f t="shared" si="6"/>
        <v>7281</v>
      </c>
      <c r="BU6" s="53">
        <f t="shared" si="6"/>
        <v>7840</v>
      </c>
      <c r="BV6" s="53">
        <f t="shared" si="6"/>
        <v>8531</v>
      </c>
      <c r="BW6" s="53">
        <f t="shared" si="6"/>
        <v>7762</v>
      </c>
      <c r="BX6" s="53">
        <f t="shared" si="6"/>
        <v>7824</v>
      </c>
      <c r="BY6" s="53">
        <f t="shared" si="6"/>
        <v>-112</v>
      </c>
      <c r="BZ6" s="53">
        <f t="shared" si="6"/>
        <v>-1240</v>
      </c>
      <c r="CA6" s="51" t="str">
        <f>IF(CA8="-","",IF(CA8="-","【-】","【"&amp;SUBSTITUTE(TEXT(CA8,"#,##0"),"-","△")&amp;"】"))</f>
        <v>【11,770】</v>
      </c>
      <c r="CB6" s="52">
        <f>IF(CB8="-",NA(),CB8)</f>
        <v>87.6</v>
      </c>
      <c r="CC6" s="52">
        <f t="shared" ref="CC6:CK6" si="7">IF(CC8="-",NA(),CC8)</f>
        <v>11.8</v>
      </c>
      <c r="CD6" s="52">
        <f t="shared" si="7"/>
        <v>22.5</v>
      </c>
      <c r="CE6" s="52">
        <f t="shared" si="7"/>
        <v>37.200000000000003</v>
      </c>
      <c r="CF6" s="52">
        <f t="shared" si="7"/>
        <v>52</v>
      </c>
      <c r="CG6" s="52">
        <f t="shared" si="7"/>
        <v>57.7</v>
      </c>
      <c r="CH6" s="52">
        <f t="shared" si="7"/>
        <v>27.6</v>
      </c>
      <c r="CI6" s="52">
        <f t="shared" si="7"/>
        <v>33.200000000000003</v>
      </c>
      <c r="CJ6" s="52">
        <f t="shared" si="7"/>
        <v>30</v>
      </c>
      <c r="CK6" s="52">
        <f t="shared" si="7"/>
        <v>36.6</v>
      </c>
      <c r="CL6" s="49" t="str">
        <f>IF(CL8="-","",IF(CL8="-","【-】","【"&amp;SUBSTITUTE(TEXT(CL8,"#,##0.0"),"-","△")&amp;"】"))</f>
        <v>【53.6】</v>
      </c>
      <c r="CM6" s="51">
        <f t="shared" ref="CM6:CN6" si="8">CM8</f>
        <v>175018</v>
      </c>
      <c r="CN6" s="51">
        <f t="shared" si="8"/>
        <v>8360</v>
      </c>
      <c r="CO6" s="52">
        <f>IF(CO8="-",NA(),CO8)</f>
        <v>0</v>
      </c>
      <c r="CP6" s="52">
        <f t="shared" ref="CP6:CX6" si="9">IF(CP8="-",NA(),CP8)</f>
        <v>0</v>
      </c>
      <c r="CQ6" s="52">
        <f t="shared" si="9"/>
        <v>0</v>
      </c>
      <c r="CR6" s="52">
        <f t="shared" si="9"/>
        <v>0</v>
      </c>
      <c r="CS6" s="52">
        <f t="shared" si="9"/>
        <v>0</v>
      </c>
      <c r="CT6" s="52">
        <f t="shared" si="9"/>
        <v>0</v>
      </c>
      <c r="CU6" s="52">
        <f t="shared" si="9"/>
        <v>0</v>
      </c>
      <c r="CV6" s="52">
        <f t="shared" si="9"/>
        <v>0</v>
      </c>
      <c r="CW6" s="52">
        <f t="shared" si="9"/>
        <v>0</v>
      </c>
      <c r="CX6" s="52">
        <f t="shared" si="9"/>
        <v>0</v>
      </c>
      <c r="CY6" s="49" t="str">
        <f>IF(CY8="-","",IF(CY8="-","【-】","【"&amp;SUBSTITUTE(TEXT(CY8,"#,##0.0"),"-","△")&amp;"】"))</f>
        <v>【320.7】</v>
      </c>
      <c r="CZ6" s="52">
        <f>IF(CZ8="-",NA(),CZ8)</f>
        <v>0</v>
      </c>
      <c r="DA6" s="52">
        <f t="shared" ref="DA6:DI6" si="10">IF(DA8="-",NA(),DA8)</f>
        <v>0</v>
      </c>
      <c r="DB6" s="52">
        <f t="shared" si="10"/>
        <v>0</v>
      </c>
      <c r="DC6" s="52">
        <f t="shared" si="10"/>
        <v>0</v>
      </c>
      <c r="DD6" s="52">
        <f t="shared" si="10"/>
        <v>0</v>
      </c>
      <c r="DE6" s="52">
        <f t="shared" si="10"/>
        <v>0</v>
      </c>
      <c r="DF6" s="52">
        <f t="shared" si="10"/>
        <v>0</v>
      </c>
      <c r="DG6" s="52">
        <f t="shared" si="10"/>
        <v>0</v>
      </c>
      <c r="DH6" s="52">
        <f t="shared" si="10"/>
        <v>0</v>
      </c>
      <c r="DI6" s="52">
        <f t="shared" si="10"/>
        <v>0</v>
      </c>
      <c r="DJ6" s="49" t="str">
        <f>IF(DJ8="-","",IF(DJ8="-","【-】","【"&amp;SUBSTITUTE(TEXT(DJ8,"#,##0.0"),"-","△")&amp;"】"))</f>
        <v>【0.8】</v>
      </c>
      <c r="DK6" s="52">
        <f>IF(DK8="-",NA(),DK8)</f>
        <v>143</v>
      </c>
      <c r="DL6" s="52">
        <f t="shared" ref="DL6:DT6" si="11">IF(DL8="-",NA(),DL8)</f>
        <v>143.6</v>
      </c>
      <c r="DM6" s="52">
        <f t="shared" si="11"/>
        <v>131.30000000000001</v>
      </c>
      <c r="DN6" s="52">
        <f t="shared" si="11"/>
        <v>108.4</v>
      </c>
      <c r="DO6" s="52">
        <f t="shared" si="11"/>
        <v>103.4</v>
      </c>
      <c r="DP6" s="52">
        <f t="shared" si="11"/>
        <v>105.3</v>
      </c>
      <c r="DQ6" s="52">
        <f t="shared" si="11"/>
        <v>98.5</v>
      </c>
      <c r="DR6" s="52">
        <f t="shared" si="11"/>
        <v>94.3</v>
      </c>
      <c r="DS6" s="52">
        <f t="shared" si="11"/>
        <v>65.5</v>
      </c>
      <c r="DT6" s="52">
        <f t="shared" si="11"/>
        <v>66.5</v>
      </c>
      <c r="DU6" s="49" t="str">
        <f>IF(DU8="-","",IF(DU8="-","【-】","【"&amp;SUBSTITUTE(TEXT(DU8,"#,##0.0"),"-","△")&amp;"】"))</f>
        <v>【111.4】</v>
      </c>
    </row>
    <row r="7" spans="1:125" s="54" customFormat="1" x14ac:dyDescent="0.15">
      <c r="A7" s="37" t="s">
        <v>110</v>
      </c>
      <c r="B7" s="48">
        <f t="shared" ref="B7:X7" si="12">B8</f>
        <v>2021</v>
      </c>
      <c r="C7" s="48">
        <f t="shared" si="12"/>
        <v>242012</v>
      </c>
      <c r="D7" s="48">
        <f t="shared" si="12"/>
        <v>46</v>
      </c>
      <c r="E7" s="48">
        <f t="shared" si="12"/>
        <v>14</v>
      </c>
      <c r="F7" s="48">
        <f t="shared" si="12"/>
        <v>0</v>
      </c>
      <c r="G7" s="48">
        <f t="shared" si="12"/>
        <v>1</v>
      </c>
      <c r="H7" s="48" t="str">
        <f t="shared" si="12"/>
        <v>三重県　津市</v>
      </c>
      <c r="I7" s="48" t="str">
        <f t="shared" si="12"/>
        <v>お城東駐車場</v>
      </c>
      <c r="J7" s="48" t="str">
        <f t="shared" si="12"/>
        <v>法適用</v>
      </c>
      <c r="K7" s="48" t="str">
        <f t="shared" si="12"/>
        <v>駐車場整備事業</v>
      </c>
      <c r="L7" s="48" t="str">
        <f t="shared" si="12"/>
        <v>-</v>
      </c>
      <c r="M7" s="48" t="str">
        <f t="shared" si="12"/>
        <v>Ａ３Ｂ２</v>
      </c>
      <c r="N7" s="48" t="str">
        <f t="shared" si="12"/>
        <v>非設置</v>
      </c>
      <c r="O7" s="49">
        <f t="shared" si="12"/>
        <v>88.2</v>
      </c>
      <c r="P7" s="50" t="str">
        <f t="shared" si="12"/>
        <v>都市計画駐車場</v>
      </c>
      <c r="Q7" s="50" t="str">
        <f t="shared" si="12"/>
        <v>広場式</v>
      </c>
      <c r="R7" s="51">
        <f t="shared" si="12"/>
        <v>43</v>
      </c>
      <c r="S7" s="50" t="str">
        <f t="shared" si="12"/>
        <v>無</v>
      </c>
      <c r="T7" s="50" t="str">
        <f t="shared" si="12"/>
        <v>無</v>
      </c>
      <c r="U7" s="51">
        <f t="shared" si="12"/>
        <v>4147</v>
      </c>
      <c r="V7" s="51">
        <f t="shared" si="12"/>
        <v>179</v>
      </c>
      <c r="W7" s="51">
        <f t="shared" si="12"/>
        <v>150</v>
      </c>
      <c r="X7" s="50" t="str">
        <f t="shared" si="12"/>
        <v>無</v>
      </c>
      <c r="Y7" s="52">
        <f>Y8</f>
        <v>213</v>
      </c>
      <c r="Z7" s="52">
        <f t="shared" ref="Z7:AH7" si="13">Z8</f>
        <v>186.2</v>
      </c>
      <c r="AA7" s="52">
        <f t="shared" si="13"/>
        <v>174.9</v>
      </c>
      <c r="AB7" s="52">
        <f t="shared" si="13"/>
        <v>131.4</v>
      </c>
      <c r="AC7" s="52">
        <f t="shared" si="13"/>
        <v>135.9</v>
      </c>
      <c r="AD7" s="52">
        <f t="shared" si="13"/>
        <v>291.5</v>
      </c>
      <c r="AE7" s="52">
        <f t="shared" si="13"/>
        <v>147.30000000000001</v>
      </c>
      <c r="AF7" s="52">
        <f t="shared" si="13"/>
        <v>253.2</v>
      </c>
      <c r="AG7" s="52">
        <f t="shared" si="13"/>
        <v>90.6</v>
      </c>
      <c r="AH7" s="52">
        <f t="shared" si="13"/>
        <v>95.5</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0</v>
      </c>
      <c r="BE7" s="51"/>
      <c r="BF7" s="52">
        <f>BF8</f>
        <v>53</v>
      </c>
      <c r="BG7" s="52">
        <f t="shared" ref="BG7:BO7" si="16">BG8</f>
        <v>46.3</v>
      </c>
      <c r="BH7" s="52">
        <f t="shared" si="16"/>
        <v>47</v>
      </c>
      <c r="BI7" s="52">
        <f t="shared" si="16"/>
        <v>30.3</v>
      </c>
      <c r="BJ7" s="52">
        <f t="shared" si="16"/>
        <v>1.8</v>
      </c>
      <c r="BK7" s="52">
        <f t="shared" si="16"/>
        <v>73.400000000000006</v>
      </c>
      <c r="BL7" s="52">
        <f t="shared" si="16"/>
        <v>43.5</v>
      </c>
      <c r="BM7" s="52">
        <f t="shared" si="16"/>
        <v>59.5</v>
      </c>
      <c r="BN7" s="52">
        <f t="shared" si="16"/>
        <v>-40.799999999999997</v>
      </c>
      <c r="BO7" s="52">
        <f t="shared" si="16"/>
        <v>71</v>
      </c>
      <c r="BP7" s="49"/>
      <c r="BQ7" s="53">
        <f>BQ8</f>
        <v>16622</v>
      </c>
      <c r="BR7" s="53">
        <f t="shared" ref="BR7:BZ7" si="17">BR8</f>
        <v>15233</v>
      </c>
      <c r="BS7" s="53">
        <f t="shared" si="17"/>
        <v>14075</v>
      </c>
      <c r="BT7" s="53">
        <f t="shared" si="17"/>
        <v>7281</v>
      </c>
      <c r="BU7" s="53">
        <f t="shared" si="17"/>
        <v>7840</v>
      </c>
      <c r="BV7" s="53">
        <f t="shared" si="17"/>
        <v>8531</v>
      </c>
      <c r="BW7" s="53">
        <f t="shared" si="17"/>
        <v>7762</v>
      </c>
      <c r="BX7" s="53">
        <f t="shared" si="17"/>
        <v>7824</v>
      </c>
      <c r="BY7" s="53">
        <f t="shared" si="17"/>
        <v>-112</v>
      </c>
      <c r="BZ7" s="53">
        <f t="shared" si="17"/>
        <v>-1240</v>
      </c>
      <c r="CA7" s="51"/>
      <c r="CB7" s="52">
        <f>CB8</f>
        <v>87.6</v>
      </c>
      <c r="CC7" s="52">
        <f t="shared" ref="CC7:CK7" si="18">CC8</f>
        <v>11.8</v>
      </c>
      <c r="CD7" s="52">
        <f t="shared" si="18"/>
        <v>22.5</v>
      </c>
      <c r="CE7" s="52">
        <f t="shared" si="18"/>
        <v>37.200000000000003</v>
      </c>
      <c r="CF7" s="52">
        <f t="shared" si="18"/>
        <v>52</v>
      </c>
      <c r="CG7" s="52">
        <f t="shared" si="18"/>
        <v>57.7</v>
      </c>
      <c r="CH7" s="52">
        <f t="shared" si="18"/>
        <v>27.6</v>
      </c>
      <c r="CI7" s="52">
        <f t="shared" si="18"/>
        <v>33.200000000000003</v>
      </c>
      <c r="CJ7" s="52">
        <f t="shared" si="18"/>
        <v>30</v>
      </c>
      <c r="CK7" s="52">
        <f t="shared" si="18"/>
        <v>36.6</v>
      </c>
      <c r="CL7" s="49"/>
      <c r="CM7" s="51">
        <f>CM8</f>
        <v>175018</v>
      </c>
      <c r="CN7" s="51">
        <f>CN8</f>
        <v>8360</v>
      </c>
      <c r="CO7" s="52">
        <f>CO8</f>
        <v>0</v>
      </c>
      <c r="CP7" s="52">
        <f t="shared" ref="CP7:CX7" si="19">CP8</f>
        <v>0</v>
      </c>
      <c r="CQ7" s="52">
        <f t="shared" si="19"/>
        <v>0</v>
      </c>
      <c r="CR7" s="52">
        <f t="shared" si="19"/>
        <v>0</v>
      </c>
      <c r="CS7" s="52">
        <f t="shared" si="19"/>
        <v>0</v>
      </c>
      <c r="CT7" s="52">
        <f t="shared" si="19"/>
        <v>0</v>
      </c>
      <c r="CU7" s="52">
        <f t="shared" si="19"/>
        <v>0</v>
      </c>
      <c r="CV7" s="52">
        <f t="shared" si="19"/>
        <v>0</v>
      </c>
      <c r="CW7" s="52">
        <f t="shared" si="19"/>
        <v>0</v>
      </c>
      <c r="CX7" s="52">
        <f t="shared" si="19"/>
        <v>0</v>
      </c>
      <c r="CY7" s="49"/>
      <c r="CZ7" s="52">
        <f>CZ8</f>
        <v>0</v>
      </c>
      <c r="DA7" s="52">
        <f t="shared" ref="DA7:DI7" si="20">DA8</f>
        <v>0</v>
      </c>
      <c r="DB7" s="52">
        <f t="shared" si="20"/>
        <v>0</v>
      </c>
      <c r="DC7" s="52">
        <f t="shared" si="20"/>
        <v>0</v>
      </c>
      <c r="DD7" s="52">
        <f t="shared" si="20"/>
        <v>0</v>
      </c>
      <c r="DE7" s="52">
        <f t="shared" si="20"/>
        <v>0</v>
      </c>
      <c r="DF7" s="52">
        <f t="shared" si="20"/>
        <v>0</v>
      </c>
      <c r="DG7" s="52">
        <f t="shared" si="20"/>
        <v>0</v>
      </c>
      <c r="DH7" s="52">
        <f t="shared" si="20"/>
        <v>0</v>
      </c>
      <c r="DI7" s="52">
        <f t="shared" si="20"/>
        <v>0</v>
      </c>
      <c r="DJ7" s="49"/>
      <c r="DK7" s="52">
        <f>DK8</f>
        <v>143</v>
      </c>
      <c r="DL7" s="52">
        <f t="shared" ref="DL7:DT7" si="21">DL8</f>
        <v>143.6</v>
      </c>
      <c r="DM7" s="52">
        <f t="shared" si="21"/>
        <v>131.30000000000001</v>
      </c>
      <c r="DN7" s="52">
        <f t="shared" si="21"/>
        <v>108.4</v>
      </c>
      <c r="DO7" s="52">
        <f t="shared" si="21"/>
        <v>103.4</v>
      </c>
      <c r="DP7" s="52">
        <f t="shared" si="21"/>
        <v>105.3</v>
      </c>
      <c r="DQ7" s="52">
        <f t="shared" si="21"/>
        <v>98.5</v>
      </c>
      <c r="DR7" s="52">
        <f t="shared" si="21"/>
        <v>94.3</v>
      </c>
      <c r="DS7" s="52">
        <f t="shared" si="21"/>
        <v>65.5</v>
      </c>
      <c r="DT7" s="52">
        <f t="shared" si="21"/>
        <v>66.5</v>
      </c>
      <c r="DU7" s="49"/>
    </row>
    <row r="8" spans="1:125" s="54" customFormat="1" x14ac:dyDescent="0.15">
      <c r="A8" s="37"/>
      <c r="B8" s="55">
        <v>2021</v>
      </c>
      <c r="C8" s="55">
        <v>242012</v>
      </c>
      <c r="D8" s="55">
        <v>46</v>
      </c>
      <c r="E8" s="55">
        <v>14</v>
      </c>
      <c r="F8" s="55">
        <v>0</v>
      </c>
      <c r="G8" s="55">
        <v>1</v>
      </c>
      <c r="H8" s="55" t="s">
        <v>111</v>
      </c>
      <c r="I8" s="55" t="s">
        <v>112</v>
      </c>
      <c r="J8" s="55" t="s">
        <v>113</v>
      </c>
      <c r="K8" s="55" t="s">
        <v>114</v>
      </c>
      <c r="L8" s="55" t="s">
        <v>115</v>
      </c>
      <c r="M8" s="55" t="s">
        <v>116</v>
      </c>
      <c r="N8" s="55" t="s">
        <v>117</v>
      </c>
      <c r="O8" s="56">
        <v>88.2</v>
      </c>
      <c r="P8" s="57" t="s">
        <v>118</v>
      </c>
      <c r="Q8" s="57" t="s">
        <v>119</v>
      </c>
      <c r="R8" s="58">
        <v>43</v>
      </c>
      <c r="S8" s="57" t="s">
        <v>120</v>
      </c>
      <c r="T8" s="57" t="s">
        <v>120</v>
      </c>
      <c r="U8" s="58">
        <v>4147</v>
      </c>
      <c r="V8" s="58">
        <v>179</v>
      </c>
      <c r="W8" s="58">
        <v>150</v>
      </c>
      <c r="X8" s="57" t="s">
        <v>120</v>
      </c>
      <c r="Y8" s="59">
        <v>213</v>
      </c>
      <c r="Z8" s="59">
        <v>186.2</v>
      </c>
      <c r="AA8" s="59">
        <v>174.9</v>
      </c>
      <c r="AB8" s="59">
        <v>131.4</v>
      </c>
      <c r="AC8" s="59">
        <v>135.9</v>
      </c>
      <c r="AD8" s="59">
        <v>291.5</v>
      </c>
      <c r="AE8" s="59">
        <v>147.30000000000001</v>
      </c>
      <c r="AF8" s="59">
        <v>253.2</v>
      </c>
      <c r="AG8" s="59">
        <v>90.6</v>
      </c>
      <c r="AH8" s="59">
        <v>95.5</v>
      </c>
      <c r="AI8" s="56">
        <v>105.9</v>
      </c>
      <c r="AJ8" s="59">
        <v>0</v>
      </c>
      <c r="AK8" s="59">
        <v>0</v>
      </c>
      <c r="AL8" s="59">
        <v>0</v>
      </c>
      <c r="AM8" s="59">
        <v>0</v>
      </c>
      <c r="AN8" s="59">
        <v>0</v>
      </c>
      <c r="AO8" s="59">
        <v>0</v>
      </c>
      <c r="AP8" s="59">
        <v>0</v>
      </c>
      <c r="AQ8" s="59">
        <v>0</v>
      </c>
      <c r="AR8" s="59">
        <v>0</v>
      </c>
      <c r="AS8" s="59">
        <v>0</v>
      </c>
      <c r="AT8" s="56">
        <v>0.1</v>
      </c>
      <c r="AU8" s="60">
        <v>0</v>
      </c>
      <c r="AV8" s="60">
        <v>0</v>
      </c>
      <c r="AW8" s="60">
        <v>0</v>
      </c>
      <c r="AX8" s="60">
        <v>0</v>
      </c>
      <c r="AY8" s="60">
        <v>0</v>
      </c>
      <c r="AZ8" s="60">
        <v>0</v>
      </c>
      <c r="BA8" s="60">
        <v>0</v>
      </c>
      <c r="BB8" s="60">
        <v>0</v>
      </c>
      <c r="BC8" s="60">
        <v>0</v>
      </c>
      <c r="BD8" s="60">
        <v>0</v>
      </c>
      <c r="BE8" s="60">
        <v>0</v>
      </c>
      <c r="BF8" s="59">
        <v>53</v>
      </c>
      <c r="BG8" s="59">
        <v>46.3</v>
      </c>
      <c r="BH8" s="59">
        <v>47</v>
      </c>
      <c r="BI8" s="59">
        <v>30.3</v>
      </c>
      <c r="BJ8" s="59">
        <v>1.8</v>
      </c>
      <c r="BK8" s="59">
        <v>73.400000000000006</v>
      </c>
      <c r="BL8" s="59">
        <v>43.5</v>
      </c>
      <c r="BM8" s="59">
        <v>59.5</v>
      </c>
      <c r="BN8" s="59">
        <v>-40.799999999999997</v>
      </c>
      <c r="BO8" s="59">
        <v>71</v>
      </c>
      <c r="BP8" s="56">
        <v>35.1</v>
      </c>
      <c r="BQ8" s="60">
        <v>16622</v>
      </c>
      <c r="BR8" s="60">
        <v>15233</v>
      </c>
      <c r="BS8" s="60">
        <v>14075</v>
      </c>
      <c r="BT8" s="61">
        <v>7281</v>
      </c>
      <c r="BU8" s="61">
        <v>7840</v>
      </c>
      <c r="BV8" s="60">
        <v>8531</v>
      </c>
      <c r="BW8" s="60">
        <v>7762</v>
      </c>
      <c r="BX8" s="60">
        <v>7824</v>
      </c>
      <c r="BY8" s="60">
        <v>-112</v>
      </c>
      <c r="BZ8" s="60">
        <v>-1240</v>
      </c>
      <c r="CA8" s="58">
        <v>11770</v>
      </c>
      <c r="CB8" s="59">
        <v>87.6</v>
      </c>
      <c r="CC8" s="59">
        <v>11.8</v>
      </c>
      <c r="CD8" s="59">
        <v>22.5</v>
      </c>
      <c r="CE8" s="59">
        <v>37.200000000000003</v>
      </c>
      <c r="CF8" s="59">
        <v>52</v>
      </c>
      <c r="CG8" s="59">
        <v>57.7</v>
      </c>
      <c r="CH8" s="59">
        <v>27.6</v>
      </c>
      <c r="CI8" s="59">
        <v>33.200000000000003</v>
      </c>
      <c r="CJ8" s="59">
        <v>30</v>
      </c>
      <c r="CK8" s="59">
        <v>36.6</v>
      </c>
      <c r="CL8" s="56">
        <v>53.6</v>
      </c>
      <c r="CM8" s="58">
        <v>175018</v>
      </c>
      <c r="CN8" s="58">
        <v>8360</v>
      </c>
      <c r="CO8" s="59">
        <v>0</v>
      </c>
      <c r="CP8" s="59">
        <v>0</v>
      </c>
      <c r="CQ8" s="59">
        <v>0</v>
      </c>
      <c r="CR8" s="59">
        <v>0</v>
      </c>
      <c r="CS8" s="59">
        <v>0</v>
      </c>
      <c r="CT8" s="59">
        <v>0</v>
      </c>
      <c r="CU8" s="59">
        <v>0</v>
      </c>
      <c r="CV8" s="59">
        <v>0</v>
      </c>
      <c r="CW8" s="59">
        <v>0</v>
      </c>
      <c r="CX8" s="59">
        <v>0</v>
      </c>
      <c r="CY8" s="56">
        <v>320.7</v>
      </c>
      <c r="CZ8" s="59">
        <v>0</v>
      </c>
      <c r="DA8" s="59">
        <v>0</v>
      </c>
      <c r="DB8" s="59">
        <v>0</v>
      </c>
      <c r="DC8" s="59">
        <v>0</v>
      </c>
      <c r="DD8" s="59">
        <v>0</v>
      </c>
      <c r="DE8" s="59">
        <v>0</v>
      </c>
      <c r="DF8" s="59">
        <v>0</v>
      </c>
      <c r="DG8" s="59">
        <v>0</v>
      </c>
      <c r="DH8" s="59">
        <v>0</v>
      </c>
      <c r="DI8" s="59">
        <v>0</v>
      </c>
      <c r="DJ8" s="56">
        <v>0.8</v>
      </c>
      <c r="DK8" s="59">
        <v>143</v>
      </c>
      <c r="DL8" s="59">
        <v>143.6</v>
      </c>
      <c r="DM8" s="59">
        <v>131.30000000000001</v>
      </c>
      <c r="DN8" s="59">
        <v>108.4</v>
      </c>
      <c r="DO8" s="59">
        <v>103.4</v>
      </c>
      <c r="DP8" s="59">
        <v>105.3</v>
      </c>
      <c r="DQ8" s="59">
        <v>98.5</v>
      </c>
      <c r="DR8" s="59">
        <v>94.3</v>
      </c>
      <c r="DS8" s="59">
        <v>65.5</v>
      </c>
      <c r="DT8" s="59">
        <v>66.5</v>
      </c>
      <c r="DU8" s="56">
        <v>111.4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得光　俊史(R2734)</cp:lastModifiedBy>
  <cp:lastPrinted>2023-01-23T23:41:43Z</cp:lastPrinted>
  <dcterms:created xsi:type="dcterms:W3CDTF">2022-12-09T03:23:33Z</dcterms:created>
  <dcterms:modified xsi:type="dcterms:W3CDTF">2023-02-20T06:07:37Z</dcterms:modified>
  <cp:category/>
</cp:coreProperties>
</file>