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237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s="1"/>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<sst xmlns="http://schemas.openxmlformats.org/spreadsheetml/2006/main" count="1194" uniqueCount="614">
  <si>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</si>
  <si>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</si>
  <si>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</si>
  <si>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</si>
  <si>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</si>
  <si>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</si>
  <si>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</si>
  <si>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</si>
  <si>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</si>
  <si>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</si>
  <si>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</si>
  <si>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</si>
  <si>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</si>
  <si>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</si>
  <si>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</si>
  <si>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</si>
  <si>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</si>
  <si>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</si>
  <si>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</si>
  <si>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</si>
  <si>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</si>
  <si>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</si>
  <si>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</si>
  <si>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</si>
  <si>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</si>
  <si>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</si>
  <si>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</si>
  <si>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</si>
  <si>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</si>
  <si>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</si>
  <si>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</si>
  <si>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</si>
  <si>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</si>
  <si>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</si>
  <si>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</si>
  <si>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</si>
  <si>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</si>
  <si>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</si>
  <si>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</si>
  <si>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</si>
  <si>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</si>
  <si>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</si>
  <si>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</si>
  <si>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</si>
  <si>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</si>
  <si>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</si>
  <si>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</si>
  <si>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</si>
  <si>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</si>
  <si>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</si>
  <si>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</si>
  <si>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</si>
  <si>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</si>
  <si>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</si>
  <si>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</si>
  <si>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</si>
  <si>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</si>
  <si>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</si>
  <si>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</si>
  <si>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</si>
  <si>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</si>
  <si>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</si>
  <si>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</si>
  <si>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</si>
  <si>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</si>
  <si>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</si>
  <si>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</si>
  <si>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</si>
  <si>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</si>
  <si>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</si>
  <si>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</si>
  <si>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</si>
  <si>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</si>
  <si>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</si>
  <si>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</si>
  <si>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</si>
  <si>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</si>
  <si>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</si>
  <si>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</si>
  <si>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</si>
  <si>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</si>
  <si>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</si>
  <si>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</si>
  <si>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</si>
  <si>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</si>
  <si>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</si>
  <si>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</si>
  <si>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</si>
  <si>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</si>
  <si>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</si>
  <si>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</si>
  <si>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</si>
  <si>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</si>
  <si>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</si>
  <si>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</si>
  <si>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</si>
  <si>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</si>
  <si>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</si>
  <si>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</si>
  <si>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</si>
  <si>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</si>
  <si>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</si>
  <si>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</si>
  <si>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</si>
  <si>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</si>
  <si>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</si>
  <si>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</si>
  <si>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</si>
  <si>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</si>
  <si>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</si>
  <si>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</si>
  <si>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</si>
  <si>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</si>
  <si>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</si>
  <si>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</si>
  <si>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</si>
  <si>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</si>
  <si>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</si>
  <si>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</si>
  <si>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</si>
  <si>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</si>
  <si>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</si>
  <si>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</si>
  <si>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</si>
  <si>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</si>
  <si>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</si>
  <si>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</si>
  <si>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</si>
  <si>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</si>
  <si>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</si>
  <si>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</si>
  <si>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</si>
  <si>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</si>
  <si>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</si>
  <si>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</si>
  <si>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</si>
  <si>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</si>
  <si>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</si>
  <si>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</si>
  <si>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</si>
  <si>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</si>
  <si>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</si>
  <si>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</si>
  <si>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</si>
  <si>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</si>
  <si>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</si>
  <si>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</si>
  <si>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</si>
  <si>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</si>
  <si>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</si>
  <si>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</si>
  <si>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</si>
  <si>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</si>
  <si>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</si>
  <si>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</si>
  <si>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</si>
  <si>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</si>
  <si>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</si>
  <si>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</si>
  <si>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</si>
  <si>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</si>
  <si>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</si>
  <si>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</si>
  <si>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</si>
  <si>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</si>
  <si>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</si>
  <si>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</si>
  <si>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</si>
  <si>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</si>
  <si>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</si>
  <si>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</si>
  <si>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</si>
  <si>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</si>
  <si>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</si>
  <si>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</si>
  <si>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</si>
  <si>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</si>
  <si>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</si>
  <si>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</si>
  <si>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</si>
  <si>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</si>
  <si>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</si>
  <si>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</si>
  <si>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</si>
  <si>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</si>
  <si>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</si>
  <si>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</si>
  <si>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</si>
  <si>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</si>
  <si>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</si>
  <si>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</si>
  <si>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</si>
  <si>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</si>
  <si>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</si>
  <si>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</si>
  <si>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</si>
  <si>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</si>
  <si>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</si>
  <si>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</si>
  <si>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</si>
  <si>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</si>
  <si>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</si>
  <si>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</si>
  <si>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</si>
  <si>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</si>
  <si>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</si>
  <si>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</si>
  <si>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</si>
  <si>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</si>
  <si>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</si>
  <si>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</si>
  <si>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</si>
  <si>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</si>
  <si>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</si>
  <si>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</si>
  <si>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三重県朝日町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</si>
  <si>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</si>
  <si>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</si>
  <si>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</si>
  <si>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</si>
  <si>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</si>
  <si>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</si>
  <si>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</si>
  <si>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</si>
  <si>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</si>
  <si>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</si>
  <si>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</si>
  <si>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</si>
  <si>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</si>
  <si>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</si>
  <si>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</si>
  <si>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</si>
  <si>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</si>
  <si>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</si>
  <si>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</si>
  <si>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</si>
  <si>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</si>
  <si>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</si>
  <si>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</si>
  <si>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</si>
  <si>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</si>
  <si>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</si>
  <si>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</si>
  <si>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</si>
  <si>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</si>
  <si>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</si>
  <si>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</si>
  <si>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</si>
  <si>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</si>
  <si>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</si>
  <si>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</si>
  <si>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</si>
  <si>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</si>
  <si>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</si>
  <si>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</si>
  <si>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</si>
  <si>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</si>
  <si>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</si>
  <si>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</si>
  <si>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</si>
  <si>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</si>
  <si>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</si>
  <si>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</si>
  <si>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</si>
  <si>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</si>
  <si>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</si>
  <si>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</si>
  <si>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</si>
  <si>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</si>
  <si>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</si>
  <si>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</si>
  <si>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</si>
  <si>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</si>
  <si>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</si>
  <si>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</si>
  <si>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</si>
  <si>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</si>
  <si>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</si>
  <si>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</si>
  <si>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</si>
  <si>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</si>
  <si>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</si>
  <si>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</si>
  <si>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</si>
  <si>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</si>
  <si>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</si>
  <si>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</si>
  <si>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</si>
  <si>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</si>
  <si>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</si>
  <si>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</si>
  <si>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</si>
  <si>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</si>
  <si>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</si>
  <si>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</si>
  <si>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</si>
  <si>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</si>
  <si>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</si>
  <si>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</si>
  <si>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</si>
  <si>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</si>
  <si>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</si>
  <si>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</si>
  <si>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</si>
  <si>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</si>
  <si>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</si>
  <si>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</si>
  <si>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</si>
  <si>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</si>
  <si>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</si>
  <si>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</si>
  <si>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</si>
  <si>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</si>
  <si>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</si>
  <si>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</si>
  <si>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</si>
  <si>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</si>
  <si>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</si>
  <si>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</si>
  <si>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</si>
  <si>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</si>
  <si>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</si>
  <si>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</si>
  <si>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</si>
  <si>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</si>
  <si>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</si>
  <si>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</si>
  <si>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</si>
  <si>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</si>
  <si>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</si>
  <si>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</si>
  <si>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</si>
  <si>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</si>
  <si>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</si>
  <si>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</si>
  <si>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</si>
  <si>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</si>
  <si>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</si>
  <si>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</si>
  <si>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</si>
  <si>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</si>
  <si>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</si>
  <si>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</si>
  <si>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</si>
  <si>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</si>
  <si>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</si>
  <si>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</si>
  <si>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</si>
  <si>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</si>
  <si>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</si>
  <si>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</si>
  <si>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</si>
  <si>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</si>
  <si>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</si>
  <si>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</si>
  <si>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</si>
  <si>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</si>
  <si>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</si>
  <si>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</si>
  <si>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</si>
  <si>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</si>
  <si>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</si>
  <si>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</si>
  <si>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</si>
  <si>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</si>
  <si>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</si>
  <si>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</si>
  <si>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</si>
  <si>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</si>
  <si>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三重県朝日町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</si>
  <si>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</si>
  <si>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</si>
  <si>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</si>
  <si>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</si>
  <si>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</si>
  <si>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</si>
  <si>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</si>
  <si>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</si>
  <si>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</si>
  <si>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</si>
  <si>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</si>
  <si>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</si>
  <si>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</si>
  <si>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</si>
  <si>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</si>
  <si>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</si>
  <si>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</si>
  <si>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</si>
  <si>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</si>
  <si>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</si>
  <si>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</si>
  <si>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</si>
  <si>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</si>
  <si>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</si>
  <si>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</si>
  <si>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</si>
  <si>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</si>
  <si>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</si>
  <si>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</si>
  <si>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</si>
  <si>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</si>
  <si>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</si>
  <si>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</si>
  <si>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</si>
  <si>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</si>
  <si>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</si>
  <si>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</si>
  <si>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</si>
  <si>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</si>
  <si>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</si>
  <si>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</si>
  <si>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</si>
  <si>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</si>
  <si>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</si>
  <si>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</si>
  <si>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</si>
  <si>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</si>
  <si>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</si>
  <si>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</si>
  <si>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</si>
  <si>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</si>
  <si>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</si>
  <si>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</si>
  <si>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</si>
  <si>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</si>
  <si>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</si>
  <si>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</si>
  <si>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</si>
  <si>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</si>
  <si>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</si>
  <si>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</si>
  <si>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</si>
  <si>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</si>
  <si>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</si>
  <si>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</si>
  <si>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</si>
  <si>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</si>
  <si>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</si>
  <si>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</si>
  <si>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</si>
  <si>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</si>
  <si>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</si>
  <si>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</si>
  <si>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</si>
  <si>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</si>
  <si>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</si>
  <si>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</si>
  <si>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</si>
  <si>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</si>
  <si>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</si>
  <si>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</si>
  <si>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</si>
  <si>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</si>
  <si>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</si>
  <si>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</si>
  <si>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</si>
  <si>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</si>
  <si>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</si>
  <si>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</si>
  <si>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</si>
  <si>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</si>
  <si>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</si>
  <si>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</si>
  <si>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</si>
  <si>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</si>
  <si>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</si>
  <si>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</si>
  <si>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</si>
  <si>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</si>
  <si>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</si>
  <si>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</si>
  <si>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</si>
  <si>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</si>
  <si>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</si>
  <si>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</si>
  <si>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</si>
  <si>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</si>
  <si>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</si>
  <si>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</si>
  <si>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</si>
  <si>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</si>
  <si>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</si>
  <si>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</si>
  <si>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</si>
  <si>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</si>
  <si>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</si>
  <si>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</si>
  <si>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</si>
  <si>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</si>
  <si>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</si>
  <si>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</si>
  <si>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</si>
  <si>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</si>
  <si>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</si>
  <si>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</si>
  <si>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</si>
  <si>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</si>
  <si>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</si>
  <si>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</si>
  <si>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</si>
  <si>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</si>
  <si>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</si>
  <si>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</si>
  <si>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</si>
  <si>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</si>
  <si>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</si>
  <si>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</si>
  <si>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</si>
  <si>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</si>
  <si>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</si>
  <si>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</si>
  <si>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</si>
  <si>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</si>
  <si>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</si>
  <si>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</si>
  <si>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</si>
  <si>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</si>
  <si>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</si>
  <si>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</si>
  <si>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</si>
  <si>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</si>
  <si>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</si>
  <si>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</si>
  <si>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</si>
  <si>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</si>
  <si>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</si>
  <si>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</si>
  <si>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</si>
  <si>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</si>
  <si>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</si>
  <si>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</si>
  <si>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</si>
  <si>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</si>
  <si>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</si>
  <si>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</si>
  <si>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</si>
  <si>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</si>
  <si>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</si>
  <si>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</si>
  <si>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</si>
  <si>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</si>
  <si>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</si>
  <si>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</si>
  <si>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</si>
  <si>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</si>
  <si>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</si>
  <si>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</si>
  <si>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</si>
  <si>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</si>
  <si>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</si>
  <si>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</si>
  <si>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</si>
  <si>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</si>
  <si>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</si>
  <si>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</si>
  <si>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</si>
  <si>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</si>
  <si>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</si>
  <si>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0.73</t>
  </si>
  <si>
    <t>▲ 4.49</t>
  </si>
  <si>
    <t>▲ 9.43</t>
  </si>
  <si>
    <t>▲ 1.49</t>
  </si>
  <si>
    <t>水道事業会計</t>
  </si>
  <si>
    <t>一般会計</t>
  </si>
  <si>
    <t>国民健康保険特別会計</t>
  </si>
  <si>
    <t>介護保険特別会計</t>
  </si>
  <si>
    <t>公共下水道事業特別会計</t>
  </si>
  <si>
    <t>後期高齢者医療特別会計</t>
  </si>
  <si>
    <t>墓地公園特別会計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</si>
  <si>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</si>
  <si>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</si>
  <si>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</si>
  <si>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</si>
  <si>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</si>
  <si>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</si>
  <si>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</si>
  <si>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</si>
  <si>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</si>
  <si>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</si>
  <si>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</si>
  <si>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</si>
  <si>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</si>
  <si>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</si>
  <si>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</si>
  <si>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</si>
  <si>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</si>
  <si>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2" eb="4">
      <t>コウキ</t>
    </rPh>
    <rPh sb="4" eb="7">
      <t>コウレイシャ</t>
    </rPh>
    <rPh sb="7" eb="9">
      <t>イリョウ</t>
    </rPh>
    <rPh sb="9" eb="11">
      <t>トクベツ</t>
    </rPh>
    <rPh sb="11" eb="13">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</si>
  <si>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</si>
  <si>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2" eb="4">
      <t>タイノウ</t>
    </rPh>
    <rPh sb="4" eb="6">
      <t>セイリ</t>
    </rPh>
    <rPh sb="6" eb="8">
      <t>カクジュウ</t>
    </rPh>
    <rPh sb="8" eb="10">
      <t>ジギョウ</t>
    </rPh>
    <rPh sb="10" eb="12">
      <t>トクベツ</t>
    </rPh>
    <rPh sb="12" eb="14">
      <t>カイケイ</t>
    </rPh>
    <phoneticPr fontId="2"/>
  </si>
  <si>
    <t>朝明広域衛生組合</t>
    <rPh sb="0" eb="2">
      <t>アサケ</t>
    </rPh>
    <rPh sb="2" eb="4">
      <t>コウイキ</t>
    </rPh>
    <rPh sb="4" eb="6">
      <t>エイセイ</t>
    </rPh>
    <rPh sb="6" eb="8">
      <t>クミアイ</t>
    </rPh>
    <phoneticPr fontId="2"/>
  </si>
  <si>
    <t>三重県三重郡老人福祉施設組合</t>
    <rPh sb="0" eb="3">
      <t>ミエケン</t>
    </rPh>
    <rPh sb="3" eb="6">
      <t>ミエグン</t>
    </rPh>
    <rPh sb="6" eb="8">
      <t>ロウジン</t>
    </rPh>
    <rPh sb="8" eb="10">
      <t>フクシ</t>
    </rPh>
    <rPh sb="10" eb="12">
      <t>シセツ</t>
    </rPh>
    <rPh sb="12" eb="14">
      <t>クミアイ</t>
    </rPh>
    <phoneticPr fontId="2"/>
  </si>
  <si>
    <t>　（介護サービス事業特別会計）</t>
    <rPh sb="2" eb="4">
      <t>カイゴ</t>
    </rPh>
    <rPh sb="8" eb="10">
      <t>ジギョウ</t>
    </rPh>
    <rPh sb="10" eb="12">
      <t>トクベツ</t>
    </rPh>
    <rPh sb="12" eb="14">
      <t>カイケイ</t>
    </rPh>
    <phoneticPr fontId="2"/>
  </si>
  <si>
    <t>朝日町・川越町組合立環境クリーンセンター</t>
    <rPh sb="0" eb="3">
      <t>アサヒチョウ</t>
    </rPh>
    <rPh sb="4" eb="7">
      <t>カワゴエチョウ</t>
    </rPh>
    <rPh sb="7" eb="9">
      <t>クミアイ</t>
    </rPh>
    <rPh sb="9" eb="10">
      <t>リツ</t>
    </rPh>
    <rPh sb="10" eb="12">
      <t>カンキョウ</t>
    </rPh>
    <phoneticPr fontId="2"/>
  </si>
  <si>
    <t>朝日町自治区振興基金</t>
    <rPh sb="0" eb="3">
      <t>アサヒチョウ</t>
    </rPh>
    <phoneticPr fontId="2"/>
  </si>
  <si>
    <t>朝日町ふれあいゾーン整備基金</t>
    <phoneticPr fontId="2"/>
  </si>
  <si>
    <t>朝日町ふれあい基金</t>
    <phoneticPr fontId="2"/>
  </si>
  <si>
    <t>朝日町学校教育施設整備基金</t>
    <phoneticPr fontId="2"/>
  </si>
  <si>
    <t>朝日町庁舎建設基金</t>
    <rPh sb="0" eb="3">
      <t>アサヒチョウ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</si>
  <si>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</si>
  <si>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</si>
  <si>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</si>
  <si>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</si>
  <si>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</si>
  <si>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</si>
  <si>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</si>
  <si>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</si>
  <si>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</si>
  <si>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</si>
  <si>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</si>
  <si>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</si>
  <si>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</si>
  <si>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</si>
  <si>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当町は令和２年度において将来負担比率が10.2となったが、類似団体内平均値と比較すると低い水準であり、良好な数値であると言える。
　有形固定資産減価償却率は「有形固定資産減価償却率」の分析欄と同様、類似団体内平均値と比較して10%程度低い数値であるが、個々の公共施設は建設からかなりの年数が経過しているものが多く、役場庁舎をはじめ老朽化が進んでいる施設も存在するため、公共施設マネジメントに基づいた施設整備が必要である。</t>
    <rPh sb="39" eb="41">
      <t>ヒカク</t>
    </rPh>
    <rPh sb="44" eb="45">
      <t>ヒク</t>
    </rPh>
    <rPh sb="46" eb="48">
      <t>スイジュン</t>
    </rPh>
    <rPh sb="116" eb="118">
      <t>テイド</t>
    </rPh>
    <phoneticPr fontId="5"/>
  </si>
  <si>
    <t>　当町は令和２年度において親子方式による学校給食実施事業に係る学校教育施設等整備事業債などの新規発行により将来負担比率が10.2となったが、類似団体内平均値と比較すると低い水準であり、良好な数値であると言える。
　実質公債費比率は臨時財政対策債などの元利償還額増により7.5と昨年度と比較し上昇したが、類似団体平均値よりも0.4低い水準を保っている。</t>
    <rPh sb="46" eb="48">
      <t>シンキ</t>
    </rPh>
    <rPh sb="48" eb="50">
      <t>ハッコウ</t>
    </rPh>
    <rPh sb="115" eb="117">
      <t>リンジ</t>
    </rPh>
    <rPh sb="117" eb="119">
      <t>ザイセイ</t>
    </rPh>
    <rPh sb="119" eb="122">
      <t>タイサクサイ</t>
    </rPh>
    <rPh sb="125" eb="127">
      <t>ガンリ</t>
    </rPh>
    <rPh sb="127" eb="130">
      <t>ショウカンガク</t>
    </rPh>
    <rPh sb="130" eb="131">
      <t>ゾウ</t>
    </rPh>
    <rPh sb="142" eb="144">
      <t>ヒカク</t>
    </rPh>
    <rPh sb="145" eb="147">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</si>
</sst>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1C79-4D62-8154-38E55EF320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25087</c:v>
                </c:pt>
                <c:pt idx="1">
                  <c:v>31695</c:v>
                </c:pt>
                <c:pt idx="2">
                  <c:v>34142</c:v>
                </c:pt>
                <c:pt idx="3">
                  <c:v>25839</c:v>
                </c:pt>
                <c:pt idx="4">
                  <c:v>49328</c:v>
                </c:pt>
              </c:numCache>
            </c:numRef>
          </c:val>
          <c:smooth val="0"/>
          <c:extLst>
            <c:ext xmlns:c16="http://schemas.microsoft.com/office/drawing/2014/chart" uri="{C3380CC4-5D6E-409C-BE32-E72D297353CC}">
              <c16:uniqueId val="{00000001-1C79-4D62-8154-38E55EF320FA}"/>
            </c:ext>
          </c:extLst>
        </c:ser>
        <c:dLbls>
          <c:showLegendKey val="0"/>
          <c:showVal val="0"/>
          <c:showCatName val="0"/>
          <c:showSerName val="0"/>
          <c:showPercent val="0"/>
          <c:showBubbleSize val="0"/>
        </c:dLbls>
        <c:marker val="1"/>
        <c:smooth val="0"/>
        <c:axId val="942605840"/>
        <c:axId val="942596592"/>
      </c:lineChart>
      <c:catAx>
        <c:axId val="942605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2596592"/>
        <c:crosses val="autoZero"/>
        <c:auto val="1"/>
        <c:lblAlgn val="ctr"/>
        <c:lblOffset val="100"/>
        <c:tickLblSkip val="1"/>
        <c:tickMarkSkip val="1"/>
        <c:noMultiLvlLbl val="0"/>
      </c:catAx>
      <c:valAx>
        <c:axId val="9425965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2605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7.29</c:v>
                </c:pt>
                <c:pt idx="1">
                  <c:v>6.59</c:v>
                </c:pt>
                <c:pt idx="2">
                  <c:v>5.29</c:v>
                </c:pt>
                <c:pt idx="3">
                  <c:v>5.84</c:v>
                </c:pt>
                <c:pt idx="4">
                  <c:v>3.13</c:v>
                </c:pt>
              </c:numCache>
            </c:numRef>
          </c:val>
          <c:extLst>
            <c:ext xmlns:c16="http://schemas.microsoft.com/office/drawing/2014/chart" uri="{C3380CC4-5D6E-409C-BE32-E72D297353CC}">
              <c16:uniqueId val="{00000000-F712-470C-8F5D-A1DE92322F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38.69</c:v>
                </c:pt>
                <c:pt idx="1">
                  <c:v>35.020000000000003</c:v>
                </c:pt>
                <c:pt idx="2">
                  <c:v>38.32</c:v>
                </c:pt>
                <c:pt idx="3">
                  <c:v>27.7</c:v>
                </c:pt>
                <c:pt idx="4">
                  <c:v>27.48</c:v>
                </c:pt>
              </c:numCache>
            </c:numRef>
          </c:val>
          <c:extLst>
            <c:ext xmlns:c16="http://schemas.microsoft.com/office/drawing/2014/chart" uri="{C3380CC4-5D6E-409C-BE32-E72D297353CC}">
              <c16:uniqueId val="{00000001-F712-470C-8F5D-A1DE92322F35}"/>
            </c:ext>
          </c:extLst>
        </c:ser>
        <c:dLbls>
          <c:showLegendKey val="0"/>
          <c:showVal val="0"/>
          <c:showCatName val="0"/>
          <c:showSerName val="0"/>
          <c:showPercent val="0"/>
          <c:showBubbleSize val="0"/>
        </c:dLbls>
        <c:gapWidth val="250"/>
        <c:overlap val="100"/>
        <c:axId val="942597136"/>
        <c:axId val="942606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-0.73</c:v>
                </c:pt>
                <c:pt idx="1">
                  <c:v>-4.49</c:v>
                </c:pt>
                <c:pt idx="2">
                  <c:v>2.5499999999999998</c:v>
                </c:pt>
                <c:pt idx="3">
                  <c:v>-9.43</c:v>
                </c:pt>
                <c:pt idx="4">
                  <c:v>-1.49</c:v>
                </c:pt>
              </c:numCache>
            </c:numRef>
          </c:val>
          <c:smooth val="0"/>
          <c:extLst>
            <c:ext xmlns:c16="http://schemas.microsoft.com/office/drawing/2014/chart" uri="{C3380CC4-5D6E-409C-BE32-E72D297353CC}">
              <c16:uniqueId val="{00000002-F712-470C-8F5D-A1DE92322F35}"/>
            </c:ext>
          </c:extLst>
        </c:ser>
        <c:dLbls>
          <c:showLegendKey val="0"/>
          <c:showVal val="0"/>
          <c:showCatName val="0"/>
          <c:showSerName val="0"/>
          <c:showPercent val="0"/>
          <c:showBubbleSize val="0"/>
        </c:dLbls>
        <c:marker val="1"/>
        <c:smooth val="0"/>
        <c:axId val="942597136"/>
        <c:axId val="942606928"/>
      </c:lineChart>
      <c:catAx>
        <c:axId val="94259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42606928"/>
        <c:crosses val="autoZero"/>
        <c:auto val="1"/>
        <c:lblAlgn val="ctr"/>
        <c:lblOffset val="100"/>
        <c:tickLblSkip val="1"/>
        <c:tickMarkSkip val="1"/>
        <c:noMultiLvlLbl val="0"/>
      </c:catAx>
      <c:valAx>
        <c:axId val="942606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2597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35-4F53-AA75-53E653C362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35-4F53-AA75-53E653C362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35-4F53-AA75-53E653C3623B}"/>
            </c:ext>
          </c:extLst>
        </c:ser>
        <c:ser>
          <c:idx val="3"/>
          <c:order val="3"/>
          <c:tx>
            <c:strRef>
              <c:f>データシート!$A$30</c:f>
              <c:strCache>
                <c:ptCount val="1"/>
                <c:pt idx="0">
                  <c:v>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0.13</c:v>
                </c:pt>
                <c:pt idx="2">
                  <c:v>#N/A</c:v>
                </c:pt>
                <c:pt idx="3">
                  <c:v>7.0000000000000007E-2</c:v>
                </c:pt>
                <c:pt idx="4">
                  <c:v>#N/A</c:v>
                </c:pt>
                <c:pt idx="5">
                  <c:v>0.08</c:v>
                </c:pt>
                <c:pt idx="6">
                  <c:v>#N/A</c:v>
                </c:pt>
                <c:pt idx="7">
                  <c:v>0.06</c:v>
                </c:pt>
                <c:pt idx="8">
                  <c:v>#N/A</c:v>
                </c:pt>
                <c:pt idx="9">
                  <c:v>0.06</c:v>
                </c:pt>
              </c:numCache>
            </c:numRef>
          </c:val>
          <c:extLst>
            <c:ext xmlns:c16="http://schemas.microsoft.com/office/drawing/2014/chart" uri="{C3380CC4-5D6E-409C-BE32-E72D297353CC}">
              <c16:uniqueId val="{00000003-AE35-4F53-AA75-53E653C3623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0.21</c:v>
                </c:pt>
                <c:pt idx="2">
                  <c:v>#N/A</c:v>
                </c:pt>
                <c:pt idx="3">
                  <c:v>0.12</c:v>
                </c:pt>
                <c:pt idx="4">
                  <c:v>#N/A</c:v>
                </c:pt>
                <c:pt idx="5">
                  <c:v>0.1</c:v>
                </c:pt>
                <c:pt idx="6">
                  <c:v>#N/A</c:v>
                </c:pt>
                <c:pt idx="7">
                  <c:v>0.12</c:v>
                </c:pt>
                <c:pt idx="8">
                  <c:v>#N/A</c:v>
                </c:pt>
                <c:pt idx="9">
                  <c:v>0.09</c:v>
                </c:pt>
              </c:numCache>
            </c:numRef>
          </c:val>
          <c:extLst>
            <c:ext xmlns:c16="http://schemas.microsoft.com/office/drawing/2014/chart" uri="{C3380CC4-5D6E-409C-BE32-E72D297353CC}">
              <c16:uniqueId val="{00000004-AE35-4F53-AA75-53E653C3623B}"/>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0.42</c:v>
                </c:pt>
                <c:pt idx="2">
                  <c:v>#N/A</c:v>
                </c:pt>
                <c:pt idx="3">
                  <c:v>0.06</c:v>
                </c:pt>
                <c:pt idx="4">
                  <c:v>#N/A</c:v>
                </c:pt>
                <c:pt idx="5">
                  <c:v>0.75</c:v>
                </c:pt>
                <c:pt idx="6">
                  <c:v>#N/A</c:v>
                </c:pt>
                <c:pt idx="7">
                  <c:v>0.62</c:v>
                </c:pt>
                <c:pt idx="8">
                  <c:v>#N/A</c:v>
                </c:pt>
                <c:pt idx="9">
                  <c:v>0.09</c:v>
                </c:pt>
              </c:numCache>
            </c:numRef>
          </c:val>
          <c:extLst>
            <c:ext xmlns:c16="http://schemas.microsoft.com/office/drawing/2014/chart" uri="{C3380CC4-5D6E-409C-BE32-E72D297353CC}">
              <c16:uniqueId val="{00000005-AE35-4F53-AA75-53E653C3623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1.28</c:v>
                </c:pt>
                <c:pt idx="2">
                  <c:v>#N/A</c:v>
                </c:pt>
                <c:pt idx="3">
                  <c:v>1.34</c:v>
                </c:pt>
                <c:pt idx="4">
                  <c:v>#N/A</c:v>
                </c:pt>
                <c:pt idx="5">
                  <c:v>1.07</c:v>
                </c:pt>
                <c:pt idx="6">
                  <c:v>#N/A</c:v>
                </c:pt>
                <c:pt idx="7">
                  <c:v>0.91</c:v>
                </c:pt>
                <c:pt idx="8">
                  <c:v>#N/A</c:v>
                </c:pt>
                <c:pt idx="9">
                  <c:v>0.79</c:v>
                </c:pt>
              </c:numCache>
            </c:numRef>
          </c:val>
          <c:extLst>
            <c:ext xmlns:c16="http://schemas.microsoft.com/office/drawing/2014/chart" uri="{C3380CC4-5D6E-409C-BE32-E72D297353CC}">
              <c16:uniqueId val="{00000006-AE35-4F53-AA75-53E653C3623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1.83</c:v>
                </c:pt>
                <c:pt idx="2">
                  <c:v>#N/A</c:v>
                </c:pt>
                <c:pt idx="3">
                  <c:v>0.98</c:v>
                </c:pt>
                <c:pt idx="4">
                  <c:v>#N/A</c:v>
                </c:pt>
                <c:pt idx="5">
                  <c:v>0.02</c:v>
                </c:pt>
                <c:pt idx="6">
                  <c:v>#N/A</c:v>
                </c:pt>
                <c:pt idx="7">
                  <c:v>0.26</c:v>
                </c:pt>
                <c:pt idx="8">
                  <c:v>#N/A</c:v>
                </c:pt>
                <c:pt idx="9">
                  <c:v>0.83</c:v>
                </c:pt>
              </c:numCache>
            </c:numRef>
          </c:val>
          <c:extLst>
            <c:ext xmlns:c16="http://schemas.microsoft.com/office/drawing/2014/chart" uri="{C3380CC4-5D6E-409C-BE32-E72D297353CC}">
              <c16:uniqueId val="{00000007-AE35-4F53-AA75-53E653C362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7.15</c:v>
                </c:pt>
                <c:pt idx="2">
                  <c:v>#N/A</c:v>
                </c:pt>
                <c:pt idx="3">
                  <c:v>6.51</c:v>
                </c:pt>
                <c:pt idx="4">
                  <c:v>#N/A</c:v>
                </c:pt>
                <c:pt idx="5">
                  <c:v>5.2</c:v>
                </c:pt>
                <c:pt idx="6">
                  <c:v>#N/A</c:v>
                </c:pt>
                <c:pt idx="7">
                  <c:v>5.77</c:v>
                </c:pt>
                <c:pt idx="8">
                  <c:v>#N/A</c:v>
                </c:pt>
                <c:pt idx="9">
                  <c:v>3.06</c:v>
                </c:pt>
              </c:numCache>
            </c:numRef>
          </c:val>
          <c:extLst>
            <c:ext xmlns:c16="http://schemas.microsoft.com/office/drawing/2014/chart" uri="{C3380CC4-5D6E-409C-BE32-E72D297353CC}">
              <c16:uniqueId val="{00000008-AE35-4F53-AA75-53E653C3623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7.95</c:v>
                </c:pt>
                <c:pt idx="2">
                  <c:v>#N/A</c:v>
                </c:pt>
                <c:pt idx="3">
                  <c:v>8.25</c:v>
                </c:pt>
                <c:pt idx="4">
                  <c:v>#N/A</c:v>
                </c:pt>
                <c:pt idx="5">
                  <c:v>8.6999999999999993</c:v>
                </c:pt>
                <c:pt idx="6">
                  <c:v>#N/A</c:v>
                </c:pt>
                <c:pt idx="7">
                  <c:v>8.48</c:v>
                </c:pt>
                <c:pt idx="8">
                  <c:v>#N/A</c:v>
                </c:pt>
                <c:pt idx="9">
                  <c:v>9.0500000000000007</c:v>
                </c:pt>
              </c:numCache>
            </c:numRef>
          </c:val>
          <c:extLst>
            <c:ext xmlns:c16="http://schemas.microsoft.com/office/drawing/2014/chart" uri="{C3380CC4-5D6E-409C-BE32-E72D297353CC}">
              <c16:uniqueId val="{00000009-AE35-4F53-AA75-53E653C3623B}"/>
            </c:ext>
          </c:extLst>
        </c:ser>
        <c:dLbls>
          <c:showLegendKey val="0"/>
          <c:showVal val="0"/>
          <c:showCatName val="0"/>
          <c:showSerName val="0"/>
          <c:showPercent val="0"/>
          <c:showBubbleSize val="0"/>
        </c:dLbls>
        <c:gapWidth val="150"/>
        <c:overlap val="100"/>
        <c:axId val="942597680"/>
        <c:axId val="942607472"/>
      </c:barChart>
      <c:catAx>
        <c:axId val="94259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2607472"/>
        <c:crosses val="autoZero"/>
        <c:auto val="1"/>
        <c:lblAlgn val="ctr"/>
        <c:lblOffset val="100"/>
        <c:tickLblSkip val="1"/>
        <c:tickMarkSkip val="1"/>
        <c:noMultiLvlLbl val="0"/>
      </c:catAx>
      <c:valAx>
        <c:axId val="942607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2597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372</c:v>
                </c:pt>
                <c:pt idx="5">
                  <c:v>372</c:v>
                </c:pt>
                <c:pt idx="8">
                  <c:v>381</c:v>
                </c:pt>
                <c:pt idx="11">
                  <c:v>385</c:v>
                </c:pt>
                <c:pt idx="14">
                  <c:v>384</c:v>
                </c:pt>
              </c:numCache>
            </c:numRef>
          </c:val>
          <c:extLst>
            <c:ext xmlns:c16="http://schemas.microsoft.com/office/drawing/2014/chart" uri="{C3380CC4-5D6E-409C-BE32-E72D297353CC}">
              <c16:uniqueId val="{00000000-1B2D-461F-9773-E2EB1E8E68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2D-461F-9773-E2EB1E8E68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B2D-461F-9773-E2EB1E8E68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2D-461F-9773-E2EB1E8E68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258</c:v>
                </c:pt>
                <c:pt idx="3">
                  <c:v>223</c:v>
                </c:pt>
                <c:pt idx="6">
                  <c:v>258</c:v>
                </c:pt>
                <c:pt idx="9">
                  <c:v>252</c:v>
                </c:pt>
                <c:pt idx="12">
                  <c:v>243</c:v>
                </c:pt>
              </c:numCache>
            </c:numRef>
          </c:val>
          <c:extLst>
            <c:ext xmlns:c16="http://schemas.microsoft.com/office/drawing/2014/chart" uri="{C3380CC4-5D6E-409C-BE32-E72D297353CC}">
              <c16:uniqueId val="{00000004-1B2D-461F-9773-E2EB1E8E68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2D-461F-9773-E2EB1E8E68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2D-461F-9773-E2EB1E8E68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290</c:v>
                </c:pt>
                <c:pt idx="3">
                  <c:v>283</c:v>
                </c:pt>
                <c:pt idx="6">
                  <c:v>317</c:v>
                </c:pt>
                <c:pt idx="9">
                  <c:v>321</c:v>
                </c:pt>
                <c:pt idx="12">
                  <c:v>338</c:v>
                </c:pt>
              </c:numCache>
            </c:numRef>
          </c:val>
          <c:extLst>
            <c:ext xmlns:c16="http://schemas.microsoft.com/office/drawing/2014/chart" uri="{C3380CC4-5D6E-409C-BE32-E72D297353CC}">
              <c16:uniqueId val="{00000007-1B2D-461F-9773-E2EB1E8E6808}"/>
            </c:ext>
          </c:extLst>
        </c:ser>
        <c:dLbls>
          <c:showLegendKey val="0"/>
          <c:showVal val="0"/>
          <c:showCatName val="0"/>
          <c:showSerName val="0"/>
          <c:showPercent val="0"/>
          <c:showBubbleSize val="0"/>
        </c:dLbls>
        <c:gapWidth val="100"/>
        <c:overlap val="100"/>
        <c:axId val="942598224"/>
        <c:axId val="942598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176</c:v>
                </c:pt>
                <c:pt idx="2">
                  <c:v>#N/A</c:v>
                </c:pt>
                <c:pt idx="3">
                  <c:v>#N/A</c:v>
                </c:pt>
                <c:pt idx="4">
                  <c:v>134</c:v>
                </c:pt>
                <c:pt idx="5">
                  <c:v>#N/A</c:v>
                </c:pt>
                <c:pt idx="6">
                  <c:v>#N/A</c:v>
                </c:pt>
                <c:pt idx="7">
                  <c:v>194</c:v>
                </c:pt>
                <c:pt idx="8">
                  <c:v>#N/A</c:v>
                </c:pt>
                <c:pt idx="9">
                  <c:v>#N/A</c:v>
                </c:pt>
                <c:pt idx="10">
                  <c:v>188</c:v>
                </c:pt>
                <c:pt idx="11">
                  <c:v>#N/A</c:v>
                </c:pt>
                <c:pt idx="12">
                  <c:v>#N/A</c:v>
                </c:pt>
                <c:pt idx="13">
                  <c:v>197</c:v>
                </c:pt>
                <c:pt idx="14">
                  <c:v>#N/A</c:v>
                </c:pt>
              </c:numCache>
            </c:numRef>
          </c:val>
          <c:smooth val="0"/>
          <c:extLst>
            <c:ext xmlns:c16="http://schemas.microsoft.com/office/drawing/2014/chart" uri="{C3380CC4-5D6E-409C-BE32-E72D297353CC}">
              <c16:uniqueId val="{00000008-1B2D-461F-9773-E2EB1E8E6808}"/>
            </c:ext>
          </c:extLst>
        </c:ser>
        <c:dLbls>
          <c:showLegendKey val="0"/>
          <c:showVal val="0"/>
          <c:showCatName val="0"/>
          <c:showSerName val="0"/>
          <c:showPercent val="0"/>
          <c:showBubbleSize val="0"/>
        </c:dLbls>
        <c:marker val="1"/>
        <c:smooth val="0"/>
        <c:axId val="942598224"/>
        <c:axId val="942598768"/>
      </c:lineChart>
      <c:catAx>
        <c:axId val="94259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2598768"/>
        <c:crosses val="autoZero"/>
        <c:auto val="1"/>
        <c:lblAlgn val="ctr"/>
        <c:lblOffset val="100"/>
        <c:tickLblSkip val="1"/>
        <c:tickMarkSkip val="1"/>
        <c:noMultiLvlLbl val="0"/>
      </c:catAx>
      <c:valAx>
        <c:axId val="942598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2598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4304</c:v>
                </c:pt>
                <c:pt idx="5">
                  <c:v>4257</c:v>
                </c:pt>
                <c:pt idx="8">
                  <c:v>4275</c:v>
                </c:pt>
                <c:pt idx="11">
                  <c:v>4118</c:v>
                </c:pt>
                <c:pt idx="14">
                  <c:v>4066</c:v>
                </c:pt>
              </c:numCache>
            </c:numRef>
          </c:val>
          <c:extLst>
            <c:ext xmlns:c16="http://schemas.microsoft.com/office/drawing/2014/chart" uri="{C3380CC4-5D6E-409C-BE32-E72D297353CC}">
              <c16:uniqueId val="{00000000-1868-4826-B0B4-CF58F8A21B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c:v>
                </c:pt>
                <c:pt idx="5">
                  <c:v>14</c:v>
                </c:pt>
                <c:pt idx="8">
                  <c:v>10</c:v>
                </c:pt>
                <c:pt idx="11">
                  <c:v>6</c:v>
                </c:pt>
                <c:pt idx="14">
                  <c:v>2</c:v>
                </c:pt>
              </c:numCache>
            </c:numRef>
          </c:val>
          <c:extLst>
            <c:ext xmlns:c16="http://schemas.microsoft.com/office/drawing/2014/chart" uri="{C3380CC4-5D6E-409C-BE32-E72D297353CC}">
              <c16:uniqueId val="{00000001-1868-4826-B0B4-CF58F8A21B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2112</c:v>
                </c:pt>
                <c:pt idx="5">
                  <c:v>2133</c:v>
                </c:pt>
                <c:pt idx="8">
                  <c:v>2324</c:v>
                </c:pt>
                <c:pt idx="11">
                  <c:v>2030</c:v>
                </c:pt>
                <c:pt idx="14">
                  <c:v>2014</c:v>
                </c:pt>
              </c:numCache>
            </c:numRef>
          </c:val>
          <c:extLst>
            <c:ext xmlns:c16="http://schemas.microsoft.com/office/drawing/2014/chart" uri="{C3380CC4-5D6E-409C-BE32-E72D297353CC}">
              <c16:uniqueId val="{00000002-1868-4826-B0B4-CF58F8A21B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68-4826-B0B4-CF58F8A21B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68-4826-B0B4-CF58F8A21B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68-4826-B0B4-CF58F8A21B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12</c:v>
                </c:pt>
                <c:pt idx="3">
                  <c:v>0</c:v>
                </c:pt>
                <c:pt idx="6">
                  <c:v>0</c:v>
                </c:pt>
                <c:pt idx="9">
                  <c:v>32</c:v>
                </c:pt>
                <c:pt idx="12">
                  <c:v>0</c:v>
                </c:pt>
              </c:numCache>
            </c:numRef>
          </c:val>
          <c:extLst>
            <c:ext xmlns:c16="http://schemas.microsoft.com/office/drawing/2014/chart" uri="{C3380CC4-5D6E-409C-BE32-E72D297353CC}">
              <c16:uniqueId val="{00000006-1868-4826-B0B4-CF58F8A21B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c:v>
                </c:pt>
                <c:pt idx="3">
                  <c:v>3</c:v>
                </c:pt>
                <c:pt idx="6">
                  <c:v>3</c:v>
                </c:pt>
                <c:pt idx="9">
                  <c:v>2</c:v>
                </c:pt>
                <c:pt idx="12">
                  <c:v>2</c:v>
                </c:pt>
              </c:numCache>
            </c:numRef>
          </c:val>
          <c:extLst>
            <c:ext xmlns:c16="http://schemas.microsoft.com/office/drawing/2014/chart" uri="{C3380CC4-5D6E-409C-BE32-E72D297353CC}">
              <c16:uniqueId val="{00000007-1868-4826-B0B4-CF58F8A21B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2246</c:v>
                </c:pt>
                <c:pt idx="3">
                  <c:v>2040</c:v>
                </c:pt>
                <c:pt idx="6">
                  <c:v>2110</c:v>
                </c:pt>
                <c:pt idx="9">
                  <c:v>2015</c:v>
                </c:pt>
                <c:pt idx="12">
                  <c:v>1992</c:v>
                </c:pt>
              </c:numCache>
            </c:numRef>
          </c:val>
          <c:extLst>
            <c:ext xmlns:c16="http://schemas.microsoft.com/office/drawing/2014/chart" uri="{C3380CC4-5D6E-409C-BE32-E72D297353CC}">
              <c16:uniqueId val="{00000008-1868-4826-B0B4-CF58F8A21B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68-4826-B0B4-CF58F8A21B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4100</c:v>
                </c:pt>
                <c:pt idx="3">
                  <c:v>4145</c:v>
                </c:pt>
                <c:pt idx="6">
                  <c:v>4263</c:v>
                </c:pt>
                <c:pt idx="9">
                  <c:v>4192</c:v>
                </c:pt>
                <c:pt idx="12">
                  <c:v>4360</c:v>
                </c:pt>
              </c:numCache>
            </c:numRef>
          </c:val>
          <c:extLst>
            <c:ext xmlns:c16="http://schemas.microsoft.com/office/drawing/2014/chart" uri="{C3380CC4-5D6E-409C-BE32-E72D297353CC}">
              <c16:uniqueId val="{0000000A-1868-4826-B0B4-CF58F8A21B1C}"/>
            </c:ext>
          </c:extLst>
        </c:ser>
        <c:dLbls>
          <c:showLegendKey val="0"/>
          <c:showVal val="0"/>
          <c:showCatName val="0"/>
          <c:showSerName val="0"/>
          <c:showPercent val="0"/>
          <c:showBubbleSize val="0"/>
        </c:dLbls>
        <c:gapWidth val="100"/>
        <c:overlap val="100"/>
        <c:axId val="942599312"/>
        <c:axId val="942599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88</c:v>
                </c:pt>
                <c:pt idx="11">
                  <c:v>#N/A</c:v>
                </c:pt>
                <c:pt idx="12">
                  <c:v>#N/A</c:v>
                </c:pt>
                <c:pt idx="13">
                  <c:v>272</c:v>
                </c:pt>
                <c:pt idx="14">
                  <c:v>#N/A</c:v>
                </c:pt>
              </c:numCache>
            </c:numRef>
          </c:val>
          <c:smooth val="0"/>
          <c:extLst>
            <c:ext xmlns:c16="http://schemas.microsoft.com/office/drawing/2014/chart" uri="{C3380CC4-5D6E-409C-BE32-E72D297353CC}">
              <c16:uniqueId val="{0000000B-1868-4826-B0B4-CF58F8A21B1C}"/>
            </c:ext>
          </c:extLst>
        </c:ser>
        <c:dLbls>
          <c:showLegendKey val="0"/>
          <c:showVal val="0"/>
          <c:showCatName val="0"/>
          <c:showSerName val="0"/>
          <c:showPercent val="0"/>
          <c:showBubbleSize val="0"/>
        </c:dLbls>
        <c:marker val="1"/>
        <c:smooth val="0"/>
        <c:axId val="942599312"/>
        <c:axId val="942599856"/>
      </c:lineChart>
      <c:catAx>
        <c:axId val="942599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42599856"/>
        <c:crosses val="autoZero"/>
        <c:auto val="1"/>
        <c:lblAlgn val="ctr"/>
        <c:lblOffset val="100"/>
        <c:tickLblSkip val="1"/>
        <c:tickMarkSkip val="1"/>
        <c:noMultiLvlLbl val="0"/>
      </c:catAx>
      <c:valAx>
        <c:axId val="942599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2599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1099</c:v>
                </c:pt>
                <c:pt idx="1">
                  <c:v>806</c:v>
                </c:pt>
                <c:pt idx="2">
                  <c:v>836</c:v>
                </c:pt>
              </c:numCache>
            </c:numRef>
          </c:val>
          <c:extLst>
            <c:ext xmlns:c16="http://schemas.microsoft.com/office/drawing/2014/chart" uri="{C3380CC4-5D6E-409C-BE32-E72D297353CC}">
              <c16:uniqueId val="{00000000-FC35-4316-8011-6A036C6926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c:v>
                </c:pt>
                <c:pt idx="1">
                  <c:v>24</c:v>
                </c:pt>
                <c:pt idx="2">
                  <c:v>24</c:v>
                </c:pt>
              </c:numCache>
            </c:numRef>
          </c:val>
          <c:extLst>
            <c:ext xmlns:c16="http://schemas.microsoft.com/office/drawing/2014/chart" uri="{C3380CC4-5D6E-409C-BE32-E72D297353CC}">
              <c16:uniqueId val="{00000001-FC35-4316-8011-6A036C6926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984</c:v>
                </c:pt>
                <c:pt idx="1">
                  <c:v>978</c:v>
                </c:pt>
                <c:pt idx="2">
                  <c:v>922</c:v>
                </c:pt>
              </c:numCache>
            </c:numRef>
          </c:val>
          <c:extLst>
            <c:ext xmlns:c16="http://schemas.microsoft.com/office/drawing/2014/chart" uri="{C3380CC4-5D6E-409C-BE32-E72D297353CC}">
              <c16:uniqueId val="{00000002-FC35-4316-8011-6A036C69265B}"/>
            </c:ext>
          </c:extLst>
        </c:ser>
        <c:dLbls>
          <c:showLegendKey val="0"/>
          <c:showVal val="0"/>
          <c:showCatName val="0"/>
          <c:showSerName val="0"/>
          <c:showPercent val="0"/>
          <c:showBubbleSize val="0"/>
        </c:dLbls>
        <c:gapWidth val="120"/>
        <c:overlap val="100"/>
        <c:axId val="940552800"/>
        <c:axId val="940554432"/>
      </c:barChart>
      <c:catAx>
        <c:axId val="94055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40554432"/>
        <c:crosses val="autoZero"/>
        <c:auto val="1"/>
        <c:lblAlgn val="ctr"/>
        <c:lblOffset val="100"/>
        <c:tickLblSkip val="1"/>
        <c:tickMarkSkip val="1"/>
        <c:noMultiLvlLbl val="0"/>
      </c:catAx>
      <c:valAx>
        <c:axId val="940554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40552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{CA02363F-D473-4B99-BD10-226627F85D65}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FFC-4FF5-9719-4DC64ED044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{8CFCC88D-DDD3-4369-AB56-29CEF83D62F5}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FC-4FF5-9719-4DC64ED044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{1C1D294E-A083-430E-AE28-712ACBD1612A}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FC-4FF5-9719-4DC64ED044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{6A8E3746-5399-4D89-93C6-F5DE938A5A17}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FC-4FF5-9719-4DC64ED044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{97B729B1-EE20-4956-BD8D-7C829BBA7152}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FC-4FF5-9719-4DC64ED044E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{69501D2A-C1ED-476F-8BE1-835D8D1F28F0}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FFC-4FF5-9719-4DC64ED044E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{43754220-D5F2-44FF-93D1-79BB55AA0E61}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FFC-4FF5-9719-4DC64ED044E0}"/>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{7948A512-52F6-4D20-A1B2-8C7AB75C1ADC}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FFC-4FF5-9719-4DC64ED044E0}"/>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{154CE2A4-961B-4343-889B-EF6CEDC003AF}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FFC-4FF5-9719-4DC64ED044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44.4</c:v>
                </c:pt>
                <c:pt idx="8">
                  <c:v>47.9</c:v>
                </c:pt>
                <c:pt idx="16">
                  <c:v>50</c:v>
                </c:pt>
                <c:pt idx="24">
                  <c:v>51.2</c:v>
                </c:pt>
                <c:pt idx="32">
                  <c:v>51.3</c:v>
                </c:pt>
              </c:numCache>
            </c:numRef>
          </c:xVal>
          <c:yVal>
            <c:numRef>
              <c:f>公会計指標分析・財政指標組合せ分析表!$BP$51:$DC$51</c:f>
              <c:numCache>
                <c:formatCode>#,##0.0;"▲ "#,##0.0</c:formatCode>
                <c:ptCount val="40"/>
                <c:pt idx="24">
                  <c:v>3.4</c:v>
                </c:pt>
                <c:pt idx="32">
                  <c:v>10.199999999999999</c:v>
                </c:pt>
              </c:numCache>
            </c:numRef>
          </c:yVal>
          <c:smooth val="0"/>
          <c:extLst>
            <c:ext xmlns:c16="http://schemas.microsoft.com/office/drawing/2014/chart" uri="{C3380CC4-5D6E-409C-BE32-E72D297353CC}">
              <c16:uniqueId val="{00000009-2FFC-4FF5-9719-4DC64ED044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{FB1943CD-25D3-4FBD-9265-A979889368FD}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FFC-4FF5-9719-4DC64ED044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{EEB62762-5A99-4D31-A521-059FB815DDD9}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FC-4FF5-9719-4DC64ED044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{01C714A5-371E-4780-AC0F-385C6D26B430}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FC-4FF5-9719-4DC64ED044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{C1A57F29-044C-4B72-909C-F215F1F01D8C}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FC-4FF5-9719-4DC64ED044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{2C124A86-7AFF-4D4E-921E-390D73EC70BB}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FC-4FF5-9719-4DC64ED044E0}"/>
                </c:ext>
              </c:extLst>
            </c:dLbl>
            <c:dLbl>
              <c:idx val="8"/>
              <c:layout>
                <c:manualLayout>
                  <c:x val="-3.1359255137876504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{248EB118-1510-4988-8A6B-C69359D7596E}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FFC-4FF5-9719-4DC64ED044E0}"/>
                </c:ext>
              </c:extLst>
            </c:dLbl>
            <c:dLbl>
              <c:idx val="16"/>
              <c:layout>
                <c:manualLayout>
                  <c:x val="-3.293114580126824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{B12BA5C2-8C96-4E5E-922E-D9A278FEC592}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FFC-4FF5-9719-4DC64ED044E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{E82F2722-C2E3-4B8B-AC6F-4F9EE9553EAC}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FFC-4FF5-9719-4DC64ED044E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{1D99154D-61AF-4B6B-96C5-C9DB7C85EB8E}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FFC-4FF5-9719-4DC64ED044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2FFC-4FF5-9719-4DC64ED044E0}"/>
            </c:ext>
          </c:extLst>
        </c:ser>
        <c:dLbls>
          <c:showLegendKey val="0"/>
          <c:showVal val="1"/>
          <c:showCatName val="0"/>
          <c:showSerName val="0"/>
          <c:showPercent val="0"/>
          <c:showBubbleSize val="0"/>
        </c:dLbls>
        <c:axId val="940544096"/>
        <c:axId val="888916432"/>
      </c:scatterChart>
      <c:valAx>
        <c:axId val="940544096"/>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8916432"/>
        <c:crosses val="autoZero"/>
        <c:crossBetween val="midCat"/>
      </c:valAx>
      <c:valAx>
        <c:axId val="888916432"/>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94054409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{2F23ADF2-A7B6-480F-B5AD-7054522CCB4F}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4D0-4E11-B66F-6A29D14326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{030CDFA8-3E8E-4C9C-9652-1AA3BF8E99D5}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D0-4E11-B66F-6A29D14326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{CF10D84E-504A-44B5-9EFD-B1A9F23CD147}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D0-4E11-B66F-6A29D14326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{4DB800BC-F58E-48D9-8889-31A7CD2CFFB8}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D0-4E11-B66F-6A29D14326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{B3415DC4-D820-4122-B15D-07A09B183381}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D0-4E11-B66F-6A29D1432644}"/>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{49D10D76-5D03-4441-A0AA-4872CFCCC60A}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4D0-4E11-B66F-6A29D1432644}"/>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{A83F5C2C-B050-46BA-ABF4-A50C3B2EC1FF}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4D0-4E11-B66F-6A29D1432644}"/>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{F7D17E38-9F9F-41E8-86C6-9A4E83FBBDA7}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4D0-4E11-B66F-6A29D1432644}"/>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{6DE7FAEC-473E-43EE-B11F-41AE3D9B139D}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4D0-4E11-B66F-6A29D14326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c:v>
                </c:pt>
                <c:pt idx="16">
                  <c:v>6.7</c:v>
                </c:pt>
                <c:pt idx="24">
                  <c:v>6.8</c:v>
                </c:pt>
                <c:pt idx="32">
                  <c:v>7.5</c:v>
                </c:pt>
              </c:numCache>
            </c:numRef>
          </c:xVal>
          <c:yVal>
            <c:numRef>
              <c:f>公会計指標分析・財政指標組合せ分析表!$BP$73:$DC$73</c:f>
              <c:numCache>
                <c:formatCode>#,##0.0;"▲ "#,##0.0</c:formatCode>
                <c:ptCount val="40"/>
                <c:pt idx="24">
                  <c:v>3.4</c:v>
                </c:pt>
                <c:pt idx="32">
                  <c:v>10.199999999999999</c:v>
                </c:pt>
              </c:numCache>
            </c:numRef>
          </c:yVal>
          <c:smooth val="0"/>
          <c:extLst>
            <c:ext xmlns:c16="http://schemas.microsoft.com/office/drawing/2014/chart" uri="{C3380CC4-5D6E-409C-BE32-E72D297353CC}">
              <c16:uniqueId val="{00000009-44D0-4E11-B66F-6A29D14326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920725772258135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{B38186C3-0700-433F-A509-6B5AF40C8788}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4D0-4E11-B66F-6A29D14326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{01961AA4-E126-431A-A145-650FB7F8D1A4}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D0-4E11-B66F-6A29D14326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{44315834-1C25-4BEC-8B62-A92A4C55E098}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D0-4E11-B66F-6A29D14326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{485F0E89-A2C0-49E5-9E7B-833164383E96}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D0-4E11-B66F-6A29D14326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{88572A20-D30E-4B92-986B-C8C43E10BA37}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D0-4E11-B66F-6A29D1432644}"/>
                </c:ext>
              </c:extLst>
            </c:dLbl>
            <c:dLbl>
              <c:idx val="8"/>
              <c:layout>
                <c:manualLayout>
                  <c:x val="0"/>
                  <c:y val="1.892072577225809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{818E8D05-B194-4FFF-B5A4-49AD836D97FF}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4D0-4E11-B66F-6A29D1432644}"/>
                </c:ext>
              </c:extLst>
            </c:dLbl>
            <c:dLbl>
              <c:idx val="16"/>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{A92E96D0-1EAF-4A0F-8F50-BE3E260BE521}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4D0-4E11-B66F-6A29D1432644}"/>
                </c:ext>
              </c:extLst>
            </c:dLbl>
            <c:dLbl>
              <c:idx val="24"/>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{9D3AED13-FFA8-4E18-991A-3DADE157F815}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4D0-4E11-B66F-6A29D1432644}"/>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{FDB0A02B-DF6D-4AF9-ADD6-A581C2D63BD9}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4D0-4E11-B66F-6A29D14326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44D0-4E11-B66F-6A29D1432644}"/>
            </c:ext>
          </c:extLst>
        </c:ser>
        <c:dLbls>
          <c:showLegendKey val="0"/>
          <c:showVal val="1"/>
          <c:showCatName val="0"/>
          <c:showSerName val="0"/>
          <c:showPercent val="0"/>
          <c:showBubbleSize val="0"/>
        </c:dLbls>
        <c:axId val="888913712"/>
        <c:axId val="1328015616"/>
      </c:scatterChart>
      <c:valAx>
        <c:axId val="888913712"/>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28015616"/>
        <c:crosses val="autoZero"/>
        <c:crossBetween val="midCat"/>
      </c:valAx>
      <c:valAx>
        <c:axId val="1328015616"/>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8891371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公営企業債の元利償還金に対する繰入は減少したが元利償還金は増加したことから実質公債費比率の分子が増加した。</a:t>
          </a:r>
        </a:p>
        <a:p>
          <a:r>
            <a:rPr kumimoji="1" lang="ja-JP" altLang="en-US" sz="1400">
              <a:latin typeface="ＭＳ ゴシック" pitchFamily="49" charset="-128"/>
              <a:ea typeface="ＭＳ ゴシック" pitchFamily="49" charset="-128"/>
            </a:rPr>
            <a:t>元利償還金は年々増加傾向にあり、人口構成比の変化等の将来的な負担も踏まえ、削減の目途をつける。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満期一括償還による地方債は無し。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公営企業債等繰入見込額は減少したが、一般会計等に係る地方債の現在高の増加により将来負担額は</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また、充当可能基金が減になったことなどから充当可能財源等が</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百万円減少し、将来負担が増加することとなった。</a:t>
          </a:r>
        </a:p>
        <a:p>
          <a:r>
            <a:rPr kumimoji="1" lang="ja-JP" altLang="en-US" sz="1400">
              <a:latin typeface="ＭＳ ゴシック" pitchFamily="49" charset="-128"/>
              <a:ea typeface="ＭＳ ゴシック" pitchFamily="49" charset="-128"/>
            </a:rPr>
            <a:t>一時的な財政需要により財政調整基金の積立額を取崩額が上回ることによって将来負担額がより増加することが想定されるため、引き続き財政調整基金を中心とした基金積立により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財政調整基金は増加したが、特定目的基金においては平成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年度より積極的に活用する方針としており、その影響で微減している。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特定目的基金については引き続き積極的に活用を行うが、財政調整基金については取崩額を積立額が上回るよう引き続き努める。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・庁舎建設基金：役場新庁舎建設に必要な財源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・朝日町自治区振興基金：自治区振興に充てるための財源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・朝日町学校教育施設整備基金：学校施設の整備資金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・朝日町ふれあいゾーン整備基金：都市公園、図書館、博物館及び児童館等を配する朝日町ふれあいゾーンを整備するための財源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・朝日町ふれあい基金：地域間交流及び伝統・文化を通じた町民を相互交流を促進する事業に要する経費の財源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・社会福祉事業振興基金：福祉事業の財源として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・朝日町自治区振興基金：自治区振興補助金の財源として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・国際交流基金：教育費の財源として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・それ以外：利子分積み立てによる増。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・庁舎建設基金：現役場庁舎は築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年以上経過しており、施設が狭小である。早期新庁舎建設を目指すため、歳出不用額を財政調整基金、学校教育施設整備基金と振り分けて積み立てを行う。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・朝日町自治区振興基金：自治区運営に係る財政需要増への対応のため、引き続き基金の財源として補助金の支出を行う。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・朝日町学校教育施設整備基金：今後の老朽化による施設改修に備えるため、歳出不用額を財政調整基金、庁舎建設基金と振り分けて積み立てを行う。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当初予算にて取崩額（繰入額）を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千円予算計上していたが、前年度よりも普通交付税額が増となったことにより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千円を積み立てることができ、約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引き続き取崩額以上の積立額を確保できるよう、当初予算から取崩額をできる限り削減するように努める。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近年は利子分のみ積み立てを行っており、大幅な増加は無い。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当町では満期一括方式による地方債発行の実績が無いため、大規模事業の元金償還開始による一時的な公債費増の一般財源負担を抑制するため、活用について検討を行っている。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10,984
10,814
5.99
6,146,923
6,043,501
95,192
3,042,132
4,359,852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有形固定資産減価償却率は類似団体、全国平均、三重県平均と比べて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程度低い水準となっている。これは当町が非合併団体で公共施設保有量がそれほど多くない</a:t>
          </a:r>
          <a:r>
            <a:rPr kumimoji="1" lang="ja-JP" altLang="en-US" sz="1100">
              <a:solidFill>
                <a:schemeClr val="dk1"/>
              </a:solidFill>
              <a:effectLst/>
              <a:latin typeface="+mn-lt"/>
              <a:ea typeface="+mn-ea"/>
              <a:cs typeface="+mn-cs"/>
            </a:rPr>
            <a:t>なか、保育園・幼稚園一体化施設として平成</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年度に新設したもののみ保有していること</a:t>
          </a:r>
          <a:r>
            <a:rPr kumimoji="1" lang="ja-JP" altLang="ja-JP" sz="1100">
              <a:solidFill>
                <a:schemeClr val="dk1"/>
              </a:solidFill>
              <a:effectLst/>
              <a:latin typeface="+mn-lt"/>
              <a:ea typeface="+mn-ea"/>
              <a:cs typeface="+mn-cs"/>
            </a:rPr>
            <a:t>などが要因であると考えられる。</a:t>
          </a:r>
          <a:endParaRPr lang="ja-JP" altLang="ja-JP" sz="1100">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75" name="直線コネクタ 74"/>
        <xdr:cNvCxnSpPr/>
      </xdr:nvCxnSpPr>
      <xdr:spPr>
        <a:xfrm flipV="1">
          <a:off x="4760595" y="4634865"/>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6" name="有形固定資産減価償却率最小値テキスト"/>
        <xdr:cNvSpPr txBox="1"/>
      </xdr:nvSpPr>
      <xdr:spPr>
        <a:xfrm>
          <a:off x="4813300"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7" name="直線コネクタ 76"/>
        <xdr:cNvCxnSpPr/>
      </xdr:nvCxnSpPr>
      <xdr:spPr>
        <a:xfrm>
          <a:off x="4673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96378</xdr:rowOff>
    </xdr:from>
    <xdr:ext cx="405111" cy="259045"/>
    <xdr:sp macro="" textlink="">
      <xdr:nvSpPr>
        <xdr:cNvPr id="80" name="有形固定資産減価償却率平均値テキスト"/>
        <xdr:cNvSpPr txBox="1"/>
      </xdr:nvSpPr>
      <xdr:spPr>
        <a:xfrm>
          <a:off x="4813300" y="52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81" name="フローチャート: 判断 80"/>
        <xdr:cNvSpPr/>
      </xdr:nvSpPr>
      <xdr:spPr>
        <a:xfrm>
          <a:off x="4711700" y="52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82" name="フローチャート: 判断 81"/>
        <xdr:cNvSpPr/>
      </xdr:nvSpPr>
      <xdr:spPr>
        <a:xfrm>
          <a:off x="4000500" y="523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83" name="フローチャート: 判断 82"/>
        <xdr:cNvSpPr/>
      </xdr:nvSpPr>
      <xdr:spPr>
        <a:xfrm>
          <a:off x="3238500" y="5207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84" name="フローチャート: 判断 83"/>
        <xdr:cNvSpPr/>
      </xdr:nvSpPr>
      <xdr:spPr>
        <a:xfrm>
          <a:off x="2476500" y="519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85" name="フローチャート: 判断 84"/>
        <xdr:cNvSpPr/>
      </xdr:nvSpPr>
      <xdr:spPr>
        <a:xfrm>
          <a:off x="1714500" y="500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3334</xdr:rowOff>
    </xdr:from>
    <xdr:to>
      <xdr:col>23</xdr:col>
      <xdr:colOff>136525</xdr:colOff>
      <xdr:row>29</xdr:row>
      <xdr:rowOff>104934</xdr:rowOff>
    </xdr:to>
    <xdr:sp macro="" textlink="">
      <xdr:nvSpPr>
        <xdr:cNvPr id="91" name="楕円 90"/>
        <xdr:cNvSpPr/>
      </xdr:nvSpPr>
      <xdr:spPr>
        <a:xfrm>
          <a:off x="4711700" y="49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26211</xdr:rowOff>
    </xdr:from>
    <xdr:ext cx="405111" cy="259045"/>
    <xdr:sp macro="" textlink="">
      <xdr:nvSpPr>
        <xdr:cNvPr id="92" name="有形固定資産減価償却率該当値テキスト"/>
        <xdr:cNvSpPr txBox="1"/>
      </xdr:nvSpPr>
      <xdr:spPr>
        <a:xfrm>
          <a:off x="4813300" y="4826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93" name="楕円 92"/>
        <xdr:cNvSpPr/>
      </xdr:nvSpPr>
      <xdr:spPr>
        <a:xfrm>
          <a:off x="4000500" y="49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54134</xdr:rowOff>
    </xdr:to>
    <xdr:cxnSp macro="">
      <xdr:nvCxnSpPr>
        <xdr:cNvPr id="94" name="直線コネクタ 93"/>
        <xdr:cNvCxnSpPr/>
      </xdr:nvCxnSpPr>
      <xdr:spPr>
        <a:xfrm>
          <a:off x="4051300" y="5023485"/>
          <a:ext cx="7112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139700</xdr:rowOff>
    </xdr:from>
    <xdr:to>
      <xdr:col>15</xdr:col>
      <xdr:colOff>187325</xdr:colOff>
      <xdr:row>29</xdr:row>
      <xdr:rowOff>69850</xdr:rowOff>
    </xdr:to>
    <xdr:sp macro="" textlink="">
      <xdr:nvSpPr>
        <xdr:cNvPr id="95" name="楕円 94"/>
        <xdr:cNvSpPr/>
      </xdr:nvSpPr>
      <xdr:spPr>
        <a:xfrm>
          <a:off x="3238500" y="49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19050</xdr:rowOff>
    </xdr:from>
    <xdr:to>
      <xdr:col>19</xdr:col>
      <xdr:colOff>136525</xdr:colOff>
      <xdr:row>29</xdr:row>
      <xdr:rowOff>51435</xdr:rowOff>
    </xdr:to>
    <xdr:cxnSp macro="">
      <xdr:nvCxnSpPr>
        <xdr:cNvPr id="96" name="直線コネクタ 95"/>
        <xdr:cNvCxnSpPr/>
      </xdr:nvCxnSpPr>
      <xdr:spPr>
        <a:xfrm>
          <a:off x="3289300" y="499110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83026</xdr:rowOff>
    </xdr:from>
    <xdr:to>
      <xdr:col>11</xdr:col>
      <xdr:colOff>187325</xdr:colOff>
      <xdr:row>29</xdr:row>
      <xdr:rowOff>13176</xdr:rowOff>
    </xdr:to>
    <xdr:sp macro="" textlink="">
      <xdr:nvSpPr>
        <xdr:cNvPr id="97" name="楕円 96"/>
        <xdr:cNvSpPr/>
      </xdr:nvSpPr>
      <xdr:spPr>
        <a:xfrm>
          <a:off x="2476500" y="48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133826</xdr:rowOff>
    </xdr:from>
    <xdr:to>
      <xdr:col>15</xdr:col>
      <xdr:colOff>136525</xdr:colOff>
      <xdr:row>29</xdr:row>
      <xdr:rowOff>19050</xdr:rowOff>
    </xdr:to>
    <xdr:cxnSp macro="">
      <xdr:nvCxnSpPr>
        <xdr:cNvPr id="98" name="直線コネクタ 97"/>
        <xdr:cNvCxnSpPr/>
      </xdr:nvCxnSpPr>
      <xdr:spPr>
        <a:xfrm>
          <a:off x="2527300" y="4934426"/>
          <a:ext cx="7620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160020</xdr:rowOff>
    </xdr:from>
    <xdr:to>
      <xdr:col>7</xdr:col>
      <xdr:colOff>187325</xdr:colOff>
      <xdr:row>28</xdr:row>
      <xdr:rowOff>90170</xdr:rowOff>
    </xdr:to>
    <xdr:sp macro="" textlink="">
      <xdr:nvSpPr>
        <xdr:cNvPr id="99" name="楕円 98"/>
        <xdr:cNvSpPr/>
      </xdr:nvSpPr>
      <xdr:spPr>
        <a:xfrm>
          <a:off x="1714500" y="47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39370</xdr:rowOff>
    </xdr:from>
    <xdr:to>
      <xdr:col>11</xdr:col>
      <xdr:colOff>136525</xdr:colOff>
      <xdr:row>28</xdr:row>
      <xdr:rowOff>133826</xdr:rowOff>
    </xdr:to>
    <xdr:cxnSp macro="">
      <xdr:nvCxnSpPr>
        <xdr:cNvPr id="100" name="直線コネクタ 99"/>
        <xdr:cNvCxnSpPr/>
      </xdr:nvCxnSpPr>
      <xdr:spPr>
        <a:xfrm>
          <a:off x="1765300" y="4839970"/>
          <a:ext cx="762000" cy="9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14940</xdr:rowOff>
    </xdr:from>
    <xdr:ext cx="405111" cy="259045"/>
    <xdr:sp macro="" textlink="">
      <xdr:nvSpPr>
        <xdr:cNvPr id="101" name="n_1aveValue有形固定資産減価償却率"/>
        <xdr:cNvSpPr txBox="1"/>
      </xdr:nvSpPr>
      <xdr:spPr>
        <a:xfrm>
          <a:off x="3836044" y="532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156703</xdr:rowOff>
    </xdr:from>
    <xdr:ext cx="405111" cy="259045"/>
    <xdr:sp macro="" textlink="">
      <xdr:nvSpPr>
        <xdr:cNvPr id="102" name="n_2aveValue有形固定資産減価償却率"/>
        <xdr:cNvSpPr txBox="1"/>
      </xdr:nvSpPr>
      <xdr:spPr>
        <a:xfrm>
          <a:off x="3086744" y="530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140511</xdr:rowOff>
    </xdr:from>
    <xdr:ext cx="405111" cy="259045"/>
    <xdr:sp macro="" textlink="">
      <xdr:nvSpPr>
        <xdr:cNvPr id="103" name="n_3aveValue有形固定資産減価償却率"/>
        <xdr:cNvSpPr txBox="1"/>
      </xdr:nvSpPr>
      <xdr:spPr>
        <a:xfrm>
          <a:off x="2324744" y="5284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123048</xdr:rowOff>
    </xdr:from>
    <xdr:ext cx="405111" cy="259045"/>
    <xdr:sp macro="" textlink="">
      <xdr:nvSpPr>
        <xdr:cNvPr id="104" name="n_4aveValue有形固定資産減価償却率"/>
        <xdr:cNvSpPr txBox="1"/>
      </xdr:nvSpPr>
      <xdr:spPr>
        <a:xfrm>
          <a:off x="1562744" y="509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105" name="n_1mainValue有形固定資産減価償却率"/>
        <xdr:cNvSpPr txBox="1"/>
      </xdr:nvSpPr>
      <xdr:spPr>
        <a:xfrm>
          <a:off x="3836044" y="474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86377</xdr:rowOff>
    </xdr:from>
    <xdr:ext cx="405111" cy="259045"/>
    <xdr:sp macro="" textlink="">
      <xdr:nvSpPr>
        <xdr:cNvPr id="106" name="n_2mainValue有形固定資産減価償却率"/>
        <xdr:cNvSpPr txBox="1"/>
      </xdr:nvSpPr>
      <xdr:spPr>
        <a:xfrm>
          <a:off x="3086744" y="47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29703</xdr:rowOff>
    </xdr:from>
    <xdr:ext cx="405111" cy="259045"/>
    <xdr:sp macro="" textlink="">
      <xdr:nvSpPr>
        <xdr:cNvPr id="107" name="n_3mainValue有形固定資産減価償却率"/>
        <xdr:cNvSpPr txBox="1"/>
      </xdr:nvSpPr>
      <xdr:spPr>
        <a:xfrm>
          <a:off x="2324744" y="465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106697</xdr:rowOff>
    </xdr:from>
    <xdr:ext cx="405111" cy="259045"/>
    <xdr:sp macro="" textlink="">
      <xdr:nvSpPr>
        <xdr:cNvPr id="108" name="n_4mainValue有形固定資産減価償却率"/>
        <xdr:cNvSpPr txBox="1"/>
      </xdr:nvSpPr>
      <xdr:spPr>
        <a:xfrm>
          <a:off x="1562744" y="456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債務償還比率は類似団体、全国平均、三重県平均と比べて低い水準となっている。</a:t>
          </a:r>
          <a:r>
            <a:rPr kumimoji="1" lang="ja-JP" altLang="en-US" sz="1100">
              <a:solidFill>
                <a:schemeClr val="dk1"/>
              </a:solidFill>
              <a:effectLst/>
              <a:latin typeface="+mn-lt"/>
              <a:ea typeface="+mn-ea"/>
              <a:cs typeface="+mn-cs"/>
            </a:rPr>
            <a:t>令和元年度は</a:t>
          </a:r>
          <a:r>
            <a:rPr kumimoji="1" lang="ja-JP" altLang="ja-JP" sz="1100">
              <a:solidFill>
                <a:schemeClr val="dk1"/>
              </a:solidFill>
              <a:effectLst/>
              <a:latin typeface="+mn-lt"/>
              <a:ea typeface="+mn-ea"/>
              <a:cs typeface="+mn-cs"/>
            </a:rPr>
            <a:t>税収の減</a:t>
          </a:r>
          <a:r>
            <a:rPr kumimoji="1" lang="ja-JP" altLang="en-US" sz="1100">
              <a:solidFill>
                <a:schemeClr val="dk1"/>
              </a:solidFill>
              <a:effectLst/>
              <a:latin typeface="+mn-lt"/>
              <a:ea typeface="+mn-ea"/>
              <a:cs typeface="+mn-cs"/>
            </a:rPr>
            <a:t>などに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高い水準となったが、令和２年度は普通交付税の増などにより</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％程度低い数値となった。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6" name="テキスト ボックス 125"/>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8" name="テキスト ボックス 127"/>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35" name="直線コネクタ 134"/>
        <xdr:cNvCxnSpPr/>
      </xdr:nvCxnSpPr>
      <xdr:spPr>
        <a:xfrm flipV="1">
          <a:off x="14793595" y="4613275"/>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36" name="債務償還比率最小値テキスト"/>
        <xdr:cNvSpPr txBox="1"/>
      </xdr:nvSpPr>
      <xdr:spPr>
        <a:xfrm>
          <a:off x="14846300" y="59824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37" name="直線コネクタ 136"/>
        <xdr:cNvCxnSpPr/>
      </xdr:nvCxnSpPr>
      <xdr:spPr>
        <a:xfrm>
          <a:off x="14706600" y="597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47977</xdr:rowOff>
    </xdr:from>
    <xdr:ext cx="469744" cy="259045"/>
    <xdr:sp macro="" textlink="">
      <xdr:nvSpPr>
        <xdr:cNvPr id="140" name="債務償還比率平均値テキスト"/>
        <xdr:cNvSpPr txBox="1"/>
      </xdr:nvSpPr>
      <xdr:spPr>
        <a:xfrm>
          <a:off x="14846300" y="502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41" name="フローチャート: 判断 140"/>
        <xdr:cNvSpPr/>
      </xdr:nvSpPr>
      <xdr:spPr>
        <a:xfrm>
          <a:off x="14744700" y="50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42" name="フローチャート: 判断 141"/>
        <xdr:cNvSpPr/>
      </xdr:nvSpPr>
      <xdr:spPr>
        <a:xfrm>
          <a:off x="14033500" y="50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43" name="フローチャート: 判断 142"/>
        <xdr:cNvSpPr/>
      </xdr:nvSpPr>
      <xdr:spPr>
        <a:xfrm>
          <a:off x="13271500" y="49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44" name="フローチャート: 判断 143"/>
        <xdr:cNvSpPr/>
      </xdr:nvSpPr>
      <xdr:spPr>
        <a:xfrm>
          <a:off x="12509500" y="49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45" name="フローチャート: 判断 144"/>
        <xdr:cNvSpPr/>
      </xdr:nvSpPr>
      <xdr:spPr>
        <a:xfrm>
          <a:off x="11747500" y="49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130201</xdr:rowOff>
    </xdr:from>
    <xdr:to>
      <xdr:col>76</xdr:col>
      <xdr:colOff>73025</xdr:colOff>
      <xdr:row>29</xdr:row>
      <xdr:rowOff>60351</xdr:rowOff>
    </xdr:to>
    <xdr:sp macro="" textlink="">
      <xdr:nvSpPr>
        <xdr:cNvPr id="151" name="楕円 150"/>
        <xdr:cNvSpPr/>
      </xdr:nvSpPr>
      <xdr:spPr>
        <a:xfrm>
          <a:off x="14744700" y="493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153078</xdr:rowOff>
    </xdr:from>
    <xdr:ext cx="469744" cy="259045"/>
    <xdr:sp macro="" textlink="">
      <xdr:nvSpPr>
        <xdr:cNvPr id="152" name="債務償還比率該当値テキスト"/>
        <xdr:cNvSpPr txBox="1"/>
      </xdr:nvSpPr>
      <xdr:spPr>
        <a:xfrm>
          <a:off x="14846300" y="478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66355</xdr:rowOff>
    </xdr:from>
    <xdr:to>
      <xdr:col>72</xdr:col>
      <xdr:colOff>123825</xdr:colOff>
      <xdr:row>29</xdr:row>
      <xdr:rowOff>167955</xdr:rowOff>
    </xdr:to>
    <xdr:sp macro="" textlink="">
      <xdr:nvSpPr>
        <xdr:cNvPr id="153" name="楕円 152"/>
        <xdr:cNvSpPr/>
      </xdr:nvSpPr>
      <xdr:spPr>
        <a:xfrm>
          <a:off x="14033500" y="50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9551</xdr:rowOff>
    </xdr:from>
    <xdr:to>
      <xdr:col>76</xdr:col>
      <xdr:colOff>22225</xdr:colOff>
      <xdr:row>29</xdr:row>
      <xdr:rowOff>117155</xdr:rowOff>
    </xdr:to>
    <xdr:cxnSp macro="">
      <xdr:nvCxnSpPr>
        <xdr:cNvPr id="154" name="直線コネクタ 153"/>
        <xdr:cNvCxnSpPr/>
      </xdr:nvCxnSpPr>
      <xdr:spPr>
        <a:xfrm flipV="1">
          <a:off x="14084300" y="4981601"/>
          <a:ext cx="711200" cy="10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77089</xdr:rowOff>
    </xdr:from>
    <xdr:to>
      <xdr:col>68</xdr:col>
      <xdr:colOff>123825</xdr:colOff>
      <xdr:row>29</xdr:row>
      <xdr:rowOff>7239</xdr:rowOff>
    </xdr:to>
    <xdr:sp macro="" textlink="">
      <xdr:nvSpPr>
        <xdr:cNvPr id="155" name="楕円 154"/>
        <xdr:cNvSpPr/>
      </xdr:nvSpPr>
      <xdr:spPr>
        <a:xfrm>
          <a:off x="13271500" y="48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127889</xdr:rowOff>
    </xdr:from>
    <xdr:to>
      <xdr:col>72</xdr:col>
      <xdr:colOff>73025</xdr:colOff>
      <xdr:row>29</xdr:row>
      <xdr:rowOff>117155</xdr:rowOff>
    </xdr:to>
    <xdr:cxnSp macro="">
      <xdr:nvCxnSpPr>
        <xdr:cNvPr id="156" name="直線コネクタ 155"/>
        <xdr:cNvCxnSpPr/>
      </xdr:nvCxnSpPr>
      <xdr:spPr>
        <a:xfrm>
          <a:off x="13322300" y="4928489"/>
          <a:ext cx="762000" cy="1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60422</xdr:rowOff>
    </xdr:from>
    <xdr:to>
      <xdr:col>64</xdr:col>
      <xdr:colOff>123825</xdr:colOff>
      <xdr:row>28</xdr:row>
      <xdr:rowOff>162022</xdr:rowOff>
    </xdr:to>
    <xdr:sp macro="" textlink="">
      <xdr:nvSpPr>
        <xdr:cNvPr id="157" name="楕円 156"/>
        <xdr:cNvSpPr/>
      </xdr:nvSpPr>
      <xdr:spPr>
        <a:xfrm>
          <a:off x="12509500" y="48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111222</xdr:rowOff>
    </xdr:from>
    <xdr:to>
      <xdr:col>68</xdr:col>
      <xdr:colOff>73025</xdr:colOff>
      <xdr:row>28</xdr:row>
      <xdr:rowOff>127889</xdr:rowOff>
    </xdr:to>
    <xdr:cxnSp macro="">
      <xdr:nvCxnSpPr>
        <xdr:cNvPr id="158" name="直線コネクタ 157"/>
        <xdr:cNvCxnSpPr/>
      </xdr:nvCxnSpPr>
      <xdr:spPr>
        <a:xfrm>
          <a:off x="12560300" y="4911822"/>
          <a:ext cx="762000" cy="1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134087</xdr:rowOff>
    </xdr:from>
    <xdr:to>
      <xdr:col>60</xdr:col>
      <xdr:colOff>123825</xdr:colOff>
      <xdr:row>29</xdr:row>
      <xdr:rowOff>64237</xdr:rowOff>
    </xdr:to>
    <xdr:sp macro="" textlink="">
      <xdr:nvSpPr>
        <xdr:cNvPr id="159" name="楕円 158"/>
        <xdr:cNvSpPr/>
      </xdr:nvSpPr>
      <xdr:spPr>
        <a:xfrm>
          <a:off x="11747500" y="493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111222</xdr:rowOff>
    </xdr:from>
    <xdr:to>
      <xdr:col>64</xdr:col>
      <xdr:colOff>73025</xdr:colOff>
      <xdr:row>29</xdr:row>
      <xdr:rowOff>13437</xdr:rowOff>
    </xdr:to>
    <xdr:cxnSp macro="">
      <xdr:nvCxnSpPr>
        <xdr:cNvPr id="160" name="直線コネクタ 159"/>
        <xdr:cNvCxnSpPr/>
      </xdr:nvCxnSpPr>
      <xdr:spPr>
        <a:xfrm flipV="1">
          <a:off x="11798300" y="4911822"/>
          <a:ext cx="762000" cy="7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158228</xdr:rowOff>
    </xdr:from>
    <xdr:ext cx="469744" cy="259045"/>
    <xdr:sp macro="" textlink="">
      <xdr:nvSpPr>
        <xdr:cNvPr id="161" name="n_1aveValue債務償還比率"/>
        <xdr:cNvSpPr txBox="1"/>
      </xdr:nvSpPr>
      <xdr:spPr>
        <a:xfrm>
          <a:off x="13836727" y="47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80667</xdr:rowOff>
    </xdr:from>
    <xdr:ext cx="469744" cy="259045"/>
    <xdr:sp macro="" textlink="">
      <xdr:nvSpPr>
        <xdr:cNvPr id="162" name="n_2aveValue債務償還比率"/>
        <xdr:cNvSpPr txBox="1"/>
      </xdr:nvSpPr>
      <xdr:spPr>
        <a:xfrm>
          <a:off x="13087427" y="50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73672</xdr:rowOff>
    </xdr:from>
    <xdr:ext cx="469744" cy="259045"/>
    <xdr:sp macro="" textlink="">
      <xdr:nvSpPr>
        <xdr:cNvPr id="163" name="n_3aveValue債務償還比率"/>
        <xdr:cNvSpPr txBox="1"/>
      </xdr:nvSpPr>
      <xdr:spPr>
        <a:xfrm>
          <a:off x="12325427" y="504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65813</xdr:rowOff>
    </xdr:from>
    <xdr:ext cx="469744" cy="259045"/>
    <xdr:sp macro="" textlink="">
      <xdr:nvSpPr>
        <xdr:cNvPr id="164" name="n_4aveValue債務償還比率"/>
        <xdr:cNvSpPr txBox="1"/>
      </xdr:nvSpPr>
      <xdr:spPr>
        <a:xfrm>
          <a:off x="11563427" y="50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159082</xdr:rowOff>
    </xdr:from>
    <xdr:ext cx="469744" cy="259045"/>
    <xdr:sp macro="" textlink="">
      <xdr:nvSpPr>
        <xdr:cNvPr id="165" name="n_1mainValue債務償還比率"/>
        <xdr:cNvSpPr txBox="1"/>
      </xdr:nvSpPr>
      <xdr:spPr>
        <a:xfrm>
          <a:off x="13836727" y="513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23766</xdr:rowOff>
    </xdr:from>
    <xdr:ext cx="469744" cy="259045"/>
    <xdr:sp macro="" textlink="">
      <xdr:nvSpPr>
        <xdr:cNvPr id="166" name="n_2mainValue債務償還比率"/>
        <xdr:cNvSpPr txBox="1"/>
      </xdr:nvSpPr>
      <xdr:spPr>
        <a:xfrm>
          <a:off x="13087427" y="465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7099</xdr:rowOff>
    </xdr:from>
    <xdr:ext cx="469744" cy="259045"/>
    <xdr:sp macro="" textlink="">
      <xdr:nvSpPr>
        <xdr:cNvPr id="167" name="n_3mainValue債務償還比率"/>
        <xdr:cNvSpPr txBox="1"/>
      </xdr:nvSpPr>
      <xdr:spPr>
        <a:xfrm>
          <a:off x="12325427" y="463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80764</xdr:rowOff>
    </xdr:from>
    <xdr:ext cx="469744" cy="259045"/>
    <xdr:sp macro="" textlink="">
      <xdr:nvSpPr>
        <xdr:cNvPr id="168" name="n_4mainValue債務償還比率"/>
        <xdr:cNvSpPr txBox="1"/>
      </xdr:nvSpPr>
      <xdr:spPr>
        <a:xfrm>
          <a:off x="11563427" y="470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10,984
10,814
5.99
6,146,923
6,043,501
95,192
3,042,132
4,359,852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157988</xdr:rowOff>
    </xdr:from>
    <xdr:to>
      <xdr:col>24</xdr:col>
      <xdr:colOff>114300</xdr:colOff>
      <xdr:row>35</xdr:row>
      <xdr:rowOff>88138</xdr:rowOff>
    </xdr:to>
    <xdr:sp macro="" textlink="">
      <xdr:nvSpPr>
        <xdr:cNvPr id="71" name="楕円 70"/>
        <xdr:cNvSpPr/>
      </xdr:nvSpPr>
      <xdr:spPr>
        <a:xfrm>
          <a:off x="4584700" y="5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9415</xdr:rowOff>
    </xdr:from>
    <xdr:ext cx="405111" cy="259045"/>
    <xdr:sp macro="" textlink="">
      <xdr:nvSpPr>
        <xdr:cNvPr id="72" name="【道路】&#10;有形固定資産減価償却率該当値テキスト"/>
        <xdr:cNvSpPr txBox="1"/>
      </xdr:nvSpPr>
      <xdr:spPr>
        <a:xfrm>
          <a:off x="4673600" y="583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130556</xdr:rowOff>
    </xdr:from>
    <xdr:to>
      <xdr:col>20</xdr:col>
      <xdr:colOff>38100</xdr:colOff>
      <xdr:row>35</xdr:row>
      <xdr:rowOff>60706</xdr:rowOff>
    </xdr:to>
    <xdr:sp macro="" textlink="">
      <xdr:nvSpPr>
        <xdr:cNvPr id="73" name="楕円 72"/>
        <xdr:cNvSpPr/>
      </xdr:nvSpPr>
      <xdr:spPr>
        <a:xfrm>
          <a:off x="3746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9906</xdr:rowOff>
    </xdr:from>
    <xdr:to>
      <xdr:col>24</xdr:col>
      <xdr:colOff>63500</xdr:colOff>
      <xdr:row>35</xdr:row>
      <xdr:rowOff>37338</xdr:rowOff>
    </xdr:to>
    <xdr:cxnSp macro="">
      <xdr:nvCxnSpPr>
        <xdr:cNvPr id="74" name="直線コネクタ 73"/>
        <xdr:cNvCxnSpPr/>
      </xdr:nvCxnSpPr>
      <xdr:spPr>
        <a:xfrm>
          <a:off x="3797300" y="60106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87122</xdr:rowOff>
    </xdr:from>
    <xdr:to>
      <xdr:col>15</xdr:col>
      <xdr:colOff>101600</xdr:colOff>
      <xdr:row>35</xdr:row>
      <xdr:rowOff>17272</xdr:rowOff>
    </xdr:to>
    <xdr:sp macro="" textlink="">
      <xdr:nvSpPr>
        <xdr:cNvPr id="75" name="楕円 74"/>
        <xdr:cNvSpPr/>
      </xdr:nvSpPr>
      <xdr:spPr>
        <a:xfrm>
          <a:off x="2857500" y="59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137922</xdr:rowOff>
    </xdr:from>
    <xdr:to>
      <xdr:col>19</xdr:col>
      <xdr:colOff>177800</xdr:colOff>
      <xdr:row>35</xdr:row>
      <xdr:rowOff>9906</xdr:rowOff>
    </xdr:to>
    <xdr:cxnSp macro="">
      <xdr:nvCxnSpPr>
        <xdr:cNvPr id="76" name="直線コネクタ 75"/>
        <xdr:cNvCxnSpPr/>
      </xdr:nvCxnSpPr>
      <xdr:spPr>
        <a:xfrm>
          <a:off x="2908300" y="59672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9398</xdr:rowOff>
    </xdr:from>
    <xdr:to>
      <xdr:col>10</xdr:col>
      <xdr:colOff>165100</xdr:colOff>
      <xdr:row>34</xdr:row>
      <xdr:rowOff>110998</xdr:rowOff>
    </xdr:to>
    <xdr:sp macro="" textlink="">
      <xdr:nvSpPr>
        <xdr:cNvPr id="77" name="楕円 76"/>
        <xdr:cNvSpPr/>
      </xdr:nvSpPr>
      <xdr:spPr>
        <a:xfrm>
          <a:off x="1968500" y="58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60198</xdr:rowOff>
    </xdr:from>
    <xdr:to>
      <xdr:col>15</xdr:col>
      <xdr:colOff>50800</xdr:colOff>
      <xdr:row>34</xdr:row>
      <xdr:rowOff>137922</xdr:rowOff>
    </xdr:to>
    <xdr:cxnSp macro="">
      <xdr:nvCxnSpPr>
        <xdr:cNvPr id="78" name="直線コネクタ 77"/>
        <xdr:cNvCxnSpPr/>
      </xdr:nvCxnSpPr>
      <xdr:spPr>
        <a:xfrm>
          <a:off x="2019300" y="588949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96266</xdr:rowOff>
    </xdr:from>
    <xdr:to>
      <xdr:col>6</xdr:col>
      <xdr:colOff>38100</xdr:colOff>
      <xdr:row>34</xdr:row>
      <xdr:rowOff>26416</xdr:rowOff>
    </xdr:to>
    <xdr:sp macro="" textlink="">
      <xdr:nvSpPr>
        <xdr:cNvPr id="79" name="楕円 78"/>
        <xdr:cNvSpPr/>
      </xdr:nvSpPr>
      <xdr:spPr>
        <a:xfrm>
          <a:off x="1079500" y="575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147066</xdr:rowOff>
    </xdr:from>
    <xdr:to>
      <xdr:col>10</xdr:col>
      <xdr:colOff>114300</xdr:colOff>
      <xdr:row>34</xdr:row>
      <xdr:rowOff>60198</xdr:rowOff>
    </xdr:to>
    <xdr:cxnSp macro="">
      <xdr:nvCxnSpPr>
        <xdr:cNvPr id="80" name="直線コネクタ 79"/>
        <xdr:cNvCxnSpPr/>
      </xdr:nvCxnSpPr>
      <xdr:spPr>
        <a:xfrm>
          <a:off x="1130300" y="5804916"/>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115841</xdr:rowOff>
    </xdr:from>
    <xdr:ext cx="405111" cy="259045"/>
    <xdr:sp macro="" textlink="">
      <xdr:nvSpPr>
        <xdr:cNvPr id="84" name="n_4aveValue【道路】&#10;有形固定資産減価償却率"/>
        <xdr:cNvSpPr txBox="1"/>
      </xdr:nvSpPr>
      <xdr:spPr>
        <a:xfrm>
          <a:off x="927744" y="62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77233</xdr:rowOff>
    </xdr:from>
    <xdr:ext cx="405111" cy="259045"/>
    <xdr:sp macro="" textlink="">
      <xdr:nvSpPr>
        <xdr:cNvPr id="85" name="n_1mainValue【道路】&#10;有形固定資産減価償却率"/>
        <xdr:cNvSpPr txBox="1"/>
      </xdr:nvSpPr>
      <xdr:spPr>
        <a:xfrm>
          <a:off x="35820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33799</xdr:rowOff>
    </xdr:from>
    <xdr:ext cx="405111" cy="259045"/>
    <xdr:sp macro="" textlink="">
      <xdr:nvSpPr>
        <xdr:cNvPr id="86" name="n_2mainValue【道路】&#10;有形固定資産減価償却率"/>
        <xdr:cNvSpPr txBox="1"/>
      </xdr:nvSpPr>
      <xdr:spPr>
        <a:xfrm>
          <a:off x="2705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127525</xdr:rowOff>
    </xdr:from>
    <xdr:ext cx="405111" cy="259045"/>
    <xdr:sp macro="" textlink="">
      <xdr:nvSpPr>
        <xdr:cNvPr id="87" name="n_3mainValue【道路】&#10;有形固定資産減価償却率"/>
        <xdr:cNvSpPr txBox="1"/>
      </xdr:nvSpPr>
      <xdr:spPr>
        <a:xfrm>
          <a:off x="1816744" y="561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42943</xdr:rowOff>
    </xdr:from>
    <xdr:ext cx="405111" cy="259045"/>
    <xdr:sp macro="" textlink="">
      <xdr:nvSpPr>
        <xdr:cNvPr id="88" name="n_4mainValue【道路】&#10;有形固定資産減価償却率"/>
        <xdr:cNvSpPr txBox="1"/>
      </xdr:nvSpPr>
      <xdr:spPr>
        <a:xfrm>
          <a:off x="927744" y="552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108646</xdr:rowOff>
    </xdr:from>
    <xdr:ext cx="534377" cy="259045"/>
    <xdr:sp macro="" textlink="">
      <xdr:nvSpPr>
        <xdr:cNvPr id="117" name="【道路】&#10;一人当たり延長平均値テキスト"/>
        <xdr:cNvSpPr txBox="1"/>
      </xdr:nvSpPr>
      <xdr:spPr>
        <a:xfrm>
          <a:off x="10515600" y="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41421</xdr:rowOff>
    </xdr:from>
    <xdr:to>
      <xdr:col>55</xdr:col>
      <xdr:colOff>50800</xdr:colOff>
      <xdr:row>41</xdr:row>
      <xdr:rowOff>143021</xdr:rowOff>
    </xdr:to>
    <xdr:sp macro="" textlink="">
      <xdr:nvSpPr>
        <xdr:cNvPr id="128" name="楕円 127"/>
        <xdr:cNvSpPr/>
      </xdr:nvSpPr>
      <xdr:spPr>
        <a:xfrm>
          <a:off x="10426700" y="70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127798</xdr:rowOff>
    </xdr:from>
    <xdr:ext cx="469744" cy="259045"/>
    <xdr:sp macro="" textlink="">
      <xdr:nvSpPr>
        <xdr:cNvPr id="129" name="【道路】&#10;一人当たり延長該当値テキスト"/>
        <xdr:cNvSpPr txBox="1"/>
      </xdr:nvSpPr>
      <xdr:spPr>
        <a:xfrm>
          <a:off x="10515600" y="698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40754</xdr:rowOff>
    </xdr:from>
    <xdr:to>
      <xdr:col>50</xdr:col>
      <xdr:colOff>165100</xdr:colOff>
      <xdr:row>41</xdr:row>
      <xdr:rowOff>142354</xdr:rowOff>
    </xdr:to>
    <xdr:sp macro="" textlink="">
      <xdr:nvSpPr>
        <xdr:cNvPr id="130" name="楕円 129"/>
        <xdr:cNvSpPr/>
      </xdr:nvSpPr>
      <xdr:spPr>
        <a:xfrm>
          <a:off x="9588500" y="70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91554</xdr:rowOff>
    </xdr:from>
    <xdr:to>
      <xdr:col>55</xdr:col>
      <xdr:colOff>0</xdr:colOff>
      <xdr:row>41</xdr:row>
      <xdr:rowOff>92221</xdr:rowOff>
    </xdr:to>
    <xdr:cxnSp macro="">
      <xdr:nvCxnSpPr>
        <xdr:cNvPr id="131" name="直線コネクタ 130"/>
        <xdr:cNvCxnSpPr/>
      </xdr:nvCxnSpPr>
      <xdr:spPr>
        <a:xfrm>
          <a:off x="9639300" y="7121004"/>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41307</xdr:rowOff>
    </xdr:from>
    <xdr:to>
      <xdr:col>46</xdr:col>
      <xdr:colOff>38100</xdr:colOff>
      <xdr:row>41</xdr:row>
      <xdr:rowOff>142907</xdr:rowOff>
    </xdr:to>
    <xdr:sp macro="" textlink="">
      <xdr:nvSpPr>
        <xdr:cNvPr id="132" name="楕円 131"/>
        <xdr:cNvSpPr/>
      </xdr:nvSpPr>
      <xdr:spPr>
        <a:xfrm>
          <a:off x="8699500" y="707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91554</xdr:rowOff>
    </xdr:from>
    <xdr:to>
      <xdr:col>50</xdr:col>
      <xdr:colOff>114300</xdr:colOff>
      <xdr:row>41</xdr:row>
      <xdr:rowOff>92107</xdr:rowOff>
    </xdr:to>
    <xdr:cxnSp macro="">
      <xdr:nvCxnSpPr>
        <xdr:cNvPr id="133" name="直線コネクタ 132"/>
        <xdr:cNvCxnSpPr/>
      </xdr:nvCxnSpPr>
      <xdr:spPr>
        <a:xfrm flipV="1">
          <a:off x="8750300" y="7121004"/>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40507</xdr:rowOff>
    </xdr:from>
    <xdr:to>
      <xdr:col>41</xdr:col>
      <xdr:colOff>101600</xdr:colOff>
      <xdr:row>41</xdr:row>
      <xdr:rowOff>142107</xdr:rowOff>
    </xdr:to>
    <xdr:sp macro="" textlink="">
      <xdr:nvSpPr>
        <xdr:cNvPr id="134" name="楕円 133"/>
        <xdr:cNvSpPr/>
      </xdr:nvSpPr>
      <xdr:spPr>
        <a:xfrm>
          <a:off x="7810500" y="70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91307</xdr:rowOff>
    </xdr:from>
    <xdr:to>
      <xdr:col>45</xdr:col>
      <xdr:colOff>177800</xdr:colOff>
      <xdr:row>41</xdr:row>
      <xdr:rowOff>92107</xdr:rowOff>
    </xdr:to>
    <xdr:cxnSp macro="">
      <xdr:nvCxnSpPr>
        <xdr:cNvPr id="135" name="直線コネクタ 134"/>
        <xdr:cNvCxnSpPr/>
      </xdr:nvCxnSpPr>
      <xdr:spPr>
        <a:xfrm>
          <a:off x="7861300" y="712075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39059</xdr:rowOff>
    </xdr:from>
    <xdr:to>
      <xdr:col>36</xdr:col>
      <xdr:colOff>165100</xdr:colOff>
      <xdr:row>41</xdr:row>
      <xdr:rowOff>140659</xdr:rowOff>
    </xdr:to>
    <xdr:sp macro="" textlink="">
      <xdr:nvSpPr>
        <xdr:cNvPr id="136" name="楕円 135"/>
        <xdr:cNvSpPr/>
      </xdr:nvSpPr>
      <xdr:spPr>
        <a:xfrm>
          <a:off x="6921500" y="7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89859</xdr:rowOff>
    </xdr:from>
    <xdr:to>
      <xdr:col>41</xdr:col>
      <xdr:colOff>50800</xdr:colOff>
      <xdr:row>41</xdr:row>
      <xdr:rowOff>91307</xdr:rowOff>
    </xdr:to>
    <xdr:cxnSp macro="">
      <xdr:nvCxnSpPr>
        <xdr:cNvPr id="137" name="直線コネクタ 136"/>
        <xdr:cNvCxnSpPr/>
      </xdr:nvCxnSpPr>
      <xdr:spPr>
        <a:xfrm>
          <a:off x="6972300" y="711930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49877</xdr:rowOff>
    </xdr:from>
    <xdr:ext cx="534377" cy="259045"/>
    <xdr:sp macro="" textlink="">
      <xdr:nvSpPr>
        <xdr:cNvPr id="138" name="n_1aveValue【道路】&#10;一人当たり延長"/>
        <xdr:cNvSpPr txBox="1"/>
      </xdr:nvSpPr>
      <xdr:spPr>
        <a:xfrm>
          <a:off x="93594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70318</xdr:rowOff>
    </xdr:from>
    <xdr:ext cx="534377" cy="259045"/>
    <xdr:sp macro="" textlink="">
      <xdr:nvSpPr>
        <xdr:cNvPr id="139" name="n_2aveValue【道路】&#10;一人当たり延長"/>
        <xdr:cNvSpPr txBox="1"/>
      </xdr:nvSpPr>
      <xdr:spPr>
        <a:xfrm>
          <a:off x="8483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72718</xdr:rowOff>
    </xdr:from>
    <xdr:ext cx="534377" cy="259045"/>
    <xdr:sp macro="" textlink="">
      <xdr:nvSpPr>
        <xdr:cNvPr id="140" name="n_3aveValue【道路】&#10;一人当たり延長"/>
        <xdr:cNvSpPr txBox="1"/>
      </xdr:nvSpPr>
      <xdr:spPr>
        <a:xfrm>
          <a:off x="7594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98950</xdr:rowOff>
    </xdr:from>
    <xdr:ext cx="534377" cy="259045"/>
    <xdr:sp macro="" textlink="">
      <xdr:nvSpPr>
        <xdr:cNvPr id="141" name="n_4aveValue【道路】&#10;一人当たり延長"/>
        <xdr:cNvSpPr txBox="1"/>
      </xdr:nvSpPr>
      <xdr:spPr>
        <a:xfrm>
          <a:off x="6705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133481</xdr:rowOff>
    </xdr:from>
    <xdr:ext cx="469744" cy="259045"/>
    <xdr:sp macro="" textlink="">
      <xdr:nvSpPr>
        <xdr:cNvPr id="142" name="n_1mainValue【道路】&#10;一人当たり延長"/>
        <xdr:cNvSpPr txBox="1"/>
      </xdr:nvSpPr>
      <xdr:spPr>
        <a:xfrm>
          <a:off x="9391727" y="716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134034</xdr:rowOff>
    </xdr:from>
    <xdr:ext cx="469744" cy="259045"/>
    <xdr:sp macro="" textlink="">
      <xdr:nvSpPr>
        <xdr:cNvPr id="143" name="n_2mainValue【道路】&#10;一人当たり延長"/>
        <xdr:cNvSpPr txBox="1"/>
      </xdr:nvSpPr>
      <xdr:spPr>
        <a:xfrm>
          <a:off x="8515427" y="716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133234</xdr:rowOff>
    </xdr:from>
    <xdr:ext cx="469744" cy="259045"/>
    <xdr:sp macro="" textlink="">
      <xdr:nvSpPr>
        <xdr:cNvPr id="144" name="n_3mainValue【道路】&#10;一人当たり延長"/>
        <xdr:cNvSpPr txBox="1"/>
      </xdr:nvSpPr>
      <xdr:spPr>
        <a:xfrm>
          <a:off x="7626427" y="71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131786</xdr:rowOff>
    </xdr:from>
    <xdr:ext cx="469744" cy="259045"/>
    <xdr:sp macro="" textlink="">
      <xdr:nvSpPr>
        <xdr:cNvPr id="145" name="n_4mainValue【道路】&#10;一人当たり延長"/>
        <xdr:cNvSpPr txBox="1"/>
      </xdr:nvSpPr>
      <xdr:spPr>
        <a:xfrm>
          <a:off x="6737427" y="716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6" name="【橋りょう・トンネル】&#10;有形固定資産減価償却率平均値テキスト"/>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125549</xdr:rowOff>
    </xdr:from>
    <xdr:to>
      <xdr:col>24</xdr:col>
      <xdr:colOff>114300</xdr:colOff>
      <xdr:row>57</xdr:row>
      <xdr:rowOff>55699</xdr:rowOff>
    </xdr:to>
    <xdr:sp macro="" textlink="">
      <xdr:nvSpPr>
        <xdr:cNvPr id="187" name="楕円 186"/>
        <xdr:cNvSpPr/>
      </xdr:nvSpPr>
      <xdr:spPr>
        <a:xfrm>
          <a:off x="45847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148426</xdr:rowOff>
    </xdr:from>
    <xdr:ext cx="405111" cy="259045"/>
    <xdr:sp macro="" textlink="">
      <xdr:nvSpPr>
        <xdr:cNvPr id="188" name="【橋りょう・トンネル】&#10;有形固定資産減価償却率該当値テキスト"/>
        <xdr:cNvSpPr txBox="1"/>
      </xdr:nvSpPr>
      <xdr:spPr>
        <a:xfrm>
          <a:off x="4673600" y="957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94524</xdr:rowOff>
    </xdr:from>
    <xdr:to>
      <xdr:col>20</xdr:col>
      <xdr:colOff>38100</xdr:colOff>
      <xdr:row>57</xdr:row>
      <xdr:rowOff>24674</xdr:rowOff>
    </xdr:to>
    <xdr:sp macro="" textlink="">
      <xdr:nvSpPr>
        <xdr:cNvPr id="189" name="楕円 188"/>
        <xdr:cNvSpPr/>
      </xdr:nvSpPr>
      <xdr:spPr>
        <a:xfrm>
          <a:off x="3746500" y="96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145324</xdr:rowOff>
    </xdr:from>
    <xdr:to>
      <xdr:col>24</xdr:col>
      <xdr:colOff>63500</xdr:colOff>
      <xdr:row>57</xdr:row>
      <xdr:rowOff>4899</xdr:rowOff>
    </xdr:to>
    <xdr:cxnSp macro="">
      <xdr:nvCxnSpPr>
        <xdr:cNvPr id="190" name="直線コネクタ 189"/>
        <xdr:cNvCxnSpPr/>
      </xdr:nvCxnSpPr>
      <xdr:spPr>
        <a:xfrm>
          <a:off x="3797300" y="974652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63500</xdr:rowOff>
    </xdr:from>
    <xdr:to>
      <xdr:col>15</xdr:col>
      <xdr:colOff>101600</xdr:colOff>
      <xdr:row>56</xdr:row>
      <xdr:rowOff>165100</xdr:rowOff>
    </xdr:to>
    <xdr:sp macro="" textlink="">
      <xdr:nvSpPr>
        <xdr:cNvPr id="191" name="楕円 190"/>
        <xdr:cNvSpPr/>
      </xdr:nvSpPr>
      <xdr:spPr>
        <a:xfrm>
          <a:off x="2857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114300</xdr:rowOff>
    </xdr:from>
    <xdr:to>
      <xdr:col>19</xdr:col>
      <xdr:colOff>177800</xdr:colOff>
      <xdr:row>56</xdr:row>
      <xdr:rowOff>145324</xdr:rowOff>
    </xdr:to>
    <xdr:cxnSp macro="">
      <xdr:nvCxnSpPr>
        <xdr:cNvPr id="192" name="直線コネクタ 191"/>
        <xdr:cNvCxnSpPr/>
      </xdr:nvCxnSpPr>
      <xdr:spPr>
        <a:xfrm>
          <a:off x="2908300" y="97155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34109</xdr:rowOff>
    </xdr:from>
    <xdr:to>
      <xdr:col>10</xdr:col>
      <xdr:colOff>165100</xdr:colOff>
      <xdr:row>56</xdr:row>
      <xdr:rowOff>135709</xdr:rowOff>
    </xdr:to>
    <xdr:sp macro="" textlink="">
      <xdr:nvSpPr>
        <xdr:cNvPr id="193" name="楕円 192"/>
        <xdr:cNvSpPr/>
      </xdr:nvSpPr>
      <xdr:spPr>
        <a:xfrm>
          <a:off x="1968500" y="96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84909</xdr:rowOff>
    </xdr:from>
    <xdr:to>
      <xdr:col>15</xdr:col>
      <xdr:colOff>50800</xdr:colOff>
      <xdr:row>56</xdr:row>
      <xdr:rowOff>114300</xdr:rowOff>
    </xdr:to>
    <xdr:cxnSp macro="">
      <xdr:nvCxnSpPr>
        <xdr:cNvPr id="194" name="直線コネクタ 193"/>
        <xdr:cNvCxnSpPr/>
      </xdr:nvCxnSpPr>
      <xdr:spPr>
        <a:xfrm>
          <a:off x="2019300" y="968610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114119</xdr:rowOff>
    </xdr:from>
    <xdr:to>
      <xdr:col>6</xdr:col>
      <xdr:colOff>38100</xdr:colOff>
      <xdr:row>56</xdr:row>
      <xdr:rowOff>44269</xdr:rowOff>
    </xdr:to>
    <xdr:sp macro="" textlink="">
      <xdr:nvSpPr>
        <xdr:cNvPr id="195" name="楕円 194"/>
        <xdr:cNvSpPr/>
      </xdr:nvSpPr>
      <xdr:spPr>
        <a:xfrm>
          <a:off x="10795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164919</xdr:rowOff>
    </xdr:from>
    <xdr:to>
      <xdr:col>10</xdr:col>
      <xdr:colOff>114300</xdr:colOff>
      <xdr:row>56</xdr:row>
      <xdr:rowOff>84909</xdr:rowOff>
    </xdr:to>
    <xdr:cxnSp macro="">
      <xdr:nvCxnSpPr>
        <xdr:cNvPr id="196" name="直線コネクタ 195"/>
        <xdr:cNvCxnSpPr/>
      </xdr:nvCxnSpPr>
      <xdr:spPr>
        <a:xfrm>
          <a:off x="1130300" y="959466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197" name="n_1aveValue【橋りょう・トンネル】&#10;有形固定資産減価償却率"/>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149696</xdr:rowOff>
    </xdr:from>
    <xdr:ext cx="405111" cy="259045"/>
    <xdr:sp macro="" textlink="">
      <xdr:nvSpPr>
        <xdr:cNvPr id="198" name="n_2aveValue【橋りょう・トンネル】&#10;有形固定資産減価償却率"/>
        <xdr:cNvSpPr txBox="1"/>
      </xdr:nvSpPr>
      <xdr:spPr>
        <a:xfrm>
          <a:off x="2705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135000</xdr:rowOff>
    </xdr:from>
    <xdr:ext cx="405111" cy="259045"/>
    <xdr:sp macro="" textlink="">
      <xdr:nvSpPr>
        <xdr:cNvPr id="199" name="n_3aveValue【橋りょう・トンネル】&#10;有形固定資産減価償却率"/>
        <xdr:cNvSpPr txBox="1"/>
      </xdr:nvSpPr>
      <xdr:spPr>
        <a:xfrm>
          <a:off x="1816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58255</xdr:rowOff>
    </xdr:from>
    <xdr:ext cx="405111" cy="259045"/>
    <xdr:sp macro="" textlink="">
      <xdr:nvSpPr>
        <xdr:cNvPr id="200" name="n_4aveValue【橋りょう・トンネル】&#10;有形固定資産減価償却率"/>
        <xdr:cNvSpPr txBox="1"/>
      </xdr:nvSpPr>
      <xdr:spPr>
        <a:xfrm>
          <a:off x="927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41201</xdr:rowOff>
    </xdr:from>
    <xdr:ext cx="405111" cy="259045"/>
    <xdr:sp macro="" textlink="">
      <xdr:nvSpPr>
        <xdr:cNvPr id="201" name="n_1mainValue【橋りょう・トンネル】&#10;有形固定資産減価償却率"/>
        <xdr:cNvSpPr txBox="1"/>
      </xdr:nvSpPr>
      <xdr:spPr>
        <a:xfrm>
          <a:off x="3582044" y="947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10177</xdr:rowOff>
    </xdr:from>
    <xdr:ext cx="405111" cy="259045"/>
    <xdr:sp macro="" textlink="">
      <xdr:nvSpPr>
        <xdr:cNvPr id="202" name="n_2mainValue【橋りょう・トンネル】&#10;有形固定資産減価償却率"/>
        <xdr:cNvSpPr txBox="1"/>
      </xdr:nvSpPr>
      <xdr:spPr>
        <a:xfrm>
          <a:off x="2705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152236</xdr:rowOff>
    </xdr:from>
    <xdr:ext cx="405111" cy="259045"/>
    <xdr:sp macro="" textlink="">
      <xdr:nvSpPr>
        <xdr:cNvPr id="203" name="n_3mainValue【橋りょう・トンネル】&#10;有形固定資産減価償却率"/>
        <xdr:cNvSpPr txBox="1"/>
      </xdr:nvSpPr>
      <xdr:spPr>
        <a:xfrm>
          <a:off x="1816744" y="941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60796</xdr:rowOff>
    </xdr:from>
    <xdr:ext cx="340478" cy="259045"/>
    <xdr:sp macro="" textlink="">
      <xdr:nvSpPr>
        <xdr:cNvPr id="204" name="n_4mainValue【橋りょう・トンネル】&#10;有形固定資産減価償却率"/>
        <xdr:cNvSpPr txBox="1"/>
      </xdr:nvSpPr>
      <xdr:spPr>
        <a:xfrm>
          <a:off x="960061" y="9319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3" name="【橋りょう・トンネル】&#10;一人当たり有形固定資産（償却資産）額平均値テキスト"/>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10387</xdr:rowOff>
    </xdr:from>
    <xdr:to>
      <xdr:col>55</xdr:col>
      <xdr:colOff>50800</xdr:colOff>
      <xdr:row>64</xdr:row>
      <xdr:rowOff>111987</xdr:rowOff>
    </xdr:to>
    <xdr:sp macro="" textlink="">
      <xdr:nvSpPr>
        <xdr:cNvPr id="244" name="楕円 243"/>
        <xdr:cNvSpPr/>
      </xdr:nvSpPr>
      <xdr:spPr>
        <a:xfrm>
          <a:off x="10426700" y="1098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96764</xdr:rowOff>
    </xdr:from>
    <xdr:ext cx="534377" cy="259045"/>
    <xdr:sp macro="" textlink="">
      <xdr:nvSpPr>
        <xdr:cNvPr id="245" name="【橋りょう・トンネル】&#10;一人当たり有形固定資産（償却資産）額該当値テキスト"/>
        <xdr:cNvSpPr txBox="1"/>
      </xdr:nvSpPr>
      <xdr:spPr>
        <a:xfrm>
          <a:off x="10515600" y="1089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10301</xdr:rowOff>
    </xdr:from>
    <xdr:to>
      <xdr:col>50</xdr:col>
      <xdr:colOff>165100</xdr:colOff>
      <xdr:row>64</xdr:row>
      <xdr:rowOff>111901</xdr:rowOff>
    </xdr:to>
    <xdr:sp macro="" textlink="">
      <xdr:nvSpPr>
        <xdr:cNvPr id="246" name="楕円 245"/>
        <xdr:cNvSpPr/>
      </xdr:nvSpPr>
      <xdr:spPr>
        <a:xfrm>
          <a:off x="9588500" y="109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61101</xdr:rowOff>
    </xdr:from>
    <xdr:to>
      <xdr:col>55</xdr:col>
      <xdr:colOff>0</xdr:colOff>
      <xdr:row>64</xdr:row>
      <xdr:rowOff>61187</xdr:rowOff>
    </xdr:to>
    <xdr:cxnSp macro="">
      <xdr:nvCxnSpPr>
        <xdr:cNvPr id="247" name="直線コネクタ 246"/>
        <xdr:cNvCxnSpPr/>
      </xdr:nvCxnSpPr>
      <xdr:spPr>
        <a:xfrm>
          <a:off x="9639300" y="11033901"/>
          <a:ext cx="8382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10184</xdr:rowOff>
    </xdr:from>
    <xdr:to>
      <xdr:col>46</xdr:col>
      <xdr:colOff>38100</xdr:colOff>
      <xdr:row>64</xdr:row>
      <xdr:rowOff>111784</xdr:rowOff>
    </xdr:to>
    <xdr:sp macro="" textlink="">
      <xdr:nvSpPr>
        <xdr:cNvPr id="248" name="楕円 247"/>
        <xdr:cNvSpPr/>
      </xdr:nvSpPr>
      <xdr:spPr>
        <a:xfrm>
          <a:off x="8699500" y="1098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60984</xdr:rowOff>
    </xdr:from>
    <xdr:to>
      <xdr:col>50</xdr:col>
      <xdr:colOff>114300</xdr:colOff>
      <xdr:row>64</xdr:row>
      <xdr:rowOff>61101</xdr:rowOff>
    </xdr:to>
    <xdr:cxnSp macro="">
      <xdr:nvCxnSpPr>
        <xdr:cNvPr id="249" name="直線コネクタ 248"/>
        <xdr:cNvCxnSpPr/>
      </xdr:nvCxnSpPr>
      <xdr:spPr>
        <a:xfrm>
          <a:off x="8750300" y="11033784"/>
          <a:ext cx="889000" cy="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10080</xdr:rowOff>
    </xdr:from>
    <xdr:to>
      <xdr:col>41</xdr:col>
      <xdr:colOff>101600</xdr:colOff>
      <xdr:row>64</xdr:row>
      <xdr:rowOff>111680</xdr:rowOff>
    </xdr:to>
    <xdr:sp macro="" textlink="">
      <xdr:nvSpPr>
        <xdr:cNvPr id="250" name="楕円 249"/>
        <xdr:cNvSpPr/>
      </xdr:nvSpPr>
      <xdr:spPr>
        <a:xfrm>
          <a:off x="7810500" y="109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60880</xdr:rowOff>
    </xdr:from>
    <xdr:to>
      <xdr:col>45</xdr:col>
      <xdr:colOff>177800</xdr:colOff>
      <xdr:row>64</xdr:row>
      <xdr:rowOff>60984</xdr:rowOff>
    </xdr:to>
    <xdr:cxnSp macro="">
      <xdr:nvCxnSpPr>
        <xdr:cNvPr id="251" name="直線コネクタ 250"/>
        <xdr:cNvCxnSpPr/>
      </xdr:nvCxnSpPr>
      <xdr:spPr>
        <a:xfrm>
          <a:off x="7861300" y="11033680"/>
          <a:ext cx="8890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9893</xdr:rowOff>
    </xdr:from>
    <xdr:to>
      <xdr:col>36</xdr:col>
      <xdr:colOff>165100</xdr:colOff>
      <xdr:row>64</xdr:row>
      <xdr:rowOff>111493</xdr:rowOff>
    </xdr:to>
    <xdr:sp macro="" textlink="">
      <xdr:nvSpPr>
        <xdr:cNvPr id="252" name="楕円 251"/>
        <xdr:cNvSpPr/>
      </xdr:nvSpPr>
      <xdr:spPr>
        <a:xfrm>
          <a:off x="6921500" y="109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60693</xdr:rowOff>
    </xdr:from>
    <xdr:to>
      <xdr:col>41</xdr:col>
      <xdr:colOff>50800</xdr:colOff>
      <xdr:row>64</xdr:row>
      <xdr:rowOff>60880</xdr:rowOff>
    </xdr:to>
    <xdr:cxnSp macro="">
      <xdr:nvCxnSpPr>
        <xdr:cNvPr id="253" name="直線コネクタ 252"/>
        <xdr:cNvCxnSpPr/>
      </xdr:nvCxnSpPr>
      <xdr:spPr>
        <a:xfrm>
          <a:off x="6972300" y="11033493"/>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129975</xdr:rowOff>
    </xdr:from>
    <xdr:ext cx="599010" cy="259045"/>
    <xdr:sp macro="" textlink="">
      <xdr:nvSpPr>
        <xdr:cNvPr id="254" name="n_1aveValue【橋りょう・トンネル】&#10;一人当たり有形固定資産（償却資産）額"/>
        <xdr:cNvSpPr txBox="1"/>
      </xdr:nvSpPr>
      <xdr:spPr>
        <a:xfrm>
          <a:off x="9327095" y="1041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135647</xdr:rowOff>
    </xdr:from>
    <xdr:ext cx="599010" cy="259045"/>
    <xdr:sp macro="" textlink="">
      <xdr:nvSpPr>
        <xdr:cNvPr id="255" name="n_2aveValue【橋りょう・トンネル】&#10;一人当たり有形固定資産（償却資産）額"/>
        <xdr:cNvSpPr txBox="1"/>
      </xdr:nvSpPr>
      <xdr:spPr>
        <a:xfrm>
          <a:off x="84507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153728</xdr:rowOff>
    </xdr:from>
    <xdr:ext cx="599010" cy="259045"/>
    <xdr:sp macro="" textlink="">
      <xdr:nvSpPr>
        <xdr:cNvPr id="256" name="n_3aveValue【橋りょう・トンネル】&#10;一人当たり有形固定資産（償却資産）額"/>
        <xdr:cNvSpPr txBox="1"/>
      </xdr:nvSpPr>
      <xdr:spPr>
        <a:xfrm>
          <a:off x="7561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169257</xdr:rowOff>
    </xdr:from>
    <xdr:ext cx="599010" cy="259045"/>
    <xdr:sp macro="" textlink="">
      <xdr:nvSpPr>
        <xdr:cNvPr id="257" name="n_4aveValue【橋りょう・トンネル】&#10;一人当たり有形固定資産（償却資産）額"/>
        <xdr:cNvSpPr txBox="1"/>
      </xdr:nvSpPr>
      <xdr:spPr>
        <a:xfrm>
          <a:off x="6672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103028</xdr:rowOff>
    </xdr:from>
    <xdr:ext cx="534377" cy="259045"/>
    <xdr:sp macro="" textlink="">
      <xdr:nvSpPr>
        <xdr:cNvPr id="258" name="n_1mainValue【橋りょう・トンネル】&#10;一人当たり有形固定資産（償却資産）額"/>
        <xdr:cNvSpPr txBox="1"/>
      </xdr:nvSpPr>
      <xdr:spPr>
        <a:xfrm>
          <a:off x="9359411" y="110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102911</xdr:rowOff>
    </xdr:from>
    <xdr:ext cx="534377" cy="259045"/>
    <xdr:sp macro="" textlink="">
      <xdr:nvSpPr>
        <xdr:cNvPr id="259" name="n_2mainValue【橋りょう・トンネル】&#10;一人当たり有形固定資産（償却資産）額"/>
        <xdr:cNvSpPr txBox="1"/>
      </xdr:nvSpPr>
      <xdr:spPr>
        <a:xfrm>
          <a:off x="8483111" y="110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102807</xdr:rowOff>
    </xdr:from>
    <xdr:ext cx="534377" cy="259045"/>
    <xdr:sp macro="" textlink="">
      <xdr:nvSpPr>
        <xdr:cNvPr id="260" name="n_3mainValue【橋りょう・トンネル】&#10;一人当たり有形固定資産（償却資産）額"/>
        <xdr:cNvSpPr txBox="1"/>
      </xdr:nvSpPr>
      <xdr:spPr>
        <a:xfrm>
          <a:off x="7594111" y="1107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102620</xdr:rowOff>
    </xdr:from>
    <xdr:ext cx="534377" cy="259045"/>
    <xdr:sp macro="" textlink="">
      <xdr:nvSpPr>
        <xdr:cNvPr id="261" name="n_4mainValue【橋りょう・トンネル】&#10;一人当たり有形固定資産（償却資産）額"/>
        <xdr:cNvSpPr txBox="1"/>
      </xdr:nvSpPr>
      <xdr:spPr>
        <a:xfrm>
          <a:off x="6705111" y="1107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1" name="【公営住宅】&#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3" name="フローチャート: 判断 292"/>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4" name="フローチャート: 判断 293"/>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5" name="フローチャート: 判断 294"/>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6" name="フローチャート: 判断 295"/>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34925</xdr:rowOff>
    </xdr:from>
    <xdr:to>
      <xdr:col>24</xdr:col>
      <xdr:colOff>114300</xdr:colOff>
      <xdr:row>81</xdr:row>
      <xdr:rowOff>136525</xdr:rowOff>
    </xdr:to>
    <xdr:sp macro="" textlink="">
      <xdr:nvSpPr>
        <xdr:cNvPr id="302" name="楕円 301"/>
        <xdr:cNvSpPr/>
      </xdr:nvSpPr>
      <xdr:spPr>
        <a:xfrm>
          <a:off x="45847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57802</xdr:rowOff>
    </xdr:from>
    <xdr:ext cx="405111" cy="259045"/>
    <xdr:sp macro="" textlink="">
      <xdr:nvSpPr>
        <xdr:cNvPr id="303" name="【公営住宅】&#10;有形固定資産減価償却率該当値テキスト"/>
        <xdr:cNvSpPr txBox="1"/>
      </xdr:nvSpPr>
      <xdr:spPr>
        <a:xfrm>
          <a:off x="4673600"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164464</xdr:rowOff>
    </xdr:from>
    <xdr:to>
      <xdr:col>20</xdr:col>
      <xdr:colOff>38100</xdr:colOff>
      <xdr:row>81</xdr:row>
      <xdr:rowOff>94614</xdr:rowOff>
    </xdr:to>
    <xdr:sp macro="" textlink="">
      <xdr:nvSpPr>
        <xdr:cNvPr id="304" name="楕円 303"/>
        <xdr:cNvSpPr/>
      </xdr:nvSpPr>
      <xdr:spPr>
        <a:xfrm>
          <a:off x="3746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43814</xdr:rowOff>
    </xdr:from>
    <xdr:to>
      <xdr:col>24</xdr:col>
      <xdr:colOff>63500</xdr:colOff>
      <xdr:row>81</xdr:row>
      <xdr:rowOff>85725</xdr:rowOff>
    </xdr:to>
    <xdr:cxnSp macro="">
      <xdr:nvCxnSpPr>
        <xdr:cNvPr id="305" name="直線コネクタ 304"/>
        <xdr:cNvCxnSpPr/>
      </xdr:nvCxnSpPr>
      <xdr:spPr>
        <a:xfrm>
          <a:off x="3797300" y="139312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122555</xdr:rowOff>
    </xdr:from>
    <xdr:to>
      <xdr:col>15</xdr:col>
      <xdr:colOff>101600</xdr:colOff>
      <xdr:row>81</xdr:row>
      <xdr:rowOff>52705</xdr:rowOff>
    </xdr:to>
    <xdr:sp macro="" textlink="">
      <xdr:nvSpPr>
        <xdr:cNvPr id="306" name="楕円 305"/>
        <xdr:cNvSpPr/>
      </xdr:nvSpPr>
      <xdr:spPr>
        <a:xfrm>
          <a:off x="2857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xdr:rowOff>
    </xdr:from>
    <xdr:to>
      <xdr:col>19</xdr:col>
      <xdr:colOff>177800</xdr:colOff>
      <xdr:row>81</xdr:row>
      <xdr:rowOff>43814</xdr:rowOff>
    </xdr:to>
    <xdr:cxnSp macro="">
      <xdr:nvCxnSpPr>
        <xdr:cNvPr id="307" name="直線コネクタ 306"/>
        <xdr:cNvCxnSpPr/>
      </xdr:nvCxnSpPr>
      <xdr:spPr>
        <a:xfrm>
          <a:off x="2908300" y="13889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80645</xdr:rowOff>
    </xdr:from>
    <xdr:to>
      <xdr:col>10</xdr:col>
      <xdr:colOff>165100</xdr:colOff>
      <xdr:row>81</xdr:row>
      <xdr:rowOff>10795</xdr:rowOff>
    </xdr:to>
    <xdr:sp macro="" textlink="">
      <xdr:nvSpPr>
        <xdr:cNvPr id="308" name="楕円 307"/>
        <xdr:cNvSpPr/>
      </xdr:nvSpPr>
      <xdr:spPr>
        <a:xfrm>
          <a:off x="1968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131445</xdr:rowOff>
    </xdr:from>
    <xdr:to>
      <xdr:col>15</xdr:col>
      <xdr:colOff>50800</xdr:colOff>
      <xdr:row>81</xdr:row>
      <xdr:rowOff>1905</xdr:rowOff>
    </xdr:to>
    <xdr:cxnSp macro="">
      <xdr:nvCxnSpPr>
        <xdr:cNvPr id="309" name="直線コネクタ 308"/>
        <xdr:cNvCxnSpPr/>
      </xdr:nvCxnSpPr>
      <xdr:spPr>
        <a:xfrm>
          <a:off x="2019300" y="138474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126364</xdr:rowOff>
    </xdr:from>
    <xdr:to>
      <xdr:col>6</xdr:col>
      <xdr:colOff>38100</xdr:colOff>
      <xdr:row>80</xdr:row>
      <xdr:rowOff>56514</xdr:rowOff>
    </xdr:to>
    <xdr:sp macro="" textlink="">
      <xdr:nvSpPr>
        <xdr:cNvPr id="310" name="楕円 309"/>
        <xdr:cNvSpPr/>
      </xdr:nvSpPr>
      <xdr:spPr>
        <a:xfrm>
          <a:off x="1079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5714</xdr:rowOff>
    </xdr:from>
    <xdr:to>
      <xdr:col>10</xdr:col>
      <xdr:colOff>114300</xdr:colOff>
      <xdr:row>80</xdr:row>
      <xdr:rowOff>131445</xdr:rowOff>
    </xdr:to>
    <xdr:cxnSp macro="">
      <xdr:nvCxnSpPr>
        <xdr:cNvPr id="311" name="直線コネクタ 310"/>
        <xdr:cNvCxnSpPr/>
      </xdr:nvCxnSpPr>
      <xdr:spPr>
        <a:xfrm>
          <a:off x="1130300" y="13721714"/>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2" name="n_1aveValue【公営住宅】&#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3" name="n_2aveValue【公営住宅】&#10;有形固定資産減価償却率"/>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14" name="n_3aveValue【公営住宅】&#10;有形固定資産減価償却率"/>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5" name="n_4aveValue【公営住宅】&#10;有形固定資産減価償却率"/>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111141</xdr:rowOff>
    </xdr:from>
    <xdr:ext cx="405111" cy="259045"/>
    <xdr:sp macro="" textlink="">
      <xdr:nvSpPr>
        <xdr:cNvPr id="316" name="n_1mainValue【公営住宅】&#10;有形固定資産減価償却率"/>
        <xdr:cNvSpPr txBox="1"/>
      </xdr:nvSpPr>
      <xdr:spPr>
        <a:xfrm>
          <a:off x="35820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69232</xdr:rowOff>
    </xdr:from>
    <xdr:ext cx="405111" cy="259045"/>
    <xdr:sp macro="" textlink="">
      <xdr:nvSpPr>
        <xdr:cNvPr id="317" name="n_2mainValue【公営住宅】&#10;有形固定資産減価償却率"/>
        <xdr:cNvSpPr txBox="1"/>
      </xdr:nvSpPr>
      <xdr:spPr>
        <a:xfrm>
          <a:off x="2705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27322</xdr:rowOff>
    </xdr:from>
    <xdr:ext cx="405111" cy="259045"/>
    <xdr:sp macro="" textlink="">
      <xdr:nvSpPr>
        <xdr:cNvPr id="318" name="n_3mainValue【公営住宅】&#10;有形固定資産減価償却率"/>
        <xdr:cNvSpPr txBox="1"/>
      </xdr:nvSpPr>
      <xdr:spPr>
        <a:xfrm>
          <a:off x="1816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73041</xdr:rowOff>
    </xdr:from>
    <xdr:ext cx="405111" cy="259045"/>
    <xdr:sp macro="" textlink="">
      <xdr:nvSpPr>
        <xdr:cNvPr id="319" name="n_4mainValue【公営住宅】&#10;有形固定資産減価償却率"/>
        <xdr:cNvSpPr txBox="1"/>
      </xdr:nvSpPr>
      <xdr:spPr>
        <a:xfrm>
          <a:off x="927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155719</xdr:rowOff>
    </xdr:from>
    <xdr:ext cx="469744" cy="259045"/>
    <xdr:sp macro="" textlink="">
      <xdr:nvSpPr>
        <xdr:cNvPr id="348" name="【公営住宅】&#10;一人当たり面積平均値テキスト"/>
        <xdr:cNvSpPr txBox="1"/>
      </xdr:nvSpPr>
      <xdr:spPr>
        <a:xfrm>
          <a:off x="10515600" y="14386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0" name="フローチャート: 判断 349"/>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1" name="フローチャート: 判断 350"/>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2" name="フローチャート: 判断 351"/>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3" name="フローチャート: 判断 352"/>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47117</xdr:rowOff>
    </xdr:from>
    <xdr:to>
      <xdr:col>55</xdr:col>
      <xdr:colOff>50800</xdr:colOff>
      <xdr:row>86</xdr:row>
      <xdr:rowOff>148717</xdr:rowOff>
    </xdr:to>
    <xdr:sp macro="" textlink="">
      <xdr:nvSpPr>
        <xdr:cNvPr id="359" name="楕円 358"/>
        <xdr:cNvSpPr/>
      </xdr:nvSpPr>
      <xdr:spPr>
        <a:xfrm>
          <a:off x="10426700" y="147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133494</xdr:rowOff>
    </xdr:from>
    <xdr:ext cx="469744" cy="259045"/>
    <xdr:sp macro="" textlink="">
      <xdr:nvSpPr>
        <xdr:cNvPr id="360" name="【公営住宅】&#10;一人当たり面積該当値テキスト"/>
        <xdr:cNvSpPr txBox="1"/>
      </xdr:nvSpPr>
      <xdr:spPr>
        <a:xfrm>
          <a:off x="10515600" y="1470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46926</xdr:rowOff>
    </xdr:from>
    <xdr:to>
      <xdr:col>50</xdr:col>
      <xdr:colOff>165100</xdr:colOff>
      <xdr:row>86</xdr:row>
      <xdr:rowOff>148526</xdr:rowOff>
    </xdr:to>
    <xdr:sp macro="" textlink="">
      <xdr:nvSpPr>
        <xdr:cNvPr id="361" name="楕円 360"/>
        <xdr:cNvSpPr/>
      </xdr:nvSpPr>
      <xdr:spPr>
        <a:xfrm>
          <a:off x="9588500" y="147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97726</xdr:rowOff>
    </xdr:from>
    <xdr:to>
      <xdr:col>55</xdr:col>
      <xdr:colOff>0</xdr:colOff>
      <xdr:row>86</xdr:row>
      <xdr:rowOff>97917</xdr:rowOff>
    </xdr:to>
    <xdr:cxnSp macro="">
      <xdr:nvCxnSpPr>
        <xdr:cNvPr id="362" name="直線コネクタ 361"/>
        <xdr:cNvCxnSpPr/>
      </xdr:nvCxnSpPr>
      <xdr:spPr>
        <a:xfrm>
          <a:off x="9639300" y="14842426"/>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46926</xdr:rowOff>
    </xdr:from>
    <xdr:to>
      <xdr:col>46</xdr:col>
      <xdr:colOff>38100</xdr:colOff>
      <xdr:row>86</xdr:row>
      <xdr:rowOff>148526</xdr:rowOff>
    </xdr:to>
    <xdr:sp macro="" textlink="">
      <xdr:nvSpPr>
        <xdr:cNvPr id="363" name="楕円 362"/>
        <xdr:cNvSpPr/>
      </xdr:nvSpPr>
      <xdr:spPr>
        <a:xfrm>
          <a:off x="8699500" y="147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97726</xdr:rowOff>
    </xdr:from>
    <xdr:to>
      <xdr:col>50</xdr:col>
      <xdr:colOff>114300</xdr:colOff>
      <xdr:row>86</xdr:row>
      <xdr:rowOff>97726</xdr:rowOff>
    </xdr:to>
    <xdr:cxnSp macro="">
      <xdr:nvCxnSpPr>
        <xdr:cNvPr id="364" name="直線コネクタ 363"/>
        <xdr:cNvCxnSpPr/>
      </xdr:nvCxnSpPr>
      <xdr:spPr>
        <a:xfrm>
          <a:off x="8750300" y="148424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46737</xdr:rowOff>
    </xdr:from>
    <xdr:to>
      <xdr:col>41</xdr:col>
      <xdr:colOff>101600</xdr:colOff>
      <xdr:row>86</xdr:row>
      <xdr:rowOff>148337</xdr:rowOff>
    </xdr:to>
    <xdr:sp macro="" textlink="">
      <xdr:nvSpPr>
        <xdr:cNvPr id="365" name="楕円 364"/>
        <xdr:cNvSpPr/>
      </xdr:nvSpPr>
      <xdr:spPr>
        <a:xfrm>
          <a:off x="7810500" y="147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97537</xdr:rowOff>
    </xdr:from>
    <xdr:to>
      <xdr:col>45</xdr:col>
      <xdr:colOff>177800</xdr:colOff>
      <xdr:row>86</xdr:row>
      <xdr:rowOff>97726</xdr:rowOff>
    </xdr:to>
    <xdr:cxnSp macro="">
      <xdr:nvCxnSpPr>
        <xdr:cNvPr id="366" name="直線コネクタ 365"/>
        <xdr:cNvCxnSpPr/>
      </xdr:nvCxnSpPr>
      <xdr:spPr>
        <a:xfrm>
          <a:off x="7861300" y="14842237"/>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46546</xdr:rowOff>
    </xdr:from>
    <xdr:to>
      <xdr:col>36</xdr:col>
      <xdr:colOff>165100</xdr:colOff>
      <xdr:row>86</xdr:row>
      <xdr:rowOff>148146</xdr:rowOff>
    </xdr:to>
    <xdr:sp macro="" textlink="">
      <xdr:nvSpPr>
        <xdr:cNvPr id="367" name="楕円 366"/>
        <xdr:cNvSpPr/>
      </xdr:nvSpPr>
      <xdr:spPr>
        <a:xfrm>
          <a:off x="6921500" y="1479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97346</xdr:rowOff>
    </xdr:from>
    <xdr:to>
      <xdr:col>41</xdr:col>
      <xdr:colOff>50800</xdr:colOff>
      <xdr:row>86</xdr:row>
      <xdr:rowOff>97537</xdr:rowOff>
    </xdr:to>
    <xdr:cxnSp macro="">
      <xdr:nvCxnSpPr>
        <xdr:cNvPr id="368" name="直線コネクタ 367"/>
        <xdr:cNvCxnSpPr/>
      </xdr:nvCxnSpPr>
      <xdr:spPr>
        <a:xfrm>
          <a:off x="6972300" y="1484204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72090</xdr:rowOff>
    </xdr:from>
    <xdr:ext cx="469744" cy="259045"/>
    <xdr:sp macro="" textlink="">
      <xdr:nvSpPr>
        <xdr:cNvPr id="369" name="n_1aveValue【公営住宅】&#10;一人当たり面積"/>
        <xdr:cNvSpPr txBox="1"/>
      </xdr:nvSpPr>
      <xdr:spPr>
        <a:xfrm>
          <a:off x="93917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83901</xdr:rowOff>
    </xdr:from>
    <xdr:ext cx="469744" cy="259045"/>
    <xdr:sp macro="" textlink="">
      <xdr:nvSpPr>
        <xdr:cNvPr id="370" name="n_2aveValue【公営住宅】&#10;一人当たり面積"/>
        <xdr:cNvSpPr txBox="1"/>
      </xdr:nvSpPr>
      <xdr:spPr>
        <a:xfrm>
          <a:off x="8515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116095</xdr:rowOff>
    </xdr:from>
    <xdr:ext cx="469744" cy="259045"/>
    <xdr:sp macro="" textlink="">
      <xdr:nvSpPr>
        <xdr:cNvPr id="371" name="n_3aveValue【公営住宅】&#10;一人当たり面積"/>
        <xdr:cNvSpPr txBox="1"/>
      </xdr:nvSpPr>
      <xdr:spPr>
        <a:xfrm>
          <a:off x="7626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72" name="n_4aveValue【公営住宅】&#10;一人当たり面積"/>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139653</xdr:rowOff>
    </xdr:from>
    <xdr:ext cx="469744" cy="259045"/>
    <xdr:sp macro="" textlink="">
      <xdr:nvSpPr>
        <xdr:cNvPr id="373" name="n_1mainValue【公営住宅】&#10;一人当たり面積"/>
        <xdr:cNvSpPr txBox="1"/>
      </xdr:nvSpPr>
      <xdr:spPr>
        <a:xfrm>
          <a:off x="9391727" y="148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139653</xdr:rowOff>
    </xdr:from>
    <xdr:ext cx="469744" cy="259045"/>
    <xdr:sp macro="" textlink="">
      <xdr:nvSpPr>
        <xdr:cNvPr id="374" name="n_2mainValue【公営住宅】&#10;一人当たり面積"/>
        <xdr:cNvSpPr txBox="1"/>
      </xdr:nvSpPr>
      <xdr:spPr>
        <a:xfrm>
          <a:off x="8515427" y="148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139464</xdr:rowOff>
    </xdr:from>
    <xdr:ext cx="469744" cy="259045"/>
    <xdr:sp macro="" textlink="">
      <xdr:nvSpPr>
        <xdr:cNvPr id="375" name="n_3mainValue【公営住宅】&#10;一人当たり面積"/>
        <xdr:cNvSpPr txBox="1"/>
      </xdr:nvSpPr>
      <xdr:spPr>
        <a:xfrm>
          <a:off x="7626427" y="1488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139273</xdr:rowOff>
    </xdr:from>
    <xdr:ext cx="469744" cy="259045"/>
    <xdr:sp macro="" textlink="">
      <xdr:nvSpPr>
        <xdr:cNvPr id="376" name="n_4mainValue【公営住宅】&#10;一人当たり面積"/>
        <xdr:cNvSpPr txBox="1"/>
      </xdr:nvSpPr>
      <xdr:spPr>
        <a:xfrm>
          <a:off x="6737427" y="1488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418" name="直線コネクタ 417"/>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421" name="【認定こども園・幼稚園・保育所】&#10;有形固定資産減価償却率最大値テキスト"/>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22" name="直線コネクタ 421"/>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423" name="【認定こども園・幼稚園・保育所】&#10;有形固定資産減価償却率平均値テキスト"/>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4" name="フローチャート: 判断 423"/>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425" name="フローチャート: 判断 424"/>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427" name="フローチャート: 判断 426"/>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8" name="フローチャート: 判断 427"/>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111942</xdr:rowOff>
    </xdr:from>
    <xdr:to>
      <xdr:col>85</xdr:col>
      <xdr:colOff>177800</xdr:colOff>
      <xdr:row>37</xdr:row>
      <xdr:rowOff>42092</xdr:rowOff>
    </xdr:to>
    <xdr:sp macro="" textlink="">
      <xdr:nvSpPr>
        <xdr:cNvPr id="434" name="楕円 433"/>
        <xdr:cNvSpPr/>
      </xdr:nvSpPr>
      <xdr:spPr>
        <a:xfrm>
          <a:off x="162687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134819</xdr:rowOff>
    </xdr:from>
    <xdr:ext cx="405111" cy="259045"/>
    <xdr:sp macro="" textlink="">
      <xdr:nvSpPr>
        <xdr:cNvPr id="435" name="【認定こども園・幼稚園・保育所】&#10;有形固定資産減価償却率該当値テキスト"/>
        <xdr:cNvSpPr txBox="1"/>
      </xdr:nvSpPr>
      <xdr:spPr>
        <a:xfrm>
          <a:off x="16357600" y="613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66222</xdr:rowOff>
    </xdr:from>
    <xdr:to>
      <xdr:col>81</xdr:col>
      <xdr:colOff>101600</xdr:colOff>
      <xdr:row>36</xdr:row>
      <xdr:rowOff>167822</xdr:rowOff>
    </xdr:to>
    <xdr:sp macro="" textlink="">
      <xdr:nvSpPr>
        <xdr:cNvPr id="436" name="楕円 435"/>
        <xdr:cNvSpPr/>
      </xdr:nvSpPr>
      <xdr:spPr>
        <a:xfrm>
          <a:off x="15430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117022</xdr:rowOff>
    </xdr:from>
    <xdr:to>
      <xdr:col>85</xdr:col>
      <xdr:colOff>127000</xdr:colOff>
      <xdr:row>36</xdr:row>
      <xdr:rowOff>162742</xdr:rowOff>
    </xdr:to>
    <xdr:cxnSp macro="">
      <xdr:nvCxnSpPr>
        <xdr:cNvPr id="437" name="直線コネクタ 436"/>
        <xdr:cNvCxnSpPr/>
      </xdr:nvCxnSpPr>
      <xdr:spPr>
        <a:xfrm>
          <a:off x="15481300" y="628922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22134</xdr:rowOff>
    </xdr:from>
    <xdr:to>
      <xdr:col>76</xdr:col>
      <xdr:colOff>165100</xdr:colOff>
      <xdr:row>36</xdr:row>
      <xdr:rowOff>123734</xdr:rowOff>
    </xdr:to>
    <xdr:sp macro="" textlink="">
      <xdr:nvSpPr>
        <xdr:cNvPr id="438" name="楕円 437"/>
        <xdr:cNvSpPr/>
      </xdr:nvSpPr>
      <xdr:spPr>
        <a:xfrm>
          <a:off x="14541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72934</xdr:rowOff>
    </xdr:from>
    <xdr:to>
      <xdr:col>81</xdr:col>
      <xdr:colOff>50800</xdr:colOff>
      <xdr:row>36</xdr:row>
      <xdr:rowOff>117022</xdr:rowOff>
    </xdr:to>
    <xdr:cxnSp macro="">
      <xdr:nvCxnSpPr>
        <xdr:cNvPr id="439" name="直線コネクタ 438"/>
        <xdr:cNvCxnSpPr/>
      </xdr:nvCxnSpPr>
      <xdr:spPr>
        <a:xfrm>
          <a:off x="14592300" y="624513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147864</xdr:rowOff>
    </xdr:from>
    <xdr:to>
      <xdr:col>72</xdr:col>
      <xdr:colOff>38100</xdr:colOff>
      <xdr:row>36</xdr:row>
      <xdr:rowOff>78014</xdr:rowOff>
    </xdr:to>
    <xdr:sp macro="" textlink="">
      <xdr:nvSpPr>
        <xdr:cNvPr id="440" name="楕円 439"/>
        <xdr:cNvSpPr/>
      </xdr:nvSpPr>
      <xdr:spPr>
        <a:xfrm>
          <a:off x="13652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27214</xdr:rowOff>
    </xdr:from>
    <xdr:to>
      <xdr:col>76</xdr:col>
      <xdr:colOff>114300</xdr:colOff>
      <xdr:row>36</xdr:row>
      <xdr:rowOff>72934</xdr:rowOff>
    </xdr:to>
    <xdr:cxnSp macro="">
      <xdr:nvCxnSpPr>
        <xdr:cNvPr id="441" name="直線コネクタ 440"/>
        <xdr:cNvCxnSpPr/>
      </xdr:nvCxnSpPr>
      <xdr:spPr>
        <a:xfrm>
          <a:off x="13703300" y="61994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12337</xdr:rowOff>
    </xdr:from>
    <xdr:to>
      <xdr:col>67</xdr:col>
      <xdr:colOff>101600</xdr:colOff>
      <xdr:row>35</xdr:row>
      <xdr:rowOff>113937</xdr:rowOff>
    </xdr:to>
    <xdr:sp macro="" textlink="">
      <xdr:nvSpPr>
        <xdr:cNvPr id="442" name="楕円 441"/>
        <xdr:cNvSpPr/>
      </xdr:nvSpPr>
      <xdr:spPr>
        <a:xfrm>
          <a:off x="12763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63137</xdr:rowOff>
    </xdr:from>
    <xdr:to>
      <xdr:col>71</xdr:col>
      <xdr:colOff>177800</xdr:colOff>
      <xdr:row>36</xdr:row>
      <xdr:rowOff>27214</xdr:rowOff>
    </xdr:to>
    <xdr:cxnSp macro="">
      <xdr:nvCxnSpPr>
        <xdr:cNvPr id="443" name="直線コネクタ 442"/>
        <xdr:cNvCxnSpPr/>
      </xdr:nvCxnSpPr>
      <xdr:spPr>
        <a:xfrm>
          <a:off x="12814300" y="6063887"/>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80571</xdr:rowOff>
    </xdr:from>
    <xdr:ext cx="405111" cy="259045"/>
    <xdr:sp macro="" textlink="">
      <xdr:nvSpPr>
        <xdr:cNvPr id="444" name="n_1aveValue【認定こども園・幼稚園・保育所】&#10;有形固定資産減価償却率"/>
        <xdr:cNvSpPr txBox="1"/>
      </xdr:nvSpPr>
      <xdr:spPr>
        <a:xfrm>
          <a:off x="152660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45" name="n_2aveValue【認定こども園・幼稚園・保育所】&#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23421</xdr:rowOff>
    </xdr:from>
    <xdr:ext cx="405111" cy="259045"/>
    <xdr:sp macro="" textlink="">
      <xdr:nvSpPr>
        <xdr:cNvPr id="446" name="n_3aveValue【認定こども園・幼稚園・保育所】&#10;有形固定資産減価償却率"/>
        <xdr:cNvSpPr txBox="1"/>
      </xdr:nvSpPr>
      <xdr:spPr>
        <a:xfrm>
          <a:off x="13500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447" name="n_4aveValue【認定こども園・幼稚園・保育所】&#10;有形固定資産減価償却率"/>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12899</xdr:rowOff>
    </xdr:from>
    <xdr:ext cx="405111" cy="259045"/>
    <xdr:sp macro="" textlink="">
      <xdr:nvSpPr>
        <xdr:cNvPr id="448" name="n_1mainValue【認定こども園・幼稚園・保育所】&#10;有形固定資産減価償却率"/>
        <xdr:cNvSpPr txBox="1"/>
      </xdr:nvSpPr>
      <xdr:spPr>
        <a:xfrm>
          <a:off x="152660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140261</xdr:rowOff>
    </xdr:from>
    <xdr:ext cx="405111" cy="259045"/>
    <xdr:sp macro="" textlink="">
      <xdr:nvSpPr>
        <xdr:cNvPr id="449" name="n_2mainValue【認定こども園・幼稚園・保育所】&#10;有形固定資産減価償却率"/>
        <xdr:cNvSpPr txBox="1"/>
      </xdr:nvSpPr>
      <xdr:spPr>
        <a:xfrm>
          <a:off x="14389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94541</xdr:rowOff>
    </xdr:from>
    <xdr:ext cx="405111" cy="259045"/>
    <xdr:sp macro="" textlink="">
      <xdr:nvSpPr>
        <xdr:cNvPr id="450" name="n_3mainValue【認定こども園・幼稚園・保育所】&#10;有形固定資産減価償却率"/>
        <xdr:cNvSpPr txBox="1"/>
      </xdr:nvSpPr>
      <xdr:spPr>
        <a:xfrm>
          <a:off x="13500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130464</xdr:rowOff>
    </xdr:from>
    <xdr:ext cx="405111" cy="259045"/>
    <xdr:sp macro="" textlink="">
      <xdr:nvSpPr>
        <xdr:cNvPr id="451" name="n_4mainValue【認定こども園・幼稚園・保育所】&#10;有形固定資産減価償却率"/>
        <xdr:cNvSpPr txBox="1"/>
      </xdr:nvSpPr>
      <xdr:spPr>
        <a:xfrm>
          <a:off x="126117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473" name="直線コネクタ 472"/>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474" name="【認定こども園・幼稚園・保育所】&#10;一人当たり面積最小値テキスト"/>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475" name="直線コネクタ 474"/>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476" name="【認定こども園・幼稚園・保育所】&#10;一人当たり面積最大値テキスト"/>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477" name="直線コネクタ 476"/>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97553</xdr:rowOff>
    </xdr:from>
    <xdr:ext cx="469744" cy="259045"/>
    <xdr:sp macro="" textlink="">
      <xdr:nvSpPr>
        <xdr:cNvPr id="478" name="【認定こども園・幼稚園・保育所】&#10;一人当たり面積平均値テキスト"/>
        <xdr:cNvSpPr txBox="1"/>
      </xdr:nvSpPr>
      <xdr:spPr>
        <a:xfrm>
          <a:off x="22199600" y="6612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79" name="フローチャート: 判断 478"/>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80" name="フローチャート: 判断 479"/>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481" name="フローチャート: 判断 480"/>
        <xdr:cNvSpPr/>
      </xdr:nvSpPr>
      <xdr:spPr>
        <a:xfrm>
          <a:off x="20383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82" name="フローチャート: 判断 481"/>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483" name="フローチャート: 判断 482"/>
        <xdr:cNvSpPr/>
      </xdr:nvSpPr>
      <xdr:spPr>
        <a:xfrm>
          <a:off x="18605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167132</xdr:rowOff>
    </xdr:from>
    <xdr:to>
      <xdr:col>116</xdr:col>
      <xdr:colOff>114300</xdr:colOff>
      <xdr:row>38</xdr:row>
      <xdr:rowOff>97282</xdr:rowOff>
    </xdr:to>
    <xdr:sp macro="" textlink="">
      <xdr:nvSpPr>
        <xdr:cNvPr id="489" name="楕円 488"/>
        <xdr:cNvSpPr/>
      </xdr:nvSpPr>
      <xdr:spPr>
        <a:xfrm>
          <a:off x="221107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18559</xdr:rowOff>
    </xdr:from>
    <xdr:ext cx="469744" cy="259045"/>
    <xdr:sp macro="" textlink="">
      <xdr:nvSpPr>
        <xdr:cNvPr id="490" name="【認定こども園・幼稚園・保育所】&#10;一人当たり面積該当値テキスト"/>
        <xdr:cNvSpPr txBox="1"/>
      </xdr:nvSpPr>
      <xdr:spPr>
        <a:xfrm>
          <a:off x="22199600"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162560</xdr:rowOff>
    </xdr:from>
    <xdr:to>
      <xdr:col>112</xdr:col>
      <xdr:colOff>38100</xdr:colOff>
      <xdr:row>38</xdr:row>
      <xdr:rowOff>92710</xdr:rowOff>
    </xdr:to>
    <xdr:sp macro="" textlink="">
      <xdr:nvSpPr>
        <xdr:cNvPr id="491" name="楕円 490"/>
        <xdr:cNvSpPr/>
      </xdr:nvSpPr>
      <xdr:spPr>
        <a:xfrm>
          <a:off x="2127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41910</xdr:rowOff>
    </xdr:from>
    <xdr:to>
      <xdr:col>116</xdr:col>
      <xdr:colOff>63500</xdr:colOff>
      <xdr:row>38</xdr:row>
      <xdr:rowOff>46482</xdr:rowOff>
    </xdr:to>
    <xdr:cxnSp macro="">
      <xdr:nvCxnSpPr>
        <xdr:cNvPr id="492" name="直線コネクタ 491"/>
        <xdr:cNvCxnSpPr/>
      </xdr:nvCxnSpPr>
      <xdr:spPr>
        <a:xfrm>
          <a:off x="21323300" y="655701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157988</xdr:rowOff>
    </xdr:from>
    <xdr:to>
      <xdr:col>107</xdr:col>
      <xdr:colOff>101600</xdr:colOff>
      <xdr:row>38</xdr:row>
      <xdr:rowOff>88138</xdr:rowOff>
    </xdr:to>
    <xdr:sp macro="" textlink="">
      <xdr:nvSpPr>
        <xdr:cNvPr id="493" name="楕円 492"/>
        <xdr:cNvSpPr/>
      </xdr:nvSpPr>
      <xdr:spPr>
        <a:xfrm>
          <a:off x="20383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37338</xdr:rowOff>
    </xdr:from>
    <xdr:to>
      <xdr:col>111</xdr:col>
      <xdr:colOff>177800</xdr:colOff>
      <xdr:row>38</xdr:row>
      <xdr:rowOff>41910</xdr:rowOff>
    </xdr:to>
    <xdr:cxnSp macro="">
      <xdr:nvCxnSpPr>
        <xdr:cNvPr id="494" name="直線コネクタ 493"/>
        <xdr:cNvCxnSpPr/>
      </xdr:nvCxnSpPr>
      <xdr:spPr>
        <a:xfrm>
          <a:off x="20434300" y="655243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153416</xdr:rowOff>
    </xdr:from>
    <xdr:to>
      <xdr:col>102</xdr:col>
      <xdr:colOff>165100</xdr:colOff>
      <xdr:row>38</xdr:row>
      <xdr:rowOff>83565</xdr:rowOff>
    </xdr:to>
    <xdr:sp macro="" textlink="">
      <xdr:nvSpPr>
        <xdr:cNvPr id="495" name="楕円 494"/>
        <xdr:cNvSpPr/>
      </xdr:nvSpPr>
      <xdr:spPr>
        <a:xfrm>
          <a:off x="19494500" y="6497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32766</xdr:rowOff>
    </xdr:from>
    <xdr:to>
      <xdr:col>107</xdr:col>
      <xdr:colOff>50800</xdr:colOff>
      <xdr:row>38</xdr:row>
      <xdr:rowOff>37338</xdr:rowOff>
    </xdr:to>
    <xdr:cxnSp macro="">
      <xdr:nvCxnSpPr>
        <xdr:cNvPr id="496" name="直線コネクタ 495"/>
        <xdr:cNvCxnSpPr/>
      </xdr:nvCxnSpPr>
      <xdr:spPr>
        <a:xfrm>
          <a:off x="19545300" y="65478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146558</xdr:rowOff>
    </xdr:from>
    <xdr:to>
      <xdr:col>98</xdr:col>
      <xdr:colOff>38100</xdr:colOff>
      <xdr:row>38</xdr:row>
      <xdr:rowOff>76708</xdr:rowOff>
    </xdr:to>
    <xdr:sp macro="" textlink="">
      <xdr:nvSpPr>
        <xdr:cNvPr id="497" name="楕円 496"/>
        <xdr:cNvSpPr/>
      </xdr:nvSpPr>
      <xdr:spPr>
        <a:xfrm>
          <a:off x="18605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25908</xdr:rowOff>
    </xdr:from>
    <xdr:to>
      <xdr:col>102</xdr:col>
      <xdr:colOff>114300</xdr:colOff>
      <xdr:row>38</xdr:row>
      <xdr:rowOff>32766</xdr:rowOff>
    </xdr:to>
    <xdr:cxnSp macro="">
      <xdr:nvCxnSpPr>
        <xdr:cNvPr id="498" name="直線コネクタ 497"/>
        <xdr:cNvCxnSpPr/>
      </xdr:nvCxnSpPr>
      <xdr:spPr>
        <a:xfrm>
          <a:off x="18656300" y="654100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99" name="n_1aveValue【認定こども園・幼稚園・保育所】&#10;一人当たり面積"/>
        <xdr:cNvSpPr txBox="1"/>
      </xdr:nvSpPr>
      <xdr:spPr>
        <a:xfrm>
          <a:off x="210757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10685</xdr:rowOff>
    </xdr:from>
    <xdr:ext cx="469744" cy="259045"/>
    <xdr:sp macro="" textlink="">
      <xdr:nvSpPr>
        <xdr:cNvPr id="500" name="n_2aveValue【認定こども園・幼稚園・保育所】&#10;一人当たり面積"/>
        <xdr:cNvSpPr txBox="1"/>
      </xdr:nvSpPr>
      <xdr:spPr>
        <a:xfrm>
          <a:off x="201994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22115</xdr:rowOff>
    </xdr:from>
    <xdr:ext cx="469744" cy="259045"/>
    <xdr:sp macro="" textlink="">
      <xdr:nvSpPr>
        <xdr:cNvPr id="501" name="n_3aveValue【認定こども園・幼稚園・保育所】&#10;一人当たり面積"/>
        <xdr:cNvSpPr txBox="1"/>
      </xdr:nvSpPr>
      <xdr:spPr>
        <a:xfrm>
          <a:off x="19310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17543</xdr:rowOff>
    </xdr:from>
    <xdr:ext cx="469744" cy="259045"/>
    <xdr:sp macro="" textlink="">
      <xdr:nvSpPr>
        <xdr:cNvPr id="502" name="n_4aveValue【認定こども園・幼稚園・保育所】&#10;一人当たり面積"/>
        <xdr:cNvSpPr txBox="1"/>
      </xdr:nvSpPr>
      <xdr:spPr>
        <a:xfrm>
          <a:off x="18421427"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109237</xdr:rowOff>
    </xdr:from>
    <xdr:ext cx="469744" cy="259045"/>
    <xdr:sp macro="" textlink="">
      <xdr:nvSpPr>
        <xdr:cNvPr id="503" name="n_1mainValue【認定こども園・幼稚園・保育所】&#10;一人当たり面積"/>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104665</xdr:rowOff>
    </xdr:from>
    <xdr:ext cx="469744" cy="259045"/>
    <xdr:sp macro="" textlink="">
      <xdr:nvSpPr>
        <xdr:cNvPr id="504" name="n_2mainValue【認定こども園・幼稚園・保育所】&#10;一人当たり面積"/>
        <xdr:cNvSpPr txBox="1"/>
      </xdr:nvSpPr>
      <xdr:spPr>
        <a:xfrm>
          <a:off x="20199427"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100093</xdr:rowOff>
    </xdr:from>
    <xdr:ext cx="469744" cy="259045"/>
    <xdr:sp macro="" textlink="">
      <xdr:nvSpPr>
        <xdr:cNvPr id="505" name="n_3mainValue【認定こども園・幼稚園・保育所】&#10;一人当たり面積"/>
        <xdr:cNvSpPr txBox="1"/>
      </xdr:nvSpPr>
      <xdr:spPr>
        <a:xfrm>
          <a:off x="19310427"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93235</xdr:rowOff>
    </xdr:from>
    <xdr:ext cx="469744" cy="259045"/>
    <xdr:sp macro="" textlink="">
      <xdr:nvSpPr>
        <xdr:cNvPr id="506" name="n_4mainValue【認定こども園・幼稚園・保育所】&#10;一人当たり面積"/>
        <xdr:cNvSpPr txBox="1"/>
      </xdr:nvSpPr>
      <xdr:spPr>
        <a:xfrm>
          <a:off x="18421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531" name="直線コネクタ 530"/>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532" name="【学校施設】&#10;有形固定資産減価償却率最小値テキスト"/>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533" name="直線コネクタ 532"/>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4"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5" name="直線コネクタ 534"/>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20972</xdr:rowOff>
    </xdr:from>
    <xdr:ext cx="405111" cy="259045"/>
    <xdr:sp macro="" textlink="">
      <xdr:nvSpPr>
        <xdr:cNvPr id="536" name="【学校施設】&#10;有形固定資産減価償却率平均値テキスト"/>
        <xdr:cNvSpPr txBox="1"/>
      </xdr:nvSpPr>
      <xdr:spPr>
        <a:xfrm>
          <a:off x="16357600" y="1030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537" name="フローチャート: 判断 536"/>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38" name="フローチャート: 判断 53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9" name="フローチャート: 判断 538"/>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0" name="フローチャート: 判断 539"/>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41" name="フローチャート: 判断 540"/>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99695</xdr:rowOff>
    </xdr:from>
    <xdr:to>
      <xdr:col>85</xdr:col>
      <xdr:colOff>177800</xdr:colOff>
      <xdr:row>60</xdr:row>
      <xdr:rowOff>29845</xdr:rowOff>
    </xdr:to>
    <xdr:sp macro="" textlink="">
      <xdr:nvSpPr>
        <xdr:cNvPr id="547" name="楕円 546"/>
        <xdr:cNvSpPr/>
      </xdr:nvSpPr>
      <xdr:spPr>
        <a:xfrm>
          <a:off x="162687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122572</xdr:rowOff>
    </xdr:from>
    <xdr:ext cx="405111" cy="259045"/>
    <xdr:sp macro="" textlink="">
      <xdr:nvSpPr>
        <xdr:cNvPr id="548" name="【学校施設】&#10;有形固定資産減価償却率該当値テキスト"/>
        <xdr:cNvSpPr txBox="1"/>
      </xdr:nvSpPr>
      <xdr:spPr>
        <a:xfrm>
          <a:off x="16357600"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63500</xdr:rowOff>
    </xdr:from>
    <xdr:to>
      <xdr:col>81</xdr:col>
      <xdr:colOff>101600</xdr:colOff>
      <xdr:row>59</xdr:row>
      <xdr:rowOff>165100</xdr:rowOff>
    </xdr:to>
    <xdr:sp macro="" textlink="">
      <xdr:nvSpPr>
        <xdr:cNvPr id="549" name="楕円 548"/>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59</xdr:row>
      <xdr:rowOff>150495</xdr:rowOff>
    </xdr:to>
    <xdr:cxnSp macro="">
      <xdr:nvCxnSpPr>
        <xdr:cNvPr id="550" name="直線コネクタ 549"/>
        <xdr:cNvCxnSpPr/>
      </xdr:nvCxnSpPr>
      <xdr:spPr>
        <a:xfrm>
          <a:off x="15481300" y="102298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51" name="楕円 550"/>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114300</xdr:rowOff>
    </xdr:to>
    <xdr:cxnSp macro="">
      <xdr:nvCxnSpPr>
        <xdr:cNvPr id="552" name="直線コネクタ 551"/>
        <xdr:cNvCxnSpPr/>
      </xdr:nvCxnSpPr>
      <xdr:spPr>
        <a:xfrm>
          <a:off x="14592300" y="10195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78740</xdr:rowOff>
    </xdr:from>
    <xdr:to>
      <xdr:col>72</xdr:col>
      <xdr:colOff>38100</xdr:colOff>
      <xdr:row>60</xdr:row>
      <xdr:rowOff>8890</xdr:rowOff>
    </xdr:to>
    <xdr:sp macro="" textlink="">
      <xdr:nvSpPr>
        <xdr:cNvPr id="553" name="楕円 552"/>
        <xdr:cNvSpPr/>
      </xdr:nvSpPr>
      <xdr:spPr>
        <a:xfrm>
          <a:off x="13652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80010</xdr:rowOff>
    </xdr:from>
    <xdr:to>
      <xdr:col>76</xdr:col>
      <xdr:colOff>114300</xdr:colOff>
      <xdr:row>59</xdr:row>
      <xdr:rowOff>129540</xdr:rowOff>
    </xdr:to>
    <xdr:cxnSp macro="">
      <xdr:nvCxnSpPr>
        <xdr:cNvPr id="554" name="直線コネクタ 553"/>
        <xdr:cNvCxnSpPr/>
      </xdr:nvCxnSpPr>
      <xdr:spPr>
        <a:xfrm flipV="1">
          <a:off x="13703300" y="101955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59690</xdr:rowOff>
    </xdr:from>
    <xdr:to>
      <xdr:col>67</xdr:col>
      <xdr:colOff>101600</xdr:colOff>
      <xdr:row>58</xdr:row>
      <xdr:rowOff>161290</xdr:rowOff>
    </xdr:to>
    <xdr:sp macro="" textlink="">
      <xdr:nvSpPr>
        <xdr:cNvPr id="555" name="楕円 554"/>
        <xdr:cNvSpPr/>
      </xdr:nvSpPr>
      <xdr:spPr>
        <a:xfrm>
          <a:off x="12763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110490</xdr:rowOff>
    </xdr:from>
    <xdr:to>
      <xdr:col>71</xdr:col>
      <xdr:colOff>177800</xdr:colOff>
      <xdr:row>59</xdr:row>
      <xdr:rowOff>129540</xdr:rowOff>
    </xdr:to>
    <xdr:cxnSp macro="">
      <xdr:nvCxnSpPr>
        <xdr:cNvPr id="556" name="直線コネクタ 555"/>
        <xdr:cNvCxnSpPr/>
      </xdr:nvCxnSpPr>
      <xdr:spPr>
        <a:xfrm>
          <a:off x="12814300" y="1005459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57"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558" name="n_2aveValue【学校施設】&#10;有形固定資産減価償却率"/>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59" name="n_3aveValue【学校施設】&#10;有形固定資産減価償却率"/>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57167</xdr:rowOff>
    </xdr:from>
    <xdr:ext cx="405111" cy="259045"/>
    <xdr:sp macro="" textlink="">
      <xdr:nvSpPr>
        <xdr:cNvPr id="560" name="n_4aveValue【学校施設】&#10;有形固定資産減価償却率"/>
        <xdr:cNvSpPr txBox="1"/>
      </xdr:nvSpPr>
      <xdr:spPr>
        <a:xfrm>
          <a:off x="12611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10177</xdr:rowOff>
    </xdr:from>
    <xdr:ext cx="405111" cy="259045"/>
    <xdr:sp macro="" textlink="">
      <xdr:nvSpPr>
        <xdr:cNvPr id="561" name="n_1mainValue【学校施設】&#10;有形固定資産減価償却率"/>
        <xdr:cNvSpPr txBox="1"/>
      </xdr:nvSpPr>
      <xdr:spPr>
        <a:xfrm>
          <a:off x="152660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2" name="n_2mainValue【学校施設】&#10;有形固定資産減価償却率"/>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25417</xdr:rowOff>
    </xdr:from>
    <xdr:ext cx="405111" cy="259045"/>
    <xdr:sp macro="" textlink="">
      <xdr:nvSpPr>
        <xdr:cNvPr id="563" name="n_3mainValue【学校施設】&#10;有形固定資産減価償却率"/>
        <xdr:cNvSpPr txBox="1"/>
      </xdr:nvSpPr>
      <xdr:spPr>
        <a:xfrm>
          <a:off x="13500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6367</xdr:rowOff>
    </xdr:from>
    <xdr:ext cx="405111" cy="259045"/>
    <xdr:sp macro="" textlink="">
      <xdr:nvSpPr>
        <xdr:cNvPr id="564" name="n_4mainValue【学校施設】&#10;有形固定資産減価償却率"/>
        <xdr:cNvSpPr txBox="1"/>
      </xdr:nvSpPr>
      <xdr:spPr>
        <a:xfrm>
          <a:off x="12611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589" name="直線コネクタ 588"/>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590" name="【学校施設】&#10;一人当たり面積最小値テキスト"/>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591" name="直線コネクタ 590"/>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2" name="【学校施設】&#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3" name="直線コネクタ 592"/>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94" name="【学校施設】&#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5" name="フローチャート: 判断 594"/>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596" name="フローチャート: 判断 595"/>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597" name="フローチャート: 判断 596"/>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598" name="フローチャート: 判断 597"/>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599" name="フローチャート: 判断 598"/>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605" name="楕円 604"/>
        <xdr:cNvSpPr/>
      </xdr:nvSpPr>
      <xdr:spPr>
        <a:xfrm>
          <a:off x="22110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115079</xdr:rowOff>
    </xdr:from>
    <xdr:ext cx="469744" cy="259045"/>
    <xdr:sp macro="" textlink="">
      <xdr:nvSpPr>
        <xdr:cNvPr id="606" name="【学校施設】&#10;一人当たり面積該当値テキスト"/>
        <xdr:cNvSpPr txBox="1"/>
      </xdr:nvSpPr>
      <xdr:spPr>
        <a:xfrm>
          <a:off x="22199600"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133223</xdr:rowOff>
    </xdr:from>
    <xdr:to>
      <xdr:col>112</xdr:col>
      <xdr:colOff>38100</xdr:colOff>
      <xdr:row>63</xdr:row>
      <xdr:rowOff>63373</xdr:rowOff>
    </xdr:to>
    <xdr:sp macro="" textlink="">
      <xdr:nvSpPr>
        <xdr:cNvPr id="607" name="楕円 606"/>
        <xdr:cNvSpPr/>
      </xdr:nvSpPr>
      <xdr:spPr>
        <a:xfrm>
          <a:off x="21272500"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xdr:rowOff>
    </xdr:from>
    <xdr:to>
      <xdr:col>116</xdr:col>
      <xdr:colOff>63500</xdr:colOff>
      <xdr:row>63</xdr:row>
      <xdr:rowOff>16002</xdr:rowOff>
    </xdr:to>
    <xdr:cxnSp macro="">
      <xdr:nvCxnSpPr>
        <xdr:cNvPr id="608" name="直線コネクタ 607"/>
        <xdr:cNvCxnSpPr/>
      </xdr:nvCxnSpPr>
      <xdr:spPr>
        <a:xfrm>
          <a:off x="21323300" y="1081392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128270</xdr:rowOff>
    </xdr:from>
    <xdr:to>
      <xdr:col>107</xdr:col>
      <xdr:colOff>101600</xdr:colOff>
      <xdr:row>63</xdr:row>
      <xdr:rowOff>58420</xdr:rowOff>
    </xdr:to>
    <xdr:sp macro="" textlink="">
      <xdr:nvSpPr>
        <xdr:cNvPr id="609" name="楕円 608"/>
        <xdr:cNvSpPr/>
      </xdr:nvSpPr>
      <xdr:spPr>
        <a:xfrm>
          <a:off x="20383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xdr:rowOff>
    </xdr:from>
    <xdr:to>
      <xdr:col>111</xdr:col>
      <xdr:colOff>177800</xdr:colOff>
      <xdr:row>63</xdr:row>
      <xdr:rowOff>12573</xdr:rowOff>
    </xdr:to>
    <xdr:cxnSp macro="">
      <xdr:nvCxnSpPr>
        <xdr:cNvPr id="610" name="直線コネクタ 609"/>
        <xdr:cNvCxnSpPr/>
      </xdr:nvCxnSpPr>
      <xdr:spPr>
        <a:xfrm>
          <a:off x="20434300" y="1080897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124079</xdr:rowOff>
    </xdr:from>
    <xdr:to>
      <xdr:col>102</xdr:col>
      <xdr:colOff>165100</xdr:colOff>
      <xdr:row>63</xdr:row>
      <xdr:rowOff>54229</xdr:rowOff>
    </xdr:to>
    <xdr:sp macro="" textlink="">
      <xdr:nvSpPr>
        <xdr:cNvPr id="611" name="楕円 610"/>
        <xdr:cNvSpPr/>
      </xdr:nvSpPr>
      <xdr:spPr>
        <a:xfrm>
          <a:off x="194945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xdr:rowOff>
    </xdr:from>
    <xdr:to>
      <xdr:col>107</xdr:col>
      <xdr:colOff>50800</xdr:colOff>
      <xdr:row>63</xdr:row>
      <xdr:rowOff>7620</xdr:rowOff>
    </xdr:to>
    <xdr:cxnSp macro="">
      <xdr:nvCxnSpPr>
        <xdr:cNvPr id="612" name="直線コネクタ 611"/>
        <xdr:cNvCxnSpPr/>
      </xdr:nvCxnSpPr>
      <xdr:spPr>
        <a:xfrm>
          <a:off x="19545300" y="1080477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116459</xdr:rowOff>
    </xdr:from>
    <xdr:to>
      <xdr:col>98</xdr:col>
      <xdr:colOff>38100</xdr:colOff>
      <xdr:row>63</xdr:row>
      <xdr:rowOff>46609</xdr:rowOff>
    </xdr:to>
    <xdr:sp macro="" textlink="">
      <xdr:nvSpPr>
        <xdr:cNvPr id="613" name="楕円 612"/>
        <xdr:cNvSpPr/>
      </xdr:nvSpPr>
      <xdr:spPr>
        <a:xfrm>
          <a:off x="18605500" y="107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167259</xdr:rowOff>
    </xdr:from>
    <xdr:to>
      <xdr:col>102</xdr:col>
      <xdr:colOff>114300</xdr:colOff>
      <xdr:row>63</xdr:row>
      <xdr:rowOff>3429</xdr:rowOff>
    </xdr:to>
    <xdr:cxnSp macro="">
      <xdr:nvCxnSpPr>
        <xdr:cNvPr id="614" name="直線コネクタ 613"/>
        <xdr:cNvCxnSpPr/>
      </xdr:nvCxnSpPr>
      <xdr:spPr>
        <a:xfrm>
          <a:off x="18656300" y="1079715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109999</xdr:rowOff>
    </xdr:from>
    <xdr:ext cx="469744" cy="259045"/>
    <xdr:sp macro="" textlink="">
      <xdr:nvSpPr>
        <xdr:cNvPr id="615" name="n_1aveValue【学校施設】&#10;一人当たり面積"/>
        <xdr:cNvSpPr txBox="1"/>
      </xdr:nvSpPr>
      <xdr:spPr>
        <a:xfrm>
          <a:off x="210757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144670</xdr:rowOff>
    </xdr:from>
    <xdr:ext cx="469744" cy="259045"/>
    <xdr:sp macro="" textlink="">
      <xdr:nvSpPr>
        <xdr:cNvPr id="616" name="n_2aveValue【学校施設】&#10;一人当たり面積"/>
        <xdr:cNvSpPr txBox="1"/>
      </xdr:nvSpPr>
      <xdr:spPr>
        <a:xfrm>
          <a:off x="20199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152290</xdr:rowOff>
    </xdr:from>
    <xdr:ext cx="469744" cy="259045"/>
    <xdr:sp macro="" textlink="">
      <xdr:nvSpPr>
        <xdr:cNvPr id="617" name="n_3aveValue【学校施設】&#10;一人当たり面積"/>
        <xdr:cNvSpPr txBox="1"/>
      </xdr:nvSpPr>
      <xdr:spPr>
        <a:xfrm>
          <a:off x="19310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156100</xdr:rowOff>
    </xdr:from>
    <xdr:ext cx="469744" cy="259045"/>
    <xdr:sp macro="" textlink="">
      <xdr:nvSpPr>
        <xdr:cNvPr id="618" name="n_4aveValue【学校施設】&#10;一人当たり面積"/>
        <xdr:cNvSpPr txBox="1"/>
      </xdr:nvSpPr>
      <xdr:spPr>
        <a:xfrm>
          <a:off x="18421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54500</xdr:rowOff>
    </xdr:from>
    <xdr:ext cx="469744" cy="259045"/>
    <xdr:sp macro="" textlink="">
      <xdr:nvSpPr>
        <xdr:cNvPr id="619" name="n_1mainValue【学校施設】&#10;一人当たり面積"/>
        <xdr:cNvSpPr txBox="1"/>
      </xdr:nvSpPr>
      <xdr:spPr>
        <a:xfrm>
          <a:off x="21075727"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49547</xdr:rowOff>
    </xdr:from>
    <xdr:ext cx="469744" cy="259045"/>
    <xdr:sp macro="" textlink="">
      <xdr:nvSpPr>
        <xdr:cNvPr id="620" name="n_2mainValue【学校施設】&#10;一人当たり面積"/>
        <xdr:cNvSpPr txBox="1"/>
      </xdr:nvSpPr>
      <xdr:spPr>
        <a:xfrm>
          <a:off x="20199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45356</xdr:rowOff>
    </xdr:from>
    <xdr:ext cx="469744" cy="259045"/>
    <xdr:sp macro="" textlink="">
      <xdr:nvSpPr>
        <xdr:cNvPr id="621" name="n_3mainValue【学校施設】&#10;一人当たり面積"/>
        <xdr:cNvSpPr txBox="1"/>
      </xdr:nvSpPr>
      <xdr:spPr>
        <a:xfrm>
          <a:off x="19310427" y="108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37736</xdr:rowOff>
    </xdr:from>
    <xdr:ext cx="469744" cy="259045"/>
    <xdr:sp macro="" textlink="">
      <xdr:nvSpPr>
        <xdr:cNvPr id="622" name="n_4mainValue【学校施設】&#10;一人当たり面積"/>
        <xdr:cNvSpPr txBox="1"/>
      </xdr:nvSpPr>
      <xdr:spPr>
        <a:xfrm>
          <a:off x="18421427" y="1083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76216</xdr:rowOff>
    </xdr:from>
    <xdr:ext cx="405111" cy="259045"/>
    <xdr:sp macro="" textlink="">
      <xdr:nvSpPr>
        <xdr:cNvPr id="651" name="【児童館】&#10;有形固定資産減価償却率平均値テキスト"/>
        <xdr:cNvSpPr txBox="1"/>
      </xdr:nvSpPr>
      <xdr:spPr>
        <a:xfrm>
          <a:off x="16357600" y="1379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53339</xdr:rowOff>
    </xdr:from>
    <xdr:to>
      <xdr:col>85</xdr:col>
      <xdr:colOff>177800</xdr:colOff>
      <xdr:row>81</xdr:row>
      <xdr:rowOff>154939</xdr:rowOff>
    </xdr:to>
    <xdr:sp macro="" textlink="">
      <xdr:nvSpPr>
        <xdr:cNvPr id="652" name="フローチャート: 判断 651"/>
        <xdr:cNvSpPr/>
      </xdr:nvSpPr>
      <xdr:spPr>
        <a:xfrm>
          <a:off x="162687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653" name="フローチャート: 判断 652"/>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144780</xdr:rowOff>
    </xdr:from>
    <xdr:to>
      <xdr:col>76</xdr:col>
      <xdr:colOff>165100</xdr:colOff>
      <xdr:row>82</xdr:row>
      <xdr:rowOff>74930</xdr:rowOff>
    </xdr:to>
    <xdr:sp macro="" textlink="">
      <xdr:nvSpPr>
        <xdr:cNvPr id="654" name="フローチャート: 判断 653"/>
        <xdr:cNvSpPr/>
      </xdr:nvSpPr>
      <xdr:spPr>
        <a:xfrm>
          <a:off x="14541500" y="140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121920</xdr:rowOff>
    </xdr:from>
    <xdr:to>
      <xdr:col>72</xdr:col>
      <xdr:colOff>38100</xdr:colOff>
      <xdr:row>82</xdr:row>
      <xdr:rowOff>52070</xdr:rowOff>
    </xdr:to>
    <xdr:sp macro="" textlink="">
      <xdr:nvSpPr>
        <xdr:cNvPr id="655" name="フローチャート: 判断 654"/>
        <xdr:cNvSpPr/>
      </xdr:nvSpPr>
      <xdr:spPr>
        <a:xfrm>
          <a:off x="13652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656" name="フローチャート: 判断 655"/>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62230</xdr:rowOff>
    </xdr:from>
    <xdr:to>
      <xdr:col>85</xdr:col>
      <xdr:colOff>177800</xdr:colOff>
      <xdr:row>81</xdr:row>
      <xdr:rowOff>163830</xdr:rowOff>
    </xdr:to>
    <xdr:sp macro="" textlink="">
      <xdr:nvSpPr>
        <xdr:cNvPr id="662" name="楕円 661"/>
        <xdr:cNvSpPr/>
      </xdr:nvSpPr>
      <xdr:spPr>
        <a:xfrm>
          <a:off x="16268700" y="139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40657</xdr:rowOff>
    </xdr:from>
    <xdr:ext cx="405111" cy="259045"/>
    <xdr:sp macro="" textlink="">
      <xdr:nvSpPr>
        <xdr:cNvPr id="663" name="【児童館】&#10;有形固定資産減価償却率該当値テキスト"/>
        <xdr:cNvSpPr txBox="1"/>
      </xdr:nvSpPr>
      <xdr:spPr>
        <a:xfrm>
          <a:off x="16357600"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34289</xdr:rowOff>
    </xdr:from>
    <xdr:to>
      <xdr:col>81</xdr:col>
      <xdr:colOff>101600</xdr:colOff>
      <xdr:row>81</xdr:row>
      <xdr:rowOff>135889</xdr:rowOff>
    </xdr:to>
    <xdr:sp macro="" textlink="">
      <xdr:nvSpPr>
        <xdr:cNvPr id="664" name="楕円 663"/>
        <xdr:cNvSpPr/>
      </xdr:nvSpPr>
      <xdr:spPr>
        <a:xfrm>
          <a:off x="154305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85089</xdr:rowOff>
    </xdr:from>
    <xdr:to>
      <xdr:col>85</xdr:col>
      <xdr:colOff>127000</xdr:colOff>
      <xdr:row>81</xdr:row>
      <xdr:rowOff>113030</xdr:rowOff>
    </xdr:to>
    <xdr:cxnSp macro="">
      <xdr:nvCxnSpPr>
        <xdr:cNvPr id="665" name="直線コネクタ 664"/>
        <xdr:cNvCxnSpPr/>
      </xdr:nvCxnSpPr>
      <xdr:spPr>
        <a:xfrm>
          <a:off x="15481300" y="13972539"/>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6350</xdr:rowOff>
    </xdr:from>
    <xdr:to>
      <xdr:col>76</xdr:col>
      <xdr:colOff>165100</xdr:colOff>
      <xdr:row>81</xdr:row>
      <xdr:rowOff>107950</xdr:rowOff>
    </xdr:to>
    <xdr:sp macro="" textlink="">
      <xdr:nvSpPr>
        <xdr:cNvPr id="666" name="楕円 665"/>
        <xdr:cNvSpPr/>
      </xdr:nvSpPr>
      <xdr:spPr>
        <a:xfrm>
          <a:off x="14541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57150</xdr:rowOff>
    </xdr:from>
    <xdr:to>
      <xdr:col>81</xdr:col>
      <xdr:colOff>50800</xdr:colOff>
      <xdr:row>81</xdr:row>
      <xdr:rowOff>85089</xdr:rowOff>
    </xdr:to>
    <xdr:cxnSp macro="">
      <xdr:nvCxnSpPr>
        <xdr:cNvPr id="667" name="直線コネクタ 666"/>
        <xdr:cNvCxnSpPr/>
      </xdr:nvCxnSpPr>
      <xdr:spPr>
        <a:xfrm>
          <a:off x="14592300" y="139446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149861</xdr:rowOff>
    </xdr:from>
    <xdr:to>
      <xdr:col>72</xdr:col>
      <xdr:colOff>38100</xdr:colOff>
      <xdr:row>81</xdr:row>
      <xdr:rowOff>80011</xdr:rowOff>
    </xdr:to>
    <xdr:sp macro="" textlink="">
      <xdr:nvSpPr>
        <xdr:cNvPr id="668" name="楕円 667"/>
        <xdr:cNvSpPr/>
      </xdr:nvSpPr>
      <xdr:spPr>
        <a:xfrm>
          <a:off x="13652500" y="138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29211</xdr:rowOff>
    </xdr:from>
    <xdr:to>
      <xdr:col>76</xdr:col>
      <xdr:colOff>114300</xdr:colOff>
      <xdr:row>81</xdr:row>
      <xdr:rowOff>57150</xdr:rowOff>
    </xdr:to>
    <xdr:cxnSp macro="">
      <xdr:nvCxnSpPr>
        <xdr:cNvPr id="669" name="直線コネクタ 668"/>
        <xdr:cNvCxnSpPr/>
      </xdr:nvCxnSpPr>
      <xdr:spPr>
        <a:xfrm>
          <a:off x="13703300" y="139166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66039</xdr:rowOff>
    </xdr:from>
    <xdr:to>
      <xdr:col>67</xdr:col>
      <xdr:colOff>101600</xdr:colOff>
      <xdr:row>80</xdr:row>
      <xdr:rowOff>167639</xdr:rowOff>
    </xdr:to>
    <xdr:sp macro="" textlink="">
      <xdr:nvSpPr>
        <xdr:cNvPr id="670" name="楕円 669"/>
        <xdr:cNvSpPr/>
      </xdr:nvSpPr>
      <xdr:spPr>
        <a:xfrm>
          <a:off x="127635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116839</xdr:rowOff>
    </xdr:from>
    <xdr:to>
      <xdr:col>71</xdr:col>
      <xdr:colOff>177800</xdr:colOff>
      <xdr:row>81</xdr:row>
      <xdr:rowOff>29211</xdr:rowOff>
    </xdr:to>
    <xdr:cxnSp macro="">
      <xdr:nvCxnSpPr>
        <xdr:cNvPr id="671" name="直線コネクタ 670"/>
        <xdr:cNvCxnSpPr/>
      </xdr:nvCxnSpPr>
      <xdr:spPr>
        <a:xfrm>
          <a:off x="12814300" y="138328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133366</xdr:rowOff>
    </xdr:from>
    <xdr:ext cx="405111" cy="259045"/>
    <xdr:sp macro="" textlink="">
      <xdr:nvSpPr>
        <xdr:cNvPr id="672" name="n_1aveValue【児童館】&#10;有形固定資産減価償却率"/>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66057</xdr:rowOff>
    </xdr:from>
    <xdr:ext cx="405111" cy="259045"/>
    <xdr:sp macro="" textlink="">
      <xdr:nvSpPr>
        <xdr:cNvPr id="673" name="n_2aveValue【児童館】&#10;有形固定資産減価償却率"/>
        <xdr:cNvSpPr txBox="1"/>
      </xdr:nvSpPr>
      <xdr:spPr>
        <a:xfrm>
          <a:off x="14389744" y="1412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43197</xdr:rowOff>
    </xdr:from>
    <xdr:ext cx="405111" cy="259045"/>
    <xdr:sp macro="" textlink="">
      <xdr:nvSpPr>
        <xdr:cNvPr id="674" name="n_3aveValue【児童館】&#10;有形固定資産減価償却率"/>
        <xdr:cNvSpPr txBox="1"/>
      </xdr:nvSpPr>
      <xdr:spPr>
        <a:xfrm>
          <a:off x="13500744" y="1410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675" name="n_4aveValue【児童館】&#10;有形固定資産減価償却率"/>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152416</xdr:rowOff>
    </xdr:from>
    <xdr:ext cx="405111" cy="259045"/>
    <xdr:sp macro="" textlink="">
      <xdr:nvSpPr>
        <xdr:cNvPr id="676" name="n_1mainValue【児童館】&#10;有形固定資産減価償却率"/>
        <xdr:cNvSpPr txBox="1"/>
      </xdr:nvSpPr>
      <xdr:spPr>
        <a:xfrm>
          <a:off x="15266044" y="1369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677" name="n_2mainValue【児童館】&#10;有形固定資産減価償却率"/>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96538</xdr:rowOff>
    </xdr:from>
    <xdr:ext cx="405111" cy="259045"/>
    <xdr:sp macro="" textlink="">
      <xdr:nvSpPr>
        <xdr:cNvPr id="678" name="n_3mainValue【児童館】&#10;有形固定資産減価償却率"/>
        <xdr:cNvSpPr txBox="1"/>
      </xdr:nvSpPr>
      <xdr:spPr>
        <a:xfrm>
          <a:off x="13500744" y="13641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12716</xdr:rowOff>
    </xdr:from>
    <xdr:ext cx="405111" cy="259045"/>
    <xdr:sp macro="" textlink="">
      <xdr:nvSpPr>
        <xdr:cNvPr id="679" name="n_4mainValue【児童館】&#10;有形固定資産減価償却率"/>
        <xdr:cNvSpPr txBox="1"/>
      </xdr:nvSpPr>
      <xdr:spPr>
        <a:xfrm>
          <a:off x="1261174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81643</xdr:rowOff>
    </xdr:to>
    <xdr:cxnSp macro="">
      <xdr:nvCxnSpPr>
        <xdr:cNvPr id="705" name="直線コネクタ 704"/>
        <xdr:cNvCxnSpPr/>
      </xdr:nvCxnSpPr>
      <xdr:spPr>
        <a:xfrm flipV="1">
          <a:off x="22160864" y="13476514"/>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85470</xdr:rowOff>
    </xdr:from>
    <xdr:ext cx="469744" cy="259045"/>
    <xdr:sp macro="" textlink="">
      <xdr:nvSpPr>
        <xdr:cNvPr id="706" name="【児童館】&#10;一人当たり面積最小値テキスト"/>
        <xdr:cNvSpPr txBox="1"/>
      </xdr:nvSpPr>
      <xdr:spPr>
        <a:xfrm>
          <a:off x="22199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81643</xdr:rowOff>
    </xdr:from>
    <xdr:to>
      <xdr:col>116</xdr:col>
      <xdr:colOff>152400</xdr:colOff>
      <xdr:row>86</xdr:row>
      <xdr:rowOff>81643</xdr:rowOff>
    </xdr:to>
    <xdr:cxnSp macro="">
      <xdr:nvCxnSpPr>
        <xdr:cNvPr id="707" name="直線コネクタ 706"/>
        <xdr:cNvCxnSpPr/>
      </xdr:nvCxnSpPr>
      <xdr:spPr>
        <a:xfrm>
          <a:off x="22072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8"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9" name="直線コネクタ 708"/>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4734</xdr:rowOff>
    </xdr:from>
    <xdr:ext cx="469744" cy="259045"/>
    <xdr:sp macro="" textlink="">
      <xdr:nvSpPr>
        <xdr:cNvPr id="710" name="【児童館】&#10;一人当たり面積平均値テキスト"/>
        <xdr:cNvSpPr txBox="1"/>
      </xdr:nvSpPr>
      <xdr:spPr>
        <a:xfrm>
          <a:off x="22199600" y="1423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711" name="フローチャート: 判断 710"/>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2" name="フローチャート: 判断 711"/>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713" name="フローチャート: 判断 712"/>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131536</xdr:rowOff>
    </xdr:from>
    <xdr:to>
      <xdr:col>102</xdr:col>
      <xdr:colOff>165100</xdr:colOff>
      <xdr:row>84</xdr:row>
      <xdr:rowOff>61686</xdr:rowOff>
    </xdr:to>
    <xdr:sp macro="" textlink="">
      <xdr:nvSpPr>
        <xdr:cNvPr id="714" name="フローチャート: 判断 713"/>
        <xdr:cNvSpPr/>
      </xdr:nvSpPr>
      <xdr:spPr>
        <a:xfrm>
          <a:off x="19494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164193</xdr:rowOff>
    </xdr:from>
    <xdr:to>
      <xdr:col>98</xdr:col>
      <xdr:colOff>38100</xdr:colOff>
      <xdr:row>84</xdr:row>
      <xdr:rowOff>94343</xdr:rowOff>
    </xdr:to>
    <xdr:sp macro="" textlink="">
      <xdr:nvSpPr>
        <xdr:cNvPr id="715" name="フローチャート: 判断 714"/>
        <xdr:cNvSpPr/>
      </xdr:nvSpPr>
      <xdr:spPr>
        <a:xfrm>
          <a:off x="18605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39007</xdr:rowOff>
    </xdr:from>
    <xdr:to>
      <xdr:col>116</xdr:col>
      <xdr:colOff>114300</xdr:colOff>
      <xdr:row>85</xdr:row>
      <xdr:rowOff>140607</xdr:rowOff>
    </xdr:to>
    <xdr:sp macro="" textlink="">
      <xdr:nvSpPr>
        <xdr:cNvPr id="721" name="楕円 720"/>
        <xdr:cNvSpPr/>
      </xdr:nvSpPr>
      <xdr:spPr>
        <a:xfrm>
          <a:off x="221107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17434</xdr:rowOff>
    </xdr:from>
    <xdr:ext cx="469744" cy="259045"/>
    <xdr:sp macro="" textlink="">
      <xdr:nvSpPr>
        <xdr:cNvPr id="722" name="【児童館】&#10;一人当たり面積該当値テキスト"/>
        <xdr:cNvSpPr txBox="1"/>
      </xdr:nvSpPr>
      <xdr:spPr>
        <a:xfrm>
          <a:off x="22199600" y="145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39007</xdr:rowOff>
    </xdr:from>
    <xdr:to>
      <xdr:col>112</xdr:col>
      <xdr:colOff>38100</xdr:colOff>
      <xdr:row>85</xdr:row>
      <xdr:rowOff>140607</xdr:rowOff>
    </xdr:to>
    <xdr:sp macro="" textlink="">
      <xdr:nvSpPr>
        <xdr:cNvPr id="723" name="楕円 722"/>
        <xdr:cNvSpPr/>
      </xdr:nvSpPr>
      <xdr:spPr>
        <a:xfrm>
          <a:off x="21272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89807</xdr:rowOff>
    </xdr:from>
    <xdr:to>
      <xdr:col>116</xdr:col>
      <xdr:colOff>63500</xdr:colOff>
      <xdr:row>85</xdr:row>
      <xdr:rowOff>89807</xdr:rowOff>
    </xdr:to>
    <xdr:cxnSp macro="">
      <xdr:nvCxnSpPr>
        <xdr:cNvPr id="724" name="直線コネクタ 723"/>
        <xdr:cNvCxnSpPr/>
      </xdr:nvCxnSpPr>
      <xdr:spPr>
        <a:xfrm>
          <a:off x="21323300" y="1466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39007</xdr:rowOff>
    </xdr:from>
    <xdr:to>
      <xdr:col>107</xdr:col>
      <xdr:colOff>101600</xdr:colOff>
      <xdr:row>85</xdr:row>
      <xdr:rowOff>140607</xdr:rowOff>
    </xdr:to>
    <xdr:sp macro="" textlink="">
      <xdr:nvSpPr>
        <xdr:cNvPr id="725" name="楕円 724"/>
        <xdr:cNvSpPr/>
      </xdr:nvSpPr>
      <xdr:spPr>
        <a:xfrm>
          <a:off x="20383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89807</xdr:rowOff>
    </xdr:from>
    <xdr:to>
      <xdr:col>111</xdr:col>
      <xdr:colOff>177800</xdr:colOff>
      <xdr:row>85</xdr:row>
      <xdr:rowOff>89807</xdr:rowOff>
    </xdr:to>
    <xdr:cxnSp macro="">
      <xdr:nvCxnSpPr>
        <xdr:cNvPr id="726" name="直線コネクタ 725"/>
        <xdr:cNvCxnSpPr/>
      </xdr:nvCxnSpPr>
      <xdr:spPr>
        <a:xfrm>
          <a:off x="20434300" y="1466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39007</xdr:rowOff>
    </xdr:from>
    <xdr:to>
      <xdr:col>102</xdr:col>
      <xdr:colOff>165100</xdr:colOff>
      <xdr:row>85</xdr:row>
      <xdr:rowOff>140607</xdr:rowOff>
    </xdr:to>
    <xdr:sp macro="" textlink="">
      <xdr:nvSpPr>
        <xdr:cNvPr id="727" name="楕円 726"/>
        <xdr:cNvSpPr/>
      </xdr:nvSpPr>
      <xdr:spPr>
        <a:xfrm>
          <a:off x="19494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89807</xdr:rowOff>
    </xdr:from>
    <xdr:to>
      <xdr:col>107</xdr:col>
      <xdr:colOff>50800</xdr:colOff>
      <xdr:row>85</xdr:row>
      <xdr:rowOff>89807</xdr:rowOff>
    </xdr:to>
    <xdr:cxnSp macro="">
      <xdr:nvCxnSpPr>
        <xdr:cNvPr id="728" name="直線コネクタ 727"/>
        <xdr:cNvCxnSpPr/>
      </xdr:nvCxnSpPr>
      <xdr:spPr>
        <a:xfrm>
          <a:off x="19545300" y="1466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39007</xdr:rowOff>
    </xdr:from>
    <xdr:to>
      <xdr:col>98</xdr:col>
      <xdr:colOff>38100</xdr:colOff>
      <xdr:row>85</xdr:row>
      <xdr:rowOff>140607</xdr:rowOff>
    </xdr:to>
    <xdr:sp macro="" textlink="">
      <xdr:nvSpPr>
        <xdr:cNvPr id="729" name="楕円 728"/>
        <xdr:cNvSpPr/>
      </xdr:nvSpPr>
      <xdr:spPr>
        <a:xfrm>
          <a:off x="18605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89807</xdr:rowOff>
    </xdr:from>
    <xdr:to>
      <xdr:col>102</xdr:col>
      <xdr:colOff>114300</xdr:colOff>
      <xdr:row>85</xdr:row>
      <xdr:rowOff>89807</xdr:rowOff>
    </xdr:to>
    <xdr:cxnSp macro="">
      <xdr:nvCxnSpPr>
        <xdr:cNvPr id="730" name="直線コネクタ 729"/>
        <xdr:cNvCxnSpPr/>
      </xdr:nvCxnSpPr>
      <xdr:spPr>
        <a:xfrm>
          <a:off x="18656300" y="1466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1"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732" name="n_2aveValue【児童館】&#10;一人当たり面積"/>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78213</xdr:rowOff>
    </xdr:from>
    <xdr:ext cx="469744" cy="259045"/>
    <xdr:sp macro="" textlink="">
      <xdr:nvSpPr>
        <xdr:cNvPr id="733" name="n_3aveValue【児童館】&#10;一人当たり面積"/>
        <xdr:cNvSpPr txBox="1"/>
      </xdr:nvSpPr>
      <xdr:spPr>
        <a:xfrm>
          <a:off x="19310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110870</xdr:rowOff>
    </xdr:from>
    <xdr:ext cx="469744" cy="259045"/>
    <xdr:sp macro="" textlink="">
      <xdr:nvSpPr>
        <xdr:cNvPr id="734" name="n_4aveValue【児童館】&#10;一人当たり面積"/>
        <xdr:cNvSpPr txBox="1"/>
      </xdr:nvSpPr>
      <xdr:spPr>
        <a:xfrm>
          <a:off x="184214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131734</xdr:rowOff>
    </xdr:from>
    <xdr:ext cx="469744" cy="259045"/>
    <xdr:sp macro="" textlink="">
      <xdr:nvSpPr>
        <xdr:cNvPr id="735" name="n_1mainValue【児童館】&#10;一人当たり面積"/>
        <xdr:cNvSpPr txBox="1"/>
      </xdr:nvSpPr>
      <xdr:spPr>
        <a:xfrm>
          <a:off x="210757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131734</xdr:rowOff>
    </xdr:from>
    <xdr:ext cx="469744" cy="259045"/>
    <xdr:sp macro="" textlink="">
      <xdr:nvSpPr>
        <xdr:cNvPr id="736" name="n_2mainValue【児童館】&#10;一人当たり面積"/>
        <xdr:cNvSpPr txBox="1"/>
      </xdr:nvSpPr>
      <xdr:spPr>
        <a:xfrm>
          <a:off x="20199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131734</xdr:rowOff>
    </xdr:from>
    <xdr:ext cx="469744" cy="259045"/>
    <xdr:sp macro="" textlink="">
      <xdr:nvSpPr>
        <xdr:cNvPr id="737" name="n_3mainValue【児童館】&#10;一人当たり面積"/>
        <xdr:cNvSpPr txBox="1"/>
      </xdr:nvSpPr>
      <xdr:spPr>
        <a:xfrm>
          <a:off x="19310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131734</xdr:rowOff>
    </xdr:from>
    <xdr:ext cx="469744" cy="259045"/>
    <xdr:sp macro="" textlink="">
      <xdr:nvSpPr>
        <xdr:cNvPr id="738" name="n_4mainValue【児童館】&#10;一人当たり面積"/>
        <xdr:cNvSpPr txBox="1"/>
      </xdr:nvSpPr>
      <xdr:spPr>
        <a:xfrm>
          <a:off x="18421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767" name="【公民館】&#10;有形固定資産減価償却率平均値テキスト"/>
        <xdr:cNvSpPr txBox="1"/>
      </xdr:nvSpPr>
      <xdr:spPr>
        <a:xfrm>
          <a:off x="16357600"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768" name="フローチャート: 判断 767"/>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769" name="フローチャート: 判断 768"/>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770" name="フローチャート: 判断 769"/>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771" name="フローチャート: 判断 770"/>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772" name="フローチャート: 判断 771"/>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7620</xdr:rowOff>
    </xdr:from>
    <xdr:to>
      <xdr:col>85</xdr:col>
      <xdr:colOff>177800</xdr:colOff>
      <xdr:row>105</xdr:row>
      <xdr:rowOff>109220</xdr:rowOff>
    </xdr:to>
    <xdr:sp macro="" textlink="">
      <xdr:nvSpPr>
        <xdr:cNvPr id="778" name="楕円 777"/>
        <xdr:cNvSpPr/>
      </xdr:nvSpPr>
      <xdr:spPr>
        <a:xfrm>
          <a:off x="162687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157497</xdr:rowOff>
    </xdr:from>
    <xdr:ext cx="405111" cy="259045"/>
    <xdr:sp macro="" textlink="">
      <xdr:nvSpPr>
        <xdr:cNvPr id="779" name="【公民館】&#10;有形固定資産減価償却率該当値テキスト"/>
        <xdr:cNvSpPr txBox="1"/>
      </xdr:nvSpPr>
      <xdr:spPr>
        <a:xfrm>
          <a:off x="16357600" y="179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148589</xdr:rowOff>
    </xdr:from>
    <xdr:to>
      <xdr:col>81</xdr:col>
      <xdr:colOff>101600</xdr:colOff>
      <xdr:row>105</xdr:row>
      <xdr:rowOff>78739</xdr:rowOff>
    </xdr:to>
    <xdr:sp macro="" textlink="">
      <xdr:nvSpPr>
        <xdr:cNvPr id="780" name="楕円 779"/>
        <xdr:cNvSpPr/>
      </xdr:nvSpPr>
      <xdr:spPr>
        <a:xfrm>
          <a:off x="15430500" y="1797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27939</xdr:rowOff>
    </xdr:from>
    <xdr:to>
      <xdr:col>85</xdr:col>
      <xdr:colOff>127000</xdr:colOff>
      <xdr:row>105</xdr:row>
      <xdr:rowOff>58420</xdr:rowOff>
    </xdr:to>
    <xdr:cxnSp macro="">
      <xdr:nvCxnSpPr>
        <xdr:cNvPr id="781" name="直線コネクタ 780"/>
        <xdr:cNvCxnSpPr/>
      </xdr:nvCxnSpPr>
      <xdr:spPr>
        <a:xfrm>
          <a:off x="15481300" y="180301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118111</xdr:rowOff>
    </xdr:from>
    <xdr:to>
      <xdr:col>76</xdr:col>
      <xdr:colOff>165100</xdr:colOff>
      <xdr:row>105</xdr:row>
      <xdr:rowOff>48261</xdr:rowOff>
    </xdr:to>
    <xdr:sp macro="" textlink="">
      <xdr:nvSpPr>
        <xdr:cNvPr id="782" name="楕円 781"/>
        <xdr:cNvSpPr/>
      </xdr:nvSpPr>
      <xdr:spPr>
        <a:xfrm>
          <a:off x="14541500" y="179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168911</xdr:rowOff>
    </xdr:from>
    <xdr:to>
      <xdr:col>81</xdr:col>
      <xdr:colOff>50800</xdr:colOff>
      <xdr:row>105</xdr:row>
      <xdr:rowOff>27939</xdr:rowOff>
    </xdr:to>
    <xdr:cxnSp macro="">
      <xdr:nvCxnSpPr>
        <xdr:cNvPr id="783" name="直線コネクタ 782"/>
        <xdr:cNvCxnSpPr/>
      </xdr:nvCxnSpPr>
      <xdr:spPr>
        <a:xfrm>
          <a:off x="14592300" y="179997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88900</xdr:rowOff>
    </xdr:from>
    <xdr:to>
      <xdr:col>72</xdr:col>
      <xdr:colOff>38100</xdr:colOff>
      <xdr:row>105</xdr:row>
      <xdr:rowOff>19050</xdr:rowOff>
    </xdr:to>
    <xdr:sp macro="" textlink="">
      <xdr:nvSpPr>
        <xdr:cNvPr id="784" name="楕円 783"/>
        <xdr:cNvSpPr/>
      </xdr:nvSpPr>
      <xdr:spPr>
        <a:xfrm>
          <a:off x="13652500" y="179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139700</xdr:rowOff>
    </xdr:from>
    <xdr:to>
      <xdr:col>76</xdr:col>
      <xdr:colOff>114300</xdr:colOff>
      <xdr:row>104</xdr:row>
      <xdr:rowOff>168911</xdr:rowOff>
    </xdr:to>
    <xdr:cxnSp macro="">
      <xdr:nvCxnSpPr>
        <xdr:cNvPr id="785" name="直線コネクタ 784"/>
        <xdr:cNvCxnSpPr/>
      </xdr:nvCxnSpPr>
      <xdr:spPr>
        <a:xfrm>
          <a:off x="13703300" y="1797050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167639</xdr:rowOff>
    </xdr:from>
    <xdr:to>
      <xdr:col>67</xdr:col>
      <xdr:colOff>101600</xdr:colOff>
      <xdr:row>104</xdr:row>
      <xdr:rowOff>97789</xdr:rowOff>
    </xdr:to>
    <xdr:sp macro="" textlink="">
      <xdr:nvSpPr>
        <xdr:cNvPr id="786" name="楕円 785"/>
        <xdr:cNvSpPr/>
      </xdr:nvSpPr>
      <xdr:spPr>
        <a:xfrm>
          <a:off x="12763500" y="1782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46989</xdr:rowOff>
    </xdr:from>
    <xdr:to>
      <xdr:col>71</xdr:col>
      <xdr:colOff>177800</xdr:colOff>
      <xdr:row>104</xdr:row>
      <xdr:rowOff>139700</xdr:rowOff>
    </xdr:to>
    <xdr:cxnSp macro="">
      <xdr:nvCxnSpPr>
        <xdr:cNvPr id="787" name="直線コネクタ 786"/>
        <xdr:cNvCxnSpPr/>
      </xdr:nvCxnSpPr>
      <xdr:spPr>
        <a:xfrm>
          <a:off x="12814300" y="17877789"/>
          <a:ext cx="889000" cy="9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788" name="n_1aveValue【公民館】&#10;有形固定資産減価償却率"/>
        <xdr:cNvSpPr txBox="1"/>
      </xdr:nvSpPr>
      <xdr:spPr>
        <a:xfrm>
          <a:off x="15266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789" name="n_2aveValue【公民館】&#10;有形固定資産減価償却率"/>
        <xdr:cNvSpPr txBox="1"/>
      </xdr:nvSpPr>
      <xdr:spPr>
        <a:xfrm>
          <a:off x="14389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790" name="n_3aveValue【公民館】&#10;有形固定資産減価償却率"/>
        <xdr:cNvSpPr txBox="1"/>
      </xdr:nvSpPr>
      <xdr:spPr>
        <a:xfrm>
          <a:off x="13500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114316</xdr:rowOff>
    </xdr:from>
    <xdr:ext cx="405111" cy="259045"/>
    <xdr:sp macro="" textlink="">
      <xdr:nvSpPr>
        <xdr:cNvPr id="791" name="n_4aveValue【公民館】&#10;有形固定資産減価償却率"/>
        <xdr:cNvSpPr txBox="1"/>
      </xdr:nvSpPr>
      <xdr:spPr>
        <a:xfrm>
          <a:off x="12611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69866</xdr:rowOff>
    </xdr:from>
    <xdr:ext cx="405111" cy="259045"/>
    <xdr:sp macro="" textlink="">
      <xdr:nvSpPr>
        <xdr:cNvPr id="792" name="n_1mainValue【公民館】&#10;有形固定資産減価償却率"/>
        <xdr:cNvSpPr txBox="1"/>
      </xdr:nvSpPr>
      <xdr:spPr>
        <a:xfrm>
          <a:off x="15266044" y="1807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39388</xdr:rowOff>
    </xdr:from>
    <xdr:ext cx="405111" cy="259045"/>
    <xdr:sp macro="" textlink="">
      <xdr:nvSpPr>
        <xdr:cNvPr id="793" name="n_2mainValue【公民館】&#10;有形固定資産減価償却率"/>
        <xdr:cNvSpPr txBox="1"/>
      </xdr:nvSpPr>
      <xdr:spPr>
        <a:xfrm>
          <a:off x="14389744"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10177</xdr:rowOff>
    </xdr:from>
    <xdr:ext cx="405111" cy="259045"/>
    <xdr:sp macro="" textlink="">
      <xdr:nvSpPr>
        <xdr:cNvPr id="794" name="n_3mainValue【公民館】&#10;有形固定資産減価償却率"/>
        <xdr:cNvSpPr txBox="1"/>
      </xdr:nvSpPr>
      <xdr:spPr>
        <a:xfrm>
          <a:off x="1350074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114316</xdr:rowOff>
    </xdr:from>
    <xdr:ext cx="405111" cy="259045"/>
    <xdr:sp macro="" textlink="">
      <xdr:nvSpPr>
        <xdr:cNvPr id="795" name="n_4mainValue【公民館】&#10;有形固定資産減価償却率"/>
        <xdr:cNvSpPr txBox="1"/>
      </xdr:nvSpPr>
      <xdr:spPr>
        <a:xfrm>
          <a:off x="12611744"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19" name="直線コネクタ 818"/>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0"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1" name="直線コネクタ 820"/>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2"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3" name="直線コネクタ 822"/>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824" name="【公民館】&#10;一人当たり面積平均値テキスト"/>
        <xdr:cNvSpPr txBox="1"/>
      </xdr:nvSpPr>
      <xdr:spPr>
        <a:xfrm>
          <a:off x="22199600" y="1814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825" name="フローチャート: 判断 824"/>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826" name="フローチャート: 判断 825"/>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827" name="フローチャート: 判断 826"/>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828" name="フローチャート: 判断 827"/>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829" name="フローチャート: 判断 828"/>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133350</xdr:rowOff>
    </xdr:from>
    <xdr:to>
      <xdr:col>116</xdr:col>
      <xdr:colOff>114300</xdr:colOff>
      <xdr:row>107</xdr:row>
      <xdr:rowOff>63500</xdr:rowOff>
    </xdr:to>
    <xdr:sp macro="" textlink="">
      <xdr:nvSpPr>
        <xdr:cNvPr id="835" name="楕円 834"/>
        <xdr:cNvSpPr/>
      </xdr:nvSpPr>
      <xdr:spPr>
        <a:xfrm>
          <a:off x="221107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111777</xdr:rowOff>
    </xdr:from>
    <xdr:ext cx="469744" cy="259045"/>
    <xdr:sp macro="" textlink="">
      <xdr:nvSpPr>
        <xdr:cNvPr id="836" name="【公民館】&#10;一人当たり面積該当値テキスト"/>
        <xdr:cNvSpPr txBox="1"/>
      </xdr:nvSpPr>
      <xdr:spPr>
        <a:xfrm>
          <a:off x="22199600" y="182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130811</xdr:rowOff>
    </xdr:from>
    <xdr:to>
      <xdr:col>112</xdr:col>
      <xdr:colOff>38100</xdr:colOff>
      <xdr:row>107</xdr:row>
      <xdr:rowOff>60961</xdr:rowOff>
    </xdr:to>
    <xdr:sp macro="" textlink="">
      <xdr:nvSpPr>
        <xdr:cNvPr id="837" name="楕円 836"/>
        <xdr:cNvSpPr/>
      </xdr:nvSpPr>
      <xdr:spPr>
        <a:xfrm>
          <a:off x="21272500" y="183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10161</xdr:rowOff>
    </xdr:from>
    <xdr:to>
      <xdr:col>116</xdr:col>
      <xdr:colOff>63500</xdr:colOff>
      <xdr:row>107</xdr:row>
      <xdr:rowOff>12700</xdr:rowOff>
    </xdr:to>
    <xdr:cxnSp macro="">
      <xdr:nvCxnSpPr>
        <xdr:cNvPr id="838" name="直線コネクタ 837"/>
        <xdr:cNvCxnSpPr/>
      </xdr:nvCxnSpPr>
      <xdr:spPr>
        <a:xfrm>
          <a:off x="21323300" y="1835531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839" name="楕円 838"/>
        <xdr:cNvSpPr/>
      </xdr:nvSpPr>
      <xdr:spPr>
        <a:xfrm>
          <a:off x="2038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10161</xdr:rowOff>
    </xdr:to>
    <xdr:cxnSp macro="">
      <xdr:nvCxnSpPr>
        <xdr:cNvPr id="840" name="直線コネクタ 839"/>
        <xdr:cNvCxnSpPr/>
      </xdr:nvCxnSpPr>
      <xdr:spPr>
        <a:xfrm>
          <a:off x="20434300" y="183527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127000</xdr:rowOff>
    </xdr:from>
    <xdr:to>
      <xdr:col>102</xdr:col>
      <xdr:colOff>165100</xdr:colOff>
      <xdr:row>107</xdr:row>
      <xdr:rowOff>57150</xdr:rowOff>
    </xdr:to>
    <xdr:sp macro="" textlink="">
      <xdr:nvSpPr>
        <xdr:cNvPr id="841" name="楕円 840"/>
        <xdr:cNvSpPr/>
      </xdr:nvSpPr>
      <xdr:spPr>
        <a:xfrm>
          <a:off x="19494500" y="183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6350</xdr:rowOff>
    </xdr:from>
    <xdr:to>
      <xdr:col>107</xdr:col>
      <xdr:colOff>50800</xdr:colOff>
      <xdr:row>107</xdr:row>
      <xdr:rowOff>7620</xdr:rowOff>
    </xdr:to>
    <xdr:cxnSp macro="">
      <xdr:nvCxnSpPr>
        <xdr:cNvPr id="842" name="直線コネクタ 841"/>
        <xdr:cNvCxnSpPr/>
      </xdr:nvCxnSpPr>
      <xdr:spPr>
        <a:xfrm>
          <a:off x="19545300" y="18351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123189</xdr:rowOff>
    </xdr:from>
    <xdr:to>
      <xdr:col>98</xdr:col>
      <xdr:colOff>38100</xdr:colOff>
      <xdr:row>107</xdr:row>
      <xdr:rowOff>53339</xdr:rowOff>
    </xdr:to>
    <xdr:sp macro="" textlink="">
      <xdr:nvSpPr>
        <xdr:cNvPr id="843" name="楕円 842"/>
        <xdr:cNvSpPr/>
      </xdr:nvSpPr>
      <xdr:spPr>
        <a:xfrm>
          <a:off x="18605500" y="18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2539</xdr:rowOff>
    </xdr:from>
    <xdr:to>
      <xdr:col>102</xdr:col>
      <xdr:colOff>114300</xdr:colOff>
      <xdr:row>107</xdr:row>
      <xdr:rowOff>6350</xdr:rowOff>
    </xdr:to>
    <xdr:cxnSp macro="">
      <xdr:nvCxnSpPr>
        <xdr:cNvPr id="844" name="直線コネクタ 843"/>
        <xdr:cNvCxnSpPr/>
      </xdr:nvCxnSpPr>
      <xdr:spPr>
        <a:xfrm>
          <a:off x="18656300" y="18347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43197</xdr:rowOff>
    </xdr:from>
    <xdr:ext cx="469744" cy="259045"/>
    <xdr:sp macro="" textlink="">
      <xdr:nvSpPr>
        <xdr:cNvPr id="845" name="n_1aveValue【公民館】&#10;一人当たり面積"/>
        <xdr:cNvSpPr txBox="1"/>
      </xdr:nvSpPr>
      <xdr:spPr>
        <a:xfrm>
          <a:off x="210757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846" name="n_2aveValue【公民館】&#10;一人当たり面積"/>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64788</xdr:rowOff>
    </xdr:from>
    <xdr:ext cx="469744" cy="259045"/>
    <xdr:sp macro="" textlink="">
      <xdr:nvSpPr>
        <xdr:cNvPr id="847" name="n_3aveValue【公民館】&#10;一人当たり面積"/>
        <xdr:cNvSpPr txBox="1"/>
      </xdr:nvSpPr>
      <xdr:spPr>
        <a:xfrm>
          <a:off x="19310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66057</xdr:rowOff>
    </xdr:from>
    <xdr:ext cx="469744" cy="259045"/>
    <xdr:sp macro="" textlink="">
      <xdr:nvSpPr>
        <xdr:cNvPr id="848" name="n_4aveValue【公民館】&#10;一人当たり面積"/>
        <xdr:cNvSpPr txBox="1"/>
      </xdr:nvSpPr>
      <xdr:spPr>
        <a:xfrm>
          <a:off x="18421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52088</xdr:rowOff>
    </xdr:from>
    <xdr:ext cx="469744" cy="259045"/>
    <xdr:sp macro="" textlink="">
      <xdr:nvSpPr>
        <xdr:cNvPr id="849" name="n_1mainValue【公民館】&#10;一人当たり面積"/>
        <xdr:cNvSpPr txBox="1"/>
      </xdr:nvSpPr>
      <xdr:spPr>
        <a:xfrm>
          <a:off x="21075727" y="1839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850" name="n_2mainValue【公民館】&#10;一人当たり面積"/>
        <xdr:cNvSpPr txBox="1"/>
      </xdr:nvSpPr>
      <xdr:spPr>
        <a:xfrm>
          <a:off x="20199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73677</xdr:rowOff>
    </xdr:from>
    <xdr:ext cx="469744" cy="259045"/>
    <xdr:sp macro="" textlink="">
      <xdr:nvSpPr>
        <xdr:cNvPr id="851" name="n_3mainValue【公民館】&#10;一人当たり面積"/>
        <xdr:cNvSpPr txBox="1"/>
      </xdr:nvSpPr>
      <xdr:spPr>
        <a:xfrm>
          <a:off x="19310427" y="180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44466</xdr:rowOff>
    </xdr:from>
    <xdr:ext cx="469744" cy="259045"/>
    <xdr:sp macro="" textlink="">
      <xdr:nvSpPr>
        <xdr:cNvPr id="852" name="n_4mainValue【公民館】&#10;一人当たり面積"/>
        <xdr:cNvSpPr txBox="1"/>
      </xdr:nvSpPr>
      <xdr:spPr>
        <a:xfrm>
          <a:off x="18421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の特徴として非合併自治体であるため、全体的な公共施設保有量が少なく、一人当たり面積等の数値が少ないことが挙げられる。年少人口比率が全国的にみて非常に高いため、例外的に認定こども園・幼稚園・保育所の一人当たり面積比率が高く、また自治区単位で公民館があるため公民館施設の一人当たり面積等が多くなっているが、基本的には少ない傾向にある。</a:t>
          </a:r>
          <a:endParaRPr lang="ja-JP" altLang="ja-JP" sz="1400">
            <a:effectLst/>
          </a:endParaRPr>
        </a:p>
        <a:p>
          <a:r>
            <a:rPr kumimoji="1" lang="ja-JP" altLang="ja-JP" sz="1100">
              <a:solidFill>
                <a:schemeClr val="dk1"/>
              </a:solidFill>
              <a:effectLst/>
              <a:latin typeface="+mn-lt"/>
              <a:ea typeface="+mn-ea"/>
              <a:cs typeface="+mn-cs"/>
            </a:rPr>
            <a:t>　道路においてはそもそもの保有量が少ないため、近年実施している道路新設工事や道路改良工事の影響によって有形固定資産減価償却率の比率が類似団体</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三重県平均よりも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以上低い状況となっている。橋りょう・トンネルにおいては橋りょうのみ保有しており、保有資産のほとんどが整備後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年未満のものであるため、有形固定資産減価償却率が低くなっている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しかし、道路については整備後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年以上経過しているものが多数であるため、計画的に更新などを行う必要がある。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10,984
10,814
5.99
6,146,923
6,043,501
95,192
3,042,132
4,359,852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20683</xdr:rowOff>
    </xdr:to>
    <xdr:cxnSp macro="">
      <xdr:nvCxnSpPr>
        <xdr:cNvPr id="58" name="直線コネクタ 57"/>
        <xdr:cNvCxnSpPr/>
      </xdr:nvCxnSpPr>
      <xdr:spPr>
        <a:xfrm flipV="1">
          <a:off x="4634865" y="566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405111" cy="259045"/>
    <xdr:sp macro="" textlink="">
      <xdr:nvSpPr>
        <xdr:cNvPr id="59" name="【図書館】&#10;有形固定資産減価償却率最小値テキスト"/>
        <xdr:cNvSpPr txBox="1"/>
      </xdr:nvSpPr>
      <xdr:spPr>
        <a:xfrm>
          <a:off x="4673600" y="722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60" name="直線コネクタ 59"/>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30316</xdr:rowOff>
    </xdr:from>
    <xdr:ext cx="405111" cy="259045"/>
    <xdr:sp macro="" textlink="">
      <xdr:nvSpPr>
        <xdr:cNvPr id="63" name="【図書館】&#10;有形固定資産減価償却率平均値テキスト"/>
        <xdr:cNvSpPr txBox="1"/>
      </xdr:nvSpPr>
      <xdr:spPr>
        <a:xfrm>
          <a:off x="467360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4" name="フローチャート: 判断 63"/>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5" name="フローチャート: 判断 64"/>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2540</xdr:rowOff>
    </xdr:from>
    <xdr:to>
      <xdr:col>15</xdr:col>
      <xdr:colOff>101600</xdr:colOff>
      <xdr:row>37</xdr:row>
      <xdr:rowOff>104140</xdr:rowOff>
    </xdr:to>
    <xdr:sp macro="" textlink="">
      <xdr:nvSpPr>
        <xdr:cNvPr id="66" name="フローチャート: 判断 65"/>
        <xdr:cNvSpPr/>
      </xdr:nvSpPr>
      <xdr:spPr>
        <a:xfrm>
          <a:off x="2857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142966</xdr:rowOff>
    </xdr:from>
    <xdr:to>
      <xdr:col>10</xdr:col>
      <xdr:colOff>165100</xdr:colOff>
      <xdr:row>37</xdr:row>
      <xdr:rowOff>73116</xdr:rowOff>
    </xdr:to>
    <xdr:sp macro="" textlink="">
      <xdr:nvSpPr>
        <xdr:cNvPr id="67" name="フローチャート: 判断 66"/>
        <xdr:cNvSpPr/>
      </xdr:nvSpPr>
      <xdr:spPr>
        <a:xfrm>
          <a:off x="1968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156028</xdr:rowOff>
    </xdr:from>
    <xdr:to>
      <xdr:col>6</xdr:col>
      <xdr:colOff>38100</xdr:colOff>
      <xdr:row>37</xdr:row>
      <xdr:rowOff>86178</xdr:rowOff>
    </xdr:to>
    <xdr:sp macro="" textlink="">
      <xdr:nvSpPr>
        <xdr:cNvPr id="68" name="フローチャート: 判断 67"/>
        <xdr:cNvSpPr/>
      </xdr:nvSpPr>
      <xdr:spPr>
        <a:xfrm>
          <a:off x="1079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44994</xdr:rowOff>
    </xdr:from>
    <xdr:to>
      <xdr:col>24</xdr:col>
      <xdr:colOff>114300</xdr:colOff>
      <xdr:row>37</xdr:row>
      <xdr:rowOff>146594</xdr:rowOff>
    </xdr:to>
    <xdr:sp macro="" textlink="">
      <xdr:nvSpPr>
        <xdr:cNvPr id="74" name="楕円 73"/>
        <xdr:cNvSpPr/>
      </xdr:nvSpPr>
      <xdr:spPr>
        <a:xfrm>
          <a:off x="4584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23421</xdr:rowOff>
    </xdr:from>
    <xdr:ext cx="405111" cy="259045"/>
    <xdr:sp macro="" textlink="">
      <xdr:nvSpPr>
        <xdr:cNvPr id="75" name="【図書館】&#10;有形固定資産減価償却率該当値テキスト"/>
        <xdr:cNvSpPr txBox="1"/>
      </xdr:nvSpPr>
      <xdr:spPr>
        <a:xfrm>
          <a:off x="4673600"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12337</xdr:rowOff>
    </xdr:from>
    <xdr:to>
      <xdr:col>20</xdr:col>
      <xdr:colOff>38100</xdr:colOff>
      <xdr:row>37</xdr:row>
      <xdr:rowOff>113937</xdr:rowOff>
    </xdr:to>
    <xdr:sp macro="" textlink="">
      <xdr:nvSpPr>
        <xdr:cNvPr id="76" name="楕円 75"/>
        <xdr:cNvSpPr/>
      </xdr:nvSpPr>
      <xdr:spPr>
        <a:xfrm>
          <a:off x="3746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63137</xdr:rowOff>
    </xdr:from>
    <xdr:to>
      <xdr:col>24</xdr:col>
      <xdr:colOff>63500</xdr:colOff>
      <xdr:row>37</xdr:row>
      <xdr:rowOff>95794</xdr:rowOff>
    </xdr:to>
    <xdr:cxnSp macro="">
      <xdr:nvCxnSpPr>
        <xdr:cNvPr id="77" name="直線コネクタ 76"/>
        <xdr:cNvCxnSpPr/>
      </xdr:nvCxnSpPr>
      <xdr:spPr>
        <a:xfrm>
          <a:off x="3797300" y="64067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8" name="楕円 77"/>
        <xdr:cNvSpPr/>
      </xdr:nvSpPr>
      <xdr:spPr>
        <a:xfrm>
          <a:off x="2857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63137</xdr:rowOff>
    </xdr:to>
    <xdr:cxnSp macro="">
      <xdr:nvCxnSpPr>
        <xdr:cNvPr id="79" name="直線コネクタ 78"/>
        <xdr:cNvCxnSpPr/>
      </xdr:nvCxnSpPr>
      <xdr:spPr>
        <a:xfrm>
          <a:off x="2908300" y="63741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118473</xdr:rowOff>
    </xdr:from>
    <xdr:to>
      <xdr:col>10</xdr:col>
      <xdr:colOff>165100</xdr:colOff>
      <xdr:row>37</xdr:row>
      <xdr:rowOff>48623</xdr:rowOff>
    </xdr:to>
    <xdr:sp macro="" textlink="">
      <xdr:nvSpPr>
        <xdr:cNvPr id="80" name="楕円 79"/>
        <xdr:cNvSpPr/>
      </xdr:nvSpPr>
      <xdr:spPr>
        <a:xfrm>
          <a:off x="1968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169273</xdr:rowOff>
    </xdr:from>
    <xdr:to>
      <xdr:col>15</xdr:col>
      <xdr:colOff>50800</xdr:colOff>
      <xdr:row>37</xdr:row>
      <xdr:rowOff>30480</xdr:rowOff>
    </xdr:to>
    <xdr:cxnSp macro="">
      <xdr:nvCxnSpPr>
        <xdr:cNvPr id="81" name="直線コネクタ 80"/>
        <xdr:cNvCxnSpPr/>
      </xdr:nvCxnSpPr>
      <xdr:spPr>
        <a:xfrm>
          <a:off x="2019300" y="63414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20501</xdr:rowOff>
    </xdr:from>
    <xdr:to>
      <xdr:col>6</xdr:col>
      <xdr:colOff>38100</xdr:colOff>
      <xdr:row>36</xdr:row>
      <xdr:rowOff>122101</xdr:rowOff>
    </xdr:to>
    <xdr:sp macro="" textlink="">
      <xdr:nvSpPr>
        <xdr:cNvPr id="82" name="楕円 81"/>
        <xdr:cNvSpPr/>
      </xdr:nvSpPr>
      <xdr:spPr>
        <a:xfrm>
          <a:off x="1079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71301</xdr:rowOff>
    </xdr:from>
    <xdr:to>
      <xdr:col>10</xdr:col>
      <xdr:colOff>114300</xdr:colOff>
      <xdr:row>36</xdr:row>
      <xdr:rowOff>169273</xdr:rowOff>
    </xdr:to>
    <xdr:cxnSp macro="">
      <xdr:nvCxnSpPr>
        <xdr:cNvPr id="83" name="直線コネクタ 82"/>
        <xdr:cNvCxnSpPr/>
      </xdr:nvCxnSpPr>
      <xdr:spPr>
        <a:xfrm>
          <a:off x="1130300" y="624350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129557</xdr:rowOff>
    </xdr:from>
    <xdr:ext cx="405111" cy="259045"/>
    <xdr:sp macro="" textlink="">
      <xdr:nvSpPr>
        <xdr:cNvPr id="84" name="n_1aveValue【図書館】&#10;有形固定資産減価償却率"/>
        <xdr:cNvSpPr txBox="1"/>
      </xdr:nvSpPr>
      <xdr:spPr>
        <a:xfrm>
          <a:off x="3582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5" name="n_2aveValue【図書館】&#10;有形固定資産減価償却率"/>
        <xdr:cNvSpPr txBox="1"/>
      </xdr:nvSpPr>
      <xdr:spPr>
        <a:xfrm>
          <a:off x="2705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64243</xdr:rowOff>
    </xdr:from>
    <xdr:ext cx="405111" cy="259045"/>
    <xdr:sp macro="" textlink="">
      <xdr:nvSpPr>
        <xdr:cNvPr id="86" name="n_3aveValue【図書館】&#10;有形固定資産減価償却率"/>
        <xdr:cNvSpPr txBox="1"/>
      </xdr:nvSpPr>
      <xdr:spPr>
        <a:xfrm>
          <a:off x="1816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77305</xdr:rowOff>
    </xdr:from>
    <xdr:ext cx="405111" cy="259045"/>
    <xdr:sp macro="" textlink="">
      <xdr:nvSpPr>
        <xdr:cNvPr id="87" name="n_4aveValue【図書館】&#10;有形固定資産減価償却率"/>
        <xdr:cNvSpPr txBox="1"/>
      </xdr:nvSpPr>
      <xdr:spPr>
        <a:xfrm>
          <a:off x="927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130464</xdr:rowOff>
    </xdr:from>
    <xdr:ext cx="405111" cy="259045"/>
    <xdr:sp macro="" textlink="">
      <xdr:nvSpPr>
        <xdr:cNvPr id="88" name="n_1mainValue【図書館】&#10;有形固定資産減価償却率"/>
        <xdr:cNvSpPr txBox="1"/>
      </xdr:nvSpPr>
      <xdr:spPr>
        <a:xfrm>
          <a:off x="35820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9" name="n_2main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65150</xdr:rowOff>
    </xdr:from>
    <xdr:ext cx="405111" cy="259045"/>
    <xdr:sp macro="" textlink="">
      <xdr:nvSpPr>
        <xdr:cNvPr id="90" name="n_3mainValue【図書館】&#10;有形固定資産減価償却率"/>
        <xdr:cNvSpPr txBox="1"/>
      </xdr:nvSpPr>
      <xdr:spPr>
        <a:xfrm>
          <a:off x="18167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138628</xdr:rowOff>
    </xdr:from>
    <xdr:ext cx="405111" cy="259045"/>
    <xdr:sp macro="" textlink="">
      <xdr:nvSpPr>
        <xdr:cNvPr id="91" name="n_4mainValue【図書館】&#10;有形固定資産減価償却率"/>
        <xdr:cNvSpPr txBox="1"/>
      </xdr:nvSpPr>
      <xdr:spPr>
        <a:xfrm>
          <a:off x="927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42</xdr:row>
      <xdr:rowOff>0</xdr:rowOff>
    </xdr:to>
    <xdr:cxnSp macro="">
      <xdr:nvCxnSpPr>
        <xdr:cNvPr id="115" name="直線コネクタ 114"/>
        <xdr:cNvCxnSpPr/>
      </xdr:nvCxnSpPr>
      <xdr:spPr>
        <a:xfrm flipV="1">
          <a:off x="10476865" y="56616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8" name="【図書館】&#10;一人当たり面積最大値テキスト"/>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9" name="直線コネクタ 118"/>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6367</xdr:rowOff>
    </xdr:from>
    <xdr:ext cx="469744" cy="259045"/>
    <xdr:sp macro="" textlink="">
      <xdr:nvSpPr>
        <xdr:cNvPr id="120" name="【図書館】&#10;一人当たり面積平均値テキスト"/>
        <xdr:cNvSpPr txBox="1"/>
      </xdr:nvSpPr>
      <xdr:spPr>
        <a:xfrm>
          <a:off x="10515600" y="669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21" name="フローチャート: 判断 120"/>
        <xdr:cNvSpPr/>
      </xdr:nvSpPr>
      <xdr:spPr>
        <a:xfrm>
          <a:off x="104267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4" name="フローチャート: 判断 123"/>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25" name="フローチャート: 判断 124"/>
        <xdr:cNvSpPr/>
      </xdr:nvSpPr>
      <xdr:spPr>
        <a:xfrm>
          <a:off x="6921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1" name="楕円 130"/>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2" name="【図書館】&#10;一人当たり面積該当値テキスト"/>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3" name="楕円 132"/>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34" name="直線コネクタ 133"/>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21590</xdr:rowOff>
    </xdr:from>
    <xdr:to>
      <xdr:col>46</xdr:col>
      <xdr:colOff>38100</xdr:colOff>
      <xdr:row>40</xdr:row>
      <xdr:rowOff>123190</xdr:rowOff>
    </xdr:to>
    <xdr:sp macro="" textlink="">
      <xdr:nvSpPr>
        <xdr:cNvPr id="135" name="楕円 134"/>
        <xdr:cNvSpPr/>
      </xdr:nvSpPr>
      <xdr:spPr>
        <a:xfrm>
          <a:off x="8699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72390</xdr:rowOff>
    </xdr:to>
    <xdr:cxnSp macro="">
      <xdr:nvCxnSpPr>
        <xdr:cNvPr id="136" name="直線コネクタ 135"/>
        <xdr:cNvCxnSpPr/>
      </xdr:nvCxnSpPr>
      <xdr:spPr>
        <a:xfrm flipV="1">
          <a:off x="8750300" y="68961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7" name="楕円 136"/>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72390</xdr:rowOff>
    </xdr:to>
    <xdr:cxnSp macro="">
      <xdr:nvCxnSpPr>
        <xdr:cNvPr id="138" name="直線コネクタ 137"/>
        <xdr:cNvCxnSpPr/>
      </xdr:nvCxnSpPr>
      <xdr:spPr>
        <a:xfrm>
          <a:off x="7861300" y="6888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147320</xdr:rowOff>
    </xdr:from>
    <xdr:to>
      <xdr:col>36</xdr:col>
      <xdr:colOff>165100</xdr:colOff>
      <xdr:row>40</xdr:row>
      <xdr:rowOff>77470</xdr:rowOff>
    </xdr:to>
    <xdr:sp macro="" textlink="">
      <xdr:nvSpPr>
        <xdr:cNvPr id="139" name="楕円 138"/>
        <xdr:cNvSpPr/>
      </xdr:nvSpPr>
      <xdr:spPr>
        <a:xfrm>
          <a:off x="6921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26670</xdr:rowOff>
    </xdr:from>
    <xdr:to>
      <xdr:col>41</xdr:col>
      <xdr:colOff>50800</xdr:colOff>
      <xdr:row>40</xdr:row>
      <xdr:rowOff>30480</xdr:rowOff>
    </xdr:to>
    <xdr:cxnSp macro="">
      <xdr:nvCxnSpPr>
        <xdr:cNvPr id="140" name="直線コネクタ 139"/>
        <xdr:cNvCxnSpPr/>
      </xdr:nvCxnSpPr>
      <xdr:spPr>
        <a:xfrm>
          <a:off x="6972300" y="688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41" name="n_1aveValue【図書館】&#10;一人当たり面積"/>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3" name="n_3aveValue【図書館】&#10;一人当たり面積"/>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63517</xdr:rowOff>
    </xdr:from>
    <xdr:ext cx="469744" cy="259045"/>
    <xdr:sp macro="" textlink="">
      <xdr:nvSpPr>
        <xdr:cNvPr id="144" name="n_4aveValue【図書館】&#10;一人当たり面積"/>
        <xdr:cNvSpPr txBox="1"/>
      </xdr:nvSpPr>
      <xdr:spPr>
        <a:xfrm>
          <a:off x="6737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5" name="n_1mainValue【図書館】&#10;一人当たり面積"/>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114317</xdr:rowOff>
    </xdr:from>
    <xdr:ext cx="469744" cy="259045"/>
    <xdr:sp macro="" textlink="">
      <xdr:nvSpPr>
        <xdr:cNvPr id="146" name="n_2mainValue【図書館】&#10;一人当たり面積"/>
        <xdr:cNvSpPr txBox="1"/>
      </xdr:nvSpPr>
      <xdr:spPr>
        <a:xfrm>
          <a:off x="8515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7" name="n_3mainValue【図書館】&#10;一人当たり面積"/>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68597</xdr:rowOff>
    </xdr:from>
    <xdr:ext cx="469744" cy="259045"/>
    <xdr:sp macro="" textlink="">
      <xdr:nvSpPr>
        <xdr:cNvPr id="148" name="n_4mainValue【図書館】&#10;一人当たり面積"/>
        <xdr:cNvSpPr txBox="1"/>
      </xdr:nvSpPr>
      <xdr:spPr>
        <a:xfrm>
          <a:off x="6737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174" name="直線コネクタ 173"/>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体育館・プー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179" name="【体育館・プール】&#10;有形固定資産減価償却率平均値テキスト"/>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0" name="フローチャート: 判断 179"/>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2" name="フローチャート: 判断 181"/>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3" name="フローチャート: 判断 182"/>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4" name="フローチャート: 判断 18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4717</xdr:rowOff>
    </xdr:from>
    <xdr:to>
      <xdr:col>24</xdr:col>
      <xdr:colOff>114300</xdr:colOff>
      <xdr:row>63</xdr:row>
      <xdr:rowOff>106317</xdr:rowOff>
    </xdr:to>
    <xdr:sp macro="" textlink="">
      <xdr:nvSpPr>
        <xdr:cNvPr id="190" name="楕円 189"/>
        <xdr:cNvSpPr/>
      </xdr:nvSpPr>
      <xdr:spPr>
        <a:xfrm>
          <a:off x="45847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154594</xdr:rowOff>
    </xdr:from>
    <xdr:ext cx="405111" cy="259045"/>
    <xdr:sp macro="" textlink="">
      <xdr:nvSpPr>
        <xdr:cNvPr id="191" name="【体育館・プール】&#10;有形固定資産減価償却率該当値テキスト"/>
        <xdr:cNvSpPr txBox="1"/>
      </xdr:nvSpPr>
      <xdr:spPr>
        <a:xfrm>
          <a:off x="4673600"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140244</xdr:rowOff>
    </xdr:from>
    <xdr:to>
      <xdr:col>20</xdr:col>
      <xdr:colOff>38100</xdr:colOff>
      <xdr:row>63</xdr:row>
      <xdr:rowOff>70394</xdr:rowOff>
    </xdr:to>
    <xdr:sp macro="" textlink="">
      <xdr:nvSpPr>
        <xdr:cNvPr id="192" name="楕円 191"/>
        <xdr:cNvSpPr/>
      </xdr:nvSpPr>
      <xdr:spPr>
        <a:xfrm>
          <a:off x="3746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19594</xdr:rowOff>
    </xdr:from>
    <xdr:to>
      <xdr:col>24</xdr:col>
      <xdr:colOff>63500</xdr:colOff>
      <xdr:row>63</xdr:row>
      <xdr:rowOff>55517</xdr:rowOff>
    </xdr:to>
    <xdr:cxnSp macro="">
      <xdr:nvCxnSpPr>
        <xdr:cNvPr id="193" name="直線コネクタ 192"/>
        <xdr:cNvCxnSpPr/>
      </xdr:nvCxnSpPr>
      <xdr:spPr>
        <a:xfrm>
          <a:off x="3797300" y="1082094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105954</xdr:rowOff>
    </xdr:from>
    <xdr:to>
      <xdr:col>15</xdr:col>
      <xdr:colOff>101600</xdr:colOff>
      <xdr:row>63</xdr:row>
      <xdr:rowOff>36104</xdr:rowOff>
    </xdr:to>
    <xdr:sp macro="" textlink="">
      <xdr:nvSpPr>
        <xdr:cNvPr id="194" name="楕円 193"/>
        <xdr:cNvSpPr/>
      </xdr:nvSpPr>
      <xdr:spPr>
        <a:xfrm>
          <a:off x="2857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156754</xdr:rowOff>
    </xdr:from>
    <xdr:to>
      <xdr:col>19</xdr:col>
      <xdr:colOff>177800</xdr:colOff>
      <xdr:row>63</xdr:row>
      <xdr:rowOff>19594</xdr:rowOff>
    </xdr:to>
    <xdr:cxnSp macro="">
      <xdr:nvCxnSpPr>
        <xdr:cNvPr id="195" name="直線コネクタ 194"/>
        <xdr:cNvCxnSpPr/>
      </xdr:nvCxnSpPr>
      <xdr:spPr>
        <a:xfrm>
          <a:off x="2908300" y="107866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70031</xdr:rowOff>
    </xdr:from>
    <xdr:to>
      <xdr:col>10</xdr:col>
      <xdr:colOff>165100</xdr:colOff>
      <xdr:row>63</xdr:row>
      <xdr:rowOff>181</xdr:rowOff>
    </xdr:to>
    <xdr:sp macro="" textlink="">
      <xdr:nvSpPr>
        <xdr:cNvPr id="196" name="楕円 195"/>
        <xdr:cNvSpPr/>
      </xdr:nvSpPr>
      <xdr:spPr>
        <a:xfrm>
          <a:off x="1968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120831</xdr:rowOff>
    </xdr:from>
    <xdr:to>
      <xdr:col>15</xdr:col>
      <xdr:colOff>50800</xdr:colOff>
      <xdr:row>62</xdr:row>
      <xdr:rowOff>156754</xdr:rowOff>
    </xdr:to>
    <xdr:cxnSp macro="">
      <xdr:nvCxnSpPr>
        <xdr:cNvPr id="197" name="直線コネクタ 196"/>
        <xdr:cNvCxnSpPr/>
      </xdr:nvCxnSpPr>
      <xdr:spPr>
        <a:xfrm>
          <a:off x="2019300" y="107507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133713</xdr:rowOff>
    </xdr:from>
    <xdr:to>
      <xdr:col>6</xdr:col>
      <xdr:colOff>38100</xdr:colOff>
      <xdr:row>62</xdr:row>
      <xdr:rowOff>63863</xdr:rowOff>
    </xdr:to>
    <xdr:sp macro="" textlink="">
      <xdr:nvSpPr>
        <xdr:cNvPr id="198" name="楕円 197"/>
        <xdr:cNvSpPr/>
      </xdr:nvSpPr>
      <xdr:spPr>
        <a:xfrm>
          <a:off x="1079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13063</xdr:rowOff>
    </xdr:from>
    <xdr:to>
      <xdr:col>10</xdr:col>
      <xdr:colOff>114300</xdr:colOff>
      <xdr:row>62</xdr:row>
      <xdr:rowOff>120831</xdr:rowOff>
    </xdr:to>
    <xdr:cxnSp macro="">
      <xdr:nvCxnSpPr>
        <xdr:cNvPr id="199" name="直線コネクタ 198"/>
        <xdr:cNvCxnSpPr/>
      </xdr:nvCxnSpPr>
      <xdr:spPr>
        <a:xfrm>
          <a:off x="1130300" y="10642963"/>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200" name="n_1aveValue【体育館・プー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1" name="n_2aveValue【体育館・プール】&#10;有形固定資産減価償却率"/>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2" name="n_3aveValue【体育館・プール】&#10;有形固定資産減価償却率"/>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3"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61521</xdr:rowOff>
    </xdr:from>
    <xdr:ext cx="405111" cy="259045"/>
    <xdr:sp macro="" textlink="">
      <xdr:nvSpPr>
        <xdr:cNvPr id="204" name="n_1mainValue【体育館・プール】&#10;有形固定資産減価償却率"/>
        <xdr:cNvSpPr txBox="1"/>
      </xdr:nvSpPr>
      <xdr:spPr>
        <a:xfrm>
          <a:off x="35820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27231</xdr:rowOff>
    </xdr:from>
    <xdr:ext cx="405111" cy="259045"/>
    <xdr:sp macro="" textlink="">
      <xdr:nvSpPr>
        <xdr:cNvPr id="205" name="n_2mainValue【体育館・プール】&#10;有形固定資産減価償却率"/>
        <xdr:cNvSpPr txBox="1"/>
      </xdr:nvSpPr>
      <xdr:spPr>
        <a:xfrm>
          <a:off x="2705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162758</xdr:rowOff>
    </xdr:from>
    <xdr:ext cx="405111" cy="259045"/>
    <xdr:sp macro="" textlink="">
      <xdr:nvSpPr>
        <xdr:cNvPr id="206" name="n_3mainValue【体育館・プール】&#10;有形固定資産減価償却率"/>
        <xdr:cNvSpPr txBox="1"/>
      </xdr:nvSpPr>
      <xdr:spPr>
        <a:xfrm>
          <a:off x="1816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54990</xdr:rowOff>
    </xdr:from>
    <xdr:ext cx="405111" cy="259045"/>
    <xdr:sp macro="" textlink="">
      <xdr:nvSpPr>
        <xdr:cNvPr id="207" name="n_4mainValue【体育館・プール】&#10;有形固定資産減価償却率"/>
        <xdr:cNvSpPr txBox="1"/>
      </xdr:nvSpPr>
      <xdr:spPr>
        <a:xfrm>
          <a:off x="927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233" name="直線コネクタ 232"/>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234" name="【体育館・プール】&#10;一人当たり面積最小値テキスト"/>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235" name="直線コネクタ 234"/>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236" name="【体育館・プール】&#10;一人当たり面積最大値テキスト"/>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237" name="直線コネクタ 236"/>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148426</xdr:rowOff>
    </xdr:from>
    <xdr:ext cx="469744" cy="259045"/>
    <xdr:sp macro="" textlink="">
      <xdr:nvSpPr>
        <xdr:cNvPr id="238" name="【体育館・プール】&#10;一人当たり面積平均値テキスト"/>
        <xdr:cNvSpPr txBox="1"/>
      </xdr:nvSpPr>
      <xdr:spPr>
        <a:xfrm>
          <a:off x="10515600" y="1026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239" name="フローチャート: 判断 238"/>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240" name="フローチャート: 判断 239"/>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241" name="フローチャート: 判断 240"/>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242" name="フローチャート: 判断 241"/>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243" name="フローチャート: 判断 242"/>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83094</xdr:rowOff>
    </xdr:from>
    <xdr:to>
      <xdr:col>55</xdr:col>
      <xdr:colOff>50800</xdr:colOff>
      <xdr:row>63</xdr:row>
      <xdr:rowOff>13244</xdr:rowOff>
    </xdr:to>
    <xdr:sp macro="" textlink="">
      <xdr:nvSpPr>
        <xdr:cNvPr id="249" name="楕円 248"/>
        <xdr:cNvSpPr/>
      </xdr:nvSpPr>
      <xdr:spPr>
        <a:xfrm>
          <a:off x="104267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61521</xdr:rowOff>
    </xdr:from>
    <xdr:ext cx="469744" cy="259045"/>
    <xdr:sp macro="" textlink="">
      <xdr:nvSpPr>
        <xdr:cNvPr id="250" name="【体育館・プール】&#10;一人当たり面積該当値テキスト"/>
        <xdr:cNvSpPr txBox="1"/>
      </xdr:nvSpPr>
      <xdr:spPr>
        <a:xfrm>
          <a:off x="10515600"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79828</xdr:rowOff>
    </xdr:from>
    <xdr:to>
      <xdr:col>50</xdr:col>
      <xdr:colOff>165100</xdr:colOff>
      <xdr:row>63</xdr:row>
      <xdr:rowOff>9978</xdr:rowOff>
    </xdr:to>
    <xdr:sp macro="" textlink="">
      <xdr:nvSpPr>
        <xdr:cNvPr id="251" name="楕円 250"/>
        <xdr:cNvSpPr/>
      </xdr:nvSpPr>
      <xdr:spPr>
        <a:xfrm>
          <a:off x="9588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130628</xdr:rowOff>
    </xdr:from>
    <xdr:to>
      <xdr:col>55</xdr:col>
      <xdr:colOff>0</xdr:colOff>
      <xdr:row>62</xdr:row>
      <xdr:rowOff>133894</xdr:rowOff>
    </xdr:to>
    <xdr:cxnSp macro="">
      <xdr:nvCxnSpPr>
        <xdr:cNvPr id="252" name="直線コネクタ 251"/>
        <xdr:cNvCxnSpPr/>
      </xdr:nvCxnSpPr>
      <xdr:spPr>
        <a:xfrm>
          <a:off x="9639300" y="1076052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78196</xdr:rowOff>
    </xdr:from>
    <xdr:to>
      <xdr:col>46</xdr:col>
      <xdr:colOff>38100</xdr:colOff>
      <xdr:row>63</xdr:row>
      <xdr:rowOff>8346</xdr:rowOff>
    </xdr:to>
    <xdr:sp macro="" textlink="">
      <xdr:nvSpPr>
        <xdr:cNvPr id="253" name="楕円 252"/>
        <xdr:cNvSpPr/>
      </xdr:nvSpPr>
      <xdr:spPr>
        <a:xfrm>
          <a:off x="8699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128996</xdr:rowOff>
    </xdr:from>
    <xdr:to>
      <xdr:col>50</xdr:col>
      <xdr:colOff>114300</xdr:colOff>
      <xdr:row>62</xdr:row>
      <xdr:rowOff>130628</xdr:rowOff>
    </xdr:to>
    <xdr:cxnSp macro="">
      <xdr:nvCxnSpPr>
        <xdr:cNvPr id="254" name="直線コネクタ 253"/>
        <xdr:cNvCxnSpPr/>
      </xdr:nvCxnSpPr>
      <xdr:spPr>
        <a:xfrm>
          <a:off x="8750300" y="107588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55" name="楕円 254"/>
        <xdr:cNvSpPr/>
      </xdr:nvSpPr>
      <xdr:spPr>
        <a:xfrm>
          <a:off x="781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128996</xdr:rowOff>
    </xdr:to>
    <xdr:cxnSp macro="">
      <xdr:nvCxnSpPr>
        <xdr:cNvPr id="256" name="直線コネクタ 255"/>
        <xdr:cNvCxnSpPr/>
      </xdr:nvCxnSpPr>
      <xdr:spPr>
        <a:xfrm>
          <a:off x="7861300" y="1075563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71665</xdr:rowOff>
    </xdr:from>
    <xdr:to>
      <xdr:col>36</xdr:col>
      <xdr:colOff>165100</xdr:colOff>
      <xdr:row>63</xdr:row>
      <xdr:rowOff>1815</xdr:rowOff>
    </xdr:to>
    <xdr:sp macro="" textlink="">
      <xdr:nvSpPr>
        <xdr:cNvPr id="257" name="楕円 256"/>
        <xdr:cNvSpPr/>
      </xdr:nvSpPr>
      <xdr:spPr>
        <a:xfrm>
          <a:off x="6921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122465</xdr:rowOff>
    </xdr:from>
    <xdr:to>
      <xdr:col>41</xdr:col>
      <xdr:colOff>50800</xdr:colOff>
      <xdr:row>62</xdr:row>
      <xdr:rowOff>125730</xdr:rowOff>
    </xdr:to>
    <xdr:cxnSp macro="">
      <xdr:nvCxnSpPr>
        <xdr:cNvPr id="258" name="直線コネクタ 257"/>
        <xdr:cNvCxnSpPr/>
      </xdr:nvCxnSpPr>
      <xdr:spPr>
        <a:xfrm>
          <a:off x="6972300" y="1075236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73858</xdr:rowOff>
    </xdr:from>
    <xdr:ext cx="469744" cy="259045"/>
    <xdr:sp macro="" textlink="">
      <xdr:nvSpPr>
        <xdr:cNvPr id="259" name="n_1aveValue【体育館・プール】&#10;一人当たり面積"/>
        <xdr:cNvSpPr txBox="1"/>
      </xdr:nvSpPr>
      <xdr:spPr>
        <a:xfrm>
          <a:off x="93917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96718</xdr:rowOff>
    </xdr:from>
    <xdr:ext cx="469744" cy="259045"/>
    <xdr:sp macro="" textlink="">
      <xdr:nvSpPr>
        <xdr:cNvPr id="260" name="n_2aveValue【体育館・プール】&#10;一人当たり面積"/>
        <xdr:cNvSpPr txBox="1"/>
      </xdr:nvSpPr>
      <xdr:spPr>
        <a:xfrm>
          <a:off x="85154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127743</xdr:rowOff>
    </xdr:from>
    <xdr:ext cx="469744" cy="259045"/>
    <xdr:sp macro="" textlink="">
      <xdr:nvSpPr>
        <xdr:cNvPr id="261" name="n_3aveValue【体育館・プール】&#10;一人当たり面積"/>
        <xdr:cNvSpPr txBox="1"/>
      </xdr:nvSpPr>
      <xdr:spPr>
        <a:xfrm>
          <a:off x="7626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50999</xdr:rowOff>
    </xdr:from>
    <xdr:ext cx="469744" cy="259045"/>
    <xdr:sp macro="" textlink="">
      <xdr:nvSpPr>
        <xdr:cNvPr id="262" name="n_4aveValue【体育館・プール】&#10;一人当たり面積"/>
        <xdr:cNvSpPr txBox="1"/>
      </xdr:nvSpPr>
      <xdr:spPr>
        <a:xfrm>
          <a:off x="6737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1105</xdr:rowOff>
    </xdr:from>
    <xdr:ext cx="469744" cy="259045"/>
    <xdr:sp macro="" textlink="">
      <xdr:nvSpPr>
        <xdr:cNvPr id="263" name="n_1mainValue【体育館・プール】&#10;一人当たり面積"/>
        <xdr:cNvSpPr txBox="1"/>
      </xdr:nvSpPr>
      <xdr:spPr>
        <a:xfrm>
          <a:off x="9391727" y="108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170923</xdr:rowOff>
    </xdr:from>
    <xdr:ext cx="469744" cy="259045"/>
    <xdr:sp macro="" textlink="">
      <xdr:nvSpPr>
        <xdr:cNvPr id="264" name="n_2mainValue【体育館・プール】&#10;一人当たり面積"/>
        <xdr:cNvSpPr txBox="1"/>
      </xdr:nvSpPr>
      <xdr:spPr>
        <a:xfrm>
          <a:off x="8515427" y="1080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65" name="n_3mainValue【体育館・プール】&#10;一人当たり面積"/>
        <xdr:cNvSpPr txBox="1"/>
      </xdr:nvSpPr>
      <xdr:spPr>
        <a:xfrm>
          <a:off x="7626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164392</xdr:rowOff>
    </xdr:from>
    <xdr:ext cx="469744" cy="259045"/>
    <xdr:sp macro="" textlink="">
      <xdr:nvSpPr>
        <xdr:cNvPr id="266" name="n_4mainValue【体育館・プール】&#10;一人当たり面積"/>
        <xdr:cNvSpPr txBox="1"/>
      </xdr:nvSpPr>
      <xdr:spPr>
        <a:xfrm>
          <a:off x="6737427" y="1079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291" name="直線コネクタ 290"/>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94" name="【福祉施設】&#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95" name="直線コネクタ 294"/>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96"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7" name="フローチャート: 判断 296"/>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298" name="フローチャート: 判断 297"/>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99" name="フローチャート: 判断 298"/>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69214</xdr:rowOff>
    </xdr:from>
    <xdr:to>
      <xdr:col>10</xdr:col>
      <xdr:colOff>165100</xdr:colOff>
      <xdr:row>81</xdr:row>
      <xdr:rowOff>170814</xdr:rowOff>
    </xdr:to>
    <xdr:sp macro="" textlink="">
      <xdr:nvSpPr>
        <xdr:cNvPr id="300" name="フローチャート: 判断 299"/>
        <xdr:cNvSpPr/>
      </xdr:nvSpPr>
      <xdr:spPr>
        <a:xfrm>
          <a:off x="1968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301" name="フローチャート: 判断 300"/>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307" name="楕円 306"/>
        <xdr:cNvSpPr/>
      </xdr:nvSpPr>
      <xdr:spPr>
        <a:xfrm>
          <a:off x="45847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52088</xdr:rowOff>
    </xdr:from>
    <xdr:ext cx="405111" cy="259045"/>
    <xdr:sp macro="" textlink="">
      <xdr:nvSpPr>
        <xdr:cNvPr id="308" name="【福祉施設】&#10;有形固定資産減価償却率該当値テキスト"/>
        <xdr:cNvSpPr txBox="1"/>
      </xdr:nvSpPr>
      <xdr:spPr>
        <a:xfrm>
          <a:off x="4673600"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162561</xdr:rowOff>
    </xdr:from>
    <xdr:to>
      <xdr:col>20</xdr:col>
      <xdr:colOff>38100</xdr:colOff>
      <xdr:row>81</xdr:row>
      <xdr:rowOff>92711</xdr:rowOff>
    </xdr:to>
    <xdr:sp macro="" textlink="">
      <xdr:nvSpPr>
        <xdr:cNvPr id="309" name="楕円 308"/>
        <xdr:cNvSpPr/>
      </xdr:nvSpPr>
      <xdr:spPr>
        <a:xfrm>
          <a:off x="3746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41911</xdr:rowOff>
    </xdr:from>
    <xdr:to>
      <xdr:col>24</xdr:col>
      <xdr:colOff>63500</xdr:colOff>
      <xdr:row>81</xdr:row>
      <xdr:rowOff>80011</xdr:rowOff>
    </xdr:to>
    <xdr:cxnSp macro="">
      <xdr:nvCxnSpPr>
        <xdr:cNvPr id="310" name="直線コネクタ 309"/>
        <xdr:cNvCxnSpPr/>
      </xdr:nvCxnSpPr>
      <xdr:spPr>
        <a:xfrm>
          <a:off x="3797300" y="139293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124461</xdr:rowOff>
    </xdr:from>
    <xdr:to>
      <xdr:col>15</xdr:col>
      <xdr:colOff>101600</xdr:colOff>
      <xdr:row>81</xdr:row>
      <xdr:rowOff>54611</xdr:rowOff>
    </xdr:to>
    <xdr:sp macro="" textlink="">
      <xdr:nvSpPr>
        <xdr:cNvPr id="311" name="楕円 310"/>
        <xdr:cNvSpPr/>
      </xdr:nvSpPr>
      <xdr:spPr>
        <a:xfrm>
          <a:off x="2857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3811</xdr:rowOff>
    </xdr:from>
    <xdr:to>
      <xdr:col>19</xdr:col>
      <xdr:colOff>177800</xdr:colOff>
      <xdr:row>81</xdr:row>
      <xdr:rowOff>41911</xdr:rowOff>
    </xdr:to>
    <xdr:cxnSp macro="">
      <xdr:nvCxnSpPr>
        <xdr:cNvPr id="312" name="直線コネクタ 311"/>
        <xdr:cNvCxnSpPr/>
      </xdr:nvCxnSpPr>
      <xdr:spPr>
        <a:xfrm>
          <a:off x="2908300" y="138912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86361</xdr:rowOff>
    </xdr:from>
    <xdr:to>
      <xdr:col>10</xdr:col>
      <xdr:colOff>165100</xdr:colOff>
      <xdr:row>81</xdr:row>
      <xdr:rowOff>16511</xdr:rowOff>
    </xdr:to>
    <xdr:sp macro="" textlink="">
      <xdr:nvSpPr>
        <xdr:cNvPr id="313" name="楕円 312"/>
        <xdr:cNvSpPr/>
      </xdr:nvSpPr>
      <xdr:spPr>
        <a:xfrm>
          <a:off x="1968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137161</xdr:rowOff>
    </xdr:from>
    <xdr:to>
      <xdr:col>15</xdr:col>
      <xdr:colOff>50800</xdr:colOff>
      <xdr:row>81</xdr:row>
      <xdr:rowOff>3811</xdr:rowOff>
    </xdr:to>
    <xdr:cxnSp macro="">
      <xdr:nvCxnSpPr>
        <xdr:cNvPr id="314" name="直線コネクタ 313"/>
        <xdr:cNvCxnSpPr/>
      </xdr:nvCxnSpPr>
      <xdr:spPr>
        <a:xfrm>
          <a:off x="2019300" y="13853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143511</xdr:rowOff>
    </xdr:from>
    <xdr:to>
      <xdr:col>6</xdr:col>
      <xdr:colOff>38100</xdr:colOff>
      <xdr:row>80</xdr:row>
      <xdr:rowOff>73661</xdr:rowOff>
    </xdr:to>
    <xdr:sp macro="" textlink="">
      <xdr:nvSpPr>
        <xdr:cNvPr id="315" name="楕円 314"/>
        <xdr:cNvSpPr/>
      </xdr:nvSpPr>
      <xdr:spPr>
        <a:xfrm>
          <a:off x="1079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22861</xdr:rowOff>
    </xdr:from>
    <xdr:to>
      <xdr:col>10</xdr:col>
      <xdr:colOff>114300</xdr:colOff>
      <xdr:row>80</xdr:row>
      <xdr:rowOff>137161</xdr:rowOff>
    </xdr:to>
    <xdr:cxnSp macro="">
      <xdr:nvCxnSpPr>
        <xdr:cNvPr id="316" name="直線コネクタ 315"/>
        <xdr:cNvCxnSpPr/>
      </xdr:nvCxnSpPr>
      <xdr:spPr>
        <a:xfrm>
          <a:off x="1130300" y="137388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70502</xdr:rowOff>
    </xdr:from>
    <xdr:ext cx="405111" cy="259045"/>
    <xdr:sp macro="" textlink="">
      <xdr:nvSpPr>
        <xdr:cNvPr id="317" name="n_1aveValue【福祉施設】&#10;有形固定資産減価償却率"/>
        <xdr:cNvSpPr txBox="1"/>
      </xdr:nvSpPr>
      <xdr:spPr>
        <a:xfrm>
          <a:off x="3582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318" name="n_2aveValue【福祉施設】&#10;有形固定資産減価償却率"/>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161941</xdr:rowOff>
    </xdr:from>
    <xdr:ext cx="405111" cy="259045"/>
    <xdr:sp macro="" textlink="">
      <xdr:nvSpPr>
        <xdr:cNvPr id="319" name="n_3aveValue【福祉施設】&#10;有形固定資産減価償却率"/>
        <xdr:cNvSpPr txBox="1"/>
      </xdr:nvSpPr>
      <xdr:spPr>
        <a:xfrm>
          <a:off x="1816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20972</xdr:rowOff>
    </xdr:from>
    <xdr:ext cx="405111" cy="259045"/>
    <xdr:sp macro="" textlink="">
      <xdr:nvSpPr>
        <xdr:cNvPr id="320" name="n_4aveValue【福祉施設】&#10;有形固定資産減価償却率"/>
        <xdr:cNvSpPr txBox="1"/>
      </xdr:nvSpPr>
      <xdr:spPr>
        <a:xfrm>
          <a:off x="927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109238</xdr:rowOff>
    </xdr:from>
    <xdr:ext cx="405111" cy="259045"/>
    <xdr:sp macro="" textlink="">
      <xdr:nvSpPr>
        <xdr:cNvPr id="321" name="n_1mainValue【福祉施設】&#10;有形固定資産減価償却率"/>
        <xdr:cNvSpPr txBox="1"/>
      </xdr:nvSpPr>
      <xdr:spPr>
        <a:xfrm>
          <a:off x="35820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322" name="n_2mainValue【福祉施設】&#10;有形固定資産減価償却率"/>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33038</xdr:rowOff>
    </xdr:from>
    <xdr:ext cx="405111" cy="259045"/>
    <xdr:sp macro="" textlink="">
      <xdr:nvSpPr>
        <xdr:cNvPr id="323" name="n_3mainValue【福祉施設】&#10;有形固定資産減価償却率"/>
        <xdr:cNvSpPr txBox="1"/>
      </xdr:nvSpPr>
      <xdr:spPr>
        <a:xfrm>
          <a:off x="1816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90188</xdr:rowOff>
    </xdr:from>
    <xdr:ext cx="405111" cy="259045"/>
    <xdr:sp macro="" textlink="">
      <xdr:nvSpPr>
        <xdr:cNvPr id="324" name="n_4mainValue【福祉施設】&#10;有形固定資産減価償却率"/>
        <xdr:cNvSpPr txBox="1"/>
      </xdr:nvSpPr>
      <xdr:spPr>
        <a:xfrm>
          <a:off x="9277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348" name="直線コネクタ 347"/>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9" name="【福祉施設】&#10;一人当たり面積最小値テキスト"/>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50" name="直線コネクタ 349"/>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51" name="【福祉施設】&#10;一人当たり面積最大値テキスト"/>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52" name="直線コネクタ 351"/>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121938</xdr:rowOff>
    </xdr:from>
    <xdr:ext cx="469744" cy="259045"/>
    <xdr:sp macro="" textlink="">
      <xdr:nvSpPr>
        <xdr:cNvPr id="353" name="【福祉施設】&#10;一人当たり面積平均値テキスト"/>
        <xdr:cNvSpPr txBox="1"/>
      </xdr:nvSpPr>
      <xdr:spPr>
        <a:xfrm>
          <a:off x="10515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4" name="フローチャート: 判断 353"/>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162561</xdr:rowOff>
    </xdr:from>
    <xdr:to>
      <xdr:col>50</xdr:col>
      <xdr:colOff>165100</xdr:colOff>
      <xdr:row>85</xdr:row>
      <xdr:rowOff>92711</xdr:rowOff>
    </xdr:to>
    <xdr:sp macro="" textlink="">
      <xdr:nvSpPr>
        <xdr:cNvPr id="355" name="フローチャート: 判断 354"/>
        <xdr:cNvSpPr/>
      </xdr:nvSpPr>
      <xdr:spPr>
        <a:xfrm>
          <a:off x="9588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5080</xdr:rowOff>
    </xdr:from>
    <xdr:to>
      <xdr:col>46</xdr:col>
      <xdr:colOff>38100</xdr:colOff>
      <xdr:row>85</xdr:row>
      <xdr:rowOff>106680</xdr:rowOff>
    </xdr:to>
    <xdr:sp macro="" textlink="">
      <xdr:nvSpPr>
        <xdr:cNvPr id="356" name="フローチャート: 判断 355"/>
        <xdr:cNvSpPr/>
      </xdr:nvSpPr>
      <xdr:spPr>
        <a:xfrm>
          <a:off x="8699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8889</xdr:rowOff>
    </xdr:from>
    <xdr:to>
      <xdr:col>41</xdr:col>
      <xdr:colOff>101600</xdr:colOff>
      <xdr:row>85</xdr:row>
      <xdr:rowOff>110489</xdr:rowOff>
    </xdr:to>
    <xdr:sp macro="" textlink="">
      <xdr:nvSpPr>
        <xdr:cNvPr id="357" name="フローチャート: 判断 356"/>
        <xdr:cNvSpPr/>
      </xdr:nvSpPr>
      <xdr:spPr>
        <a:xfrm>
          <a:off x="7810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58" name="フローチャート: 判断 357"/>
        <xdr:cNvSpPr/>
      </xdr:nvSpPr>
      <xdr:spPr>
        <a:xfrm>
          <a:off x="6921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130811</xdr:rowOff>
    </xdr:from>
    <xdr:to>
      <xdr:col>55</xdr:col>
      <xdr:colOff>50800</xdr:colOff>
      <xdr:row>85</xdr:row>
      <xdr:rowOff>60961</xdr:rowOff>
    </xdr:to>
    <xdr:sp macro="" textlink="">
      <xdr:nvSpPr>
        <xdr:cNvPr id="364" name="楕円 363"/>
        <xdr:cNvSpPr/>
      </xdr:nvSpPr>
      <xdr:spPr>
        <a:xfrm>
          <a:off x="10426700" y="14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153688</xdr:rowOff>
    </xdr:from>
    <xdr:ext cx="469744" cy="259045"/>
    <xdr:sp macro="" textlink="">
      <xdr:nvSpPr>
        <xdr:cNvPr id="365" name="【福祉施設】&#10;一人当たり面積該当値テキスト"/>
        <xdr:cNvSpPr txBox="1"/>
      </xdr:nvSpPr>
      <xdr:spPr>
        <a:xfrm>
          <a:off x="10515600" y="143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128270</xdr:rowOff>
    </xdr:from>
    <xdr:to>
      <xdr:col>50</xdr:col>
      <xdr:colOff>165100</xdr:colOff>
      <xdr:row>85</xdr:row>
      <xdr:rowOff>58420</xdr:rowOff>
    </xdr:to>
    <xdr:sp macro="" textlink="">
      <xdr:nvSpPr>
        <xdr:cNvPr id="366" name="楕円 365"/>
        <xdr:cNvSpPr/>
      </xdr:nvSpPr>
      <xdr:spPr>
        <a:xfrm>
          <a:off x="9588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xdr:rowOff>
    </xdr:from>
    <xdr:to>
      <xdr:col>55</xdr:col>
      <xdr:colOff>0</xdr:colOff>
      <xdr:row>85</xdr:row>
      <xdr:rowOff>10161</xdr:rowOff>
    </xdr:to>
    <xdr:cxnSp macro="">
      <xdr:nvCxnSpPr>
        <xdr:cNvPr id="367" name="直線コネクタ 366"/>
        <xdr:cNvCxnSpPr/>
      </xdr:nvCxnSpPr>
      <xdr:spPr>
        <a:xfrm>
          <a:off x="9639300" y="1458087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127000</xdr:rowOff>
    </xdr:from>
    <xdr:to>
      <xdr:col>46</xdr:col>
      <xdr:colOff>38100</xdr:colOff>
      <xdr:row>85</xdr:row>
      <xdr:rowOff>57150</xdr:rowOff>
    </xdr:to>
    <xdr:sp macro="" textlink="">
      <xdr:nvSpPr>
        <xdr:cNvPr id="368" name="楕円 367"/>
        <xdr:cNvSpPr/>
      </xdr:nvSpPr>
      <xdr:spPr>
        <a:xfrm>
          <a:off x="8699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6350</xdr:rowOff>
    </xdr:from>
    <xdr:to>
      <xdr:col>50</xdr:col>
      <xdr:colOff>114300</xdr:colOff>
      <xdr:row>85</xdr:row>
      <xdr:rowOff>7620</xdr:rowOff>
    </xdr:to>
    <xdr:cxnSp macro="">
      <xdr:nvCxnSpPr>
        <xdr:cNvPr id="369" name="直線コネクタ 368"/>
        <xdr:cNvCxnSpPr/>
      </xdr:nvCxnSpPr>
      <xdr:spPr>
        <a:xfrm>
          <a:off x="8750300" y="145796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124461</xdr:rowOff>
    </xdr:from>
    <xdr:to>
      <xdr:col>41</xdr:col>
      <xdr:colOff>101600</xdr:colOff>
      <xdr:row>85</xdr:row>
      <xdr:rowOff>54611</xdr:rowOff>
    </xdr:to>
    <xdr:sp macro="" textlink="">
      <xdr:nvSpPr>
        <xdr:cNvPr id="370" name="楕円 369"/>
        <xdr:cNvSpPr/>
      </xdr:nvSpPr>
      <xdr:spPr>
        <a:xfrm>
          <a:off x="781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3811</xdr:rowOff>
    </xdr:from>
    <xdr:to>
      <xdr:col>45</xdr:col>
      <xdr:colOff>177800</xdr:colOff>
      <xdr:row>85</xdr:row>
      <xdr:rowOff>6350</xdr:rowOff>
    </xdr:to>
    <xdr:cxnSp macro="">
      <xdr:nvCxnSpPr>
        <xdr:cNvPr id="371" name="直線コネクタ 370"/>
        <xdr:cNvCxnSpPr/>
      </xdr:nvCxnSpPr>
      <xdr:spPr>
        <a:xfrm>
          <a:off x="7861300" y="145770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120650</xdr:rowOff>
    </xdr:from>
    <xdr:to>
      <xdr:col>36</xdr:col>
      <xdr:colOff>165100</xdr:colOff>
      <xdr:row>85</xdr:row>
      <xdr:rowOff>50800</xdr:rowOff>
    </xdr:to>
    <xdr:sp macro="" textlink="">
      <xdr:nvSpPr>
        <xdr:cNvPr id="372" name="楕円 371"/>
        <xdr:cNvSpPr/>
      </xdr:nvSpPr>
      <xdr:spPr>
        <a:xfrm>
          <a:off x="6921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0</xdr:rowOff>
    </xdr:from>
    <xdr:to>
      <xdr:col>41</xdr:col>
      <xdr:colOff>50800</xdr:colOff>
      <xdr:row>85</xdr:row>
      <xdr:rowOff>3811</xdr:rowOff>
    </xdr:to>
    <xdr:cxnSp macro="">
      <xdr:nvCxnSpPr>
        <xdr:cNvPr id="373" name="直線コネクタ 372"/>
        <xdr:cNvCxnSpPr/>
      </xdr:nvCxnSpPr>
      <xdr:spPr>
        <a:xfrm>
          <a:off x="6972300" y="1457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83838</xdr:rowOff>
    </xdr:from>
    <xdr:ext cx="469744" cy="259045"/>
    <xdr:sp macro="" textlink="">
      <xdr:nvSpPr>
        <xdr:cNvPr id="374" name="n_1aveValue【福祉施設】&#10;一人当たり面積"/>
        <xdr:cNvSpPr txBox="1"/>
      </xdr:nvSpPr>
      <xdr:spPr>
        <a:xfrm>
          <a:off x="93917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97807</xdr:rowOff>
    </xdr:from>
    <xdr:ext cx="469744" cy="259045"/>
    <xdr:sp macro="" textlink="">
      <xdr:nvSpPr>
        <xdr:cNvPr id="375" name="n_2aveValue【福祉施設】&#10;一人当たり面積"/>
        <xdr:cNvSpPr txBox="1"/>
      </xdr:nvSpPr>
      <xdr:spPr>
        <a:xfrm>
          <a:off x="8515427" y="146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101616</xdr:rowOff>
    </xdr:from>
    <xdr:ext cx="469744" cy="259045"/>
    <xdr:sp macro="" textlink="">
      <xdr:nvSpPr>
        <xdr:cNvPr id="376" name="n_3aveValue【福祉施設】&#10;一人当たり面積"/>
        <xdr:cNvSpPr txBox="1"/>
      </xdr:nvSpPr>
      <xdr:spPr>
        <a:xfrm>
          <a:off x="7626427" y="1467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77" name="n_4aveValue【福祉施設】&#10;一人当たり面積"/>
        <xdr:cNvSpPr txBox="1"/>
      </xdr:nvSpPr>
      <xdr:spPr>
        <a:xfrm>
          <a:off x="6737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74947</xdr:rowOff>
    </xdr:from>
    <xdr:ext cx="469744" cy="259045"/>
    <xdr:sp macro="" textlink="">
      <xdr:nvSpPr>
        <xdr:cNvPr id="378" name="n_1mainValue【福祉施設】&#10;一人当たり面積"/>
        <xdr:cNvSpPr txBox="1"/>
      </xdr:nvSpPr>
      <xdr:spPr>
        <a:xfrm>
          <a:off x="9391727"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73677</xdr:rowOff>
    </xdr:from>
    <xdr:ext cx="469744" cy="259045"/>
    <xdr:sp macro="" textlink="">
      <xdr:nvSpPr>
        <xdr:cNvPr id="379" name="n_2mainValue【福祉施設】&#10;一人当たり面積"/>
        <xdr:cNvSpPr txBox="1"/>
      </xdr:nvSpPr>
      <xdr:spPr>
        <a:xfrm>
          <a:off x="8515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71138</xdr:rowOff>
    </xdr:from>
    <xdr:ext cx="469744" cy="259045"/>
    <xdr:sp macro="" textlink="">
      <xdr:nvSpPr>
        <xdr:cNvPr id="380" name="n_3mainValue【福祉施設】&#10;一人当たり面積"/>
        <xdr:cNvSpPr txBox="1"/>
      </xdr:nvSpPr>
      <xdr:spPr>
        <a:xfrm>
          <a:off x="7626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67327</xdr:rowOff>
    </xdr:from>
    <xdr:ext cx="469744" cy="259045"/>
    <xdr:sp macro="" textlink="">
      <xdr:nvSpPr>
        <xdr:cNvPr id="381" name="n_4mainValue【福祉施設】&#10;一人当たり面積"/>
        <xdr:cNvSpPr txBox="1"/>
      </xdr:nvSpPr>
      <xdr:spPr>
        <a:xfrm>
          <a:off x="6737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8" name="テキスト ボックス 4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9" name="直線コネクタ 4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0" name="テキスト ボックス 4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1" name="直線コネクタ 4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2" name="テキスト ボックス 44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3" name="直線コネクタ 4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4" name="テキスト ボックス 4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5" name="直線コネクタ 4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6" name="テキスト ボックス 4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7" name="直線コネクタ 4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8" name="テキスト ボックス 4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9" name="直線コネクタ 4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0" name="テキスト ボックス 4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1" name="直線コネクタ 4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2" name="テキスト ボックス 45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3" name="直線コネクタ 4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455" name="直線コネクタ 454"/>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456" name="【消防施設】&#10;有形固定資産減価償却率最小値テキスト"/>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457" name="直線コネクタ 456"/>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458" name="【消防施設】&#10;有形固定資産減価償却率最大値テキスト"/>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459" name="直線コネクタ 458"/>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460" name="【消防施設】&#10;有形固定資産減価償却率平均値テキスト"/>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461" name="フローチャート: 判断 460"/>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462" name="フローチャート: 判断 461"/>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463" name="フローチャート: 判断 462"/>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464" name="フローチャート: 判断 463"/>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465" name="フローチャート: 判断 464"/>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6" name="テキスト ボックス 4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7" name="テキスト ボックス 4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8" name="テキスト ボックス 4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9" name="テキスト ボックス 4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0" name="テキスト ボックス 4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6894</xdr:rowOff>
    </xdr:from>
    <xdr:to>
      <xdr:col>85</xdr:col>
      <xdr:colOff>177800</xdr:colOff>
      <xdr:row>86</xdr:row>
      <xdr:rowOff>108494</xdr:rowOff>
    </xdr:to>
    <xdr:sp macro="" textlink="">
      <xdr:nvSpPr>
        <xdr:cNvPr id="471" name="楕円 470"/>
        <xdr:cNvSpPr/>
      </xdr:nvSpPr>
      <xdr:spPr>
        <a:xfrm>
          <a:off x="162687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93271</xdr:rowOff>
    </xdr:from>
    <xdr:ext cx="405111" cy="259045"/>
    <xdr:sp macro="" textlink="">
      <xdr:nvSpPr>
        <xdr:cNvPr id="472" name="【消防施設】&#10;有形固定資産減価償却率該当値テキスト"/>
        <xdr:cNvSpPr txBox="1"/>
      </xdr:nvSpPr>
      <xdr:spPr>
        <a:xfrm>
          <a:off x="16357600" y="1466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157118</xdr:rowOff>
    </xdr:from>
    <xdr:to>
      <xdr:col>81</xdr:col>
      <xdr:colOff>101600</xdr:colOff>
      <xdr:row>86</xdr:row>
      <xdr:rowOff>87268</xdr:rowOff>
    </xdr:to>
    <xdr:sp macro="" textlink="">
      <xdr:nvSpPr>
        <xdr:cNvPr id="473" name="楕円 472"/>
        <xdr:cNvSpPr/>
      </xdr:nvSpPr>
      <xdr:spPr>
        <a:xfrm>
          <a:off x="15430500" y="14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36468</xdr:rowOff>
    </xdr:from>
    <xdr:to>
      <xdr:col>85</xdr:col>
      <xdr:colOff>127000</xdr:colOff>
      <xdr:row>86</xdr:row>
      <xdr:rowOff>57694</xdr:rowOff>
    </xdr:to>
    <xdr:cxnSp macro="">
      <xdr:nvCxnSpPr>
        <xdr:cNvPr id="474" name="直線コネクタ 473"/>
        <xdr:cNvCxnSpPr/>
      </xdr:nvCxnSpPr>
      <xdr:spPr>
        <a:xfrm>
          <a:off x="15481300" y="14781168"/>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134257</xdr:rowOff>
    </xdr:from>
    <xdr:to>
      <xdr:col>76</xdr:col>
      <xdr:colOff>165100</xdr:colOff>
      <xdr:row>86</xdr:row>
      <xdr:rowOff>64407</xdr:rowOff>
    </xdr:to>
    <xdr:sp macro="" textlink="">
      <xdr:nvSpPr>
        <xdr:cNvPr id="475" name="楕円 474"/>
        <xdr:cNvSpPr/>
      </xdr:nvSpPr>
      <xdr:spPr>
        <a:xfrm>
          <a:off x="145415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13607</xdr:rowOff>
    </xdr:from>
    <xdr:to>
      <xdr:col>81</xdr:col>
      <xdr:colOff>50800</xdr:colOff>
      <xdr:row>86</xdr:row>
      <xdr:rowOff>36468</xdr:rowOff>
    </xdr:to>
    <xdr:cxnSp macro="">
      <xdr:nvCxnSpPr>
        <xdr:cNvPr id="476" name="直線コネクタ 475"/>
        <xdr:cNvCxnSpPr/>
      </xdr:nvCxnSpPr>
      <xdr:spPr>
        <a:xfrm>
          <a:off x="14592300" y="147583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113030</xdr:rowOff>
    </xdr:from>
    <xdr:to>
      <xdr:col>72</xdr:col>
      <xdr:colOff>38100</xdr:colOff>
      <xdr:row>86</xdr:row>
      <xdr:rowOff>43180</xdr:rowOff>
    </xdr:to>
    <xdr:sp macro="" textlink="">
      <xdr:nvSpPr>
        <xdr:cNvPr id="477" name="楕円 476"/>
        <xdr:cNvSpPr/>
      </xdr:nvSpPr>
      <xdr:spPr>
        <a:xfrm>
          <a:off x="1365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163830</xdr:rowOff>
    </xdr:from>
    <xdr:to>
      <xdr:col>76</xdr:col>
      <xdr:colOff>114300</xdr:colOff>
      <xdr:row>86</xdr:row>
      <xdr:rowOff>13607</xdr:rowOff>
    </xdr:to>
    <xdr:cxnSp macro="">
      <xdr:nvCxnSpPr>
        <xdr:cNvPr id="478" name="直線コネクタ 477"/>
        <xdr:cNvCxnSpPr/>
      </xdr:nvCxnSpPr>
      <xdr:spPr>
        <a:xfrm>
          <a:off x="13703300" y="147370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1995</xdr:rowOff>
    </xdr:from>
    <xdr:to>
      <xdr:col>67</xdr:col>
      <xdr:colOff>101600</xdr:colOff>
      <xdr:row>85</xdr:row>
      <xdr:rowOff>103595</xdr:rowOff>
    </xdr:to>
    <xdr:sp macro="" textlink="">
      <xdr:nvSpPr>
        <xdr:cNvPr id="479" name="楕円 478"/>
        <xdr:cNvSpPr/>
      </xdr:nvSpPr>
      <xdr:spPr>
        <a:xfrm>
          <a:off x="12763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52795</xdr:rowOff>
    </xdr:from>
    <xdr:to>
      <xdr:col>71</xdr:col>
      <xdr:colOff>177800</xdr:colOff>
      <xdr:row>85</xdr:row>
      <xdr:rowOff>163830</xdr:rowOff>
    </xdr:to>
    <xdr:cxnSp macro="">
      <xdr:nvCxnSpPr>
        <xdr:cNvPr id="480" name="直線コネクタ 479"/>
        <xdr:cNvCxnSpPr/>
      </xdr:nvCxnSpPr>
      <xdr:spPr>
        <a:xfrm>
          <a:off x="12814300" y="14626045"/>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481" name="n_1aveValue【消防施設】&#10;有形固定資産減価償却率"/>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482" name="n_2aveValue【消防施設】&#10;有形固定資産減価償却率"/>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483" name="n_3aveValue【消防施設】&#10;有形固定資産減価償却率"/>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484" name="n_4aveValue【消防施設】&#10;有形固定資産減価償却率"/>
        <xdr:cNvSpPr txBox="1"/>
      </xdr:nvSpPr>
      <xdr:spPr>
        <a:xfrm>
          <a:off x="12611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78395</xdr:rowOff>
    </xdr:from>
    <xdr:ext cx="405111" cy="259045"/>
    <xdr:sp macro="" textlink="">
      <xdr:nvSpPr>
        <xdr:cNvPr id="485" name="n_1mainValue【消防施設】&#10;有形固定資産減価償却率"/>
        <xdr:cNvSpPr txBox="1"/>
      </xdr:nvSpPr>
      <xdr:spPr>
        <a:xfrm>
          <a:off x="15266044" y="1482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55534</xdr:rowOff>
    </xdr:from>
    <xdr:ext cx="405111" cy="259045"/>
    <xdr:sp macro="" textlink="">
      <xdr:nvSpPr>
        <xdr:cNvPr id="486" name="n_2mainValue【消防施設】&#10;有形固定資産減価償却率"/>
        <xdr:cNvSpPr txBox="1"/>
      </xdr:nvSpPr>
      <xdr:spPr>
        <a:xfrm>
          <a:off x="14389744" y="1480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34307</xdr:rowOff>
    </xdr:from>
    <xdr:ext cx="405111" cy="259045"/>
    <xdr:sp macro="" textlink="">
      <xdr:nvSpPr>
        <xdr:cNvPr id="487" name="n_3mainValue【消防施設】&#10;有形固定資産減価償却率"/>
        <xdr:cNvSpPr txBox="1"/>
      </xdr:nvSpPr>
      <xdr:spPr>
        <a:xfrm>
          <a:off x="13500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94722</xdr:rowOff>
    </xdr:from>
    <xdr:ext cx="405111" cy="259045"/>
    <xdr:sp macro="" textlink="">
      <xdr:nvSpPr>
        <xdr:cNvPr id="488" name="n_4mainValue【消防施設】&#10;有形固定資産減価償却率"/>
        <xdr:cNvSpPr txBox="1"/>
      </xdr:nvSpPr>
      <xdr:spPr>
        <a:xfrm>
          <a:off x="126117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6" name="正方形/長方形 4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7" name="テキスト ボックス 4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8" name="直線コネクタ 4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9" name="直線コネクタ 4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0" name="テキスト ボックス 4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1" name="直線コネクタ 5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2" name="テキスト ボックス 5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3" name="直線コネクタ 5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4" name="テキスト ボックス 5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5" name="直線コネクタ 5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6" name="テキスト ボックス 5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7" name="直線コネクタ 5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8" name="テキスト ボックス 5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9" name="直線コネクタ 5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0" name="テキスト ボックス 5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512" name="直線コネクタ 511"/>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513" name="【消防施設】&#10;一人当たり面積最小値テキスト"/>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514" name="直線コネクタ 513"/>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515" name="【消防施設】&#10;一人当たり面積最大値テキスト"/>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516" name="直線コネクタ 515"/>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517" name="【消防施設】&#10;一人当たり面積平均値テキスト"/>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518" name="フローチャート: 判断 517"/>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519" name="フローチャート: 判断 518"/>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520" name="フローチャート: 判断 519"/>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521" name="フローチャート: 判断 520"/>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522" name="フローチャート: 判断 521"/>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3" name="テキスト ボックス 5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4" name="テキスト ボックス 5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5" name="テキスト ボックス 5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6" name="テキスト ボックス 5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7" name="テキスト ボックス 5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8255</xdr:rowOff>
    </xdr:from>
    <xdr:to>
      <xdr:col>116</xdr:col>
      <xdr:colOff>114300</xdr:colOff>
      <xdr:row>86</xdr:row>
      <xdr:rowOff>109855</xdr:rowOff>
    </xdr:to>
    <xdr:sp macro="" textlink="">
      <xdr:nvSpPr>
        <xdr:cNvPr id="528" name="楕円 527"/>
        <xdr:cNvSpPr/>
      </xdr:nvSpPr>
      <xdr:spPr>
        <a:xfrm>
          <a:off x="221107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94632</xdr:rowOff>
    </xdr:from>
    <xdr:ext cx="469744" cy="259045"/>
    <xdr:sp macro="" textlink="">
      <xdr:nvSpPr>
        <xdr:cNvPr id="529" name="【消防施設】&#10;一人当たり面積該当値テキスト"/>
        <xdr:cNvSpPr txBox="1"/>
      </xdr:nvSpPr>
      <xdr:spPr>
        <a:xfrm>
          <a:off x="22199600" y="1466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8255</xdr:rowOff>
    </xdr:from>
    <xdr:to>
      <xdr:col>112</xdr:col>
      <xdr:colOff>38100</xdr:colOff>
      <xdr:row>86</xdr:row>
      <xdr:rowOff>109855</xdr:rowOff>
    </xdr:to>
    <xdr:sp macro="" textlink="">
      <xdr:nvSpPr>
        <xdr:cNvPr id="530" name="楕円 529"/>
        <xdr:cNvSpPr/>
      </xdr:nvSpPr>
      <xdr:spPr>
        <a:xfrm>
          <a:off x="21272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59055</xdr:rowOff>
    </xdr:from>
    <xdr:to>
      <xdr:col>116</xdr:col>
      <xdr:colOff>63500</xdr:colOff>
      <xdr:row>86</xdr:row>
      <xdr:rowOff>59055</xdr:rowOff>
    </xdr:to>
    <xdr:cxnSp macro="">
      <xdr:nvCxnSpPr>
        <xdr:cNvPr id="531" name="直線コネクタ 530"/>
        <xdr:cNvCxnSpPr/>
      </xdr:nvCxnSpPr>
      <xdr:spPr>
        <a:xfrm>
          <a:off x="21323300" y="14803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8255</xdr:rowOff>
    </xdr:from>
    <xdr:to>
      <xdr:col>107</xdr:col>
      <xdr:colOff>101600</xdr:colOff>
      <xdr:row>86</xdr:row>
      <xdr:rowOff>109855</xdr:rowOff>
    </xdr:to>
    <xdr:sp macro="" textlink="">
      <xdr:nvSpPr>
        <xdr:cNvPr id="532" name="楕円 531"/>
        <xdr:cNvSpPr/>
      </xdr:nvSpPr>
      <xdr:spPr>
        <a:xfrm>
          <a:off x="20383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59055</xdr:rowOff>
    </xdr:from>
    <xdr:to>
      <xdr:col>111</xdr:col>
      <xdr:colOff>177800</xdr:colOff>
      <xdr:row>86</xdr:row>
      <xdr:rowOff>59055</xdr:rowOff>
    </xdr:to>
    <xdr:cxnSp macro="">
      <xdr:nvCxnSpPr>
        <xdr:cNvPr id="533" name="直線コネクタ 532"/>
        <xdr:cNvCxnSpPr/>
      </xdr:nvCxnSpPr>
      <xdr:spPr>
        <a:xfrm>
          <a:off x="20434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8255</xdr:rowOff>
    </xdr:from>
    <xdr:to>
      <xdr:col>102</xdr:col>
      <xdr:colOff>165100</xdr:colOff>
      <xdr:row>86</xdr:row>
      <xdr:rowOff>109855</xdr:rowOff>
    </xdr:to>
    <xdr:sp macro="" textlink="">
      <xdr:nvSpPr>
        <xdr:cNvPr id="534" name="楕円 533"/>
        <xdr:cNvSpPr/>
      </xdr:nvSpPr>
      <xdr:spPr>
        <a:xfrm>
          <a:off x="19494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59055</xdr:rowOff>
    </xdr:from>
    <xdr:to>
      <xdr:col>107</xdr:col>
      <xdr:colOff>50800</xdr:colOff>
      <xdr:row>86</xdr:row>
      <xdr:rowOff>59055</xdr:rowOff>
    </xdr:to>
    <xdr:cxnSp macro="">
      <xdr:nvCxnSpPr>
        <xdr:cNvPr id="535" name="直線コネクタ 534"/>
        <xdr:cNvCxnSpPr/>
      </xdr:nvCxnSpPr>
      <xdr:spPr>
        <a:xfrm>
          <a:off x="19545300" y="1480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xdr:rowOff>
    </xdr:from>
    <xdr:to>
      <xdr:col>98</xdr:col>
      <xdr:colOff>38100</xdr:colOff>
      <xdr:row>86</xdr:row>
      <xdr:rowOff>107950</xdr:rowOff>
    </xdr:to>
    <xdr:sp macro="" textlink="">
      <xdr:nvSpPr>
        <xdr:cNvPr id="536" name="楕円 535"/>
        <xdr:cNvSpPr/>
      </xdr:nvSpPr>
      <xdr:spPr>
        <a:xfrm>
          <a:off x="18605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57150</xdr:rowOff>
    </xdr:from>
    <xdr:to>
      <xdr:col>102</xdr:col>
      <xdr:colOff>114300</xdr:colOff>
      <xdr:row>86</xdr:row>
      <xdr:rowOff>59055</xdr:rowOff>
    </xdr:to>
    <xdr:cxnSp macro="">
      <xdr:nvCxnSpPr>
        <xdr:cNvPr id="537" name="直線コネクタ 536"/>
        <xdr:cNvCxnSpPr/>
      </xdr:nvCxnSpPr>
      <xdr:spPr>
        <a:xfrm>
          <a:off x="18656300" y="148018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122572</xdr:rowOff>
    </xdr:from>
    <xdr:ext cx="469744" cy="259045"/>
    <xdr:sp macro="" textlink="">
      <xdr:nvSpPr>
        <xdr:cNvPr id="538" name="n_1aveValue【消防施設】&#10;一人当たり面積"/>
        <xdr:cNvSpPr txBox="1"/>
      </xdr:nvSpPr>
      <xdr:spPr>
        <a:xfrm>
          <a:off x="210757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539" name="n_2aveValue【消防施設】&#10;一人当たり面積"/>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540"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541" name="n_4aveValue【消防施設】&#10;一人当たり面積"/>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100982</xdr:rowOff>
    </xdr:from>
    <xdr:ext cx="469744" cy="259045"/>
    <xdr:sp macro="" textlink="">
      <xdr:nvSpPr>
        <xdr:cNvPr id="542" name="n_1mainValue【消防施設】&#10;一人当たり面積"/>
        <xdr:cNvSpPr txBox="1"/>
      </xdr:nvSpPr>
      <xdr:spPr>
        <a:xfrm>
          <a:off x="210757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100982</xdr:rowOff>
    </xdr:from>
    <xdr:ext cx="469744" cy="259045"/>
    <xdr:sp macro="" textlink="">
      <xdr:nvSpPr>
        <xdr:cNvPr id="543" name="n_2mainValue【消防施設】&#10;一人当たり面積"/>
        <xdr:cNvSpPr txBox="1"/>
      </xdr:nvSpPr>
      <xdr:spPr>
        <a:xfrm>
          <a:off x="20199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100982</xdr:rowOff>
    </xdr:from>
    <xdr:ext cx="469744" cy="259045"/>
    <xdr:sp macro="" textlink="">
      <xdr:nvSpPr>
        <xdr:cNvPr id="544" name="n_3mainValue【消防施設】&#10;一人当たり面積"/>
        <xdr:cNvSpPr txBox="1"/>
      </xdr:nvSpPr>
      <xdr:spPr>
        <a:xfrm>
          <a:off x="19310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99077</xdr:rowOff>
    </xdr:from>
    <xdr:ext cx="469744" cy="259045"/>
    <xdr:sp macro="" textlink="">
      <xdr:nvSpPr>
        <xdr:cNvPr id="545" name="n_4mainValue【消防施設】&#10;一人当たり面積"/>
        <xdr:cNvSpPr txBox="1"/>
      </xdr:nvSpPr>
      <xdr:spPr>
        <a:xfrm>
          <a:off x="18421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8" name="テキスト ボックス 5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8" name="テキスト ボックス 5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571" name="直線コネクタ 570"/>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72"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73" name="直線コネクタ 572"/>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74" name="【庁舎】&#10;有形固定資産減価償却率最大値テキスト"/>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75" name="直線コネクタ 574"/>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576" name="【庁舎】&#10;有形固定資産減価償却率平均値テキスト"/>
        <xdr:cNvSpPr txBox="1"/>
      </xdr:nvSpPr>
      <xdr:spPr>
        <a:xfrm>
          <a:off x="16357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577" name="フローチャート: 判断 576"/>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578" name="フローチャート: 判断 577"/>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579" name="フローチャート: 判断 578"/>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580" name="フローチャート: 判断 579"/>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581" name="フローチャート: 判断 580"/>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102144</xdr:rowOff>
    </xdr:from>
    <xdr:to>
      <xdr:col>85</xdr:col>
      <xdr:colOff>177800</xdr:colOff>
      <xdr:row>108</xdr:row>
      <xdr:rowOff>32294</xdr:rowOff>
    </xdr:to>
    <xdr:sp macro="" textlink="">
      <xdr:nvSpPr>
        <xdr:cNvPr id="587" name="楕円 586"/>
        <xdr:cNvSpPr/>
      </xdr:nvSpPr>
      <xdr:spPr>
        <a:xfrm>
          <a:off x="16268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80571</xdr:rowOff>
    </xdr:from>
    <xdr:ext cx="405111" cy="259045"/>
    <xdr:sp macro="" textlink="">
      <xdr:nvSpPr>
        <xdr:cNvPr id="588" name="【庁舎】&#10;有形固定資産減価償却率該当値テキスト"/>
        <xdr:cNvSpPr txBox="1"/>
      </xdr:nvSpPr>
      <xdr:spPr>
        <a:xfrm>
          <a:off x="16357600"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87449</xdr:rowOff>
    </xdr:from>
    <xdr:to>
      <xdr:col>81</xdr:col>
      <xdr:colOff>101600</xdr:colOff>
      <xdr:row>108</xdr:row>
      <xdr:rowOff>17599</xdr:rowOff>
    </xdr:to>
    <xdr:sp macro="" textlink="">
      <xdr:nvSpPr>
        <xdr:cNvPr id="589" name="楕円 588"/>
        <xdr:cNvSpPr/>
      </xdr:nvSpPr>
      <xdr:spPr>
        <a:xfrm>
          <a:off x="15430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138249</xdr:rowOff>
    </xdr:from>
    <xdr:to>
      <xdr:col>85</xdr:col>
      <xdr:colOff>127000</xdr:colOff>
      <xdr:row>107</xdr:row>
      <xdr:rowOff>152944</xdr:rowOff>
    </xdr:to>
    <xdr:cxnSp macro="">
      <xdr:nvCxnSpPr>
        <xdr:cNvPr id="590" name="直線コネクタ 589"/>
        <xdr:cNvCxnSpPr/>
      </xdr:nvCxnSpPr>
      <xdr:spPr>
        <a:xfrm>
          <a:off x="15481300" y="1848339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72752</xdr:rowOff>
    </xdr:from>
    <xdr:to>
      <xdr:col>76</xdr:col>
      <xdr:colOff>165100</xdr:colOff>
      <xdr:row>108</xdr:row>
      <xdr:rowOff>2902</xdr:rowOff>
    </xdr:to>
    <xdr:sp macro="" textlink="">
      <xdr:nvSpPr>
        <xdr:cNvPr id="591" name="楕円 590"/>
        <xdr:cNvSpPr/>
      </xdr:nvSpPr>
      <xdr:spPr>
        <a:xfrm>
          <a:off x="14541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123552</xdr:rowOff>
    </xdr:from>
    <xdr:to>
      <xdr:col>81</xdr:col>
      <xdr:colOff>50800</xdr:colOff>
      <xdr:row>107</xdr:row>
      <xdr:rowOff>138249</xdr:rowOff>
    </xdr:to>
    <xdr:cxnSp macro="">
      <xdr:nvCxnSpPr>
        <xdr:cNvPr id="592" name="直線コネクタ 591"/>
        <xdr:cNvCxnSpPr/>
      </xdr:nvCxnSpPr>
      <xdr:spPr>
        <a:xfrm>
          <a:off x="14592300" y="1846870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54792</xdr:rowOff>
    </xdr:from>
    <xdr:to>
      <xdr:col>72</xdr:col>
      <xdr:colOff>38100</xdr:colOff>
      <xdr:row>107</xdr:row>
      <xdr:rowOff>156392</xdr:rowOff>
    </xdr:to>
    <xdr:sp macro="" textlink="">
      <xdr:nvSpPr>
        <xdr:cNvPr id="593" name="楕円 592"/>
        <xdr:cNvSpPr/>
      </xdr:nvSpPr>
      <xdr:spPr>
        <a:xfrm>
          <a:off x="13652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105592</xdr:rowOff>
    </xdr:from>
    <xdr:to>
      <xdr:col>76</xdr:col>
      <xdr:colOff>114300</xdr:colOff>
      <xdr:row>107</xdr:row>
      <xdr:rowOff>123552</xdr:rowOff>
    </xdr:to>
    <xdr:cxnSp macro="">
      <xdr:nvCxnSpPr>
        <xdr:cNvPr id="594" name="直線コネクタ 593"/>
        <xdr:cNvCxnSpPr/>
      </xdr:nvCxnSpPr>
      <xdr:spPr>
        <a:xfrm>
          <a:off x="13703300" y="18450742"/>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40095</xdr:rowOff>
    </xdr:from>
    <xdr:to>
      <xdr:col>67</xdr:col>
      <xdr:colOff>101600</xdr:colOff>
      <xdr:row>107</xdr:row>
      <xdr:rowOff>141695</xdr:rowOff>
    </xdr:to>
    <xdr:sp macro="" textlink="">
      <xdr:nvSpPr>
        <xdr:cNvPr id="595" name="楕円 594"/>
        <xdr:cNvSpPr/>
      </xdr:nvSpPr>
      <xdr:spPr>
        <a:xfrm>
          <a:off x="12763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90895</xdr:rowOff>
    </xdr:from>
    <xdr:to>
      <xdr:col>71</xdr:col>
      <xdr:colOff>177800</xdr:colOff>
      <xdr:row>107</xdr:row>
      <xdr:rowOff>105592</xdr:rowOff>
    </xdr:to>
    <xdr:cxnSp macro="">
      <xdr:nvCxnSpPr>
        <xdr:cNvPr id="596" name="直線コネクタ 595"/>
        <xdr:cNvCxnSpPr/>
      </xdr:nvCxnSpPr>
      <xdr:spPr>
        <a:xfrm>
          <a:off x="12814300" y="18436045"/>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597" name="n_1aveValue【庁舎】&#10;有形固定資産減価償却率"/>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598" name="n_2aveValue【庁舎】&#10;有形固定資産減価償却率"/>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599" name="n_3aveValue【庁舎】&#10;有形固定資産減価償却率"/>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600" name="n_4aveValue【庁舎】&#10;有形固定資産減価償却率"/>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8726</xdr:rowOff>
    </xdr:from>
    <xdr:ext cx="405111" cy="259045"/>
    <xdr:sp macro="" textlink="">
      <xdr:nvSpPr>
        <xdr:cNvPr id="601" name="n_1mainValue【庁舎】&#10;有形固定資産減価償却率"/>
        <xdr:cNvSpPr txBox="1"/>
      </xdr:nvSpPr>
      <xdr:spPr>
        <a:xfrm>
          <a:off x="152660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165479</xdr:rowOff>
    </xdr:from>
    <xdr:ext cx="405111" cy="259045"/>
    <xdr:sp macro="" textlink="">
      <xdr:nvSpPr>
        <xdr:cNvPr id="602" name="n_2mainValue【庁舎】&#10;有形固定資産減価償却率"/>
        <xdr:cNvSpPr txBox="1"/>
      </xdr:nvSpPr>
      <xdr:spPr>
        <a:xfrm>
          <a:off x="14389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147519</xdr:rowOff>
    </xdr:from>
    <xdr:ext cx="405111" cy="259045"/>
    <xdr:sp macro="" textlink="">
      <xdr:nvSpPr>
        <xdr:cNvPr id="603" name="n_3mainValue【庁舎】&#10;有形固定資産減価償却率"/>
        <xdr:cNvSpPr txBox="1"/>
      </xdr:nvSpPr>
      <xdr:spPr>
        <a:xfrm>
          <a:off x="13500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132822</xdr:rowOff>
    </xdr:from>
    <xdr:ext cx="405111" cy="259045"/>
    <xdr:sp macro="" textlink="">
      <xdr:nvSpPr>
        <xdr:cNvPr id="604" name="n_4mainValue【庁舎】&#10;有形固定資産減価償却率"/>
        <xdr:cNvSpPr txBox="1"/>
      </xdr:nvSpPr>
      <xdr:spPr>
        <a:xfrm>
          <a:off x="12611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5" name="直線コネクタ 61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6" name="テキスト ボックス 61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7" name="直線コネクタ 61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8" name="テキスト ボックス 61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9" name="直線コネクタ 61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20" name="テキスト ボックス 61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1" name="直線コネクタ 62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2" name="テキスト ボックス 62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626" name="直線コネクタ 625"/>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627" name="【庁舎】&#10;一人当たり面積最小値テキスト"/>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628" name="直線コネクタ 627"/>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629" name="【庁舎】&#10;一人当たり面積最大値テキスト"/>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630" name="直線コネクタ 629"/>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631" name="【庁舎】&#10;一人当たり面積平均値テキスト"/>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632" name="フローチャート: 判断 631"/>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633" name="フローチャート: 判断 632"/>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634" name="フローチャート: 判断 633"/>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635" name="フローチャート: 判断 634"/>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636" name="フローチャート: 判断 635"/>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114554</xdr:rowOff>
    </xdr:from>
    <xdr:to>
      <xdr:col>116</xdr:col>
      <xdr:colOff>114300</xdr:colOff>
      <xdr:row>108</xdr:row>
      <xdr:rowOff>44704</xdr:rowOff>
    </xdr:to>
    <xdr:sp macro="" textlink="">
      <xdr:nvSpPr>
        <xdr:cNvPr id="642" name="楕円 641"/>
        <xdr:cNvSpPr/>
      </xdr:nvSpPr>
      <xdr:spPr>
        <a:xfrm>
          <a:off x="221107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29481</xdr:rowOff>
    </xdr:from>
    <xdr:ext cx="469744" cy="259045"/>
    <xdr:sp macro="" textlink="">
      <xdr:nvSpPr>
        <xdr:cNvPr id="643" name="【庁舎】&#10;一人当たり面積該当値テキスト"/>
        <xdr:cNvSpPr txBox="1"/>
      </xdr:nvSpPr>
      <xdr:spPr>
        <a:xfrm>
          <a:off x="22199600" y="1837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114097</xdr:rowOff>
    </xdr:from>
    <xdr:to>
      <xdr:col>112</xdr:col>
      <xdr:colOff>38100</xdr:colOff>
      <xdr:row>108</xdr:row>
      <xdr:rowOff>44247</xdr:rowOff>
    </xdr:to>
    <xdr:sp macro="" textlink="">
      <xdr:nvSpPr>
        <xdr:cNvPr id="644" name="楕円 643"/>
        <xdr:cNvSpPr/>
      </xdr:nvSpPr>
      <xdr:spPr>
        <a:xfrm>
          <a:off x="21272500" y="1845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164897</xdr:rowOff>
    </xdr:from>
    <xdr:to>
      <xdr:col>116</xdr:col>
      <xdr:colOff>63500</xdr:colOff>
      <xdr:row>107</xdr:row>
      <xdr:rowOff>165354</xdr:rowOff>
    </xdr:to>
    <xdr:cxnSp macro="">
      <xdr:nvCxnSpPr>
        <xdr:cNvPr id="645" name="直線コネクタ 644"/>
        <xdr:cNvCxnSpPr/>
      </xdr:nvCxnSpPr>
      <xdr:spPr>
        <a:xfrm>
          <a:off x="21323300" y="1851004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113182</xdr:rowOff>
    </xdr:from>
    <xdr:to>
      <xdr:col>107</xdr:col>
      <xdr:colOff>101600</xdr:colOff>
      <xdr:row>108</xdr:row>
      <xdr:rowOff>43332</xdr:rowOff>
    </xdr:to>
    <xdr:sp macro="" textlink="">
      <xdr:nvSpPr>
        <xdr:cNvPr id="646" name="楕円 645"/>
        <xdr:cNvSpPr/>
      </xdr:nvSpPr>
      <xdr:spPr>
        <a:xfrm>
          <a:off x="20383500" y="184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163982</xdr:rowOff>
    </xdr:from>
    <xdr:to>
      <xdr:col>111</xdr:col>
      <xdr:colOff>177800</xdr:colOff>
      <xdr:row>107</xdr:row>
      <xdr:rowOff>164897</xdr:rowOff>
    </xdr:to>
    <xdr:cxnSp macro="">
      <xdr:nvCxnSpPr>
        <xdr:cNvPr id="647" name="直線コネクタ 646"/>
        <xdr:cNvCxnSpPr/>
      </xdr:nvCxnSpPr>
      <xdr:spPr>
        <a:xfrm>
          <a:off x="20434300" y="1850913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112725</xdr:rowOff>
    </xdr:from>
    <xdr:to>
      <xdr:col>102</xdr:col>
      <xdr:colOff>165100</xdr:colOff>
      <xdr:row>108</xdr:row>
      <xdr:rowOff>42875</xdr:rowOff>
    </xdr:to>
    <xdr:sp macro="" textlink="">
      <xdr:nvSpPr>
        <xdr:cNvPr id="648" name="楕円 647"/>
        <xdr:cNvSpPr/>
      </xdr:nvSpPr>
      <xdr:spPr>
        <a:xfrm>
          <a:off x="19494500" y="184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163525</xdr:rowOff>
    </xdr:from>
    <xdr:to>
      <xdr:col>107</xdr:col>
      <xdr:colOff>50800</xdr:colOff>
      <xdr:row>107</xdr:row>
      <xdr:rowOff>163982</xdr:rowOff>
    </xdr:to>
    <xdr:cxnSp macro="">
      <xdr:nvCxnSpPr>
        <xdr:cNvPr id="649" name="直線コネクタ 648"/>
        <xdr:cNvCxnSpPr/>
      </xdr:nvCxnSpPr>
      <xdr:spPr>
        <a:xfrm>
          <a:off x="19545300" y="1850867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111810</xdr:rowOff>
    </xdr:from>
    <xdr:to>
      <xdr:col>98</xdr:col>
      <xdr:colOff>38100</xdr:colOff>
      <xdr:row>108</xdr:row>
      <xdr:rowOff>41960</xdr:rowOff>
    </xdr:to>
    <xdr:sp macro="" textlink="">
      <xdr:nvSpPr>
        <xdr:cNvPr id="650" name="楕円 649"/>
        <xdr:cNvSpPr/>
      </xdr:nvSpPr>
      <xdr:spPr>
        <a:xfrm>
          <a:off x="18605500" y="184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162610</xdr:rowOff>
    </xdr:from>
    <xdr:to>
      <xdr:col>102</xdr:col>
      <xdr:colOff>114300</xdr:colOff>
      <xdr:row>107</xdr:row>
      <xdr:rowOff>163525</xdr:rowOff>
    </xdr:to>
    <xdr:cxnSp macro="">
      <xdr:nvCxnSpPr>
        <xdr:cNvPr id="651" name="直線コネクタ 650"/>
        <xdr:cNvCxnSpPr/>
      </xdr:nvCxnSpPr>
      <xdr:spPr>
        <a:xfrm>
          <a:off x="18656300" y="1850776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652" name="n_1aveValue【庁舎】&#10;一人当たり面積"/>
        <xdr:cNvSpPr txBox="1"/>
      </xdr:nvSpPr>
      <xdr:spPr>
        <a:xfrm>
          <a:off x="210757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653" name="n_2aveValue【庁舎】&#10;一人当たり面積"/>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654" name="n_3aveValue【庁舎】&#10;一人当たり面積"/>
        <xdr:cNvSpPr txBox="1"/>
      </xdr:nvSpPr>
      <xdr:spPr>
        <a:xfrm>
          <a:off x="19310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134841</xdr:rowOff>
    </xdr:from>
    <xdr:ext cx="469744" cy="259045"/>
    <xdr:sp macro="" textlink="">
      <xdr:nvSpPr>
        <xdr:cNvPr id="655" name="n_4aveValue【庁舎】&#10;一人当たり面積"/>
        <xdr:cNvSpPr txBox="1"/>
      </xdr:nvSpPr>
      <xdr:spPr>
        <a:xfrm>
          <a:off x="18421427" y="181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35374</xdr:rowOff>
    </xdr:from>
    <xdr:ext cx="469744" cy="259045"/>
    <xdr:sp macro="" textlink="">
      <xdr:nvSpPr>
        <xdr:cNvPr id="656" name="n_1mainValue【庁舎】&#10;一人当たり面積"/>
        <xdr:cNvSpPr txBox="1"/>
      </xdr:nvSpPr>
      <xdr:spPr>
        <a:xfrm>
          <a:off x="21075727" y="185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34459</xdr:rowOff>
    </xdr:from>
    <xdr:ext cx="469744" cy="259045"/>
    <xdr:sp macro="" textlink="">
      <xdr:nvSpPr>
        <xdr:cNvPr id="657" name="n_2mainValue【庁舎】&#10;一人当たり面積"/>
        <xdr:cNvSpPr txBox="1"/>
      </xdr:nvSpPr>
      <xdr:spPr>
        <a:xfrm>
          <a:off x="20199427" y="185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34002</xdr:rowOff>
    </xdr:from>
    <xdr:ext cx="469744" cy="259045"/>
    <xdr:sp macro="" textlink="">
      <xdr:nvSpPr>
        <xdr:cNvPr id="658" name="n_3mainValue【庁舎】&#10;一人当たり面積"/>
        <xdr:cNvSpPr txBox="1"/>
      </xdr:nvSpPr>
      <xdr:spPr>
        <a:xfrm>
          <a:off x="19310427" y="1855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33087</xdr:rowOff>
    </xdr:from>
    <xdr:ext cx="469744" cy="259045"/>
    <xdr:sp macro="" textlink="">
      <xdr:nvSpPr>
        <xdr:cNvPr id="659" name="n_4mainValue【庁舎】&#10;一人当たり面積"/>
        <xdr:cNvSpPr txBox="1"/>
      </xdr:nvSpPr>
      <xdr:spPr>
        <a:xfrm>
          <a:off x="18421427" y="185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当町の特徴として非合併自治体であるため、公共施設保有量が少なく、一人当たり面積等の数値が少ないことが挙げられるが、例外的に福祉施設のみ全国平均・三重県平均・類似団体平均を上回っている。</a:t>
          </a:r>
          <a:endParaRPr lang="ja-JP" altLang="ja-JP" sz="1400">
            <a:effectLst/>
          </a:endParaRPr>
        </a:p>
        <a:p>
          <a:r>
            <a:rPr kumimoji="1" lang="ja-JP" altLang="ja-JP" sz="1100">
              <a:solidFill>
                <a:schemeClr val="dk1"/>
              </a:solidFill>
              <a:effectLst/>
              <a:latin typeface="+mn-lt"/>
              <a:ea typeface="+mn-ea"/>
              <a:cs typeface="+mn-cs"/>
            </a:rPr>
            <a:t>　有形固定資産減価償却率については消防施設と庁舎の数値が高い。消防施設については、倉庫や車庫のみであることから更新等整備が遅れている状況で類似団体内順位</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位となって</a:t>
          </a:r>
          <a:r>
            <a:rPr kumimoji="1" lang="ja-JP" altLang="en-US" sz="1100">
              <a:solidFill>
                <a:schemeClr val="dk1"/>
              </a:solidFill>
              <a:effectLst/>
              <a:latin typeface="+mn-lt"/>
              <a:ea typeface="+mn-ea"/>
              <a:cs typeface="+mn-cs"/>
            </a:rPr>
            <a:t>おり、今後更新を予定している。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庁舎においては建設当初から存在する部分、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度に渡り増設した部分とあるが、当初から存在する部分は昭和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年建設で</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年以上経過しており、最も新しく増築した部分も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以上</a:t>
          </a:r>
          <a:r>
            <a:rPr kumimoji="1" lang="ja-JP" altLang="ja-JP" sz="1100">
              <a:solidFill>
                <a:schemeClr val="dk1"/>
              </a:solidFill>
              <a:effectLst/>
              <a:latin typeface="+mn-lt"/>
              <a:ea typeface="+mn-ea"/>
              <a:cs typeface="+mn-cs"/>
            </a:rPr>
            <a:t>経過している。そのため、全国平均・三重県平均・類似団体内平均よりも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以上高い数値となっている。有形固定資産減価償却率が類似団体内順位</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位で一人当たり面積が類似団体内順位</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位という庁舎については老朽化及び行政需要の高まりによる職員の職務スペースの確保のため、新庁舎建設について検討をする必要がある。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10,984
10,814
5.99
6,146,923
6,043,501
95,192
3,042,132
4,359,852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財政力指数は前年度より微減しているが、高い数値を保っている。前年度より微減した主たる要因は、令和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年度の法人税収入が令和元年度より減額となったためである。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令和元年度より法人税収入が減少しており、基準財政収入額減による普通交付税の増額となったが、財政調整基金にて財源補填を行うなど厳しい財政運営を行ったため、財政力指数の増減に捉われず、安定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12095</xdr:rowOff>
    </xdr:from>
    <xdr:to>
      <xdr:col>23</xdr:col>
      <xdr:colOff>133350</xdr:colOff>
      <xdr:row>40</xdr:row>
      <xdr:rowOff>23585</xdr:rowOff>
    </xdr:to>
    <xdr:cxnSp macro="">
      <xdr:nvCxnSpPr>
        <xdr:cNvPr id="70" name="直線コネクタ 69"/>
        <xdr:cNvCxnSpPr/>
      </xdr:nvCxnSpPr>
      <xdr:spPr>
        <a:xfrm>
          <a:off x="4114800" y="68700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38601</xdr:rowOff>
    </xdr:from>
    <xdr:ext cx="762000" cy="259045"/>
    <xdr:sp macro="" textlink="">
      <xdr:nvSpPr>
        <xdr:cNvPr id="71" name="財政力平均値テキスト"/>
        <xdr:cNvSpPr txBox="1"/>
      </xdr:nvSpPr>
      <xdr:spPr>
        <a:xfrm>
          <a:off x="5041900" y="723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12095</xdr:rowOff>
    </xdr:from>
    <xdr:to>
      <xdr:col>19</xdr:col>
      <xdr:colOff>133350</xdr:colOff>
      <xdr:row>40</xdr:row>
      <xdr:rowOff>46567</xdr:rowOff>
    </xdr:to>
    <xdr:cxnSp macro="">
      <xdr:nvCxnSpPr>
        <xdr:cNvPr id="73" name="直線コネクタ 72"/>
        <xdr:cNvCxnSpPr/>
      </xdr:nvCxnSpPr>
      <xdr:spPr>
        <a:xfrm flipV="1">
          <a:off x="3225800" y="68700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5" name="テキスト ボックス 74"/>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69548</xdr:rowOff>
    </xdr:to>
    <xdr:cxnSp macro="">
      <xdr:nvCxnSpPr>
        <xdr:cNvPr id="76" name="直線コネクタ 75"/>
        <xdr:cNvCxnSpPr/>
      </xdr:nvCxnSpPr>
      <xdr:spPr>
        <a:xfrm flipV="1">
          <a:off x="2336800" y="69045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69548</xdr:rowOff>
    </xdr:from>
    <xdr:to>
      <xdr:col>11</xdr:col>
      <xdr:colOff>31750</xdr:colOff>
      <xdr:row>40</xdr:row>
      <xdr:rowOff>92528</xdr:rowOff>
    </xdr:to>
    <xdr:cxnSp macro="">
      <xdr:nvCxnSpPr>
        <xdr:cNvPr id="79" name="直線コネクタ 78"/>
        <xdr:cNvCxnSpPr/>
      </xdr:nvCxnSpPr>
      <xdr:spPr>
        <a:xfrm flipV="1">
          <a:off x="1447800" y="69275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118429</xdr:rowOff>
    </xdr:from>
    <xdr:ext cx="762000" cy="259045"/>
    <xdr:sp macro="" textlink="">
      <xdr:nvSpPr>
        <xdr:cNvPr id="81" name="テキスト ボックス 80"/>
        <xdr:cNvSpPr txBox="1"/>
      </xdr:nvSpPr>
      <xdr:spPr>
        <a:xfrm>
          <a:off x="1955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89" name="楕円 88"/>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0" name="財政力該当値テキスト"/>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132745</xdr:rowOff>
    </xdr:from>
    <xdr:to>
      <xdr:col>19</xdr:col>
      <xdr:colOff>184150</xdr:colOff>
      <xdr:row>40</xdr:row>
      <xdr:rowOff>62895</xdr:rowOff>
    </xdr:to>
    <xdr:sp macro="" textlink="">
      <xdr:nvSpPr>
        <xdr:cNvPr id="91" name="楕円 90"/>
        <xdr:cNvSpPr/>
      </xdr:nvSpPr>
      <xdr:spPr>
        <a:xfrm>
          <a:off x="4064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73072</xdr:rowOff>
    </xdr:from>
    <xdr:ext cx="736600" cy="259045"/>
    <xdr:sp macro="" textlink="">
      <xdr:nvSpPr>
        <xdr:cNvPr id="92" name="テキスト ボックス 91"/>
        <xdr:cNvSpPr txBox="1"/>
      </xdr:nvSpPr>
      <xdr:spPr>
        <a:xfrm>
          <a:off x="3733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3" name="楕円 92"/>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4" name="テキスト ボックス 93"/>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18748</xdr:rowOff>
    </xdr:from>
    <xdr:to>
      <xdr:col>11</xdr:col>
      <xdr:colOff>82550</xdr:colOff>
      <xdr:row>40</xdr:row>
      <xdr:rowOff>120348</xdr:rowOff>
    </xdr:to>
    <xdr:sp macro="" textlink="">
      <xdr:nvSpPr>
        <xdr:cNvPr id="95" name="楕円 94"/>
        <xdr:cNvSpPr/>
      </xdr:nvSpPr>
      <xdr:spPr>
        <a:xfrm>
          <a:off x="2286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130525</xdr:rowOff>
    </xdr:from>
    <xdr:ext cx="762000" cy="259045"/>
    <xdr:sp macro="" textlink="">
      <xdr:nvSpPr>
        <xdr:cNvPr id="96" name="テキスト ボックス 95"/>
        <xdr:cNvSpPr txBox="1"/>
      </xdr:nvSpPr>
      <xdr:spPr>
        <a:xfrm>
          <a:off x="1955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減少（改善）し、全国平均、三重県平均、類似団体内平均よりも数値が低く、改善した。</a:t>
          </a:r>
        </a:p>
        <a:p>
          <a:r>
            <a:rPr kumimoji="1" lang="ja-JP" altLang="en-US" sz="1300">
              <a:latin typeface="ＭＳ Ｐゴシック" panose="020B0600070205080204" pitchFamily="50" charset="-128"/>
              <a:ea typeface="ＭＳ Ｐゴシック" panose="020B0600070205080204" pitchFamily="50" charset="-128"/>
            </a:rPr>
            <a:t>経常収支比率改善の要因として臨時財政対策債が大幅に増となったことが主たる要因である。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147531</xdr:rowOff>
    </xdr:from>
    <xdr:to>
      <xdr:col>23</xdr:col>
      <xdr:colOff>133350</xdr:colOff>
      <xdr:row>63</xdr:row>
      <xdr:rowOff>78105</xdr:rowOff>
    </xdr:to>
    <xdr:cxnSp macro="">
      <xdr:nvCxnSpPr>
        <xdr:cNvPr id="133" name="直線コネクタ 132"/>
        <xdr:cNvCxnSpPr/>
      </xdr:nvCxnSpPr>
      <xdr:spPr>
        <a:xfrm flipV="1">
          <a:off x="4114800" y="10605981"/>
          <a:ext cx="8382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70290</xdr:rowOff>
    </xdr:from>
    <xdr:ext cx="762000" cy="259045"/>
    <xdr:sp macro="" textlink="">
      <xdr:nvSpPr>
        <xdr:cNvPr id="134" name="財政構造の弾力性平均値テキスト"/>
        <xdr:cNvSpPr txBox="1"/>
      </xdr:nvSpPr>
      <xdr:spPr>
        <a:xfrm>
          <a:off x="5041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154094</xdr:rowOff>
    </xdr:from>
    <xdr:to>
      <xdr:col>19</xdr:col>
      <xdr:colOff>133350</xdr:colOff>
      <xdr:row>63</xdr:row>
      <xdr:rowOff>78105</xdr:rowOff>
    </xdr:to>
    <xdr:cxnSp macro="">
      <xdr:nvCxnSpPr>
        <xdr:cNvPr id="136" name="直線コネクタ 135"/>
        <xdr:cNvCxnSpPr/>
      </xdr:nvCxnSpPr>
      <xdr:spPr>
        <a:xfrm>
          <a:off x="3225800" y="10441094"/>
          <a:ext cx="889000" cy="4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38" name="テキスト ボックス 137"/>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60</xdr:row>
      <xdr:rowOff>154094</xdr:rowOff>
    </xdr:to>
    <xdr:cxnSp macro="">
      <xdr:nvCxnSpPr>
        <xdr:cNvPr id="139" name="直線コネクタ 138"/>
        <xdr:cNvCxnSpPr/>
      </xdr:nvCxnSpPr>
      <xdr:spPr>
        <a:xfrm>
          <a:off x="2336800" y="1023196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156439</xdr:rowOff>
    </xdr:from>
    <xdr:ext cx="762000" cy="259045"/>
    <xdr:sp macro="" textlink="">
      <xdr:nvSpPr>
        <xdr:cNvPr id="141" name="テキスト ボックス 140"/>
        <xdr:cNvSpPr txBox="1"/>
      </xdr:nvSpPr>
      <xdr:spPr>
        <a:xfrm>
          <a:off x="2844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116417</xdr:rowOff>
    </xdr:from>
    <xdr:to>
      <xdr:col>11</xdr:col>
      <xdr:colOff>31750</xdr:colOff>
      <xdr:row>61</xdr:row>
      <xdr:rowOff>91229</xdr:rowOff>
    </xdr:to>
    <xdr:cxnSp macro="">
      <xdr:nvCxnSpPr>
        <xdr:cNvPr id="142" name="直線コネクタ 141"/>
        <xdr:cNvCxnSpPr/>
      </xdr:nvCxnSpPr>
      <xdr:spPr>
        <a:xfrm flipV="1">
          <a:off x="1447800" y="10231967"/>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100135</xdr:rowOff>
    </xdr:from>
    <xdr:ext cx="762000" cy="259045"/>
    <xdr:sp macro="" textlink="">
      <xdr:nvSpPr>
        <xdr:cNvPr id="146" name="テキスト ボックス 145"/>
        <xdr:cNvSpPr txBox="1"/>
      </xdr:nvSpPr>
      <xdr:spPr>
        <a:xfrm>
          <a:off x="1066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96731</xdr:rowOff>
    </xdr:from>
    <xdr:to>
      <xdr:col>23</xdr:col>
      <xdr:colOff>184150</xdr:colOff>
      <xdr:row>62</xdr:row>
      <xdr:rowOff>26881</xdr:rowOff>
    </xdr:to>
    <xdr:sp macro="" textlink="">
      <xdr:nvSpPr>
        <xdr:cNvPr id="152" name="楕円 151"/>
        <xdr:cNvSpPr/>
      </xdr:nvSpPr>
      <xdr:spPr>
        <a:xfrm>
          <a:off x="49022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113258</xdr:rowOff>
    </xdr:from>
    <xdr:ext cx="762000" cy="259045"/>
    <xdr:sp macro="" textlink="">
      <xdr:nvSpPr>
        <xdr:cNvPr id="153" name="財政構造の弾力性該当値テキスト"/>
        <xdr:cNvSpPr txBox="1"/>
      </xdr:nvSpPr>
      <xdr:spPr>
        <a:xfrm>
          <a:off x="5041900" y="1040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27305</xdr:rowOff>
    </xdr:from>
    <xdr:to>
      <xdr:col>19</xdr:col>
      <xdr:colOff>184150</xdr:colOff>
      <xdr:row>63</xdr:row>
      <xdr:rowOff>128905</xdr:rowOff>
    </xdr:to>
    <xdr:sp macro="" textlink="">
      <xdr:nvSpPr>
        <xdr:cNvPr id="154" name="楕円 153"/>
        <xdr:cNvSpPr/>
      </xdr:nvSpPr>
      <xdr:spPr>
        <a:xfrm>
          <a:off x="4064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113682</xdr:rowOff>
    </xdr:from>
    <xdr:ext cx="736600" cy="259045"/>
    <xdr:sp macro="" textlink="">
      <xdr:nvSpPr>
        <xdr:cNvPr id="155" name="テキスト ボックス 154"/>
        <xdr:cNvSpPr txBox="1"/>
      </xdr:nvSpPr>
      <xdr:spPr>
        <a:xfrm>
          <a:off x="3733800" y="1091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103294</xdr:rowOff>
    </xdr:from>
    <xdr:to>
      <xdr:col>15</xdr:col>
      <xdr:colOff>133350</xdr:colOff>
      <xdr:row>61</xdr:row>
      <xdr:rowOff>33444</xdr:rowOff>
    </xdr:to>
    <xdr:sp macro="" textlink="">
      <xdr:nvSpPr>
        <xdr:cNvPr id="156" name="楕円 155"/>
        <xdr:cNvSpPr/>
      </xdr:nvSpPr>
      <xdr:spPr>
        <a:xfrm>
          <a:off x="3175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43621</xdr:rowOff>
    </xdr:from>
    <xdr:ext cx="762000" cy="259045"/>
    <xdr:sp macro="" textlink="">
      <xdr:nvSpPr>
        <xdr:cNvPr id="157" name="テキスト ボックス 156"/>
        <xdr:cNvSpPr txBox="1"/>
      </xdr:nvSpPr>
      <xdr:spPr>
        <a:xfrm>
          <a:off x="2844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65617</xdr:rowOff>
    </xdr:from>
    <xdr:to>
      <xdr:col>11</xdr:col>
      <xdr:colOff>82550</xdr:colOff>
      <xdr:row>59</xdr:row>
      <xdr:rowOff>167217</xdr:rowOff>
    </xdr:to>
    <xdr:sp macro="" textlink="">
      <xdr:nvSpPr>
        <xdr:cNvPr id="158" name="楕円 157"/>
        <xdr:cNvSpPr/>
      </xdr:nvSpPr>
      <xdr:spPr>
        <a:xfrm>
          <a:off x="2286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5944</xdr:rowOff>
    </xdr:from>
    <xdr:ext cx="762000" cy="259045"/>
    <xdr:sp macro="" textlink="">
      <xdr:nvSpPr>
        <xdr:cNvPr id="159" name="テキスト ボックス 158"/>
        <xdr:cNvSpPr txBox="1"/>
      </xdr:nvSpPr>
      <xdr:spPr>
        <a:xfrm>
          <a:off x="1955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40429</xdr:rowOff>
    </xdr:from>
    <xdr:to>
      <xdr:col>7</xdr:col>
      <xdr:colOff>31750</xdr:colOff>
      <xdr:row>61</xdr:row>
      <xdr:rowOff>142029</xdr:rowOff>
    </xdr:to>
    <xdr:sp macro="" textlink="">
      <xdr:nvSpPr>
        <xdr:cNvPr id="160" name="楕円 159"/>
        <xdr:cNvSpPr/>
      </xdr:nvSpPr>
      <xdr:spPr>
        <a:xfrm>
          <a:off x="1397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152206</xdr:rowOff>
    </xdr:from>
    <xdr:ext cx="762000" cy="259045"/>
    <xdr:sp macro="" textlink="">
      <xdr:nvSpPr>
        <xdr:cNvPr id="161" name="テキスト ボックス 160"/>
        <xdr:cNvSpPr txBox="1"/>
      </xdr:nvSpPr>
      <xdr:spPr>
        <a:xfrm>
          <a:off x="1066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人当たり人件費・物件費等決算額は前年度より増加した。</a:t>
          </a:r>
        </a:p>
        <a:p>
          <a:r>
            <a:rPr kumimoji="1" lang="ja-JP" altLang="en-US" sz="1300">
              <a:latin typeface="ＭＳ Ｐゴシック" panose="020B0600070205080204" pitchFamily="50" charset="-128"/>
              <a:ea typeface="ＭＳ Ｐゴシック" panose="020B0600070205080204" pitchFamily="50" charset="-128"/>
            </a:rPr>
            <a:t>当町では人口増に伴った年少人口増は園児数増加に繋がり、その結果、幼保のための人件費や賃金、人材派遣委託料が高くなっていることが主たる要因であるが、全国平均や三重県平均と比較すると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万円以上高い水準であるため、引き続き削減に努める。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57936</xdr:rowOff>
    </xdr:from>
    <xdr:to>
      <xdr:col>23</xdr:col>
      <xdr:colOff>133350</xdr:colOff>
      <xdr:row>81</xdr:row>
      <xdr:rowOff>125845</xdr:rowOff>
    </xdr:to>
    <xdr:cxnSp macro="">
      <xdr:nvCxnSpPr>
        <xdr:cNvPr id="198" name="直線コネクタ 197"/>
        <xdr:cNvCxnSpPr/>
      </xdr:nvCxnSpPr>
      <xdr:spPr>
        <a:xfrm>
          <a:off x="4114800" y="13945386"/>
          <a:ext cx="838200" cy="6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125285</xdr:rowOff>
    </xdr:from>
    <xdr:ext cx="762000" cy="259045"/>
    <xdr:sp macro="" textlink="">
      <xdr:nvSpPr>
        <xdr:cNvPr id="199" name="人件費・物件費等の状況平均値テキスト"/>
        <xdr:cNvSpPr txBox="1"/>
      </xdr:nvSpPr>
      <xdr:spPr>
        <a:xfrm>
          <a:off x="5041900" y="140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36291</xdr:rowOff>
    </xdr:from>
    <xdr:to>
      <xdr:col>19</xdr:col>
      <xdr:colOff>133350</xdr:colOff>
      <xdr:row>81</xdr:row>
      <xdr:rowOff>57936</xdr:rowOff>
    </xdr:to>
    <xdr:cxnSp macro="">
      <xdr:nvCxnSpPr>
        <xdr:cNvPr id="201" name="直線コネクタ 200"/>
        <xdr:cNvCxnSpPr/>
      </xdr:nvCxnSpPr>
      <xdr:spPr>
        <a:xfrm>
          <a:off x="3225800" y="13923741"/>
          <a:ext cx="889000" cy="2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21358</xdr:rowOff>
    </xdr:from>
    <xdr:ext cx="736600" cy="259045"/>
    <xdr:sp macro="" textlink="">
      <xdr:nvSpPr>
        <xdr:cNvPr id="203" name="テキスト ボックス 202"/>
        <xdr:cNvSpPr txBox="1"/>
      </xdr:nvSpPr>
      <xdr:spPr>
        <a:xfrm>
          <a:off x="3733800" y="1408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25040</xdr:rowOff>
    </xdr:from>
    <xdr:to>
      <xdr:col>15</xdr:col>
      <xdr:colOff>82550</xdr:colOff>
      <xdr:row>81</xdr:row>
      <xdr:rowOff>36291</xdr:rowOff>
    </xdr:to>
    <xdr:cxnSp macro="">
      <xdr:nvCxnSpPr>
        <xdr:cNvPr id="204" name="直線コネクタ 203"/>
        <xdr:cNvCxnSpPr/>
      </xdr:nvCxnSpPr>
      <xdr:spPr>
        <a:xfrm>
          <a:off x="2336800" y="13912490"/>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164251</xdr:rowOff>
    </xdr:from>
    <xdr:ext cx="762000" cy="259045"/>
    <xdr:sp macro="" textlink="">
      <xdr:nvSpPr>
        <xdr:cNvPr id="206" name="テキスト ボックス 205"/>
        <xdr:cNvSpPr txBox="1"/>
      </xdr:nvSpPr>
      <xdr:spPr>
        <a:xfrm>
          <a:off x="2844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25040</xdr:rowOff>
    </xdr:from>
    <xdr:to>
      <xdr:col>11</xdr:col>
      <xdr:colOff>31750</xdr:colOff>
      <xdr:row>81</xdr:row>
      <xdr:rowOff>44748</xdr:rowOff>
    </xdr:to>
    <xdr:cxnSp macro="">
      <xdr:nvCxnSpPr>
        <xdr:cNvPr id="207" name="直線コネクタ 206"/>
        <xdr:cNvCxnSpPr/>
      </xdr:nvCxnSpPr>
      <xdr:spPr>
        <a:xfrm flipV="1">
          <a:off x="1447800" y="13912490"/>
          <a:ext cx="889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138385</xdr:rowOff>
    </xdr:from>
    <xdr:ext cx="762000" cy="259045"/>
    <xdr:sp macro="" textlink="">
      <xdr:nvSpPr>
        <xdr:cNvPr id="209" name="テキスト ボックス 208"/>
        <xdr:cNvSpPr txBox="1"/>
      </xdr:nvSpPr>
      <xdr:spPr>
        <a:xfrm>
          <a:off x="1955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113578</xdr:rowOff>
    </xdr:from>
    <xdr:ext cx="762000" cy="259045"/>
    <xdr:sp macro="" textlink="">
      <xdr:nvSpPr>
        <xdr:cNvPr id="211" name="テキスト ボックス 210"/>
        <xdr:cNvSpPr txBox="1"/>
      </xdr:nvSpPr>
      <xdr:spPr>
        <a:xfrm>
          <a:off x="1066800" y="1400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75045</xdr:rowOff>
    </xdr:from>
    <xdr:to>
      <xdr:col>23</xdr:col>
      <xdr:colOff>184150</xdr:colOff>
      <xdr:row>82</xdr:row>
      <xdr:rowOff>5195</xdr:rowOff>
    </xdr:to>
    <xdr:sp macro="" textlink="">
      <xdr:nvSpPr>
        <xdr:cNvPr id="217" name="楕円 216"/>
        <xdr:cNvSpPr/>
      </xdr:nvSpPr>
      <xdr:spPr>
        <a:xfrm>
          <a:off x="4902200" y="139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91572</xdr:rowOff>
    </xdr:from>
    <xdr:ext cx="762000" cy="259045"/>
    <xdr:sp macro="" textlink="">
      <xdr:nvSpPr>
        <xdr:cNvPr id="218" name="人件費・物件費等の状況該当値テキスト"/>
        <xdr:cNvSpPr txBox="1"/>
      </xdr:nvSpPr>
      <xdr:spPr>
        <a:xfrm>
          <a:off x="5041900" y="1380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7136</xdr:rowOff>
    </xdr:from>
    <xdr:to>
      <xdr:col>19</xdr:col>
      <xdr:colOff>184150</xdr:colOff>
      <xdr:row>81</xdr:row>
      <xdr:rowOff>108736</xdr:rowOff>
    </xdr:to>
    <xdr:sp macro="" textlink="">
      <xdr:nvSpPr>
        <xdr:cNvPr id="219" name="楕円 218"/>
        <xdr:cNvSpPr/>
      </xdr:nvSpPr>
      <xdr:spPr>
        <a:xfrm>
          <a:off x="4064000" y="138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118913</xdr:rowOff>
    </xdr:from>
    <xdr:ext cx="736600" cy="259045"/>
    <xdr:sp macro="" textlink="">
      <xdr:nvSpPr>
        <xdr:cNvPr id="220" name="テキスト ボックス 219"/>
        <xdr:cNvSpPr txBox="1"/>
      </xdr:nvSpPr>
      <xdr:spPr>
        <a:xfrm>
          <a:off x="3733800" y="1366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156941</xdr:rowOff>
    </xdr:from>
    <xdr:to>
      <xdr:col>15</xdr:col>
      <xdr:colOff>133350</xdr:colOff>
      <xdr:row>81</xdr:row>
      <xdr:rowOff>87091</xdr:rowOff>
    </xdr:to>
    <xdr:sp macro="" textlink="">
      <xdr:nvSpPr>
        <xdr:cNvPr id="221" name="楕円 220"/>
        <xdr:cNvSpPr/>
      </xdr:nvSpPr>
      <xdr:spPr>
        <a:xfrm>
          <a:off x="3175000" y="1387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97268</xdr:rowOff>
    </xdr:from>
    <xdr:ext cx="762000" cy="259045"/>
    <xdr:sp macro="" textlink="">
      <xdr:nvSpPr>
        <xdr:cNvPr id="222" name="テキスト ボックス 221"/>
        <xdr:cNvSpPr txBox="1"/>
      </xdr:nvSpPr>
      <xdr:spPr>
        <a:xfrm>
          <a:off x="2844800" y="1364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145690</xdr:rowOff>
    </xdr:from>
    <xdr:to>
      <xdr:col>11</xdr:col>
      <xdr:colOff>82550</xdr:colOff>
      <xdr:row>81</xdr:row>
      <xdr:rowOff>75840</xdr:rowOff>
    </xdr:to>
    <xdr:sp macro="" textlink="">
      <xdr:nvSpPr>
        <xdr:cNvPr id="223" name="楕円 222"/>
        <xdr:cNvSpPr/>
      </xdr:nvSpPr>
      <xdr:spPr>
        <a:xfrm>
          <a:off x="2286000" y="138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86017</xdr:rowOff>
    </xdr:from>
    <xdr:ext cx="762000" cy="259045"/>
    <xdr:sp macro="" textlink="">
      <xdr:nvSpPr>
        <xdr:cNvPr id="224" name="テキスト ボックス 223"/>
        <xdr:cNvSpPr txBox="1"/>
      </xdr:nvSpPr>
      <xdr:spPr>
        <a:xfrm>
          <a:off x="1955800" y="1363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165398</xdr:rowOff>
    </xdr:from>
    <xdr:to>
      <xdr:col>7</xdr:col>
      <xdr:colOff>31750</xdr:colOff>
      <xdr:row>81</xdr:row>
      <xdr:rowOff>95548</xdr:rowOff>
    </xdr:to>
    <xdr:sp macro="" textlink="">
      <xdr:nvSpPr>
        <xdr:cNvPr id="225" name="楕円 224"/>
        <xdr:cNvSpPr/>
      </xdr:nvSpPr>
      <xdr:spPr>
        <a:xfrm>
          <a:off x="1397000" y="138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105725</xdr:rowOff>
    </xdr:from>
    <xdr:ext cx="762000" cy="259045"/>
    <xdr:sp macro="" textlink="">
      <xdr:nvSpPr>
        <xdr:cNvPr id="226" name="テキスト ボックス 225"/>
        <xdr:cNvSpPr txBox="1"/>
      </xdr:nvSpPr>
      <xdr:spPr>
        <a:xfrm>
          <a:off x="1066800" y="1365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前年度より数値が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全国市平均・全国町村平均よりも高い数値であるが、当町は三重県内でも政令指定都市である愛知県名古屋市に近く、施行時特例市である四日市市に近接しており経済状況も近いと考えられるため、人事院勧告や三重県人事委員会勧告だけでなく、近隣市町の動向・民間企業等の経済情勢・地域の実情を反映しつつ、適正な給与水準の設定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58359</xdr:rowOff>
    </xdr:from>
    <xdr:to>
      <xdr:col>81</xdr:col>
      <xdr:colOff>44450</xdr:colOff>
      <xdr:row>89</xdr:row>
      <xdr:rowOff>150284</xdr:rowOff>
    </xdr:to>
    <xdr:cxnSp macro="">
      <xdr:nvCxnSpPr>
        <xdr:cNvPr id="262" name="直線コネクタ 261"/>
        <xdr:cNvCxnSpPr/>
      </xdr:nvCxnSpPr>
      <xdr:spPr>
        <a:xfrm>
          <a:off x="16179800" y="15317409"/>
          <a:ext cx="8382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46868</xdr:rowOff>
    </xdr:from>
    <xdr:to>
      <xdr:col>77</xdr:col>
      <xdr:colOff>44450</xdr:colOff>
      <xdr:row>89</xdr:row>
      <xdr:rowOff>58359</xdr:rowOff>
    </xdr:to>
    <xdr:cxnSp macro="">
      <xdr:nvCxnSpPr>
        <xdr:cNvPr id="265" name="直線コネクタ 264"/>
        <xdr:cNvCxnSpPr/>
      </xdr:nvCxnSpPr>
      <xdr:spPr>
        <a:xfrm>
          <a:off x="15290800" y="153059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46868</xdr:rowOff>
    </xdr:from>
    <xdr:to>
      <xdr:col>72</xdr:col>
      <xdr:colOff>203200</xdr:colOff>
      <xdr:row>90</xdr:row>
      <xdr:rowOff>36286</xdr:rowOff>
    </xdr:to>
    <xdr:cxnSp macro="">
      <xdr:nvCxnSpPr>
        <xdr:cNvPr id="268" name="直線コネクタ 267"/>
        <xdr:cNvCxnSpPr/>
      </xdr:nvCxnSpPr>
      <xdr:spPr>
        <a:xfrm flipV="1">
          <a:off x="14401800" y="15305918"/>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46868</xdr:rowOff>
    </xdr:from>
    <xdr:to>
      <xdr:col>68</xdr:col>
      <xdr:colOff>152400</xdr:colOff>
      <xdr:row>90</xdr:row>
      <xdr:rowOff>36286</xdr:rowOff>
    </xdr:to>
    <xdr:cxnSp macro="">
      <xdr:nvCxnSpPr>
        <xdr:cNvPr id="271" name="直線コネクタ 270"/>
        <xdr:cNvCxnSpPr/>
      </xdr:nvCxnSpPr>
      <xdr:spPr>
        <a:xfrm>
          <a:off x="13512800" y="15305918"/>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99484</xdr:rowOff>
    </xdr:from>
    <xdr:to>
      <xdr:col>81</xdr:col>
      <xdr:colOff>95250</xdr:colOff>
      <xdr:row>90</xdr:row>
      <xdr:rowOff>29634</xdr:rowOff>
    </xdr:to>
    <xdr:sp macro="" textlink="">
      <xdr:nvSpPr>
        <xdr:cNvPr id="281" name="楕円 280"/>
        <xdr:cNvSpPr/>
      </xdr:nvSpPr>
      <xdr:spPr>
        <a:xfrm>
          <a:off x="169672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166811</xdr:rowOff>
    </xdr:from>
    <xdr:ext cx="762000" cy="259045"/>
    <xdr:sp macro="" textlink="">
      <xdr:nvSpPr>
        <xdr:cNvPr id="282" name="給与水準   （国との比較）該当値テキスト"/>
        <xdr:cNvSpPr txBox="1"/>
      </xdr:nvSpPr>
      <xdr:spPr>
        <a:xfrm>
          <a:off x="17106900" y="1525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7559</xdr:rowOff>
    </xdr:from>
    <xdr:to>
      <xdr:col>77</xdr:col>
      <xdr:colOff>95250</xdr:colOff>
      <xdr:row>89</xdr:row>
      <xdr:rowOff>109159</xdr:rowOff>
    </xdr:to>
    <xdr:sp macro="" textlink="">
      <xdr:nvSpPr>
        <xdr:cNvPr id="283" name="楕円 282"/>
        <xdr:cNvSpPr/>
      </xdr:nvSpPr>
      <xdr:spPr>
        <a:xfrm>
          <a:off x="16129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93936</xdr:rowOff>
    </xdr:from>
    <xdr:ext cx="736600" cy="259045"/>
    <xdr:sp macro="" textlink="">
      <xdr:nvSpPr>
        <xdr:cNvPr id="284" name="テキスト ボックス 283"/>
        <xdr:cNvSpPr txBox="1"/>
      </xdr:nvSpPr>
      <xdr:spPr>
        <a:xfrm>
          <a:off x="15798800" y="1535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167518</xdr:rowOff>
    </xdr:from>
    <xdr:to>
      <xdr:col>73</xdr:col>
      <xdr:colOff>44450</xdr:colOff>
      <xdr:row>89</xdr:row>
      <xdr:rowOff>97668</xdr:rowOff>
    </xdr:to>
    <xdr:sp macro="" textlink="">
      <xdr:nvSpPr>
        <xdr:cNvPr id="285" name="楕円 284"/>
        <xdr:cNvSpPr/>
      </xdr:nvSpPr>
      <xdr:spPr>
        <a:xfrm>
          <a:off x="15240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82445</xdr:rowOff>
    </xdr:from>
    <xdr:ext cx="762000" cy="259045"/>
    <xdr:sp macro="" textlink="">
      <xdr:nvSpPr>
        <xdr:cNvPr id="286" name="テキスト ボックス 285"/>
        <xdr:cNvSpPr txBox="1"/>
      </xdr:nvSpPr>
      <xdr:spPr>
        <a:xfrm>
          <a:off x="14909800" y="153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156936</xdr:rowOff>
    </xdr:from>
    <xdr:to>
      <xdr:col>68</xdr:col>
      <xdr:colOff>203200</xdr:colOff>
      <xdr:row>90</xdr:row>
      <xdr:rowOff>87086</xdr:rowOff>
    </xdr:to>
    <xdr:sp macro="" textlink="">
      <xdr:nvSpPr>
        <xdr:cNvPr id="287" name="楕円 286"/>
        <xdr:cNvSpPr/>
      </xdr:nvSpPr>
      <xdr:spPr>
        <a:xfrm>
          <a:off x="14351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71863</xdr:rowOff>
    </xdr:from>
    <xdr:ext cx="762000" cy="259045"/>
    <xdr:sp macro="" textlink="">
      <xdr:nvSpPr>
        <xdr:cNvPr id="288" name="テキスト ボックス 287"/>
        <xdr:cNvSpPr txBox="1"/>
      </xdr:nvSpPr>
      <xdr:spPr>
        <a:xfrm>
          <a:off x="14020800" y="155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167518</xdr:rowOff>
    </xdr:from>
    <xdr:to>
      <xdr:col>64</xdr:col>
      <xdr:colOff>152400</xdr:colOff>
      <xdr:row>89</xdr:row>
      <xdr:rowOff>97668</xdr:rowOff>
    </xdr:to>
    <xdr:sp macro="" textlink="">
      <xdr:nvSpPr>
        <xdr:cNvPr id="289" name="楕円 288"/>
        <xdr:cNvSpPr/>
      </xdr:nvSpPr>
      <xdr:spPr>
        <a:xfrm>
          <a:off x="13462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82445</xdr:rowOff>
    </xdr:from>
    <xdr:ext cx="762000" cy="259045"/>
    <xdr:sp macro="" textlink="">
      <xdr:nvSpPr>
        <xdr:cNvPr id="290" name="テキスト ボックス 289"/>
        <xdr:cNvSpPr txBox="1"/>
      </xdr:nvSpPr>
      <xdr:spPr>
        <a:xfrm>
          <a:off x="13131800" y="153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人口は前年度より</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人増加したものの、人口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人あたり職員数は前年度</a:t>
          </a:r>
          <a:r>
            <a:rPr kumimoji="1" lang="en-US" altLang="ja-JP" sz="1300">
              <a:latin typeface="ＭＳ Ｐゴシック" panose="020B0600070205080204" pitchFamily="50" charset="-128"/>
              <a:ea typeface="ＭＳ Ｐゴシック" panose="020B0600070205080204" pitchFamily="50" charset="-128"/>
            </a:rPr>
            <a:t>8.97</a:t>
          </a:r>
          <a:r>
            <a:rPr kumimoji="1" lang="ja-JP" altLang="en-US" sz="1300">
              <a:latin typeface="ＭＳ Ｐゴシック" panose="020B0600070205080204" pitchFamily="50" charset="-128"/>
              <a:ea typeface="ＭＳ Ｐゴシック" panose="020B0600070205080204" pitchFamily="50" charset="-128"/>
            </a:rPr>
            <a:t>人より</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人増となった。また、全国平均や三重県平均も増加傾向にあるが、前年度では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人未満の差であったが、今年度は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人を上回る差となっている。</a:t>
          </a:r>
        </a:p>
        <a:p>
          <a:r>
            <a:rPr kumimoji="1" lang="ja-JP" altLang="en-US" sz="1300">
              <a:latin typeface="ＭＳ Ｐゴシック" panose="020B0600070205080204" pitchFamily="50" charset="-128"/>
              <a:ea typeface="ＭＳ Ｐゴシック" panose="020B0600070205080204" pitchFamily="50" charset="-128"/>
            </a:rPr>
            <a:t>当町においては人口増加による行政需要への対応等のために退職者と比較して新規採用者数を多く採用していることから、今後しばらくは増加傾向を保つと考えられる。</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45542</xdr:rowOff>
    </xdr:from>
    <xdr:to>
      <xdr:col>81</xdr:col>
      <xdr:colOff>44450</xdr:colOff>
      <xdr:row>61</xdr:row>
      <xdr:rowOff>56642</xdr:rowOff>
    </xdr:to>
    <xdr:cxnSp macro="">
      <xdr:nvCxnSpPr>
        <xdr:cNvPr id="322" name="直線コネクタ 321"/>
        <xdr:cNvCxnSpPr/>
      </xdr:nvCxnSpPr>
      <xdr:spPr>
        <a:xfrm>
          <a:off x="16179800" y="10503992"/>
          <a:ext cx="8382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47896</xdr:rowOff>
    </xdr:from>
    <xdr:ext cx="762000" cy="259045"/>
    <xdr:sp macro="" textlink="">
      <xdr:nvSpPr>
        <xdr:cNvPr id="323" name="定員管理の状況平均値テキスト"/>
        <xdr:cNvSpPr txBox="1"/>
      </xdr:nvSpPr>
      <xdr:spPr>
        <a:xfrm>
          <a:off x="17106900" y="10506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44577</xdr:rowOff>
    </xdr:from>
    <xdr:to>
      <xdr:col>77</xdr:col>
      <xdr:colOff>44450</xdr:colOff>
      <xdr:row>61</xdr:row>
      <xdr:rowOff>45542</xdr:rowOff>
    </xdr:to>
    <xdr:cxnSp macro="">
      <xdr:nvCxnSpPr>
        <xdr:cNvPr id="325" name="直線コネクタ 324"/>
        <xdr:cNvCxnSpPr/>
      </xdr:nvCxnSpPr>
      <xdr:spPr>
        <a:xfrm>
          <a:off x="15290800" y="10503027"/>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159300</xdr:rowOff>
    </xdr:from>
    <xdr:ext cx="736600" cy="259045"/>
    <xdr:sp macro="" textlink="">
      <xdr:nvSpPr>
        <xdr:cNvPr id="327" name="テキスト ボックス 326"/>
        <xdr:cNvSpPr txBox="1"/>
      </xdr:nvSpPr>
      <xdr:spPr>
        <a:xfrm>
          <a:off x="15798800" y="1061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38786</xdr:rowOff>
    </xdr:from>
    <xdr:to>
      <xdr:col>72</xdr:col>
      <xdr:colOff>203200</xdr:colOff>
      <xdr:row>61</xdr:row>
      <xdr:rowOff>44577</xdr:rowOff>
    </xdr:to>
    <xdr:cxnSp macro="">
      <xdr:nvCxnSpPr>
        <xdr:cNvPr id="328" name="直線コネクタ 327"/>
        <xdr:cNvCxnSpPr/>
      </xdr:nvCxnSpPr>
      <xdr:spPr>
        <a:xfrm>
          <a:off x="14401800" y="1049723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147235</xdr:rowOff>
    </xdr:from>
    <xdr:ext cx="762000" cy="259045"/>
    <xdr:sp macro="" textlink="">
      <xdr:nvSpPr>
        <xdr:cNvPr id="330" name="テキスト ボックス 329"/>
        <xdr:cNvSpPr txBox="1"/>
      </xdr:nvSpPr>
      <xdr:spPr>
        <a:xfrm>
          <a:off x="14909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38786</xdr:rowOff>
    </xdr:from>
    <xdr:to>
      <xdr:col>68</xdr:col>
      <xdr:colOff>152400</xdr:colOff>
      <xdr:row>61</xdr:row>
      <xdr:rowOff>43612</xdr:rowOff>
    </xdr:to>
    <xdr:cxnSp macro="">
      <xdr:nvCxnSpPr>
        <xdr:cNvPr id="331" name="直線コネクタ 330"/>
        <xdr:cNvCxnSpPr/>
      </xdr:nvCxnSpPr>
      <xdr:spPr>
        <a:xfrm flipV="1">
          <a:off x="13512800" y="104972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134205</xdr:rowOff>
    </xdr:from>
    <xdr:ext cx="762000" cy="259045"/>
    <xdr:sp macro="" textlink="">
      <xdr:nvSpPr>
        <xdr:cNvPr id="333" name="テキスト ボックス 332"/>
        <xdr:cNvSpPr txBox="1"/>
      </xdr:nvSpPr>
      <xdr:spPr>
        <a:xfrm>
          <a:off x="14020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130344</xdr:rowOff>
    </xdr:from>
    <xdr:ext cx="762000" cy="259045"/>
    <xdr:sp macro="" textlink="">
      <xdr:nvSpPr>
        <xdr:cNvPr id="335" name="テキスト ボックス 334"/>
        <xdr:cNvSpPr txBox="1"/>
      </xdr:nvSpPr>
      <xdr:spPr>
        <a:xfrm>
          <a:off x="13131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5842</xdr:rowOff>
    </xdr:from>
    <xdr:to>
      <xdr:col>81</xdr:col>
      <xdr:colOff>95250</xdr:colOff>
      <xdr:row>61</xdr:row>
      <xdr:rowOff>107442</xdr:rowOff>
    </xdr:to>
    <xdr:sp macro="" textlink="">
      <xdr:nvSpPr>
        <xdr:cNvPr id="341" name="楕円 340"/>
        <xdr:cNvSpPr/>
      </xdr:nvSpPr>
      <xdr:spPr>
        <a:xfrm>
          <a:off x="169672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22369</xdr:rowOff>
    </xdr:from>
    <xdr:ext cx="762000" cy="259045"/>
    <xdr:sp macro="" textlink="">
      <xdr:nvSpPr>
        <xdr:cNvPr id="342" name="定員管理の状況該当値テキスト"/>
        <xdr:cNvSpPr txBox="1"/>
      </xdr:nvSpPr>
      <xdr:spPr>
        <a:xfrm>
          <a:off x="17106900" y="10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166192</xdr:rowOff>
    </xdr:from>
    <xdr:to>
      <xdr:col>77</xdr:col>
      <xdr:colOff>95250</xdr:colOff>
      <xdr:row>61</xdr:row>
      <xdr:rowOff>96342</xdr:rowOff>
    </xdr:to>
    <xdr:sp macro="" textlink="">
      <xdr:nvSpPr>
        <xdr:cNvPr id="343" name="楕円 342"/>
        <xdr:cNvSpPr/>
      </xdr:nvSpPr>
      <xdr:spPr>
        <a:xfrm>
          <a:off x="16129000" y="104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106519</xdr:rowOff>
    </xdr:from>
    <xdr:ext cx="736600" cy="259045"/>
    <xdr:sp macro="" textlink="">
      <xdr:nvSpPr>
        <xdr:cNvPr id="344" name="テキスト ボックス 343"/>
        <xdr:cNvSpPr txBox="1"/>
      </xdr:nvSpPr>
      <xdr:spPr>
        <a:xfrm>
          <a:off x="15798800" y="10222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165227</xdr:rowOff>
    </xdr:from>
    <xdr:to>
      <xdr:col>73</xdr:col>
      <xdr:colOff>44450</xdr:colOff>
      <xdr:row>61</xdr:row>
      <xdr:rowOff>95377</xdr:rowOff>
    </xdr:to>
    <xdr:sp macro="" textlink="">
      <xdr:nvSpPr>
        <xdr:cNvPr id="345" name="楕円 344"/>
        <xdr:cNvSpPr/>
      </xdr:nvSpPr>
      <xdr:spPr>
        <a:xfrm>
          <a:off x="152400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105554</xdr:rowOff>
    </xdr:from>
    <xdr:ext cx="762000" cy="259045"/>
    <xdr:sp macro="" textlink="">
      <xdr:nvSpPr>
        <xdr:cNvPr id="346" name="テキスト ボックス 345"/>
        <xdr:cNvSpPr txBox="1"/>
      </xdr:nvSpPr>
      <xdr:spPr>
        <a:xfrm>
          <a:off x="14909800" y="102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159436</xdr:rowOff>
    </xdr:from>
    <xdr:to>
      <xdr:col>68</xdr:col>
      <xdr:colOff>203200</xdr:colOff>
      <xdr:row>61</xdr:row>
      <xdr:rowOff>89586</xdr:rowOff>
    </xdr:to>
    <xdr:sp macro="" textlink="">
      <xdr:nvSpPr>
        <xdr:cNvPr id="347" name="楕円 346"/>
        <xdr:cNvSpPr/>
      </xdr:nvSpPr>
      <xdr:spPr>
        <a:xfrm>
          <a:off x="14351000" y="104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99763</xdr:rowOff>
    </xdr:from>
    <xdr:ext cx="762000" cy="259045"/>
    <xdr:sp macro="" textlink="">
      <xdr:nvSpPr>
        <xdr:cNvPr id="348" name="テキスト ボックス 347"/>
        <xdr:cNvSpPr txBox="1"/>
      </xdr:nvSpPr>
      <xdr:spPr>
        <a:xfrm>
          <a:off x="14020800" y="1021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164262</xdr:rowOff>
    </xdr:from>
    <xdr:to>
      <xdr:col>64</xdr:col>
      <xdr:colOff>152400</xdr:colOff>
      <xdr:row>61</xdr:row>
      <xdr:rowOff>94412</xdr:rowOff>
    </xdr:to>
    <xdr:sp macro="" textlink="">
      <xdr:nvSpPr>
        <xdr:cNvPr id="349" name="楕円 348"/>
        <xdr:cNvSpPr/>
      </xdr:nvSpPr>
      <xdr:spPr>
        <a:xfrm>
          <a:off x="13462000" y="104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104589</xdr:rowOff>
    </xdr:from>
    <xdr:ext cx="762000" cy="259045"/>
    <xdr:sp macro="" textlink="">
      <xdr:nvSpPr>
        <xdr:cNvPr id="350" name="テキスト ボックス 349"/>
        <xdr:cNvSpPr txBox="1"/>
      </xdr:nvSpPr>
      <xdr:spPr>
        <a:xfrm>
          <a:off x="13131800" y="1022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類似団体平均は変化していないが前年度より数値は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増加（悪化）した。</a:t>
          </a:r>
        </a:p>
        <a:p>
          <a:r>
            <a:rPr kumimoji="1" lang="ja-JP" altLang="en-US" sz="1300">
              <a:latin typeface="ＭＳ Ｐゴシック" panose="020B0600070205080204" pitchFamily="50" charset="-128"/>
              <a:ea typeface="ＭＳ Ｐゴシック" panose="020B0600070205080204" pitchFamily="50" charset="-128"/>
            </a:rPr>
            <a:t>悪化の原因としては元利償還金の額の増加であるが、過去に発行した大規模事業や臨時財政対策債の元金償還の開始などが今後続く見込みであるため、引き続き実質公債費比率は増加（悪化）していくように推測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76200</xdr:rowOff>
    </xdr:to>
    <xdr:cxnSp macro="">
      <xdr:nvCxnSpPr>
        <xdr:cNvPr id="381" name="直線コネクタ 380"/>
        <xdr:cNvCxnSpPr/>
      </xdr:nvCxnSpPr>
      <xdr:spPr>
        <a:xfrm>
          <a:off x="16179800" y="707186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37592</xdr:rowOff>
    </xdr:from>
    <xdr:to>
      <xdr:col>77</xdr:col>
      <xdr:colOff>44450</xdr:colOff>
      <xdr:row>41</xdr:row>
      <xdr:rowOff>42418</xdr:rowOff>
    </xdr:to>
    <xdr:cxnSp macro="">
      <xdr:nvCxnSpPr>
        <xdr:cNvPr id="384" name="直線コネクタ 383"/>
        <xdr:cNvCxnSpPr/>
      </xdr:nvCxnSpPr>
      <xdr:spPr>
        <a:xfrm>
          <a:off x="15290800" y="70670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86" name="テキスト ボックス 385"/>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37592</xdr:rowOff>
    </xdr:to>
    <xdr:cxnSp macro="">
      <xdr:nvCxnSpPr>
        <xdr:cNvPr id="387" name="直線コネクタ 386"/>
        <xdr:cNvCxnSpPr/>
      </xdr:nvCxnSpPr>
      <xdr:spPr>
        <a:xfrm>
          <a:off x="14401800" y="703326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9" name="テキスト ボックス 388"/>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32766</xdr:rowOff>
    </xdr:to>
    <xdr:cxnSp macro="">
      <xdr:nvCxnSpPr>
        <xdr:cNvPr id="390" name="直線コネクタ 389"/>
        <xdr:cNvCxnSpPr/>
      </xdr:nvCxnSpPr>
      <xdr:spPr>
        <a:xfrm flipV="1">
          <a:off x="13512800" y="70332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392" name="テキスト ボックス 391"/>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394" name="テキスト ボックス 393"/>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0" name="楕円 399"/>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401" name="公債費負担の状況該当値テキスト"/>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402" name="楕円 401"/>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403" name="テキスト ボックス 402"/>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158242</xdr:rowOff>
    </xdr:from>
    <xdr:to>
      <xdr:col>73</xdr:col>
      <xdr:colOff>44450</xdr:colOff>
      <xdr:row>41</xdr:row>
      <xdr:rowOff>88392</xdr:rowOff>
    </xdr:to>
    <xdr:sp macro="" textlink="">
      <xdr:nvSpPr>
        <xdr:cNvPr id="404" name="楕円 403"/>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98569</xdr:rowOff>
    </xdr:from>
    <xdr:ext cx="762000" cy="259045"/>
    <xdr:sp macro="" textlink="">
      <xdr:nvSpPr>
        <xdr:cNvPr id="405" name="テキスト ボックス 404"/>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6" name="楕円 405"/>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7" name="テキスト ボックス 406"/>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8" name="楕円 407"/>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9" name="テキスト ボックス 408"/>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年間数値無しであったが、令和元年度から数値が現れ、令和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年度ではより悪化している。</a:t>
          </a:r>
        </a:p>
        <a:p>
          <a:r>
            <a:rPr kumimoji="1" lang="ja-JP" altLang="en-US" sz="1300">
              <a:latin typeface="ＭＳ Ｐゴシック" panose="020B0600070205080204" pitchFamily="50" charset="-128"/>
              <a:ea typeface="ＭＳ Ｐゴシック" panose="020B0600070205080204" pitchFamily="50" charset="-128"/>
            </a:rPr>
            <a:t>これは令和元年度と比べて、主として新規事業のための新発債の増の影響及び財政調整基金の取崩額が積立額を大きく上回ったため財政調整基金が減少した。それによって将来負担額が充当可能財源等を上回ったことで数値が悪化した。</a:t>
          </a:r>
        </a:p>
        <a:p>
          <a:r>
            <a:rPr kumimoji="1" lang="ja-JP" altLang="en-US" sz="1300">
              <a:latin typeface="ＭＳ Ｐゴシック" panose="020B0600070205080204" pitchFamily="50" charset="-128"/>
              <a:ea typeface="ＭＳ Ｐゴシック" panose="020B0600070205080204" pitchFamily="50" charset="-128"/>
            </a:rPr>
            <a:t>引き続き財政調整基金を中心とした基金の確保に努める。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169164</xdr:rowOff>
    </xdr:from>
    <xdr:to>
      <xdr:col>81</xdr:col>
      <xdr:colOff>44450</xdr:colOff>
      <xdr:row>14</xdr:row>
      <xdr:rowOff>52409</xdr:rowOff>
    </xdr:to>
    <xdr:cxnSp macro="">
      <xdr:nvCxnSpPr>
        <xdr:cNvPr id="443" name="直線コネクタ 442"/>
        <xdr:cNvCxnSpPr/>
      </xdr:nvCxnSpPr>
      <xdr:spPr>
        <a:xfrm>
          <a:off x="16179800" y="2398014"/>
          <a:ext cx="8382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37185</xdr:rowOff>
    </xdr:from>
    <xdr:ext cx="762000" cy="259045"/>
    <xdr:sp macro="" textlink="">
      <xdr:nvSpPr>
        <xdr:cNvPr id="444" name="将来負担の状況平均値テキスト"/>
        <xdr:cNvSpPr txBox="1"/>
      </xdr:nvSpPr>
      <xdr:spPr>
        <a:xfrm>
          <a:off x="17106900" y="243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6" name="フローチャート: 判断 445"/>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7" name="テキスト ボックス 446"/>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59" name="楕円 458"/>
        <xdr:cNvSpPr/>
      </xdr:nvSpPr>
      <xdr:spPr>
        <a:xfrm>
          <a:off x="16967200" y="24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94336</xdr:rowOff>
    </xdr:from>
    <xdr:ext cx="762000" cy="259045"/>
    <xdr:sp macro="" textlink="">
      <xdr:nvSpPr>
        <xdr:cNvPr id="460" name="将来負担の状況該当値テキスト"/>
        <xdr:cNvSpPr txBox="1"/>
      </xdr:nvSpPr>
      <xdr:spPr>
        <a:xfrm>
          <a:off x="17106900" y="232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118364</xdr:rowOff>
    </xdr:from>
    <xdr:to>
      <xdr:col>77</xdr:col>
      <xdr:colOff>95250</xdr:colOff>
      <xdr:row>14</xdr:row>
      <xdr:rowOff>48514</xdr:rowOff>
    </xdr:to>
    <xdr:sp macro="" textlink="">
      <xdr:nvSpPr>
        <xdr:cNvPr id="461" name="楕円 460"/>
        <xdr:cNvSpPr/>
      </xdr:nvSpPr>
      <xdr:spPr>
        <a:xfrm>
          <a:off x="16129000" y="23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33291</xdr:rowOff>
    </xdr:from>
    <xdr:ext cx="736600" cy="259045"/>
    <xdr:sp macro="" textlink="">
      <xdr:nvSpPr>
        <xdr:cNvPr id="462" name="テキスト ボックス 461"/>
        <xdr:cNvSpPr txBox="1"/>
      </xdr:nvSpPr>
      <xdr:spPr>
        <a:xfrm>
          <a:off x="15798800" y="2433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10,984
10,814
5.99
6,146,923
6,043,501
95,192
3,042,132
4,359,852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人件費は前年度より</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増加した。類似団体内平均や全国平均、三重県平均よりも高い数値であることは前年度と変わらないが、大幅に増となった要因としては、これまで賃金として支払っていた物件費が人件費となったためである。特に当町特殊要因として人口増加に伴う保育児数は近年増加傾向にあり、そのための臨時職員賃金が物件費から人件費に移行したこと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37</xdr:row>
      <xdr:rowOff>60706</xdr:rowOff>
    </xdr:to>
    <xdr:cxnSp macro="">
      <xdr:nvCxnSpPr>
        <xdr:cNvPr id="64" name="直線コネクタ 63"/>
        <xdr:cNvCxnSpPr/>
      </xdr:nvCxnSpPr>
      <xdr:spPr>
        <a:xfrm>
          <a:off x="3987800" y="6120892"/>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168148</xdr:rowOff>
    </xdr:from>
    <xdr:to>
      <xdr:col>19</xdr:col>
      <xdr:colOff>187325</xdr:colOff>
      <xdr:row>35</xdr:row>
      <xdr:rowOff>120142</xdr:rowOff>
    </xdr:to>
    <xdr:cxnSp macro="">
      <xdr:nvCxnSpPr>
        <xdr:cNvPr id="67" name="直線コネクタ 66"/>
        <xdr:cNvCxnSpPr/>
      </xdr:nvCxnSpPr>
      <xdr:spPr>
        <a:xfrm>
          <a:off x="3098800" y="59974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168148</xdr:rowOff>
    </xdr:from>
    <xdr:to>
      <xdr:col>15</xdr:col>
      <xdr:colOff>98425</xdr:colOff>
      <xdr:row>35</xdr:row>
      <xdr:rowOff>1270</xdr:rowOff>
    </xdr:to>
    <xdr:cxnSp macro="">
      <xdr:nvCxnSpPr>
        <xdr:cNvPr id="70" name="直線コネクタ 69"/>
        <xdr:cNvCxnSpPr/>
      </xdr:nvCxnSpPr>
      <xdr:spPr>
        <a:xfrm flipV="1">
          <a:off x="2209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146829</xdr:rowOff>
    </xdr:from>
    <xdr:ext cx="762000" cy="259045"/>
    <xdr:sp macro="" textlink="">
      <xdr:nvSpPr>
        <xdr:cNvPr id="72" name="テキスト ボックス 71"/>
        <xdr:cNvSpPr txBox="1"/>
      </xdr:nvSpPr>
      <xdr:spPr>
        <a:xfrm>
          <a:off x="2717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145288</xdr:rowOff>
    </xdr:from>
    <xdr:to>
      <xdr:col>11</xdr:col>
      <xdr:colOff>9525</xdr:colOff>
      <xdr:row>35</xdr:row>
      <xdr:rowOff>1270</xdr:rowOff>
    </xdr:to>
    <xdr:cxnSp macro="">
      <xdr:nvCxnSpPr>
        <xdr:cNvPr id="73" name="直線コネクタ 72"/>
        <xdr:cNvCxnSpPr/>
      </xdr:nvCxnSpPr>
      <xdr:spPr>
        <a:xfrm>
          <a:off x="1320800" y="5974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133113</xdr:rowOff>
    </xdr:from>
    <xdr:ext cx="762000" cy="259045"/>
    <xdr:sp macro="" textlink="">
      <xdr:nvSpPr>
        <xdr:cNvPr id="75" name="テキスト ボックス 74"/>
        <xdr:cNvSpPr txBox="1"/>
      </xdr:nvSpPr>
      <xdr:spPr>
        <a:xfrm>
          <a:off x="1828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128541</xdr:rowOff>
    </xdr:from>
    <xdr:ext cx="762000" cy="259045"/>
    <xdr:sp macro="" textlink="">
      <xdr:nvSpPr>
        <xdr:cNvPr id="77" name="テキスト ボックス 76"/>
        <xdr:cNvSpPr txBox="1"/>
      </xdr:nvSpPr>
      <xdr:spPr>
        <a:xfrm>
          <a:off x="939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153433</xdr:rowOff>
    </xdr:from>
    <xdr:ext cx="762000" cy="259045"/>
    <xdr:sp macro="" textlink="">
      <xdr:nvSpPr>
        <xdr:cNvPr id="84" name="人件費該当値テキスト"/>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macro="" textlink="">
      <xdr:nvSpPr>
        <xdr:cNvPr id="85" name="楕円 84"/>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155719</xdr:rowOff>
    </xdr:from>
    <xdr:ext cx="736600" cy="259045"/>
    <xdr:sp macro="" textlink="">
      <xdr:nvSpPr>
        <xdr:cNvPr id="86" name="テキスト ボックス 85"/>
        <xdr:cNvSpPr txBox="1"/>
      </xdr:nvSpPr>
      <xdr:spPr>
        <a:xfrm>
          <a:off x="3606800" y="6156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117348</xdr:rowOff>
    </xdr:from>
    <xdr:to>
      <xdr:col>15</xdr:col>
      <xdr:colOff>149225</xdr:colOff>
      <xdr:row>35</xdr:row>
      <xdr:rowOff>47498</xdr:rowOff>
    </xdr:to>
    <xdr:sp macro="" textlink="">
      <xdr:nvSpPr>
        <xdr:cNvPr id="87" name="楕円 86"/>
        <xdr:cNvSpPr/>
      </xdr:nvSpPr>
      <xdr:spPr>
        <a:xfrm>
          <a:off x="3048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32275</xdr:rowOff>
    </xdr:from>
    <xdr:ext cx="762000" cy="259045"/>
    <xdr:sp macro="" textlink="">
      <xdr:nvSpPr>
        <xdr:cNvPr id="88" name="テキスト ボックス 87"/>
        <xdr:cNvSpPr txBox="1"/>
      </xdr:nvSpPr>
      <xdr:spPr>
        <a:xfrm>
          <a:off x="2717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89" name="楕円 88"/>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90" name="テキスト ボックス 89"/>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94488</xdr:rowOff>
    </xdr:from>
    <xdr:to>
      <xdr:col>6</xdr:col>
      <xdr:colOff>171450</xdr:colOff>
      <xdr:row>35</xdr:row>
      <xdr:rowOff>24638</xdr:rowOff>
    </xdr:to>
    <xdr:sp macro="" textlink="">
      <xdr:nvSpPr>
        <xdr:cNvPr id="91" name="楕円 90"/>
        <xdr:cNvSpPr/>
      </xdr:nvSpPr>
      <xdr:spPr>
        <a:xfrm>
          <a:off x="1270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9415</xdr:rowOff>
    </xdr:from>
    <xdr:ext cx="762000" cy="259045"/>
    <xdr:sp macro="" textlink="">
      <xdr:nvSpPr>
        <xdr:cNvPr id="92" name="テキスト ボックス 91"/>
        <xdr:cNvSpPr txBox="1"/>
      </xdr:nvSpPr>
      <xdr:spPr>
        <a:xfrm>
          <a:off x="939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物件費については例年比率が高い傾向にあるが、前年度より</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人件費と同様になるが、主として年少人口の増加に伴う保育士・幼稚園教諭などの賃金や人材派遣委託料が物件費から人件費へ移行したことが大きな要因である。しかしながら、物件費の改善余地は残っており、今後も物件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20</xdr:row>
      <xdr:rowOff>127000</xdr:rowOff>
    </xdr:to>
    <xdr:cxnSp macro="">
      <xdr:nvCxnSpPr>
        <xdr:cNvPr id="129" name="直線コネクタ 128"/>
        <xdr:cNvCxnSpPr/>
      </xdr:nvCxnSpPr>
      <xdr:spPr>
        <a:xfrm flipV="1">
          <a:off x="15671800" y="2755900"/>
          <a:ext cx="8382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652</xdr:rowOff>
    </xdr:from>
    <xdr:ext cx="762000" cy="259045"/>
    <xdr:sp macro="" textlink="">
      <xdr:nvSpPr>
        <xdr:cNvPr id="130" name="物件費平均値テキスト"/>
        <xdr:cNvSpPr txBox="1"/>
      </xdr:nvSpPr>
      <xdr:spPr>
        <a:xfrm>
          <a:off x="16598900" y="274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50800</xdr:rowOff>
    </xdr:from>
    <xdr:to>
      <xdr:col>78</xdr:col>
      <xdr:colOff>69850</xdr:colOff>
      <xdr:row>20</xdr:row>
      <xdr:rowOff>127000</xdr:rowOff>
    </xdr:to>
    <xdr:cxnSp macro="">
      <xdr:nvCxnSpPr>
        <xdr:cNvPr id="132" name="直線コネクタ 131"/>
        <xdr:cNvCxnSpPr/>
      </xdr:nvCxnSpPr>
      <xdr:spPr>
        <a:xfrm>
          <a:off x="14782800" y="33083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50800</xdr:rowOff>
    </xdr:from>
    <xdr:to>
      <xdr:col>73</xdr:col>
      <xdr:colOff>180975</xdr:colOff>
      <xdr:row>19</xdr:row>
      <xdr:rowOff>69850</xdr:rowOff>
    </xdr:to>
    <xdr:cxnSp macro="">
      <xdr:nvCxnSpPr>
        <xdr:cNvPr id="135" name="直線コネクタ 134"/>
        <xdr:cNvCxnSpPr/>
      </xdr:nvCxnSpPr>
      <xdr:spPr>
        <a:xfrm flipV="1">
          <a:off x="13893800" y="3308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102252</xdr:rowOff>
    </xdr:from>
    <xdr:ext cx="762000" cy="259045"/>
    <xdr:sp macro="" textlink="">
      <xdr:nvSpPr>
        <xdr:cNvPr id="137" name="テキスト ボックス 136"/>
        <xdr:cNvSpPr txBox="1"/>
      </xdr:nvSpPr>
      <xdr:spPr>
        <a:xfrm>
          <a:off x="14401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12700</xdr:rowOff>
    </xdr:from>
    <xdr:to>
      <xdr:col>69</xdr:col>
      <xdr:colOff>92075</xdr:colOff>
      <xdr:row>19</xdr:row>
      <xdr:rowOff>69850</xdr:rowOff>
    </xdr:to>
    <xdr:cxnSp macro="">
      <xdr:nvCxnSpPr>
        <xdr:cNvPr id="138" name="直線コネクタ 137"/>
        <xdr:cNvCxnSpPr/>
      </xdr:nvCxnSpPr>
      <xdr:spPr>
        <a:xfrm>
          <a:off x="13004800" y="3270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2" name="テキスト ボックス 141"/>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9"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76200</xdr:rowOff>
    </xdr:from>
    <xdr:to>
      <xdr:col>78</xdr:col>
      <xdr:colOff>120650</xdr:colOff>
      <xdr:row>21</xdr:row>
      <xdr:rowOff>6350</xdr:rowOff>
    </xdr:to>
    <xdr:sp macro="" textlink="">
      <xdr:nvSpPr>
        <xdr:cNvPr id="150" name="楕円 149"/>
        <xdr:cNvSpPr/>
      </xdr:nvSpPr>
      <xdr:spPr>
        <a:xfrm>
          <a:off x="15621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162577</xdr:rowOff>
    </xdr:from>
    <xdr:ext cx="736600" cy="259045"/>
    <xdr:sp macro="" textlink="">
      <xdr:nvSpPr>
        <xdr:cNvPr id="151" name="テキスト ボックス 150"/>
        <xdr:cNvSpPr txBox="1"/>
      </xdr:nvSpPr>
      <xdr:spPr>
        <a:xfrm>
          <a:off x="15290800" y="359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0</xdr:rowOff>
    </xdr:from>
    <xdr:to>
      <xdr:col>74</xdr:col>
      <xdr:colOff>31750</xdr:colOff>
      <xdr:row>19</xdr:row>
      <xdr:rowOff>101600</xdr:rowOff>
    </xdr:to>
    <xdr:sp macro="" textlink="">
      <xdr:nvSpPr>
        <xdr:cNvPr id="152" name="楕円 151"/>
        <xdr:cNvSpPr/>
      </xdr:nvSpPr>
      <xdr:spPr>
        <a:xfrm>
          <a:off x="14732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86377</xdr:rowOff>
    </xdr:from>
    <xdr:ext cx="762000" cy="259045"/>
    <xdr:sp macro="" textlink="">
      <xdr:nvSpPr>
        <xdr:cNvPr id="153" name="テキスト ボックス 152"/>
        <xdr:cNvSpPr txBox="1"/>
      </xdr:nvSpPr>
      <xdr:spPr>
        <a:xfrm>
          <a:off x="14401800" y="334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4" name="楕円 153"/>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5" name="テキスト ボックス 154"/>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133350</xdr:rowOff>
    </xdr:from>
    <xdr:to>
      <xdr:col>65</xdr:col>
      <xdr:colOff>53975</xdr:colOff>
      <xdr:row>19</xdr:row>
      <xdr:rowOff>63500</xdr:rowOff>
    </xdr:to>
    <xdr:sp macro="" textlink="">
      <xdr:nvSpPr>
        <xdr:cNvPr id="156" name="楕円 155"/>
        <xdr:cNvSpPr/>
      </xdr:nvSpPr>
      <xdr:spPr>
        <a:xfrm>
          <a:off x="12954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48277</xdr:rowOff>
    </xdr:from>
    <xdr:ext cx="762000" cy="259045"/>
    <xdr:sp macro="" textlink="">
      <xdr:nvSpPr>
        <xdr:cNvPr id="157" name="テキスト ボックス 156"/>
        <xdr:cNvSpPr txBox="1"/>
      </xdr:nvSpPr>
      <xdr:spPr>
        <a:xfrm>
          <a:off x="12623800" y="33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ja-JP" altLang="en-US" sz="1300">
              <a:latin typeface="ＭＳ Ｐゴシック" panose="020B0600070205080204" pitchFamily="50" charset="-128"/>
              <a:ea typeface="ＭＳ Ｐゴシック" panose="020B0600070205080204" pitchFamily="50" charset="-128"/>
            </a:rPr>
            <a:t>当町の特徴として年少人口が極めて高いため、児童福祉に係る扶助費の比率が非常に高い。そのため、児童福祉に係る扶助費の動向により急激に数値変化が生じる。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60325</xdr:rowOff>
    </xdr:from>
    <xdr:to>
      <xdr:col>24</xdr:col>
      <xdr:colOff>25400</xdr:colOff>
      <xdr:row>55</xdr:row>
      <xdr:rowOff>79375</xdr:rowOff>
    </xdr:to>
    <xdr:cxnSp macro="">
      <xdr:nvCxnSpPr>
        <xdr:cNvPr id="193" name="直線コネクタ 192"/>
        <xdr:cNvCxnSpPr/>
      </xdr:nvCxnSpPr>
      <xdr:spPr>
        <a:xfrm>
          <a:off x="3987800" y="94900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57802</xdr:rowOff>
    </xdr:from>
    <xdr:ext cx="762000" cy="259045"/>
    <xdr:sp macro="" textlink="">
      <xdr:nvSpPr>
        <xdr:cNvPr id="194" name="扶助費平均値テキスト"/>
        <xdr:cNvSpPr txBox="1"/>
      </xdr:nvSpPr>
      <xdr:spPr>
        <a:xfrm>
          <a:off x="4914900" y="9487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60325</xdr:rowOff>
    </xdr:from>
    <xdr:to>
      <xdr:col>19</xdr:col>
      <xdr:colOff>187325</xdr:colOff>
      <xdr:row>55</xdr:row>
      <xdr:rowOff>69850</xdr:rowOff>
    </xdr:to>
    <xdr:cxnSp macro="">
      <xdr:nvCxnSpPr>
        <xdr:cNvPr id="196" name="直線コネクタ 195"/>
        <xdr:cNvCxnSpPr/>
      </xdr:nvCxnSpPr>
      <xdr:spPr>
        <a:xfrm flipV="1">
          <a:off x="3098800" y="9490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98" name="テキスト ボックス 197"/>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199" name="直線コネクタ 198"/>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1" name="テキスト ボックス 200"/>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xdr:rowOff>
    </xdr:from>
    <xdr:to>
      <xdr:col>11</xdr:col>
      <xdr:colOff>9525</xdr:colOff>
      <xdr:row>55</xdr:row>
      <xdr:rowOff>69850</xdr:rowOff>
    </xdr:to>
    <xdr:cxnSp macro="">
      <xdr:nvCxnSpPr>
        <xdr:cNvPr id="202" name="直線コネクタ 201"/>
        <xdr:cNvCxnSpPr/>
      </xdr:nvCxnSpPr>
      <xdr:spPr>
        <a:xfrm>
          <a:off x="1320800" y="94329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4" name="テキスト ボックス 203"/>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6" name="テキスト ボックス 205"/>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28575</xdr:rowOff>
    </xdr:from>
    <xdr:to>
      <xdr:col>24</xdr:col>
      <xdr:colOff>76200</xdr:colOff>
      <xdr:row>55</xdr:row>
      <xdr:rowOff>130175</xdr:rowOff>
    </xdr:to>
    <xdr:sp macro="" textlink="">
      <xdr:nvSpPr>
        <xdr:cNvPr id="212" name="楕円 211"/>
        <xdr:cNvSpPr/>
      </xdr:nvSpPr>
      <xdr:spPr>
        <a:xfrm>
          <a:off x="47752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45102</xdr:rowOff>
    </xdr:from>
    <xdr:ext cx="762000" cy="259045"/>
    <xdr:sp macro="" textlink="">
      <xdr:nvSpPr>
        <xdr:cNvPr id="213" name="扶助費該当値テキスト"/>
        <xdr:cNvSpPr txBox="1"/>
      </xdr:nvSpPr>
      <xdr:spPr>
        <a:xfrm>
          <a:off x="49149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xdr:rowOff>
    </xdr:from>
    <xdr:to>
      <xdr:col>20</xdr:col>
      <xdr:colOff>38100</xdr:colOff>
      <xdr:row>55</xdr:row>
      <xdr:rowOff>111125</xdr:rowOff>
    </xdr:to>
    <xdr:sp macro="" textlink="">
      <xdr:nvSpPr>
        <xdr:cNvPr id="214" name="楕円 213"/>
        <xdr:cNvSpPr/>
      </xdr:nvSpPr>
      <xdr:spPr>
        <a:xfrm>
          <a:off x="3937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121302</xdr:rowOff>
    </xdr:from>
    <xdr:ext cx="736600" cy="259045"/>
    <xdr:sp macro="" textlink="">
      <xdr:nvSpPr>
        <xdr:cNvPr id="215" name="テキスト ボックス 214"/>
        <xdr:cNvSpPr txBox="1"/>
      </xdr:nvSpPr>
      <xdr:spPr>
        <a:xfrm>
          <a:off x="3606800" y="920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6" name="楕円 215"/>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7" name="テキスト ボックス 216"/>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8" name="楕円 217"/>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9" name="テキスト ボックス 21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123825</xdr:rowOff>
    </xdr:from>
    <xdr:to>
      <xdr:col>6</xdr:col>
      <xdr:colOff>171450</xdr:colOff>
      <xdr:row>55</xdr:row>
      <xdr:rowOff>53975</xdr:rowOff>
    </xdr:to>
    <xdr:sp macro="" textlink="">
      <xdr:nvSpPr>
        <xdr:cNvPr id="220" name="楕円 219"/>
        <xdr:cNvSpPr/>
      </xdr:nvSpPr>
      <xdr:spPr>
        <a:xfrm>
          <a:off x="1270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64152</xdr:rowOff>
    </xdr:from>
    <xdr:ext cx="762000" cy="259045"/>
    <xdr:sp macro="" textlink="">
      <xdr:nvSpPr>
        <xdr:cNvPr id="221" name="テキスト ボックス 220"/>
        <xdr:cNvSpPr txBox="1"/>
      </xdr:nvSpPr>
      <xdr:spPr>
        <a:xfrm>
          <a:off x="939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全体的な決算額が上昇している中で、繰出金が全体の上昇ほどは変化していないことが要因で、繰出金の構成比率だけでも前年度</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と減少している。</a:t>
          </a: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141696</xdr:rowOff>
    </xdr:from>
    <xdr:to>
      <xdr:col>82</xdr:col>
      <xdr:colOff>107950</xdr:colOff>
      <xdr:row>58</xdr:row>
      <xdr:rowOff>68217</xdr:rowOff>
    </xdr:to>
    <xdr:cxnSp macro="">
      <xdr:nvCxnSpPr>
        <xdr:cNvPr id="255" name="直線コネクタ 254"/>
        <xdr:cNvCxnSpPr/>
      </xdr:nvCxnSpPr>
      <xdr:spPr>
        <a:xfrm flipV="1">
          <a:off x="15671800" y="991434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68217</xdr:rowOff>
    </xdr:to>
    <xdr:cxnSp macro="">
      <xdr:nvCxnSpPr>
        <xdr:cNvPr id="258" name="直線コネクタ 257"/>
        <xdr:cNvCxnSpPr/>
      </xdr:nvCxnSpPr>
      <xdr:spPr>
        <a:xfrm>
          <a:off x="14782800" y="984250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60" name="テキスト ボックス 259"/>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57</xdr:row>
      <xdr:rowOff>69850</xdr:rowOff>
    </xdr:to>
    <xdr:cxnSp macro="">
      <xdr:nvCxnSpPr>
        <xdr:cNvPr id="261" name="直線コネクタ 260"/>
        <xdr:cNvCxnSpPr/>
      </xdr:nvCxnSpPr>
      <xdr:spPr>
        <a:xfrm>
          <a:off x="13893800" y="943102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12354</xdr:rowOff>
    </xdr:from>
    <xdr:ext cx="762000" cy="259045"/>
    <xdr:sp macro="" textlink="">
      <xdr:nvSpPr>
        <xdr:cNvPr id="263" name="テキスト ボックス 262"/>
        <xdr:cNvSpPr txBox="1"/>
      </xdr:nvSpPr>
      <xdr:spPr>
        <a:xfrm>
          <a:off x="14401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58</xdr:row>
      <xdr:rowOff>87812</xdr:rowOff>
    </xdr:to>
    <xdr:cxnSp macro="">
      <xdr:nvCxnSpPr>
        <xdr:cNvPr id="264" name="直線コネクタ 263"/>
        <xdr:cNvCxnSpPr/>
      </xdr:nvCxnSpPr>
      <xdr:spPr>
        <a:xfrm flipV="1">
          <a:off x="13004800" y="9431020"/>
          <a:ext cx="889000" cy="60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6" name="テキスト ボックス 265"/>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68" name="テキスト ボックス 267"/>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90896</xdr:rowOff>
    </xdr:from>
    <xdr:to>
      <xdr:col>82</xdr:col>
      <xdr:colOff>158750</xdr:colOff>
      <xdr:row>58</xdr:row>
      <xdr:rowOff>21046</xdr:rowOff>
    </xdr:to>
    <xdr:sp macro="" textlink="">
      <xdr:nvSpPr>
        <xdr:cNvPr id="274" name="楕円 273"/>
        <xdr:cNvSpPr/>
      </xdr:nvSpPr>
      <xdr:spPr>
        <a:xfrm>
          <a:off x="164592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62973</xdr:rowOff>
    </xdr:from>
    <xdr:ext cx="762000" cy="259045"/>
    <xdr:sp macro="" textlink="">
      <xdr:nvSpPr>
        <xdr:cNvPr id="275" name="その他該当値テキスト"/>
        <xdr:cNvSpPr txBox="1"/>
      </xdr:nvSpPr>
      <xdr:spPr>
        <a:xfrm>
          <a:off x="16598900" y="983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17417</xdr:rowOff>
    </xdr:from>
    <xdr:to>
      <xdr:col>78</xdr:col>
      <xdr:colOff>120650</xdr:colOff>
      <xdr:row>58</xdr:row>
      <xdr:rowOff>119017</xdr:rowOff>
    </xdr:to>
    <xdr:sp macro="" textlink="">
      <xdr:nvSpPr>
        <xdr:cNvPr id="276" name="楕円 275"/>
        <xdr:cNvSpPr/>
      </xdr:nvSpPr>
      <xdr:spPr>
        <a:xfrm>
          <a:off x="156210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103794</xdr:rowOff>
    </xdr:from>
    <xdr:ext cx="736600" cy="259045"/>
    <xdr:sp macro="" textlink="">
      <xdr:nvSpPr>
        <xdr:cNvPr id="277" name="テキスト ボックス 276"/>
        <xdr:cNvSpPr txBox="1"/>
      </xdr:nvSpPr>
      <xdr:spPr>
        <a:xfrm>
          <a:off x="15290800" y="10047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8" name="楕円 277"/>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9" name="テキスト ボックス 27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80" name="楕円 279"/>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81" name="テキスト ボックス 280"/>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37012</xdr:rowOff>
    </xdr:from>
    <xdr:to>
      <xdr:col>65</xdr:col>
      <xdr:colOff>53975</xdr:colOff>
      <xdr:row>58</xdr:row>
      <xdr:rowOff>138612</xdr:rowOff>
    </xdr:to>
    <xdr:sp macro="" textlink="">
      <xdr:nvSpPr>
        <xdr:cNvPr id="282" name="楕円 281"/>
        <xdr:cNvSpPr/>
      </xdr:nvSpPr>
      <xdr:spPr>
        <a:xfrm>
          <a:off x="12954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123389</xdr:rowOff>
    </xdr:from>
    <xdr:ext cx="762000" cy="259045"/>
    <xdr:sp macro="" textlink="">
      <xdr:nvSpPr>
        <xdr:cNvPr id="283" name="テキスト ボックス 282"/>
        <xdr:cNvSpPr txBox="1"/>
      </xdr:nvSpPr>
      <xdr:spPr>
        <a:xfrm>
          <a:off x="12623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全国平均及び類似団体平均、三重県平均を超える結果となったが、引き続き低い水準を維持できるように努める。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36</xdr:row>
      <xdr:rowOff>35560</xdr:rowOff>
    </xdr:to>
    <xdr:cxnSp macro="">
      <xdr:nvCxnSpPr>
        <xdr:cNvPr id="313" name="直線コネクタ 312"/>
        <xdr:cNvCxnSpPr/>
      </xdr:nvCxnSpPr>
      <xdr:spPr>
        <a:xfrm flipV="1">
          <a:off x="15671800" y="609803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36</xdr:row>
      <xdr:rowOff>35560</xdr:rowOff>
    </xdr:to>
    <xdr:cxnSp macro="">
      <xdr:nvCxnSpPr>
        <xdr:cNvPr id="316" name="直線コネクタ 315"/>
        <xdr:cNvCxnSpPr/>
      </xdr:nvCxnSpPr>
      <xdr:spPr>
        <a:xfrm>
          <a:off x="14782800" y="61208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36</xdr:row>
      <xdr:rowOff>21844</xdr:rowOff>
    </xdr:to>
    <xdr:cxnSp macro="">
      <xdr:nvCxnSpPr>
        <xdr:cNvPr id="319" name="直線コネクタ 318"/>
        <xdr:cNvCxnSpPr/>
      </xdr:nvCxnSpPr>
      <xdr:spPr>
        <a:xfrm flipV="1">
          <a:off x="13893800" y="61208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40132</xdr:rowOff>
    </xdr:to>
    <xdr:cxnSp macro="">
      <xdr:nvCxnSpPr>
        <xdr:cNvPr id="322" name="直線コネクタ 321"/>
        <xdr:cNvCxnSpPr/>
      </xdr:nvCxnSpPr>
      <xdr:spPr>
        <a:xfrm flipV="1">
          <a:off x="13004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32" name="楕円 331"/>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63009</xdr:rowOff>
    </xdr:from>
    <xdr:ext cx="762000" cy="259045"/>
    <xdr:sp macro="" textlink="">
      <xdr:nvSpPr>
        <xdr:cNvPr id="333" name="補助費等該当値テキスト"/>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4" name="楕円 333"/>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5" name="テキスト ボックス 334"/>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6" name="楕円 335"/>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7" name="テキスト ボックス 336"/>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8" name="楕円 337"/>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9" name="テキスト ボックス 338"/>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40" name="楕円 339"/>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41" name="テキスト ボックス 340"/>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公債費は前年度より元利償還金が減となったことなどにより、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減少し、ている。</a:t>
          </a:r>
        </a:p>
        <a:p>
          <a:r>
            <a:rPr kumimoji="1" lang="ja-JP" altLang="en-US" sz="1300">
              <a:latin typeface="ＭＳ Ｐゴシック" panose="020B0600070205080204" pitchFamily="50" charset="-128"/>
              <a:ea typeface="ＭＳ Ｐゴシック" panose="020B0600070205080204" pitchFamily="50" charset="-128"/>
            </a:rPr>
            <a:t>依然として類似団体内平均、全国平均、三重県平均よりも低い割合ではあるが、今後も引き続き公債費減少に努める。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85852</xdr:rowOff>
    </xdr:to>
    <xdr:cxnSp macro="">
      <xdr:nvCxnSpPr>
        <xdr:cNvPr id="371" name="直線コネクタ 370"/>
        <xdr:cNvCxnSpPr/>
      </xdr:nvCxnSpPr>
      <xdr:spPr>
        <a:xfrm flipV="1">
          <a:off x="3987800" y="130749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85852</xdr:rowOff>
    </xdr:to>
    <xdr:cxnSp macro="">
      <xdr:nvCxnSpPr>
        <xdr:cNvPr id="374" name="直線コネクタ 373"/>
        <xdr:cNvCxnSpPr/>
      </xdr:nvCxnSpPr>
      <xdr:spPr>
        <a:xfrm>
          <a:off x="3098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6" name="テキスト ボックス 375"/>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76</xdr:row>
      <xdr:rowOff>30987</xdr:rowOff>
    </xdr:to>
    <xdr:cxnSp macro="">
      <xdr:nvCxnSpPr>
        <xdr:cNvPr id="377" name="直線コネクタ 376"/>
        <xdr:cNvCxnSpPr/>
      </xdr:nvCxnSpPr>
      <xdr:spPr>
        <a:xfrm>
          <a:off x="2209800" y="130246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9" name="テキスト ボックス 378"/>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165863</xdr:rowOff>
    </xdr:from>
    <xdr:to>
      <xdr:col>11</xdr:col>
      <xdr:colOff>9525</xdr:colOff>
      <xdr:row>76</xdr:row>
      <xdr:rowOff>3556</xdr:rowOff>
    </xdr:to>
    <xdr:cxnSp macro="">
      <xdr:nvCxnSpPr>
        <xdr:cNvPr id="380" name="直線コネクタ 379"/>
        <xdr:cNvCxnSpPr/>
      </xdr:nvCxnSpPr>
      <xdr:spPr>
        <a:xfrm flipV="1">
          <a:off x="1320800" y="130246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2" name="テキスト ボックス 381"/>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4" name="テキスト ボックス 383"/>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90" name="楕円 389"/>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91" name="公債費該当値テキスト"/>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92" name="楕円 391"/>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93" name="テキスト ボックス 392"/>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151637</xdr:rowOff>
    </xdr:from>
    <xdr:to>
      <xdr:col>15</xdr:col>
      <xdr:colOff>149225</xdr:colOff>
      <xdr:row>76</xdr:row>
      <xdr:rowOff>81787</xdr:rowOff>
    </xdr:to>
    <xdr:sp macro="" textlink="">
      <xdr:nvSpPr>
        <xdr:cNvPr id="394" name="楕円 393"/>
        <xdr:cNvSpPr/>
      </xdr:nvSpPr>
      <xdr:spPr>
        <a:xfrm>
          <a:off x="3048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91965</xdr:rowOff>
    </xdr:from>
    <xdr:ext cx="762000" cy="259045"/>
    <xdr:sp macro="" textlink="">
      <xdr:nvSpPr>
        <xdr:cNvPr id="395" name="テキスト ボックス 394"/>
        <xdr:cNvSpPr txBox="1"/>
      </xdr:nvSpPr>
      <xdr:spPr>
        <a:xfrm>
          <a:off x="2717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115062</xdr:rowOff>
    </xdr:from>
    <xdr:to>
      <xdr:col>11</xdr:col>
      <xdr:colOff>60325</xdr:colOff>
      <xdr:row>76</xdr:row>
      <xdr:rowOff>45213</xdr:rowOff>
    </xdr:to>
    <xdr:sp macro="" textlink="">
      <xdr:nvSpPr>
        <xdr:cNvPr id="396" name="楕円 395"/>
        <xdr:cNvSpPr/>
      </xdr:nvSpPr>
      <xdr:spPr>
        <a:xfrm>
          <a:off x="2159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97" name="テキスト ボックス 396"/>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124206</xdr:rowOff>
    </xdr:from>
    <xdr:to>
      <xdr:col>6</xdr:col>
      <xdr:colOff>171450</xdr:colOff>
      <xdr:row>76</xdr:row>
      <xdr:rowOff>54356</xdr:rowOff>
    </xdr:to>
    <xdr:sp macro="" textlink="">
      <xdr:nvSpPr>
        <xdr:cNvPr id="398" name="楕円 397"/>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64533</xdr:rowOff>
    </xdr:from>
    <xdr:ext cx="762000" cy="259045"/>
    <xdr:sp macro="" textlink="">
      <xdr:nvSpPr>
        <xdr:cNvPr id="399" name="テキスト ボックス 398"/>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公債費以外は前年度より</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全体的な決算額が上昇したことが要因である。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78</xdr:row>
      <xdr:rowOff>149861</xdr:rowOff>
    </xdr:to>
    <xdr:cxnSp macro="">
      <xdr:nvCxnSpPr>
        <xdr:cNvPr id="430" name="直線コネクタ 429"/>
        <xdr:cNvCxnSpPr/>
      </xdr:nvCxnSpPr>
      <xdr:spPr>
        <a:xfrm flipV="1">
          <a:off x="15671800" y="13253213"/>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1"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78</xdr:row>
      <xdr:rowOff>149861</xdr:rowOff>
    </xdr:to>
    <xdr:cxnSp macro="">
      <xdr:nvCxnSpPr>
        <xdr:cNvPr id="433" name="直線コネクタ 432"/>
        <xdr:cNvCxnSpPr/>
      </xdr:nvCxnSpPr>
      <xdr:spPr>
        <a:xfrm>
          <a:off x="14782800" y="13079476"/>
          <a:ext cx="889000" cy="4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5" name="テキスト ボックス 434"/>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76</xdr:row>
      <xdr:rowOff>49276</xdr:rowOff>
    </xdr:to>
    <xdr:cxnSp macro="">
      <xdr:nvCxnSpPr>
        <xdr:cNvPr id="436" name="直線コネクタ 435"/>
        <xdr:cNvCxnSpPr/>
      </xdr:nvCxnSpPr>
      <xdr:spPr>
        <a:xfrm>
          <a:off x="13893800" y="1287830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8" name="テキスト ボックス 437"/>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77</xdr:row>
      <xdr:rowOff>28702</xdr:rowOff>
    </xdr:to>
    <xdr:cxnSp macro="">
      <xdr:nvCxnSpPr>
        <xdr:cNvPr id="439" name="直線コネクタ 438"/>
        <xdr:cNvCxnSpPr/>
      </xdr:nvCxnSpPr>
      <xdr:spPr>
        <a:xfrm flipV="1">
          <a:off x="13004800" y="12878308"/>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41" name="テキスト ボックス 440"/>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9" name="楕円 448"/>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144290</xdr:rowOff>
    </xdr:from>
    <xdr:ext cx="762000" cy="259045"/>
    <xdr:sp macro="" textlink="">
      <xdr:nvSpPr>
        <xdr:cNvPr id="450" name="公債費以外該当値テキスト"/>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51" name="楕円 450"/>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52" name="テキスト ボックス 451"/>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169926</xdr:rowOff>
    </xdr:from>
    <xdr:to>
      <xdr:col>74</xdr:col>
      <xdr:colOff>31750</xdr:colOff>
      <xdr:row>76</xdr:row>
      <xdr:rowOff>100076</xdr:rowOff>
    </xdr:to>
    <xdr:sp macro="" textlink="">
      <xdr:nvSpPr>
        <xdr:cNvPr id="453" name="楕円 452"/>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110253</xdr:rowOff>
    </xdr:from>
    <xdr:ext cx="762000" cy="259045"/>
    <xdr:sp macro="" textlink="">
      <xdr:nvSpPr>
        <xdr:cNvPr id="454" name="テキスト ボックス 453"/>
        <xdr:cNvSpPr txBox="1"/>
      </xdr:nvSpPr>
      <xdr:spPr>
        <a:xfrm>
          <a:off x="14401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5" name="楕円 454"/>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56" name="テキスト ボックス 455"/>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7" name="楕円 456"/>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58" name="テキスト ボックス 457"/>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6093</xdr:rowOff>
    </xdr:from>
    <xdr:to>
      <xdr:col>29</xdr:col>
      <xdr:colOff>127000</xdr:colOff>
      <xdr:row>18</xdr:row>
      <xdr:rowOff>29936</xdr:rowOff>
    </xdr:to>
    <xdr:cxnSp macro="">
      <xdr:nvCxnSpPr>
        <xdr:cNvPr id="50" name="直線コネクタ 49"/>
        <xdr:cNvCxnSpPr/>
      </xdr:nvCxnSpPr>
      <xdr:spPr bwMode="auto">
        <a:xfrm flipV="1">
          <a:off x="5003800" y="3139818"/>
          <a:ext cx="647700" cy="23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18386</xdr:rowOff>
    </xdr:from>
    <xdr:ext cx="762000" cy="259045"/>
    <xdr:sp macro="" textlink="">
      <xdr:nvSpPr>
        <xdr:cNvPr id="51" name="人口1人当たり決算額の推移平均値テキスト130"/>
        <xdr:cNvSpPr txBox="1"/>
      </xdr:nvSpPr>
      <xdr:spPr>
        <a:xfrm>
          <a:off x="5740400" y="280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29936</xdr:rowOff>
    </xdr:from>
    <xdr:to>
      <xdr:col>26</xdr:col>
      <xdr:colOff>50800</xdr:colOff>
      <xdr:row>18</xdr:row>
      <xdr:rowOff>45298</xdr:rowOff>
    </xdr:to>
    <xdr:cxnSp macro="">
      <xdr:nvCxnSpPr>
        <xdr:cNvPr id="53" name="直線コネクタ 52"/>
        <xdr:cNvCxnSpPr/>
      </xdr:nvCxnSpPr>
      <xdr:spPr bwMode="auto">
        <a:xfrm flipV="1">
          <a:off x="4305300" y="3163661"/>
          <a:ext cx="698500" cy="15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156285</xdr:rowOff>
    </xdr:from>
    <xdr:ext cx="736600" cy="259045"/>
    <xdr:sp macro="" textlink="">
      <xdr:nvSpPr>
        <xdr:cNvPr id="55" name="テキスト ボックス 54"/>
        <xdr:cNvSpPr txBox="1"/>
      </xdr:nvSpPr>
      <xdr:spPr>
        <a:xfrm>
          <a:off x="4622800" y="277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45298</xdr:rowOff>
    </xdr:from>
    <xdr:to>
      <xdr:col>22</xdr:col>
      <xdr:colOff>114300</xdr:colOff>
      <xdr:row>18</xdr:row>
      <xdr:rowOff>62573</xdr:rowOff>
    </xdr:to>
    <xdr:cxnSp macro="">
      <xdr:nvCxnSpPr>
        <xdr:cNvPr id="56" name="直線コネクタ 55"/>
        <xdr:cNvCxnSpPr/>
      </xdr:nvCxnSpPr>
      <xdr:spPr bwMode="auto">
        <a:xfrm flipV="1">
          <a:off x="3606800" y="3179023"/>
          <a:ext cx="698500" cy="17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7551</xdr:rowOff>
    </xdr:from>
    <xdr:ext cx="762000" cy="259045"/>
    <xdr:sp macro="" textlink="">
      <xdr:nvSpPr>
        <xdr:cNvPr id="58" name="テキスト ボックス 57"/>
        <xdr:cNvSpPr txBox="1"/>
      </xdr:nvSpPr>
      <xdr:spPr>
        <a:xfrm>
          <a:off x="3924300" y="279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62573</xdr:rowOff>
    </xdr:from>
    <xdr:to>
      <xdr:col>18</xdr:col>
      <xdr:colOff>177800</xdr:colOff>
      <xdr:row>18</xdr:row>
      <xdr:rowOff>64943</xdr:rowOff>
    </xdr:to>
    <xdr:cxnSp macro="">
      <xdr:nvCxnSpPr>
        <xdr:cNvPr id="59" name="直線コネクタ 58"/>
        <xdr:cNvCxnSpPr/>
      </xdr:nvCxnSpPr>
      <xdr:spPr bwMode="auto">
        <a:xfrm flipV="1">
          <a:off x="2908300" y="3196298"/>
          <a:ext cx="698500" cy="2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37375</xdr:rowOff>
    </xdr:from>
    <xdr:ext cx="762000" cy="259045"/>
    <xdr:sp macro="" textlink="">
      <xdr:nvSpPr>
        <xdr:cNvPr id="61" name="テキスト ボックス 60"/>
        <xdr:cNvSpPr txBox="1"/>
      </xdr:nvSpPr>
      <xdr:spPr>
        <a:xfrm>
          <a:off x="32258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51206</xdr:rowOff>
    </xdr:from>
    <xdr:ext cx="762000" cy="259045"/>
    <xdr:sp macro="" textlink="">
      <xdr:nvSpPr>
        <xdr:cNvPr id="63" name="テキスト ボックス 62"/>
        <xdr:cNvSpPr txBox="1"/>
      </xdr:nvSpPr>
      <xdr:spPr>
        <a:xfrm>
          <a:off x="2527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126743</xdr:rowOff>
    </xdr:from>
    <xdr:to>
      <xdr:col>29</xdr:col>
      <xdr:colOff>177800</xdr:colOff>
      <xdr:row>18</xdr:row>
      <xdr:rowOff>56893</xdr:rowOff>
    </xdr:to>
    <xdr:sp macro="" textlink="">
      <xdr:nvSpPr>
        <xdr:cNvPr id="69" name="楕円 68"/>
        <xdr:cNvSpPr/>
      </xdr:nvSpPr>
      <xdr:spPr bwMode="auto">
        <a:xfrm>
          <a:off x="5600700" y="3089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98820</xdr:rowOff>
    </xdr:from>
    <xdr:ext cx="762000" cy="259045"/>
    <xdr:sp macro="" textlink="">
      <xdr:nvSpPr>
        <xdr:cNvPr id="70" name="人口1人当たり決算額の推移該当値テキスト130"/>
        <xdr:cNvSpPr txBox="1"/>
      </xdr:nvSpPr>
      <xdr:spPr>
        <a:xfrm>
          <a:off x="5740400" y="306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150586</xdr:rowOff>
    </xdr:from>
    <xdr:to>
      <xdr:col>26</xdr:col>
      <xdr:colOff>101600</xdr:colOff>
      <xdr:row>18</xdr:row>
      <xdr:rowOff>80736</xdr:rowOff>
    </xdr:to>
    <xdr:sp macro="" textlink="">
      <xdr:nvSpPr>
        <xdr:cNvPr id="71" name="楕円 70"/>
        <xdr:cNvSpPr/>
      </xdr:nvSpPr>
      <xdr:spPr bwMode="auto">
        <a:xfrm>
          <a:off x="4953000" y="3112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65514</xdr:rowOff>
    </xdr:from>
    <xdr:ext cx="736600" cy="259045"/>
    <xdr:sp macro="" textlink="">
      <xdr:nvSpPr>
        <xdr:cNvPr id="72" name="テキスト ボックス 71"/>
        <xdr:cNvSpPr txBox="1"/>
      </xdr:nvSpPr>
      <xdr:spPr>
        <a:xfrm>
          <a:off x="4622800" y="3199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165948</xdr:rowOff>
    </xdr:from>
    <xdr:to>
      <xdr:col>22</xdr:col>
      <xdr:colOff>165100</xdr:colOff>
      <xdr:row>18</xdr:row>
      <xdr:rowOff>96098</xdr:rowOff>
    </xdr:to>
    <xdr:sp macro="" textlink="">
      <xdr:nvSpPr>
        <xdr:cNvPr id="73" name="楕円 72"/>
        <xdr:cNvSpPr/>
      </xdr:nvSpPr>
      <xdr:spPr bwMode="auto">
        <a:xfrm>
          <a:off x="4254500" y="3128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80875</xdr:rowOff>
    </xdr:from>
    <xdr:ext cx="762000" cy="259045"/>
    <xdr:sp macro="" textlink="">
      <xdr:nvSpPr>
        <xdr:cNvPr id="74" name="テキスト ボックス 73"/>
        <xdr:cNvSpPr txBox="1"/>
      </xdr:nvSpPr>
      <xdr:spPr>
        <a:xfrm>
          <a:off x="3924300" y="32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11773</xdr:rowOff>
    </xdr:from>
    <xdr:to>
      <xdr:col>19</xdr:col>
      <xdr:colOff>38100</xdr:colOff>
      <xdr:row>18</xdr:row>
      <xdr:rowOff>113373</xdr:rowOff>
    </xdr:to>
    <xdr:sp macro="" textlink="">
      <xdr:nvSpPr>
        <xdr:cNvPr id="75" name="楕円 74"/>
        <xdr:cNvSpPr/>
      </xdr:nvSpPr>
      <xdr:spPr bwMode="auto">
        <a:xfrm>
          <a:off x="3556000" y="314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98150</xdr:rowOff>
    </xdr:from>
    <xdr:ext cx="762000" cy="259045"/>
    <xdr:sp macro="" textlink="">
      <xdr:nvSpPr>
        <xdr:cNvPr id="76" name="テキスト ボックス 75"/>
        <xdr:cNvSpPr txBox="1"/>
      </xdr:nvSpPr>
      <xdr:spPr>
        <a:xfrm>
          <a:off x="3225800" y="323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14143</xdr:rowOff>
    </xdr:from>
    <xdr:to>
      <xdr:col>15</xdr:col>
      <xdr:colOff>101600</xdr:colOff>
      <xdr:row>18</xdr:row>
      <xdr:rowOff>115743</xdr:rowOff>
    </xdr:to>
    <xdr:sp macro="" textlink="">
      <xdr:nvSpPr>
        <xdr:cNvPr id="77" name="楕円 76"/>
        <xdr:cNvSpPr/>
      </xdr:nvSpPr>
      <xdr:spPr bwMode="auto">
        <a:xfrm>
          <a:off x="2857500" y="3147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100520</xdr:rowOff>
    </xdr:from>
    <xdr:ext cx="762000" cy="259045"/>
    <xdr:sp macro="" textlink="">
      <xdr:nvSpPr>
        <xdr:cNvPr id="78" name="テキスト ボックス 77"/>
        <xdr:cNvSpPr txBox="1"/>
      </xdr:nvSpPr>
      <xdr:spPr>
        <a:xfrm>
          <a:off x="2527300" y="323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222726</xdr:rowOff>
    </xdr:from>
    <xdr:to>
      <xdr:col>29</xdr:col>
      <xdr:colOff>127000</xdr:colOff>
      <xdr:row>35</xdr:row>
      <xdr:rowOff>237548</xdr:rowOff>
    </xdr:to>
    <xdr:cxnSp macro="">
      <xdr:nvCxnSpPr>
        <xdr:cNvPr id="111" name="直線コネクタ 110"/>
        <xdr:cNvCxnSpPr/>
      </xdr:nvCxnSpPr>
      <xdr:spPr bwMode="auto">
        <a:xfrm flipV="1">
          <a:off x="5003800" y="6833076"/>
          <a:ext cx="647700" cy="14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267416</xdr:rowOff>
    </xdr:from>
    <xdr:ext cx="762000" cy="259045"/>
    <xdr:sp macro="" textlink="">
      <xdr:nvSpPr>
        <xdr:cNvPr id="112" name="人口1人当たり決算額の推移平均値テキスト445"/>
        <xdr:cNvSpPr txBox="1"/>
      </xdr:nvSpPr>
      <xdr:spPr>
        <a:xfrm>
          <a:off x="5740400" y="653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225355</xdr:rowOff>
    </xdr:from>
    <xdr:to>
      <xdr:col>26</xdr:col>
      <xdr:colOff>50800</xdr:colOff>
      <xdr:row>35</xdr:row>
      <xdr:rowOff>237548</xdr:rowOff>
    </xdr:to>
    <xdr:cxnSp macro="">
      <xdr:nvCxnSpPr>
        <xdr:cNvPr id="114" name="直線コネクタ 113"/>
        <xdr:cNvCxnSpPr/>
      </xdr:nvCxnSpPr>
      <xdr:spPr bwMode="auto">
        <a:xfrm>
          <a:off x="4305300" y="6835705"/>
          <a:ext cx="698500" cy="1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6" name="テキスト ボックス 115"/>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225355</xdr:rowOff>
    </xdr:from>
    <xdr:to>
      <xdr:col>22</xdr:col>
      <xdr:colOff>114300</xdr:colOff>
      <xdr:row>35</xdr:row>
      <xdr:rowOff>328340</xdr:rowOff>
    </xdr:to>
    <xdr:cxnSp macro="">
      <xdr:nvCxnSpPr>
        <xdr:cNvPr id="117" name="直線コネクタ 116"/>
        <xdr:cNvCxnSpPr/>
      </xdr:nvCxnSpPr>
      <xdr:spPr bwMode="auto">
        <a:xfrm flipV="1">
          <a:off x="3606800" y="6835705"/>
          <a:ext cx="698500" cy="102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9" name="テキスト ボックス 118"/>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246444</xdr:rowOff>
    </xdr:from>
    <xdr:to>
      <xdr:col>18</xdr:col>
      <xdr:colOff>177800</xdr:colOff>
      <xdr:row>35</xdr:row>
      <xdr:rowOff>328340</xdr:rowOff>
    </xdr:to>
    <xdr:cxnSp macro="">
      <xdr:nvCxnSpPr>
        <xdr:cNvPr id="120" name="直線コネクタ 119"/>
        <xdr:cNvCxnSpPr/>
      </xdr:nvCxnSpPr>
      <xdr:spPr bwMode="auto">
        <a:xfrm>
          <a:off x="2908300" y="6856794"/>
          <a:ext cx="698500" cy="8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214990</xdr:rowOff>
    </xdr:from>
    <xdr:ext cx="762000" cy="259045"/>
    <xdr:sp macro="" textlink="">
      <xdr:nvSpPr>
        <xdr:cNvPr id="122" name="テキスト ボックス 121"/>
        <xdr:cNvSpPr txBox="1"/>
      </xdr:nvSpPr>
      <xdr:spPr>
        <a:xfrm>
          <a:off x="32258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218838</xdr:rowOff>
    </xdr:from>
    <xdr:ext cx="762000" cy="259045"/>
    <xdr:sp macro="" textlink="">
      <xdr:nvSpPr>
        <xdr:cNvPr id="124" name="テキスト ボックス 123"/>
        <xdr:cNvSpPr txBox="1"/>
      </xdr:nvSpPr>
      <xdr:spPr>
        <a:xfrm>
          <a:off x="2527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171926</xdr:rowOff>
    </xdr:from>
    <xdr:to>
      <xdr:col>29</xdr:col>
      <xdr:colOff>177800</xdr:colOff>
      <xdr:row>35</xdr:row>
      <xdr:rowOff>273526</xdr:rowOff>
    </xdr:to>
    <xdr:sp macro="" textlink="">
      <xdr:nvSpPr>
        <xdr:cNvPr id="130" name="楕円 129"/>
        <xdr:cNvSpPr/>
      </xdr:nvSpPr>
      <xdr:spPr bwMode="auto">
        <a:xfrm>
          <a:off x="5600700" y="678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144003</xdr:rowOff>
    </xdr:from>
    <xdr:ext cx="762000" cy="259045"/>
    <xdr:sp macro="" textlink="">
      <xdr:nvSpPr>
        <xdr:cNvPr id="131" name="人口1人当たり決算額の推移該当値テキスト445"/>
        <xdr:cNvSpPr txBox="1"/>
      </xdr:nvSpPr>
      <xdr:spPr>
        <a:xfrm>
          <a:off x="5740400" y="675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186748</xdr:rowOff>
    </xdr:from>
    <xdr:to>
      <xdr:col>26</xdr:col>
      <xdr:colOff>101600</xdr:colOff>
      <xdr:row>35</xdr:row>
      <xdr:rowOff>288348</xdr:rowOff>
    </xdr:to>
    <xdr:sp macro="" textlink="">
      <xdr:nvSpPr>
        <xdr:cNvPr id="132" name="楕円 131"/>
        <xdr:cNvSpPr/>
      </xdr:nvSpPr>
      <xdr:spPr bwMode="auto">
        <a:xfrm>
          <a:off x="4953000" y="6797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273125</xdr:rowOff>
    </xdr:from>
    <xdr:ext cx="736600" cy="259045"/>
    <xdr:sp macro="" textlink="">
      <xdr:nvSpPr>
        <xdr:cNvPr id="133" name="テキスト ボックス 132"/>
        <xdr:cNvSpPr txBox="1"/>
      </xdr:nvSpPr>
      <xdr:spPr>
        <a:xfrm>
          <a:off x="4622800" y="6883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174555</xdr:rowOff>
    </xdr:from>
    <xdr:to>
      <xdr:col>22</xdr:col>
      <xdr:colOff>165100</xdr:colOff>
      <xdr:row>35</xdr:row>
      <xdr:rowOff>276155</xdr:rowOff>
    </xdr:to>
    <xdr:sp macro="" textlink="">
      <xdr:nvSpPr>
        <xdr:cNvPr id="134" name="楕円 133"/>
        <xdr:cNvSpPr/>
      </xdr:nvSpPr>
      <xdr:spPr bwMode="auto">
        <a:xfrm>
          <a:off x="4254500" y="678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260932</xdr:rowOff>
    </xdr:from>
    <xdr:ext cx="762000" cy="259045"/>
    <xdr:sp macro="" textlink="">
      <xdr:nvSpPr>
        <xdr:cNvPr id="135" name="テキスト ボックス 134"/>
        <xdr:cNvSpPr txBox="1"/>
      </xdr:nvSpPr>
      <xdr:spPr>
        <a:xfrm>
          <a:off x="3924300" y="6871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277540</xdr:rowOff>
    </xdr:from>
    <xdr:to>
      <xdr:col>19</xdr:col>
      <xdr:colOff>38100</xdr:colOff>
      <xdr:row>36</xdr:row>
      <xdr:rowOff>36240</xdr:rowOff>
    </xdr:to>
    <xdr:sp macro="" textlink="">
      <xdr:nvSpPr>
        <xdr:cNvPr id="136" name="楕円 135"/>
        <xdr:cNvSpPr/>
      </xdr:nvSpPr>
      <xdr:spPr bwMode="auto">
        <a:xfrm>
          <a:off x="3556000" y="6887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21017</xdr:rowOff>
    </xdr:from>
    <xdr:ext cx="762000" cy="259045"/>
    <xdr:sp macro="" textlink="">
      <xdr:nvSpPr>
        <xdr:cNvPr id="137" name="テキスト ボックス 136"/>
        <xdr:cNvSpPr txBox="1"/>
      </xdr:nvSpPr>
      <xdr:spPr>
        <a:xfrm>
          <a:off x="3225800" y="697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195644</xdr:rowOff>
    </xdr:from>
    <xdr:to>
      <xdr:col>15</xdr:col>
      <xdr:colOff>101600</xdr:colOff>
      <xdr:row>35</xdr:row>
      <xdr:rowOff>297244</xdr:rowOff>
    </xdr:to>
    <xdr:sp macro="" textlink="">
      <xdr:nvSpPr>
        <xdr:cNvPr id="138" name="楕円 137"/>
        <xdr:cNvSpPr/>
      </xdr:nvSpPr>
      <xdr:spPr bwMode="auto">
        <a:xfrm>
          <a:off x="2857500" y="6805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282021</xdr:rowOff>
    </xdr:from>
    <xdr:ext cx="762000" cy="259045"/>
    <xdr:sp macro="" textlink="">
      <xdr:nvSpPr>
        <xdr:cNvPr id="139" name="テキスト ボックス 138"/>
        <xdr:cNvSpPr txBox="1"/>
      </xdr:nvSpPr>
      <xdr:spPr>
        <a:xfrm>
          <a:off x="2527300" y="68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10,984
10,814
5.99
6,146,923
6,043,501
95,192
3,042,132
4,359,852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169514</xdr:rowOff>
    </xdr:from>
    <xdr:to>
      <xdr:col>24</xdr:col>
      <xdr:colOff>63500</xdr:colOff>
      <xdr:row>36</xdr:row>
      <xdr:rowOff>103206</xdr:rowOff>
    </xdr:to>
    <xdr:cxnSp macro="">
      <xdr:nvCxnSpPr>
        <xdr:cNvPr id="58" name="直線コネクタ 57"/>
        <xdr:cNvCxnSpPr/>
      </xdr:nvCxnSpPr>
      <xdr:spPr>
        <a:xfrm flipV="1">
          <a:off x="3797300" y="6170264"/>
          <a:ext cx="838200" cy="10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103206</xdr:rowOff>
    </xdr:from>
    <xdr:to>
      <xdr:col>19</xdr:col>
      <xdr:colOff>177800</xdr:colOff>
      <xdr:row>36</xdr:row>
      <xdr:rowOff>124201</xdr:rowOff>
    </xdr:to>
    <xdr:cxnSp macro="">
      <xdr:nvCxnSpPr>
        <xdr:cNvPr id="61" name="直線コネクタ 60"/>
        <xdr:cNvCxnSpPr/>
      </xdr:nvCxnSpPr>
      <xdr:spPr>
        <a:xfrm flipV="1">
          <a:off x="2908300" y="6275406"/>
          <a:ext cx="889000" cy="2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127931</xdr:rowOff>
    </xdr:from>
    <xdr:ext cx="534377" cy="259045"/>
    <xdr:sp macro="" textlink="">
      <xdr:nvSpPr>
        <xdr:cNvPr id="63" name="テキスト ボックス 62"/>
        <xdr:cNvSpPr txBox="1"/>
      </xdr:nvSpPr>
      <xdr:spPr>
        <a:xfrm>
          <a:off x="3530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124201</xdr:rowOff>
    </xdr:from>
    <xdr:to>
      <xdr:col>15</xdr:col>
      <xdr:colOff>50800</xdr:colOff>
      <xdr:row>36</xdr:row>
      <xdr:rowOff>129212</xdr:rowOff>
    </xdr:to>
    <xdr:cxnSp macro="">
      <xdr:nvCxnSpPr>
        <xdr:cNvPr id="64" name="直線コネクタ 63"/>
        <xdr:cNvCxnSpPr/>
      </xdr:nvCxnSpPr>
      <xdr:spPr>
        <a:xfrm flipV="1">
          <a:off x="2019300" y="6296401"/>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138653</xdr:rowOff>
    </xdr:from>
    <xdr:ext cx="534377" cy="259045"/>
    <xdr:sp macro="" textlink="">
      <xdr:nvSpPr>
        <xdr:cNvPr id="66" name="テキスト ボックス 65"/>
        <xdr:cNvSpPr txBox="1"/>
      </xdr:nvSpPr>
      <xdr:spPr>
        <a:xfrm>
          <a:off x="2641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129212</xdr:rowOff>
    </xdr:from>
    <xdr:to>
      <xdr:col>10</xdr:col>
      <xdr:colOff>114300</xdr:colOff>
      <xdr:row>36</xdr:row>
      <xdr:rowOff>129262</xdr:rowOff>
    </xdr:to>
    <xdr:cxnSp macro="">
      <xdr:nvCxnSpPr>
        <xdr:cNvPr id="67" name="直線コネクタ 66"/>
        <xdr:cNvCxnSpPr/>
      </xdr:nvCxnSpPr>
      <xdr:spPr>
        <a:xfrm flipV="1">
          <a:off x="1130300" y="6301412"/>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151834</xdr:rowOff>
    </xdr:from>
    <xdr:ext cx="534377" cy="259045"/>
    <xdr:sp macro="" textlink="">
      <xdr:nvSpPr>
        <xdr:cNvPr id="69" name="テキスト ボックス 68"/>
        <xdr:cNvSpPr txBox="1"/>
      </xdr:nvSpPr>
      <xdr:spPr>
        <a:xfrm>
          <a:off x="1752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158166</xdr:rowOff>
    </xdr:from>
    <xdr:ext cx="534377" cy="259045"/>
    <xdr:sp macro="" textlink="">
      <xdr:nvSpPr>
        <xdr:cNvPr id="71" name="テキスト ボックス 70"/>
        <xdr:cNvSpPr txBox="1"/>
      </xdr:nvSpPr>
      <xdr:spPr>
        <a:xfrm>
          <a:off x="863111" y="59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118714</xdr:rowOff>
    </xdr:from>
    <xdr:to>
      <xdr:col>24</xdr:col>
      <xdr:colOff>114300</xdr:colOff>
      <xdr:row>36</xdr:row>
      <xdr:rowOff>48864</xdr:rowOff>
    </xdr:to>
    <xdr:sp macro="" textlink="">
      <xdr:nvSpPr>
        <xdr:cNvPr id="77" name="楕円 76"/>
        <xdr:cNvSpPr/>
      </xdr:nvSpPr>
      <xdr:spPr>
        <a:xfrm>
          <a:off x="4584700" y="6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141591</xdr:rowOff>
    </xdr:from>
    <xdr:ext cx="599010" cy="259045"/>
    <xdr:sp macro="" textlink="">
      <xdr:nvSpPr>
        <xdr:cNvPr id="78" name="人件費該当値テキスト"/>
        <xdr:cNvSpPr txBox="1"/>
      </xdr:nvSpPr>
      <xdr:spPr>
        <a:xfrm>
          <a:off x="4686300" y="597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52406</xdr:rowOff>
    </xdr:from>
    <xdr:to>
      <xdr:col>20</xdr:col>
      <xdr:colOff>38100</xdr:colOff>
      <xdr:row>36</xdr:row>
      <xdr:rowOff>154006</xdr:rowOff>
    </xdr:to>
    <xdr:sp macro="" textlink="">
      <xdr:nvSpPr>
        <xdr:cNvPr id="79" name="楕円 78"/>
        <xdr:cNvSpPr/>
      </xdr:nvSpPr>
      <xdr:spPr>
        <a:xfrm>
          <a:off x="3746500" y="62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145133</xdr:rowOff>
    </xdr:from>
    <xdr:ext cx="534377" cy="259045"/>
    <xdr:sp macro="" textlink="">
      <xdr:nvSpPr>
        <xdr:cNvPr id="80" name="テキスト ボックス 79"/>
        <xdr:cNvSpPr txBox="1"/>
      </xdr:nvSpPr>
      <xdr:spPr>
        <a:xfrm>
          <a:off x="3530111" y="63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73401</xdr:rowOff>
    </xdr:from>
    <xdr:to>
      <xdr:col>15</xdr:col>
      <xdr:colOff>101600</xdr:colOff>
      <xdr:row>37</xdr:row>
      <xdr:rowOff>3551</xdr:rowOff>
    </xdr:to>
    <xdr:sp macro="" textlink="">
      <xdr:nvSpPr>
        <xdr:cNvPr id="81" name="楕円 80"/>
        <xdr:cNvSpPr/>
      </xdr:nvSpPr>
      <xdr:spPr>
        <a:xfrm>
          <a:off x="2857500" y="62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166128</xdr:rowOff>
    </xdr:from>
    <xdr:ext cx="534377" cy="259045"/>
    <xdr:sp macro="" textlink="">
      <xdr:nvSpPr>
        <xdr:cNvPr id="82" name="テキスト ボックス 81"/>
        <xdr:cNvSpPr txBox="1"/>
      </xdr:nvSpPr>
      <xdr:spPr>
        <a:xfrm>
          <a:off x="2641111" y="633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78412</xdr:rowOff>
    </xdr:from>
    <xdr:to>
      <xdr:col>10</xdr:col>
      <xdr:colOff>165100</xdr:colOff>
      <xdr:row>37</xdr:row>
      <xdr:rowOff>8562</xdr:rowOff>
    </xdr:to>
    <xdr:sp macro="" textlink="">
      <xdr:nvSpPr>
        <xdr:cNvPr id="83" name="楕円 82"/>
        <xdr:cNvSpPr/>
      </xdr:nvSpPr>
      <xdr:spPr>
        <a:xfrm>
          <a:off x="1968500" y="625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171139</xdr:rowOff>
    </xdr:from>
    <xdr:ext cx="534377" cy="259045"/>
    <xdr:sp macro="" textlink="">
      <xdr:nvSpPr>
        <xdr:cNvPr id="84" name="テキスト ボックス 83"/>
        <xdr:cNvSpPr txBox="1"/>
      </xdr:nvSpPr>
      <xdr:spPr>
        <a:xfrm>
          <a:off x="1752111" y="634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78462</xdr:rowOff>
    </xdr:from>
    <xdr:to>
      <xdr:col>6</xdr:col>
      <xdr:colOff>38100</xdr:colOff>
      <xdr:row>37</xdr:row>
      <xdr:rowOff>8612</xdr:rowOff>
    </xdr:to>
    <xdr:sp macro="" textlink="">
      <xdr:nvSpPr>
        <xdr:cNvPr id="85" name="楕円 84"/>
        <xdr:cNvSpPr/>
      </xdr:nvSpPr>
      <xdr:spPr>
        <a:xfrm>
          <a:off x="1079500" y="625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171189</xdr:rowOff>
    </xdr:from>
    <xdr:ext cx="534377" cy="259045"/>
    <xdr:sp macro="" textlink="">
      <xdr:nvSpPr>
        <xdr:cNvPr id="86" name="テキスト ボックス 85"/>
        <xdr:cNvSpPr txBox="1"/>
      </xdr:nvSpPr>
      <xdr:spPr>
        <a:xfrm>
          <a:off x="863111" y="634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117297</xdr:rowOff>
    </xdr:from>
    <xdr:to>
      <xdr:col>24</xdr:col>
      <xdr:colOff>63500</xdr:colOff>
      <xdr:row>56</xdr:row>
      <xdr:rowOff>136413</xdr:rowOff>
    </xdr:to>
    <xdr:cxnSp macro="">
      <xdr:nvCxnSpPr>
        <xdr:cNvPr id="113" name="直線コネクタ 112"/>
        <xdr:cNvCxnSpPr/>
      </xdr:nvCxnSpPr>
      <xdr:spPr>
        <a:xfrm>
          <a:off x="3797300" y="9718497"/>
          <a:ext cx="838200" cy="1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19500</xdr:rowOff>
    </xdr:from>
    <xdr:ext cx="534377" cy="259045"/>
    <xdr:sp macro="" textlink="">
      <xdr:nvSpPr>
        <xdr:cNvPr id="114" name="物件費平均値テキスト"/>
        <xdr:cNvSpPr txBox="1"/>
      </xdr:nvSpPr>
      <xdr:spPr>
        <a:xfrm>
          <a:off x="4686300" y="94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117297</xdr:rowOff>
    </xdr:from>
    <xdr:to>
      <xdr:col>19</xdr:col>
      <xdr:colOff>177800</xdr:colOff>
      <xdr:row>56</xdr:row>
      <xdr:rowOff>134863</xdr:rowOff>
    </xdr:to>
    <xdr:cxnSp macro="">
      <xdr:nvCxnSpPr>
        <xdr:cNvPr id="116" name="直線コネクタ 115"/>
        <xdr:cNvCxnSpPr/>
      </xdr:nvCxnSpPr>
      <xdr:spPr>
        <a:xfrm flipV="1">
          <a:off x="2908300" y="9718497"/>
          <a:ext cx="889000" cy="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108660</xdr:rowOff>
    </xdr:from>
    <xdr:ext cx="534377" cy="259045"/>
    <xdr:sp macro="" textlink="">
      <xdr:nvSpPr>
        <xdr:cNvPr id="118" name="テキスト ボックス 117"/>
        <xdr:cNvSpPr txBox="1"/>
      </xdr:nvSpPr>
      <xdr:spPr>
        <a:xfrm>
          <a:off x="3530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134863</xdr:rowOff>
    </xdr:from>
    <xdr:to>
      <xdr:col>15</xdr:col>
      <xdr:colOff>50800</xdr:colOff>
      <xdr:row>56</xdr:row>
      <xdr:rowOff>140468</xdr:rowOff>
    </xdr:to>
    <xdr:cxnSp macro="">
      <xdr:nvCxnSpPr>
        <xdr:cNvPr id="119" name="直線コネクタ 118"/>
        <xdr:cNvCxnSpPr/>
      </xdr:nvCxnSpPr>
      <xdr:spPr>
        <a:xfrm flipV="1">
          <a:off x="2019300" y="9736063"/>
          <a:ext cx="8890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133413</xdr:rowOff>
    </xdr:from>
    <xdr:ext cx="534377" cy="259045"/>
    <xdr:sp macro="" textlink="">
      <xdr:nvSpPr>
        <xdr:cNvPr id="121" name="テキスト ボックス 120"/>
        <xdr:cNvSpPr txBox="1"/>
      </xdr:nvSpPr>
      <xdr:spPr>
        <a:xfrm>
          <a:off x="2641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116566</xdr:rowOff>
    </xdr:from>
    <xdr:to>
      <xdr:col>10</xdr:col>
      <xdr:colOff>114300</xdr:colOff>
      <xdr:row>56</xdr:row>
      <xdr:rowOff>140468</xdr:rowOff>
    </xdr:to>
    <xdr:cxnSp macro="">
      <xdr:nvCxnSpPr>
        <xdr:cNvPr id="122" name="直線コネクタ 121"/>
        <xdr:cNvCxnSpPr/>
      </xdr:nvCxnSpPr>
      <xdr:spPr>
        <a:xfrm>
          <a:off x="1130300" y="9717766"/>
          <a:ext cx="889000" cy="2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152940</xdr:rowOff>
    </xdr:from>
    <xdr:ext cx="534377" cy="259045"/>
    <xdr:sp macro="" textlink="">
      <xdr:nvSpPr>
        <xdr:cNvPr id="124" name="テキスト ボックス 123"/>
        <xdr:cNvSpPr txBox="1"/>
      </xdr:nvSpPr>
      <xdr:spPr>
        <a:xfrm>
          <a:off x="1752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4776</xdr:rowOff>
    </xdr:from>
    <xdr:ext cx="534377" cy="259045"/>
    <xdr:sp macro="" textlink="">
      <xdr:nvSpPr>
        <xdr:cNvPr id="126" name="テキスト ボックス 125"/>
        <xdr:cNvSpPr txBox="1"/>
      </xdr:nvSpPr>
      <xdr:spPr>
        <a:xfrm>
          <a:off x="863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85613</xdr:rowOff>
    </xdr:from>
    <xdr:to>
      <xdr:col>24</xdr:col>
      <xdr:colOff>114300</xdr:colOff>
      <xdr:row>57</xdr:row>
      <xdr:rowOff>15763</xdr:rowOff>
    </xdr:to>
    <xdr:sp macro="" textlink="">
      <xdr:nvSpPr>
        <xdr:cNvPr id="132" name="楕円 131"/>
        <xdr:cNvSpPr/>
      </xdr:nvSpPr>
      <xdr:spPr>
        <a:xfrm>
          <a:off x="4584700" y="96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540</xdr:rowOff>
    </xdr:from>
    <xdr:ext cx="534377" cy="259045"/>
    <xdr:sp macro="" textlink="">
      <xdr:nvSpPr>
        <xdr:cNvPr id="133" name="物件費該当値テキスト"/>
        <xdr:cNvSpPr txBox="1"/>
      </xdr:nvSpPr>
      <xdr:spPr>
        <a:xfrm>
          <a:off x="4686300" y="960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66497</xdr:rowOff>
    </xdr:from>
    <xdr:to>
      <xdr:col>20</xdr:col>
      <xdr:colOff>38100</xdr:colOff>
      <xdr:row>56</xdr:row>
      <xdr:rowOff>168097</xdr:rowOff>
    </xdr:to>
    <xdr:sp macro="" textlink="">
      <xdr:nvSpPr>
        <xdr:cNvPr id="134" name="楕円 133"/>
        <xdr:cNvSpPr/>
      </xdr:nvSpPr>
      <xdr:spPr>
        <a:xfrm>
          <a:off x="37465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159224</xdr:rowOff>
    </xdr:from>
    <xdr:ext cx="534377" cy="259045"/>
    <xdr:sp macro="" textlink="">
      <xdr:nvSpPr>
        <xdr:cNvPr id="135" name="テキスト ボックス 134"/>
        <xdr:cNvSpPr txBox="1"/>
      </xdr:nvSpPr>
      <xdr:spPr>
        <a:xfrm>
          <a:off x="3530111" y="97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84063</xdr:rowOff>
    </xdr:from>
    <xdr:to>
      <xdr:col>15</xdr:col>
      <xdr:colOff>101600</xdr:colOff>
      <xdr:row>57</xdr:row>
      <xdr:rowOff>14213</xdr:rowOff>
    </xdr:to>
    <xdr:sp macro="" textlink="">
      <xdr:nvSpPr>
        <xdr:cNvPr id="136" name="楕円 135"/>
        <xdr:cNvSpPr/>
      </xdr:nvSpPr>
      <xdr:spPr>
        <a:xfrm>
          <a:off x="2857500" y="96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5340</xdr:rowOff>
    </xdr:from>
    <xdr:ext cx="534377" cy="259045"/>
    <xdr:sp macro="" textlink="">
      <xdr:nvSpPr>
        <xdr:cNvPr id="137" name="テキスト ボックス 136"/>
        <xdr:cNvSpPr txBox="1"/>
      </xdr:nvSpPr>
      <xdr:spPr>
        <a:xfrm>
          <a:off x="2641111" y="97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89668</xdr:rowOff>
    </xdr:from>
    <xdr:to>
      <xdr:col>10</xdr:col>
      <xdr:colOff>165100</xdr:colOff>
      <xdr:row>57</xdr:row>
      <xdr:rowOff>19818</xdr:rowOff>
    </xdr:to>
    <xdr:sp macro="" textlink="">
      <xdr:nvSpPr>
        <xdr:cNvPr id="138" name="楕円 137"/>
        <xdr:cNvSpPr/>
      </xdr:nvSpPr>
      <xdr:spPr>
        <a:xfrm>
          <a:off x="1968500" y="9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10945</xdr:rowOff>
    </xdr:from>
    <xdr:ext cx="534377" cy="259045"/>
    <xdr:sp macro="" textlink="">
      <xdr:nvSpPr>
        <xdr:cNvPr id="139" name="テキスト ボックス 138"/>
        <xdr:cNvSpPr txBox="1"/>
      </xdr:nvSpPr>
      <xdr:spPr>
        <a:xfrm>
          <a:off x="1752111" y="978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65766</xdr:rowOff>
    </xdr:from>
    <xdr:to>
      <xdr:col>6</xdr:col>
      <xdr:colOff>38100</xdr:colOff>
      <xdr:row>56</xdr:row>
      <xdr:rowOff>167366</xdr:rowOff>
    </xdr:to>
    <xdr:sp macro="" textlink="">
      <xdr:nvSpPr>
        <xdr:cNvPr id="140" name="楕円 139"/>
        <xdr:cNvSpPr/>
      </xdr:nvSpPr>
      <xdr:spPr>
        <a:xfrm>
          <a:off x="1079500" y="96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158493</xdr:rowOff>
    </xdr:from>
    <xdr:ext cx="534377" cy="259045"/>
    <xdr:sp macro="" textlink="">
      <xdr:nvSpPr>
        <xdr:cNvPr id="141" name="テキスト ボックス 140"/>
        <xdr:cNvSpPr txBox="1"/>
      </xdr:nvSpPr>
      <xdr:spPr>
        <a:xfrm>
          <a:off x="863111" y="97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119698</xdr:rowOff>
    </xdr:from>
    <xdr:to>
      <xdr:col>24</xdr:col>
      <xdr:colOff>63500</xdr:colOff>
      <xdr:row>78</xdr:row>
      <xdr:rowOff>130938</xdr:rowOff>
    </xdr:to>
    <xdr:cxnSp macro="">
      <xdr:nvCxnSpPr>
        <xdr:cNvPr id="170" name="直線コネクタ 169"/>
        <xdr:cNvCxnSpPr/>
      </xdr:nvCxnSpPr>
      <xdr:spPr>
        <a:xfrm flipV="1">
          <a:off x="3797300" y="13492798"/>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124650</xdr:rowOff>
    </xdr:from>
    <xdr:to>
      <xdr:col>19</xdr:col>
      <xdr:colOff>177800</xdr:colOff>
      <xdr:row>78</xdr:row>
      <xdr:rowOff>130938</xdr:rowOff>
    </xdr:to>
    <xdr:cxnSp macro="">
      <xdr:nvCxnSpPr>
        <xdr:cNvPr id="173" name="直線コネクタ 172"/>
        <xdr:cNvCxnSpPr/>
      </xdr:nvCxnSpPr>
      <xdr:spPr>
        <a:xfrm>
          <a:off x="2908300" y="13497750"/>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124650</xdr:rowOff>
    </xdr:from>
    <xdr:to>
      <xdr:col>15</xdr:col>
      <xdr:colOff>50800</xdr:colOff>
      <xdr:row>78</xdr:row>
      <xdr:rowOff>152806</xdr:rowOff>
    </xdr:to>
    <xdr:cxnSp macro="">
      <xdr:nvCxnSpPr>
        <xdr:cNvPr id="176" name="直線コネクタ 175"/>
        <xdr:cNvCxnSpPr/>
      </xdr:nvCxnSpPr>
      <xdr:spPr>
        <a:xfrm flipV="1">
          <a:off x="2019300" y="13497750"/>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108762</xdr:rowOff>
    </xdr:from>
    <xdr:to>
      <xdr:col>10</xdr:col>
      <xdr:colOff>114300</xdr:colOff>
      <xdr:row>78</xdr:row>
      <xdr:rowOff>152806</xdr:rowOff>
    </xdr:to>
    <xdr:cxnSp macro="">
      <xdr:nvCxnSpPr>
        <xdr:cNvPr id="179" name="直線コネクタ 178"/>
        <xdr:cNvCxnSpPr/>
      </xdr:nvCxnSpPr>
      <xdr:spPr>
        <a:xfrm>
          <a:off x="1130300" y="13481862"/>
          <a:ext cx="8890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68898</xdr:rowOff>
    </xdr:from>
    <xdr:to>
      <xdr:col>24</xdr:col>
      <xdr:colOff>114300</xdr:colOff>
      <xdr:row>78</xdr:row>
      <xdr:rowOff>170498</xdr:rowOff>
    </xdr:to>
    <xdr:sp macro="" textlink="">
      <xdr:nvSpPr>
        <xdr:cNvPr id="189" name="楕円 188"/>
        <xdr:cNvSpPr/>
      </xdr:nvSpPr>
      <xdr:spPr>
        <a:xfrm>
          <a:off x="4584700" y="134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155275</xdr:rowOff>
    </xdr:from>
    <xdr:ext cx="469744" cy="259045"/>
    <xdr:sp macro="" textlink="">
      <xdr:nvSpPr>
        <xdr:cNvPr id="190" name="維持補修費該当値テキスト"/>
        <xdr:cNvSpPr txBox="1"/>
      </xdr:nvSpPr>
      <xdr:spPr>
        <a:xfrm>
          <a:off x="4686300" y="1335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80138</xdr:rowOff>
    </xdr:from>
    <xdr:to>
      <xdr:col>20</xdr:col>
      <xdr:colOff>38100</xdr:colOff>
      <xdr:row>79</xdr:row>
      <xdr:rowOff>10288</xdr:rowOff>
    </xdr:to>
    <xdr:sp macro="" textlink="">
      <xdr:nvSpPr>
        <xdr:cNvPr id="191" name="楕円 190"/>
        <xdr:cNvSpPr/>
      </xdr:nvSpPr>
      <xdr:spPr>
        <a:xfrm>
          <a:off x="37465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1415</xdr:rowOff>
    </xdr:from>
    <xdr:ext cx="469744" cy="259045"/>
    <xdr:sp macro="" textlink="">
      <xdr:nvSpPr>
        <xdr:cNvPr id="192" name="テキスト ボックス 191"/>
        <xdr:cNvSpPr txBox="1"/>
      </xdr:nvSpPr>
      <xdr:spPr>
        <a:xfrm>
          <a:off x="3562428" y="1354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73850</xdr:rowOff>
    </xdr:from>
    <xdr:to>
      <xdr:col>15</xdr:col>
      <xdr:colOff>101600</xdr:colOff>
      <xdr:row>79</xdr:row>
      <xdr:rowOff>4000</xdr:rowOff>
    </xdr:to>
    <xdr:sp macro="" textlink="">
      <xdr:nvSpPr>
        <xdr:cNvPr id="193" name="楕円 192"/>
        <xdr:cNvSpPr/>
      </xdr:nvSpPr>
      <xdr:spPr>
        <a:xfrm>
          <a:off x="2857500" y="134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166577</xdr:rowOff>
    </xdr:from>
    <xdr:ext cx="469744" cy="259045"/>
    <xdr:sp macro="" textlink="">
      <xdr:nvSpPr>
        <xdr:cNvPr id="194" name="テキスト ボックス 193"/>
        <xdr:cNvSpPr txBox="1"/>
      </xdr:nvSpPr>
      <xdr:spPr>
        <a:xfrm>
          <a:off x="2673428" y="1353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102006</xdr:rowOff>
    </xdr:from>
    <xdr:to>
      <xdr:col>10</xdr:col>
      <xdr:colOff>165100</xdr:colOff>
      <xdr:row>79</xdr:row>
      <xdr:rowOff>32156</xdr:rowOff>
    </xdr:to>
    <xdr:sp macro="" textlink="">
      <xdr:nvSpPr>
        <xdr:cNvPr id="195" name="楕円 194"/>
        <xdr:cNvSpPr/>
      </xdr:nvSpPr>
      <xdr:spPr>
        <a:xfrm>
          <a:off x="1968500" y="134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23283</xdr:rowOff>
    </xdr:from>
    <xdr:ext cx="469744" cy="259045"/>
    <xdr:sp macro="" textlink="">
      <xdr:nvSpPr>
        <xdr:cNvPr id="196" name="テキスト ボックス 195"/>
        <xdr:cNvSpPr txBox="1"/>
      </xdr:nvSpPr>
      <xdr:spPr>
        <a:xfrm>
          <a:off x="1784428" y="1356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57962</xdr:rowOff>
    </xdr:from>
    <xdr:to>
      <xdr:col>6</xdr:col>
      <xdr:colOff>38100</xdr:colOff>
      <xdr:row>78</xdr:row>
      <xdr:rowOff>159562</xdr:rowOff>
    </xdr:to>
    <xdr:sp macro="" textlink="">
      <xdr:nvSpPr>
        <xdr:cNvPr id="197" name="楕円 196"/>
        <xdr:cNvSpPr/>
      </xdr:nvSpPr>
      <xdr:spPr>
        <a:xfrm>
          <a:off x="1079500" y="134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150689</xdr:rowOff>
    </xdr:from>
    <xdr:ext cx="469744" cy="259045"/>
    <xdr:sp macro="" textlink="">
      <xdr:nvSpPr>
        <xdr:cNvPr id="198" name="テキスト ボックス 197"/>
        <xdr:cNvSpPr txBox="1"/>
      </xdr:nvSpPr>
      <xdr:spPr>
        <a:xfrm>
          <a:off x="895428" y="1352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96571</xdr:rowOff>
    </xdr:from>
    <xdr:to>
      <xdr:col>24</xdr:col>
      <xdr:colOff>63500</xdr:colOff>
      <xdr:row>97</xdr:row>
      <xdr:rowOff>144171</xdr:rowOff>
    </xdr:to>
    <xdr:cxnSp macro="">
      <xdr:nvCxnSpPr>
        <xdr:cNvPr id="228" name="直線コネクタ 227"/>
        <xdr:cNvCxnSpPr/>
      </xdr:nvCxnSpPr>
      <xdr:spPr>
        <a:xfrm flipV="1">
          <a:off x="3797300" y="16727221"/>
          <a:ext cx="838200" cy="4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117225</xdr:rowOff>
    </xdr:from>
    <xdr:ext cx="534377" cy="259045"/>
    <xdr:sp macro="" textlink="">
      <xdr:nvSpPr>
        <xdr:cNvPr id="229" name="扶助費平均値テキスト"/>
        <xdr:cNvSpPr txBox="1"/>
      </xdr:nvSpPr>
      <xdr:spPr>
        <a:xfrm>
          <a:off x="4686300" y="1623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144171</xdr:rowOff>
    </xdr:from>
    <xdr:to>
      <xdr:col>19</xdr:col>
      <xdr:colOff>177800</xdr:colOff>
      <xdr:row>97</xdr:row>
      <xdr:rowOff>169139</xdr:rowOff>
    </xdr:to>
    <xdr:cxnSp macro="">
      <xdr:nvCxnSpPr>
        <xdr:cNvPr id="231" name="直線コネクタ 230"/>
        <xdr:cNvCxnSpPr/>
      </xdr:nvCxnSpPr>
      <xdr:spPr>
        <a:xfrm flipV="1">
          <a:off x="2908300" y="16774821"/>
          <a:ext cx="889000" cy="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58208</xdr:rowOff>
    </xdr:from>
    <xdr:ext cx="534377" cy="259045"/>
    <xdr:sp macro="" textlink="">
      <xdr:nvSpPr>
        <xdr:cNvPr id="233" name="テキスト ボックス 232"/>
        <xdr:cNvSpPr txBox="1"/>
      </xdr:nvSpPr>
      <xdr:spPr>
        <a:xfrm>
          <a:off x="3530111" y="161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162013</xdr:rowOff>
    </xdr:from>
    <xdr:to>
      <xdr:col>15</xdr:col>
      <xdr:colOff>50800</xdr:colOff>
      <xdr:row>97</xdr:row>
      <xdr:rowOff>169139</xdr:rowOff>
    </xdr:to>
    <xdr:cxnSp macro="">
      <xdr:nvCxnSpPr>
        <xdr:cNvPr id="234" name="直線コネクタ 233"/>
        <xdr:cNvCxnSpPr/>
      </xdr:nvCxnSpPr>
      <xdr:spPr>
        <a:xfrm>
          <a:off x="2019300" y="16792663"/>
          <a:ext cx="8890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105312</xdr:rowOff>
    </xdr:from>
    <xdr:ext cx="534377" cy="259045"/>
    <xdr:sp macro="" textlink="">
      <xdr:nvSpPr>
        <xdr:cNvPr id="236" name="テキスト ボックス 235"/>
        <xdr:cNvSpPr txBox="1"/>
      </xdr:nvSpPr>
      <xdr:spPr>
        <a:xfrm>
          <a:off x="2641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162013</xdr:rowOff>
    </xdr:from>
    <xdr:to>
      <xdr:col>10</xdr:col>
      <xdr:colOff>114300</xdr:colOff>
      <xdr:row>98</xdr:row>
      <xdr:rowOff>6655</xdr:rowOff>
    </xdr:to>
    <xdr:cxnSp macro="">
      <xdr:nvCxnSpPr>
        <xdr:cNvPr id="237" name="直線コネクタ 236"/>
        <xdr:cNvCxnSpPr/>
      </xdr:nvCxnSpPr>
      <xdr:spPr>
        <a:xfrm flipV="1">
          <a:off x="1130300" y="16792663"/>
          <a:ext cx="889000" cy="1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99420</xdr:rowOff>
    </xdr:from>
    <xdr:ext cx="534377" cy="259045"/>
    <xdr:sp macro="" textlink="">
      <xdr:nvSpPr>
        <xdr:cNvPr id="239" name="テキスト ボックス 238"/>
        <xdr:cNvSpPr txBox="1"/>
      </xdr:nvSpPr>
      <xdr:spPr>
        <a:xfrm>
          <a:off x="1752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123054</xdr:rowOff>
    </xdr:from>
    <xdr:ext cx="534377" cy="259045"/>
    <xdr:sp macro="" textlink="">
      <xdr:nvSpPr>
        <xdr:cNvPr id="241" name="テキスト ボックス 240"/>
        <xdr:cNvSpPr txBox="1"/>
      </xdr:nvSpPr>
      <xdr:spPr>
        <a:xfrm>
          <a:off x="863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45771</xdr:rowOff>
    </xdr:from>
    <xdr:to>
      <xdr:col>24</xdr:col>
      <xdr:colOff>114300</xdr:colOff>
      <xdr:row>97</xdr:row>
      <xdr:rowOff>147371</xdr:rowOff>
    </xdr:to>
    <xdr:sp macro="" textlink="">
      <xdr:nvSpPr>
        <xdr:cNvPr id="247" name="楕円 246"/>
        <xdr:cNvSpPr/>
      </xdr:nvSpPr>
      <xdr:spPr>
        <a:xfrm>
          <a:off x="4584700" y="166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24198</xdr:rowOff>
    </xdr:from>
    <xdr:ext cx="534377" cy="259045"/>
    <xdr:sp macro="" textlink="">
      <xdr:nvSpPr>
        <xdr:cNvPr id="248" name="扶助費該当値テキスト"/>
        <xdr:cNvSpPr txBox="1"/>
      </xdr:nvSpPr>
      <xdr:spPr>
        <a:xfrm>
          <a:off x="4686300" y="166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93371</xdr:rowOff>
    </xdr:from>
    <xdr:to>
      <xdr:col>20</xdr:col>
      <xdr:colOff>38100</xdr:colOff>
      <xdr:row>98</xdr:row>
      <xdr:rowOff>23521</xdr:rowOff>
    </xdr:to>
    <xdr:sp macro="" textlink="">
      <xdr:nvSpPr>
        <xdr:cNvPr id="249" name="楕円 248"/>
        <xdr:cNvSpPr/>
      </xdr:nvSpPr>
      <xdr:spPr>
        <a:xfrm>
          <a:off x="3746500" y="167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14648</xdr:rowOff>
    </xdr:from>
    <xdr:ext cx="534377" cy="259045"/>
    <xdr:sp macro="" textlink="">
      <xdr:nvSpPr>
        <xdr:cNvPr id="250" name="テキスト ボックス 249"/>
        <xdr:cNvSpPr txBox="1"/>
      </xdr:nvSpPr>
      <xdr:spPr>
        <a:xfrm>
          <a:off x="3530111" y="168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118339</xdr:rowOff>
    </xdr:from>
    <xdr:to>
      <xdr:col>15</xdr:col>
      <xdr:colOff>101600</xdr:colOff>
      <xdr:row>98</xdr:row>
      <xdr:rowOff>48489</xdr:rowOff>
    </xdr:to>
    <xdr:sp macro="" textlink="">
      <xdr:nvSpPr>
        <xdr:cNvPr id="251" name="楕円 250"/>
        <xdr:cNvSpPr/>
      </xdr:nvSpPr>
      <xdr:spPr>
        <a:xfrm>
          <a:off x="2857500" y="1674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39616</xdr:rowOff>
    </xdr:from>
    <xdr:ext cx="534377" cy="259045"/>
    <xdr:sp macro="" textlink="">
      <xdr:nvSpPr>
        <xdr:cNvPr id="252" name="テキスト ボックス 251"/>
        <xdr:cNvSpPr txBox="1"/>
      </xdr:nvSpPr>
      <xdr:spPr>
        <a:xfrm>
          <a:off x="2641111" y="16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111213</xdr:rowOff>
    </xdr:from>
    <xdr:to>
      <xdr:col>10</xdr:col>
      <xdr:colOff>165100</xdr:colOff>
      <xdr:row>98</xdr:row>
      <xdr:rowOff>41363</xdr:rowOff>
    </xdr:to>
    <xdr:sp macro="" textlink="">
      <xdr:nvSpPr>
        <xdr:cNvPr id="253" name="楕円 252"/>
        <xdr:cNvSpPr/>
      </xdr:nvSpPr>
      <xdr:spPr>
        <a:xfrm>
          <a:off x="1968500" y="167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32490</xdr:rowOff>
    </xdr:from>
    <xdr:ext cx="534377" cy="259045"/>
    <xdr:sp macro="" textlink="">
      <xdr:nvSpPr>
        <xdr:cNvPr id="254" name="テキスト ボックス 253"/>
        <xdr:cNvSpPr txBox="1"/>
      </xdr:nvSpPr>
      <xdr:spPr>
        <a:xfrm>
          <a:off x="1752111" y="168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127305</xdr:rowOff>
    </xdr:from>
    <xdr:to>
      <xdr:col>6</xdr:col>
      <xdr:colOff>38100</xdr:colOff>
      <xdr:row>98</xdr:row>
      <xdr:rowOff>57455</xdr:rowOff>
    </xdr:to>
    <xdr:sp macro="" textlink="">
      <xdr:nvSpPr>
        <xdr:cNvPr id="255" name="楕円 254"/>
        <xdr:cNvSpPr/>
      </xdr:nvSpPr>
      <xdr:spPr>
        <a:xfrm>
          <a:off x="1079500" y="167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48582</xdr:rowOff>
    </xdr:from>
    <xdr:ext cx="534377" cy="259045"/>
    <xdr:sp macro="" textlink="">
      <xdr:nvSpPr>
        <xdr:cNvPr id="256" name="テキスト ボックス 255"/>
        <xdr:cNvSpPr txBox="1"/>
      </xdr:nvSpPr>
      <xdr:spPr>
        <a:xfrm>
          <a:off x="863111" y="1685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10766</xdr:rowOff>
    </xdr:from>
    <xdr:to>
      <xdr:col>55</xdr:col>
      <xdr:colOff>0</xdr:colOff>
      <xdr:row>38</xdr:row>
      <xdr:rowOff>73699</xdr:rowOff>
    </xdr:to>
    <xdr:cxnSp macro="">
      <xdr:nvCxnSpPr>
        <xdr:cNvPr id="285" name="直線コネクタ 284"/>
        <xdr:cNvCxnSpPr/>
      </xdr:nvCxnSpPr>
      <xdr:spPr>
        <a:xfrm flipV="1">
          <a:off x="9639300" y="6182966"/>
          <a:ext cx="838200" cy="40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73699</xdr:rowOff>
    </xdr:from>
    <xdr:to>
      <xdr:col>50</xdr:col>
      <xdr:colOff>114300</xdr:colOff>
      <xdr:row>38</xdr:row>
      <xdr:rowOff>98213</xdr:rowOff>
    </xdr:to>
    <xdr:cxnSp macro="">
      <xdr:nvCxnSpPr>
        <xdr:cNvPr id="288" name="直線コネクタ 287"/>
        <xdr:cNvCxnSpPr/>
      </xdr:nvCxnSpPr>
      <xdr:spPr>
        <a:xfrm flipV="1">
          <a:off x="8750300" y="6588799"/>
          <a:ext cx="889000" cy="2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70652</xdr:rowOff>
    </xdr:from>
    <xdr:to>
      <xdr:col>45</xdr:col>
      <xdr:colOff>177800</xdr:colOff>
      <xdr:row>38</xdr:row>
      <xdr:rowOff>98213</xdr:rowOff>
    </xdr:to>
    <xdr:cxnSp macro="">
      <xdr:nvCxnSpPr>
        <xdr:cNvPr id="291" name="直線コネクタ 290"/>
        <xdr:cNvCxnSpPr/>
      </xdr:nvCxnSpPr>
      <xdr:spPr>
        <a:xfrm>
          <a:off x="7861300" y="6585752"/>
          <a:ext cx="889000" cy="2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124182</xdr:rowOff>
    </xdr:from>
    <xdr:ext cx="534377" cy="259045"/>
    <xdr:sp macro="" textlink="">
      <xdr:nvSpPr>
        <xdr:cNvPr id="293" name="テキスト ボックス 292"/>
        <xdr:cNvSpPr txBox="1"/>
      </xdr:nvSpPr>
      <xdr:spPr>
        <a:xfrm>
          <a:off x="8483111" y="6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70652</xdr:rowOff>
    </xdr:from>
    <xdr:to>
      <xdr:col>41</xdr:col>
      <xdr:colOff>50800</xdr:colOff>
      <xdr:row>38</xdr:row>
      <xdr:rowOff>79204</xdr:rowOff>
    </xdr:to>
    <xdr:cxnSp macro="">
      <xdr:nvCxnSpPr>
        <xdr:cNvPr id="294" name="直線コネクタ 293"/>
        <xdr:cNvCxnSpPr/>
      </xdr:nvCxnSpPr>
      <xdr:spPr>
        <a:xfrm flipV="1">
          <a:off x="6972300" y="6585752"/>
          <a:ext cx="889000" cy="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145537</xdr:rowOff>
    </xdr:from>
    <xdr:ext cx="534377" cy="259045"/>
    <xdr:sp macro="" textlink="">
      <xdr:nvSpPr>
        <xdr:cNvPr id="296" name="テキスト ボックス 295"/>
        <xdr:cNvSpPr txBox="1"/>
      </xdr:nvSpPr>
      <xdr:spPr>
        <a:xfrm>
          <a:off x="7594111" y="61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155581</xdr:rowOff>
    </xdr:from>
    <xdr:ext cx="534377" cy="259045"/>
    <xdr:sp macro="" textlink="">
      <xdr:nvSpPr>
        <xdr:cNvPr id="298" name="テキスト ボックス 297"/>
        <xdr:cNvSpPr txBox="1"/>
      </xdr:nvSpPr>
      <xdr:spPr>
        <a:xfrm>
          <a:off x="6705111" y="615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131416</xdr:rowOff>
    </xdr:from>
    <xdr:to>
      <xdr:col>55</xdr:col>
      <xdr:colOff>50800</xdr:colOff>
      <xdr:row>36</xdr:row>
      <xdr:rowOff>61566</xdr:rowOff>
    </xdr:to>
    <xdr:sp macro="" textlink="">
      <xdr:nvSpPr>
        <xdr:cNvPr id="304" name="楕円 303"/>
        <xdr:cNvSpPr/>
      </xdr:nvSpPr>
      <xdr:spPr>
        <a:xfrm>
          <a:off x="10426700" y="61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46343</xdr:rowOff>
    </xdr:from>
    <xdr:ext cx="599010" cy="259045"/>
    <xdr:sp macro="" textlink="">
      <xdr:nvSpPr>
        <xdr:cNvPr id="305" name="補助費等該当値テキスト"/>
        <xdr:cNvSpPr txBox="1"/>
      </xdr:nvSpPr>
      <xdr:spPr>
        <a:xfrm>
          <a:off x="10528300" y="604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22899</xdr:rowOff>
    </xdr:from>
    <xdr:to>
      <xdr:col>50</xdr:col>
      <xdr:colOff>165100</xdr:colOff>
      <xdr:row>38</xdr:row>
      <xdr:rowOff>124499</xdr:rowOff>
    </xdr:to>
    <xdr:sp macro="" textlink="">
      <xdr:nvSpPr>
        <xdr:cNvPr id="306" name="楕円 305"/>
        <xdr:cNvSpPr/>
      </xdr:nvSpPr>
      <xdr:spPr>
        <a:xfrm>
          <a:off x="9588500" y="65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115626</xdr:rowOff>
    </xdr:from>
    <xdr:ext cx="534377" cy="259045"/>
    <xdr:sp macro="" textlink="">
      <xdr:nvSpPr>
        <xdr:cNvPr id="307" name="テキスト ボックス 306"/>
        <xdr:cNvSpPr txBox="1"/>
      </xdr:nvSpPr>
      <xdr:spPr>
        <a:xfrm>
          <a:off x="9372111" y="66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47413</xdr:rowOff>
    </xdr:from>
    <xdr:to>
      <xdr:col>46</xdr:col>
      <xdr:colOff>38100</xdr:colOff>
      <xdr:row>38</xdr:row>
      <xdr:rowOff>149013</xdr:rowOff>
    </xdr:to>
    <xdr:sp macro="" textlink="">
      <xdr:nvSpPr>
        <xdr:cNvPr id="308" name="楕円 307"/>
        <xdr:cNvSpPr/>
      </xdr:nvSpPr>
      <xdr:spPr>
        <a:xfrm>
          <a:off x="8699500" y="656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140140</xdr:rowOff>
    </xdr:from>
    <xdr:ext cx="534377" cy="259045"/>
    <xdr:sp macro="" textlink="">
      <xdr:nvSpPr>
        <xdr:cNvPr id="309" name="テキスト ボックス 308"/>
        <xdr:cNvSpPr txBox="1"/>
      </xdr:nvSpPr>
      <xdr:spPr>
        <a:xfrm>
          <a:off x="8483111" y="66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19852</xdr:rowOff>
    </xdr:from>
    <xdr:to>
      <xdr:col>41</xdr:col>
      <xdr:colOff>101600</xdr:colOff>
      <xdr:row>38</xdr:row>
      <xdr:rowOff>121452</xdr:rowOff>
    </xdr:to>
    <xdr:sp macro="" textlink="">
      <xdr:nvSpPr>
        <xdr:cNvPr id="310" name="楕円 309"/>
        <xdr:cNvSpPr/>
      </xdr:nvSpPr>
      <xdr:spPr>
        <a:xfrm>
          <a:off x="7810500" y="653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112579</xdr:rowOff>
    </xdr:from>
    <xdr:ext cx="534377" cy="259045"/>
    <xdr:sp macro="" textlink="">
      <xdr:nvSpPr>
        <xdr:cNvPr id="311" name="テキスト ボックス 310"/>
        <xdr:cNvSpPr txBox="1"/>
      </xdr:nvSpPr>
      <xdr:spPr>
        <a:xfrm>
          <a:off x="7594111" y="66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28404</xdr:rowOff>
    </xdr:from>
    <xdr:to>
      <xdr:col>36</xdr:col>
      <xdr:colOff>165100</xdr:colOff>
      <xdr:row>38</xdr:row>
      <xdr:rowOff>130004</xdr:rowOff>
    </xdr:to>
    <xdr:sp macro="" textlink="">
      <xdr:nvSpPr>
        <xdr:cNvPr id="312" name="楕円 311"/>
        <xdr:cNvSpPr/>
      </xdr:nvSpPr>
      <xdr:spPr>
        <a:xfrm>
          <a:off x="6921500" y="65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121131</xdr:rowOff>
    </xdr:from>
    <xdr:ext cx="534377" cy="259045"/>
    <xdr:sp macro="" textlink="">
      <xdr:nvSpPr>
        <xdr:cNvPr id="313" name="テキスト ボックス 312"/>
        <xdr:cNvSpPr txBox="1"/>
      </xdr:nvSpPr>
      <xdr:spPr>
        <a:xfrm>
          <a:off x="6705111" y="663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27960</xdr:rowOff>
    </xdr:from>
    <xdr:to>
      <xdr:col>55</xdr:col>
      <xdr:colOff>0</xdr:colOff>
      <xdr:row>58</xdr:row>
      <xdr:rowOff>117453</xdr:rowOff>
    </xdr:to>
    <xdr:cxnSp macro="">
      <xdr:nvCxnSpPr>
        <xdr:cNvPr id="342" name="直線コネクタ 341"/>
        <xdr:cNvCxnSpPr/>
      </xdr:nvCxnSpPr>
      <xdr:spPr>
        <a:xfrm flipV="1">
          <a:off x="9639300" y="9972060"/>
          <a:ext cx="838200" cy="8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3" name="普通建設事業費平均値テキスト"/>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85819</xdr:rowOff>
    </xdr:from>
    <xdr:to>
      <xdr:col>50</xdr:col>
      <xdr:colOff>114300</xdr:colOff>
      <xdr:row>58</xdr:row>
      <xdr:rowOff>117453</xdr:rowOff>
    </xdr:to>
    <xdr:cxnSp macro="">
      <xdr:nvCxnSpPr>
        <xdr:cNvPr id="345" name="直線コネクタ 344"/>
        <xdr:cNvCxnSpPr/>
      </xdr:nvCxnSpPr>
      <xdr:spPr>
        <a:xfrm>
          <a:off x="8750300" y="10029919"/>
          <a:ext cx="889000" cy="3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60761</xdr:rowOff>
    </xdr:from>
    <xdr:ext cx="599010" cy="259045"/>
    <xdr:sp macro="" textlink="">
      <xdr:nvSpPr>
        <xdr:cNvPr id="347" name="テキスト ボックス 346"/>
        <xdr:cNvSpPr txBox="1"/>
      </xdr:nvSpPr>
      <xdr:spPr>
        <a:xfrm>
          <a:off x="9339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85819</xdr:rowOff>
    </xdr:from>
    <xdr:to>
      <xdr:col>45</xdr:col>
      <xdr:colOff>177800</xdr:colOff>
      <xdr:row>58</xdr:row>
      <xdr:rowOff>95142</xdr:rowOff>
    </xdr:to>
    <xdr:cxnSp macro="">
      <xdr:nvCxnSpPr>
        <xdr:cNvPr id="348" name="直線コネクタ 347"/>
        <xdr:cNvCxnSpPr/>
      </xdr:nvCxnSpPr>
      <xdr:spPr>
        <a:xfrm flipV="1">
          <a:off x="7861300" y="10029919"/>
          <a:ext cx="889000" cy="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118147</xdr:rowOff>
    </xdr:from>
    <xdr:ext cx="534377" cy="259045"/>
    <xdr:sp macro="" textlink="">
      <xdr:nvSpPr>
        <xdr:cNvPr id="350" name="テキスト ボックス 349"/>
        <xdr:cNvSpPr txBox="1"/>
      </xdr:nvSpPr>
      <xdr:spPr>
        <a:xfrm>
          <a:off x="8483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95142</xdr:rowOff>
    </xdr:from>
    <xdr:to>
      <xdr:col>41</xdr:col>
      <xdr:colOff>50800</xdr:colOff>
      <xdr:row>58</xdr:row>
      <xdr:rowOff>120318</xdr:rowOff>
    </xdr:to>
    <xdr:cxnSp macro="">
      <xdr:nvCxnSpPr>
        <xdr:cNvPr id="351" name="直線コネクタ 350"/>
        <xdr:cNvCxnSpPr/>
      </xdr:nvCxnSpPr>
      <xdr:spPr>
        <a:xfrm flipV="1">
          <a:off x="6972300" y="10039242"/>
          <a:ext cx="889000" cy="2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111503</xdr:rowOff>
    </xdr:from>
    <xdr:ext cx="534377" cy="259045"/>
    <xdr:sp macro="" textlink="">
      <xdr:nvSpPr>
        <xdr:cNvPr id="353" name="テキスト ボックス 352"/>
        <xdr:cNvSpPr txBox="1"/>
      </xdr:nvSpPr>
      <xdr:spPr>
        <a:xfrm>
          <a:off x="7594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5" name="テキスト ボックス 354"/>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148610</xdr:rowOff>
    </xdr:from>
    <xdr:to>
      <xdr:col>55</xdr:col>
      <xdr:colOff>50800</xdr:colOff>
      <xdr:row>58</xdr:row>
      <xdr:rowOff>78760</xdr:rowOff>
    </xdr:to>
    <xdr:sp macro="" textlink="">
      <xdr:nvSpPr>
        <xdr:cNvPr id="361" name="楕円 360"/>
        <xdr:cNvSpPr/>
      </xdr:nvSpPr>
      <xdr:spPr>
        <a:xfrm>
          <a:off x="10426700" y="99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63537</xdr:rowOff>
    </xdr:from>
    <xdr:ext cx="534377" cy="259045"/>
    <xdr:sp macro="" textlink="">
      <xdr:nvSpPr>
        <xdr:cNvPr id="362" name="普通建設事業費該当値テキスト"/>
        <xdr:cNvSpPr txBox="1"/>
      </xdr:nvSpPr>
      <xdr:spPr>
        <a:xfrm>
          <a:off x="10528300" y="98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66653</xdr:rowOff>
    </xdr:from>
    <xdr:to>
      <xdr:col>50</xdr:col>
      <xdr:colOff>165100</xdr:colOff>
      <xdr:row>58</xdr:row>
      <xdr:rowOff>168253</xdr:rowOff>
    </xdr:to>
    <xdr:sp macro="" textlink="">
      <xdr:nvSpPr>
        <xdr:cNvPr id="363" name="楕円 362"/>
        <xdr:cNvSpPr/>
      </xdr:nvSpPr>
      <xdr:spPr>
        <a:xfrm>
          <a:off x="9588500" y="1001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159380</xdr:rowOff>
    </xdr:from>
    <xdr:ext cx="534377" cy="259045"/>
    <xdr:sp macro="" textlink="">
      <xdr:nvSpPr>
        <xdr:cNvPr id="364" name="テキスト ボックス 363"/>
        <xdr:cNvSpPr txBox="1"/>
      </xdr:nvSpPr>
      <xdr:spPr>
        <a:xfrm>
          <a:off x="9372111" y="1010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35019</xdr:rowOff>
    </xdr:from>
    <xdr:to>
      <xdr:col>46</xdr:col>
      <xdr:colOff>38100</xdr:colOff>
      <xdr:row>58</xdr:row>
      <xdr:rowOff>136619</xdr:rowOff>
    </xdr:to>
    <xdr:sp macro="" textlink="">
      <xdr:nvSpPr>
        <xdr:cNvPr id="365" name="楕円 364"/>
        <xdr:cNvSpPr/>
      </xdr:nvSpPr>
      <xdr:spPr>
        <a:xfrm>
          <a:off x="8699500" y="997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127746</xdr:rowOff>
    </xdr:from>
    <xdr:ext cx="534377" cy="259045"/>
    <xdr:sp macro="" textlink="">
      <xdr:nvSpPr>
        <xdr:cNvPr id="366" name="テキスト ボックス 365"/>
        <xdr:cNvSpPr txBox="1"/>
      </xdr:nvSpPr>
      <xdr:spPr>
        <a:xfrm>
          <a:off x="8483111" y="10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44342</xdr:rowOff>
    </xdr:from>
    <xdr:to>
      <xdr:col>41</xdr:col>
      <xdr:colOff>101600</xdr:colOff>
      <xdr:row>58</xdr:row>
      <xdr:rowOff>145942</xdr:rowOff>
    </xdr:to>
    <xdr:sp macro="" textlink="">
      <xdr:nvSpPr>
        <xdr:cNvPr id="367" name="楕円 366"/>
        <xdr:cNvSpPr/>
      </xdr:nvSpPr>
      <xdr:spPr>
        <a:xfrm>
          <a:off x="7810500" y="99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137069</xdr:rowOff>
    </xdr:from>
    <xdr:ext cx="534377" cy="259045"/>
    <xdr:sp macro="" textlink="">
      <xdr:nvSpPr>
        <xdr:cNvPr id="368" name="テキスト ボックス 367"/>
        <xdr:cNvSpPr txBox="1"/>
      </xdr:nvSpPr>
      <xdr:spPr>
        <a:xfrm>
          <a:off x="7594111" y="1008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69518</xdr:rowOff>
    </xdr:from>
    <xdr:to>
      <xdr:col>36</xdr:col>
      <xdr:colOff>165100</xdr:colOff>
      <xdr:row>58</xdr:row>
      <xdr:rowOff>171118</xdr:rowOff>
    </xdr:to>
    <xdr:sp macro="" textlink="">
      <xdr:nvSpPr>
        <xdr:cNvPr id="369" name="楕円 368"/>
        <xdr:cNvSpPr/>
      </xdr:nvSpPr>
      <xdr:spPr>
        <a:xfrm>
          <a:off x="6921500" y="1001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162245</xdr:rowOff>
    </xdr:from>
    <xdr:ext cx="534377" cy="259045"/>
    <xdr:sp macro="" textlink="">
      <xdr:nvSpPr>
        <xdr:cNvPr id="370" name="テキスト ボックス 369"/>
        <xdr:cNvSpPr txBox="1"/>
      </xdr:nvSpPr>
      <xdr:spPr>
        <a:xfrm>
          <a:off x="6705111" y="1010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121805</xdr:rowOff>
    </xdr:from>
    <xdr:to>
      <xdr:col>55</xdr:col>
      <xdr:colOff>0</xdr:colOff>
      <xdr:row>78</xdr:row>
      <xdr:rowOff>130484</xdr:rowOff>
    </xdr:to>
    <xdr:cxnSp macro="">
      <xdr:nvCxnSpPr>
        <xdr:cNvPr id="397" name="直線コネクタ 396"/>
        <xdr:cNvCxnSpPr/>
      </xdr:nvCxnSpPr>
      <xdr:spPr>
        <a:xfrm flipV="1">
          <a:off x="9639300" y="13494905"/>
          <a:ext cx="8382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8" name="普通建設事業費 （ うち新規整備　）平均値テキスト"/>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130484</xdr:rowOff>
    </xdr:from>
    <xdr:to>
      <xdr:col>50</xdr:col>
      <xdr:colOff>114300</xdr:colOff>
      <xdr:row>78</xdr:row>
      <xdr:rowOff>130812</xdr:rowOff>
    </xdr:to>
    <xdr:cxnSp macro="">
      <xdr:nvCxnSpPr>
        <xdr:cNvPr id="400" name="直線コネクタ 399"/>
        <xdr:cNvCxnSpPr/>
      </xdr:nvCxnSpPr>
      <xdr:spPr>
        <a:xfrm flipV="1">
          <a:off x="8750300" y="13503584"/>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34855</xdr:rowOff>
    </xdr:from>
    <xdr:ext cx="534377" cy="259045"/>
    <xdr:sp macro="" textlink="">
      <xdr:nvSpPr>
        <xdr:cNvPr id="402" name="テキスト ボックス 401"/>
        <xdr:cNvSpPr txBox="1"/>
      </xdr:nvSpPr>
      <xdr:spPr>
        <a:xfrm>
          <a:off x="9372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54784</xdr:rowOff>
    </xdr:from>
    <xdr:to>
      <xdr:col>45</xdr:col>
      <xdr:colOff>177800</xdr:colOff>
      <xdr:row>78</xdr:row>
      <xdr:rowOff>130812</xdr:rowOff>
    </xdr:to>
    <xdr:cxnSp macro="">
      <xdr:nvCxnSpPr>
        <xdr:cNvPr id="403" name="直線コネクタ 402"/>
        <xdr:cNvCxnSpPr/>
      </xdr:nvCxnSpPr>
      <xdr:spPr>
        <a:xfrm>
          <a:off x="7861300" y="13427884"/>
          <a:ext cx="889000" cy="7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87473</xdr:rowOff>
    </xdr:from>
    <xdr:ext cx="534377" cy="259045"/>
    <xdr:sp macro="" textlink="">
      <xdr:nvSpPr>
        <xdr:cNvPr id="405" name="テキスト ボックス 404"/>
        <xdr:cNvSpPr txBox="1"/>
      </xdr:nvSpPr>
      <xdr:spPr>
        <a:xfrm>
          <a:off x="8483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54784</xdr:rowOff>
    </xdr:from>
    <xdr:to>
      <xdr:col>41</xdr:col>
      <xdr:colOff>50800</xdr:colOff>
      <xdr:row>78</xdr:row>
      <xdr:rowOff>88726</xdr:rowOff>
    </xdr:to>
    <xdr:cxnSp macro="">
      <xdr:nvCxnSpPr>
        <xdr:cNvPr id="406" name="直線コネクタ 405"/>
        <xdr:cNvCxnSpPr/>
      </xdr:nvCxnSpPr>
      <xdr:spPr>
        <a:xfrm flipV="1">
          <a:off x="6972300" y="13427884"/>
          <a:ext cx="8890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88713</xdr:rowOff>
    </xdr:from>
    <xdr:ext cx="534377" cy="259045"/>
    <xdr:sp macro="" textlink="">
      <xdr:nvSpPr>
        <xdr:cNvPr id="408" name="テキスト ボックス 407"/>
        <xdr:cNvSpPr txBox="1"/>
      </xdr:nvSpPr>
      <xdr:spPr>
        <a:xfrm>
          <a:off x="7594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102836</xdr:rowOff>
    </xdr:from>
    <xdr:ext cx="534377" cy="259045"/>
    <xdr:sp macro="" textlink="">
      <xdr:nvSpPr>
        <xdr:cNvPr id="410" name="テキスト ボックス 409"/>
        <xdr:cNvSpPr txBox="1"/>
      </xdr:nvSpPr>
      <xdr:spPr>
        <a:xfrm>
          <a:off x="6705111" y="13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71005</xdr:rowOff>
    </xdr:from>
    <xdr:to>
      <xdr:col>55</xdr:col>
      <xdr:colOff>50800</xdr:colOff>
      <xdr:row>79</xdr:row>
      <xdr:rowOff>1155</xdr:rowOff>
    </xdr:to>
    <xdr:sp macro="" textlink="">
      <xdr:nvSpPr>
        <xdr:cNvPr id="416" name="楕円 415"/>
        <xdr:cNvSpPr/>
      </xdr:nvSpPr>
      <xdr:spPr>
        <a:xfrm>
          <a:off x="10426700" y="1344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157382</xdr:rowOff>
    </xdr:from>
    <xdr:ext cx="469744" cy="259045"/>
    <xdr:sp macro="" textlink="">
      <xdr:nvSpPr>
        <xdr:cNvPr id="417" name="普通建設事業費 （ うち新規整備　）該当値テキスト"/>
        <xdr:cNvSpPr txBox="1"/>
      </xdr:nvSpPr>
      <xdr:spPr>
        <a:xfrm>
          <a:off x="10528300" y="133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79684</xdr:rowOff>
    </xdr:from>
    <xdr:to>
      <xdr:col>50</xdr:col>
      <xdr:colOff>165100</xdr:colOff>
      <xdr:row>79</xdr:row>
      <xdr:rowOff>9834</xdr:rowOff>
    </xdr:to>
    <xdr:sp macro="" textlink="">
      <xdr:nvSpPr>
        <xdr:cNvPr id="418" name="楕円 417"/>
        <xdr:cNvSpPr/>
      </xdr:nvSpPr>
      <xdr:spPr>
        <a:xfrm>
          <a:off x="9588500" y="1345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961</xdr:rowOff>
    </xdr:from>
    <xdr:ext cx="469744" cy="259045"/>
    <xdr:sp macro="" textlink="">
      <xdr:nvSpPr>
        <xdr:cNvPr id="419" name="テキスト ボックス 418"/>
        <xdr:cNvSpPr txBox="1"/>
      </xdr:nvSpPr>
      <xdr:spPr>
        <a:xfrm>
          <a:off x="9404428" y="1354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80012</xdr:rowOff>
    </xdr:from>
    <xdr:to>
      <xdr:col>46</xdr:col>
      <xdr:colOff>38100</xdr:colOff>
      <xdr:row>79</xdr:row>
      <xdr:rowOff>10162</xdr:rowOff>
    </xdr:to>
    <xdr:sp macro="" textlink="">
      <xdr:nvSpPr>
        <xdr:cNvPr id="420" name="楕円 419"/>
        <xdr:cNvSpPr/>
      </xdr:nvSpPr>
      <xdr:spPr>
        <a:xfrm>
          <a:off x="8699500" y="134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1289</xdr:rowOff>
    </xdr:from>
    <xdr:ext cx="469744" cy="259045"/>
    <xdr:sp macro="" textlink="">
      <xdr:nvSpPr>
        <xdr:cNvPr id="421" name="テキスト ボックス 420"/>
        <xdr:cNvSpPr txBox="1"/>
      </xdr:nvSpPr>
      <xdr:spPr>
        <a:xfrm>
          <a:off x="8515428" y="1354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3984</xdr:rowOff>
    </xdr:from>
    <xdr:to>
      <xdr:col>41</xdr:col>
      <xdr:colOff>101600</xdr:colOff>
      <xdr:row>78</xdr:row>
      <xdr:rowOff>105584</xdr:rowOff>
    </xdr:to>
    <xdr:sp macro="" textlink="">
      <xdr:nvSpPr>
        <xdr:cNvPr id="422" name="楕円 421"/>
        <xdr:cNvSpPr/>
      </xdr:nvSpPr>
      <xdr:spPr>
        <a:xfrm>
          <a:off x="7810500" y="133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96711</xdr:rowOff>
    </xdr:from>
    <xdr:ext cx="534377" cy="259045"/>
    <xdr:sp macro="" textlink="">
      <xdr:nvSpPr>
        <xdr:cNvPr id="423" name="テキスト ボックス 422"/>
        <xdr:cNvSpPr txBox="1"/>
      </xdr:nvSpPr>
      <xdr:spPr>
        <a:xfrm>
          <a:off x="7594111" y="1346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37926</xdr:rowOff>
    </xdr:from>
    <xdr:to>
      <xdr:col>36</xdr:col>
      <xdr:colOff>165100</xdr:colOff>
      <xdr:row>78</xdr:row>
      <xdr:rowOff>139526</xdr:rowOff>
    </xdr:to>
    <xdr:sp macro="" textlink="">
      <xdr:nvSpPr>
        <xdr:cNvPr id="424" name="楕円 423"/>
        <xdr:cNvSpPr/>
      </xdr:nvSpPr>
      <xdr:spPr>
        <a:xfrm>
          <a:off x="6921500" y="1341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130653</xdr:rowOff>
    </xdr:from>
    <xdr:ext cx="534377" cy="259045"/>
    <xdr:sp macro="" textlink="">
      <xdr:nvSpPr>
        <xdr:cNvPr id="425" name="テキスト ボックス 424"/>
        <xdr:cNvSpPr txBox="1"/>
      </xdr:nvSpPr>
      <xdr:spPr>
        <a:xfrm>
          <a:off x="6705111" y="135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103513</xdr:rowOff>
    </xdr:from>
    <xdr:to>
      <xdr:col>55</xdr:col>
      <xdr:colOff>0</xdr:colOff>
      <xdr:row>98</xdr:row>
      <xdr:rowOff>32775</xdr:rowOff>
    </xdr:to>
    <xdr:cxnSp macro="">
      <xdr:nvCxnSpPr>
        <xdr:cNvPr id="452" name="直線コネクタ 451"/>
        <xdr:cNvCxnSpPr/>
      </xdr:nvCxnSpPr>
      <xdr:spPr>
        <a:xfrm flipV="1">
          <a:off x="9639300" y="16734163"/>
          <a:ext cx="838200" cy="1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3" name="普通建設事業費 （ うち更新整備　）平均値テキスト"/>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169596</xdr:rowOff>
    </xdr:from>
    <xdr:to>
      <xdr:col>50</xdr:col>
      <xdr:colOff>114300</xdr:colOff>
      <xdr:row>98</xdr:row>
      <xdr:rowOff>32775</xdr:rowOff>
    </xdr:to>
    <xdr:cxnSp macro="">
      <xdr:nvCxnSpPr>
        <xdr:cNvPr id="455" name="直線コネクタ 454"/>
        <xdr:cNvCxnSpPr/>
      </xdr:nvCxnSpPr>
      <xdr:spPr>
        <a:xfrm>
          <a:off x="8750300" y="16800246"/>
          <a:ext cx="889000" cy="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125513</xdr:rowOff>
    </xdr:from>
    <xdr:ext cx="534377" cy="259045"/>
    <xdr:sp macro="" textlink="">
      <xdr:nvSpPr>
        <xdr:cNvPr id="457" name="テキスト ボックス 456"/>
        <xdr:cNvSpPr txBox="1"/>
      </xdr:nvSpPr>
      <xdr:spPr>
        <a:xfrm>
          <a:off x="9372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169596</xdr:rowOff>
    </xdr:from>
    <xdr:to>
      <xdr:col>45</xdr:col>
      <xdr:colOff>177800</xdr:colOff>
      <xdr:row>98</xdr:row>
      <xdr:rowOff>81828</xdr:rowOff>
    </xdr:to>
    <xdr:cxnSp macro="">
      <xdr:nvCxnSpPr>
        <xdr:cNvPr id="458" name="直線コネクタ 457"/>
        <xdr:cNvCxnSpPr/>
      </xdr:nvCxnSpPr>
      <xdr:spPr>
        <a:xfrm flipV="1">
          <a:off x="7861300" y="16800246"/>
          <a:ext cx="889000" cy="8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151367</xdr:rowOff>
    </xdr:from>
    <xdr:ext cx="534377" cy="259045"/>
    <xdr:sp macro="" textlink="">
      <xdr:nvSpPr>
        <xdr:cNvPr id="460" name="テキスト ボックス 459"/>
        <xdr:cNvSpPr txBox="1"/>
      </xdr:nvSpPr>
      <xdr:spPr>
        <a:xfrm>
          <a:off x="8483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78124</xdr:rowOff>
    </xdr:from>
    <xdr:to>
      <xdr:col>41</xdr:col>
      <xdr:colOff>50800</xdr:colOff>
      <xdr:row>98</xdr:row>
      <xdr:rowOff>81828</xdr:rowOff>
    </xdr:to>
    <xdr:cxnSp macro="">
      <xdr:nvCxnSpPr>
        <xdr:cNvPr id="461" name="直線コネクタ 460"/>
        <xdr:cNvCxnSpPr/>
      </xdr:nvCxnSpPr>
      <xdr:spPr>
        <a:xfrm>
          <a:off x="6972300" y="16880224"/>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3" name="テキスト ボックス 462"/>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5" name="テキスト ボックス 464"/>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52713</xdr:rowOff>
    </xdr:from>
    <xdr:to>
      <xdr:col>55</xdr:col>
      <xdr:colOff>50800</xdr:colOff>
      <xdr:row>97</xdr:row>
      <xdr:rowOff>154313</xdr:rowOff>
    </xdr:to>
    <xdr:sp macro="" textlink="">
      <xdr:nvSpPr>
        <xdr:cNvPr id="471" name="楕円 470"/>
        <xdr:cNvSpPr/>
      </xdr:nvSpPr>
      <xdr:spPr>
        <a:xfrm>
          <a:off x="10426700" y="166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31140</xdr:rowOff>
    </xdr:from>
    <xdr:ext cx="534377" cy="259045"/>
    <xdr:sp macro="" textlink="">
      <xdr:nvSpPr>
        <xdr:cNvPr id="472" name="普通建設事業費 （ うち更新整備　）該当値テキスト"/>
        <xdr:cNvSpPr txBox="1"/>
      </xdr:nvSpPr>
      <xdr:spPr>
        <a:xfrm>
          <a:off x="10528300" y="166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153425</xdr:rowOff>
    </xdr:from>
    <xdr:to>
      <xdr:col>50</xdr:col>
      <xdr:colOff>165100</xdr:colOff>
      <xdr:row>98</xdr:row>
      <xdr:rowOff>83575</xdr:rowOff>
    </xdr:to>
    <xdr:sp macro="" textlink="">
      <xdr:nvSpPr>
        <xdr:cNvPr id="473" name="楕円 472"/>
        <xdr:cNvSpPr/>
      </xdr:nvSpPr>
      <xdr:spPr>
        <a:xfrm>
          <a:off x="9588500" y="167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74702</xdr:rowOff>
    </xdr:from>
    <xdr:ext cx="534377" cy="259045"/>
    <xdr:sp macro="" textlink="">
      <xdr:nvSpPr>
        <xdr:cNvPr id="474" name="テキスト ボックス 473"/>
        <xdr:cNvSpPr txBox="1"/>
      </xdr:nvSpPr>
      <xdr:spPr>
        <a:xfrm>
          <a:off x="9372111" y="168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118796</xdr:rowOff>
    </xdr:from>
    <xdr:to>
      <xdr:col>46</xdr:col>
      <xdr:colOff>38100</xdr:colOff>
      <xdr:row>98</xdr:row>
      <xdr:rowOff>48946</xdr:rowOff>
    </xdr:to>
    <xdr:sp macro="" textlink="">
      <xdr:nvSpPr>
        <xdr:cNvPr id="475" name="楕円 474"/>
        <xdr:cNvSpPr/>
      </xdr:nvSpPr>
      <xdr:spPr>
        <a:xfrm>
          <a:off x="8699500" y="167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40073</xdr:rowOff>
    </xdr:from>
    <xdr:ext cx="534377" cy="259045"/>
    <xdr:sp macro="" textlink="">
      <xdr:nvSpPr>
        <xdr:cNvPr id="476" name="テキスト ボックス 475"/>
        <xdr:cNvSpPr txBox="1"/>
      </xdr:nvSpPr>
      <xdr:spPr>
        <a:xfrm>
          <a:off x="8483111" y="1684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31028</xdr:rowOff>
    </xdr:from>
    <xdr:to>
      <xdr:col>41</xdr:col>
      <xdr:colOff>101600</xdr:colOff>
      <xdr:row>98</xdr:row>
      <xdr:rowOff>132628</xdr:rowOff>
    </xdr:to>
    <xdr:sp macro="" textlink="">
      <xdr:nvSpPr>
        <xdr:cNvPr id="477" name="楕円 476"/>
        <xdr:cNvSpPr/>
      </xdr:nvSpPr>
      <xdr:spPr>
        <a:xfrm>
          <a:off x="7810500" y="1683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123755</xdr:rowOff>
    </xdr:from>
    <xdr:ext cx="534377" cy="259045"/>
    <xdr:sp macro="" textlink="">
      <xdr:nvSpPr>
        <xdr:cNvPr id="478" name="テキスト ボックス 477"/>
        <xdr:cNvSpPr txBox="1"/>
      </xdr:nvSpPr>
      <xdr:spPr>
        <a:xfrm>
          <a:off x="7594111" y="16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27324</xdr:rowOff>
    </xdr:from>
    <xdr:to>
      <xdr:col>36</xdr:col>
      <xdr:colOff>165100</xdr:colOff>
      <xdr:row>98</xdr:row>
      <xdr:rowOff>128924</xdr:rowOff>
    </xdr:to>
    <xdr:sp macro="" textlink="">
      <xdr:nvSpPr>
        <xdr:cNvPr id="479" name="楕円 478"/>
        <xdr:cNvSpPr/>
      </xdr:nvSpPr>
      <xdr:spPr>
        <a:xfrm>
          <a:off x="6921500" y="1682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120051</xdr:rowOff>
    </xdr:from>
    <xdr:ext cx="534377" cy="259045"/>
    <xdr:sp macro="" textlink="">
      <xdr:nvSpPr>
        <xdr:cNvPr id="480" name="テキスト ボックス 479"/>
        <xdr:cNvSpPr txBox="1"/>
      </xdr:nvSpPr>
      <xdr:spPr>
        <a:xfrm>
          <a:off x="6705111" y="1692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108656</xdr:rowOff>
    </xdr:from>
    <xdr:to>
      <xdr:col>85</xdr:col>
      <xdr:colOff>127000</xdr:colOff>
      <xdr:row>38</xdr:row>
      <xdr:rowOff>138785</xdr:rowOff>
    </xdr:to>
    <xdr:cxnSp macro="">
      <xdr:nvCxnSpPr>
        <xdr:cNvPr id="507" name="直線コネクタ 506"/>
        <xdr:cNvCxnSpPr/>
      </xdr:nvCxnSpPr>
      <xdr:spPr>
        <a:xfrm>
          <a:off x="15481300" y="6623756"/>
          <a:ext cx="8382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108656</xdr:rowOff>
    </xdr:from>
    <xdr:to>
      <xdr:col>81</xdr:col>
      <xdr:colOff>50800</xdr:colOff>
      <xdr:row>38</xdr:row>
      <xdr:rowOff>138854</xdr:rowOff>
    </xdr:to>
    <xdr:cxnSp macro="">
      <xdr:nvCxnSpPr>
        <xdr:cNvPr id="510" name="直線コネクタ 509"/>
        <xdr:cNvCxnSpPr/>
      </xdr:nvCxnSpPr>
      <xdr:spPr>
        <a:xfrm flipV="1">
          <a:off x="14592300" y="6623756"/>
          <a:ext cx="8890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1" name="フローチャート: 判断 510"/>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57614</xdr:rowOff>
    </xdr:from>
    <xdr:ext cx="469744" cy="259045"/>
    <xdr:sp macro="" textlink="">
      <xdr:nvSpPr>
        <xdr:cNvPr id="512" name="テキスト ボックス 511"/>
        <xdr:cNvSpPr txBox="1"/>
      </xdr:nvSpPr>
      <xdr:spPr>
        <a:xfrm>
          <a:off x="15246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110188</xdr:rowOff>
    </xdr:from>
    <xdr:to>
      <xdr:col>76</xdr:col>
      <xdr:colOff>114300</xdr:colOff>
      <xdr:row>38</xdr:row>
      <xdr:rowOff>138854</xdr:rowOff>
    </xdr:to>
    <xdr:cxnSp macro="">
      <xdr:nvCxnSpPr>
        <xdr:cNvPr id="513" name="直線コネクタ 512"/>
        <xdr:cNvCxnSpPr/>
      </xdr:nvCxnSpPr>
      <xdr:spPr>
        <a:xfrm>
          <a:off x="13703300" y="6625288"/>
          <a:ext cx="889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4" name="フローチャート: 判断 513"/>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99768</xdr:rowOff>
    </xdr:from>
    <xdr:ext cx="469744" cy="259045"/>
    <xdr:sp macro="" textlink="">
      <xdr:nvSpPr>
        <xdr:cNvPr id="515" name="テキスト ボックス 514"/>
        <xdr:cNvSpPr txBox="1"/>
      </xdr:nvSpPr>
      <xdr:spPr>
        <a:xfrm>
          <a:off x="14357428" y="62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98437</xdr:rowOff>
    </xdr:from>
    <xdr:to>
      <xdr:col>71</xdr:col>
      <xdr:colOff>177800</xdr:colOff>
      <xdr:row>38</xdr:row>
      <xdr:rowOff>110188</xdr:rowOff>
    </xdr:to>
    <xdr:cxnSp macro="">
      <xdr:nvCxnSpPr>
        <xdr:cNvPr id="516" name="直線コネクタ 515"/>
        <xdr:cNvCxnSpPr/>
      </xdr:nvCxnSpPr>
      <xdr:spPr>
        <a:xfrm>
          <a:off x="12814300" y="6613537"/>
          <a:ext cx="889000" cy="1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7" name="フローチャート: 判断 516"/>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373</xdr:rowOff>
    </xdr:from>
    <xdr:ext cx="469744" cy="259045"/>
    <xdr:sp macro="" textlink="">
      <xdr:nvSpPr>
        <xdr:cNvPr id="518" name="テキスト ボックス 517"/>
        <xdr:cNvSpPr txBox="1"/>
      </xdr:nvSpPr>
      <xdr:spPr>
        <a:xfrm>
          <a:off x="13468428" y="634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9" name="フローチャート: 判断 518"/>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131772</xdr:rowOff>
    </xdr:from>
    <xdr:ext cx="469744" cy="259045"/>
    <xdr:sp macro="" textlink="">
      <xdr:nvSpPr>
        <xdr:cNvPr id="520" name="テキスト ボックス 519"/>
        <xdr:cNvSpPr txBox="1"/>
      </xdr:nvSpPr>
      <xdr:spPr>
        <a:xfrm>
          <a:off x="12579428" y="630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87985</xdr:rowOff>
    </xdr:from>
    <xdr:to>
      <xdr:col>85</xdr:col>
      <xdr:colOff>177800</xdr:colOff>
      <xdr:row>39</xdr:row>
      <xdr:rowOff>18135</xdr:rowOff>
    </xdr:to>
    <xdr:sp macro="" textlink="">
      <xdr:nvSpPr>
        <xdr:cNvPr id="526" name="楕円 525"/>
        <xdr:cNvSpPr/>
      </xdr:nvSpPr>
      <xdr:spPr>
        <a:xfrm>
          <a:off x="162687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2912</xdr:rowOff>
    </xdr:from>
    <xdr:ext cx="313932" cy="259045"/>
    <xdr:sp macro="" textlink="">
      <xdr:nvSpPr>
        <xdr:cNvPr id="527" name="災害復旧事業費該当値テキスト"/>
        <xdr:cNvSpPr txBox="1"/>
      </xdr:nvSpPr>
      <xdr:spPr>
        <a:xfrm>
          <a:off x="16370300" y="6518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57856</xdr:rowOff>
    </xdr:from>
    <xdr:to>
      <xdr:col>81</xdr:col>
      <xdr:colOff>101600</xdr:colOff>
      <xdr:row>38</xdr:row>
      <xdr:rowOff>159456</xdr:rowOff>
    </xdr:to>
    <xdr:sp macro="" textlink="">
      <xdr:nvSpPr>
        <xdr:cNvPr id="528" name="楕円 527"/>
        <xdr:cNvSpPr/>
      </xdr:nvSpPr>
      <xdr:spPr>
        <a:xfrm>
          <a:off x="15430500" y="65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150583</xdr:rowOff>
    </xdr:from>
    <xdr:ext cx="469744" cy="259045"/>
    <xdr:sp macro="" textlink="">
      <xdr:nvSpPr>
        <xdr:cNvPr id="529" name="テキスト ボックス 528"/>
        <xdr:cNvSpPr txBox="1"/>
      </xdr:nvSpPr>
      <xdr:spPr>
        <a:xfrm>
          <a:off x="15246428" y="666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88054</xdr:rowOff>
    </xdr:from>
    <xdr:to>
      <xdr:col>76</xdr:col>
      <xdr:colOff>165100</xdr:colOff>
      <xdr:row>39</xdr:row>
      <xdr:rowOff>18204</xdr:rowOff>
    </xdr:to>
    <xdr:sp macro="" textlink="">
      <xdr:nvSpPr>
        <xdr:cNvPr id="530" name="楕円 529"/>
        <xdr:cNvSpPr/>
      </xdr:nvSpPr>
      <xdr:spPr>
        <a:xfrm>
          <a:off x="14541500" y="66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9331</xdr:rowOff>
    </xdr:from>
    <xdr:ext cx="313932" cy="259045"/>
    <xdr:sp macro="" textlink="">
      <xdr:nvSpPr>
        <xdr:cNvPr id="531" name="テキスト ボックス 530"/>
        <xdr:cNvSpPr txBox="1"/>
      </xdr:nvSpPr>
      <xdr:spPr>
        <a:xfrm>
          <a:off x="14435333" y="6695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59388</xdr:rowOff>
    </xdr:from>
    <xdr:to>
      <xdr:col>72</xdr:col>
      <xdr:colOff>38100</xdr:colOff>
      <xdr:row>38</xdr:row>
      <xdr:rowOff>160988</xdr:rowOff>
    </xdr:to>
    <xdr:sp macro="" textlink="">
      <xdr:nvSpPr>
        <xdr:cNvPr id="532" name="楕円 531"/>
        <xdr:cNvSpPr/>
      </xdr:nvSpPr>
      <xdr:spPr>
        <a:xfrm>
          <a:off x="13652500" y="657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152115</xdr:rowOff>
    </xdr:from>
    <xdr:ext cx="469744" cy="259045"/>
    <xdr:sp macro="" textlink="">
      <xdr:nvSpPr>
        <xdr:cNvPr id="533" name="テキスト ボックス 532"/>
        <xdr:cNvSpPr txBox="1"/>
      </xdr:nvSpPr>
      <xdr:spPr>
        <a:xfrm>
          <a:off x="13468428" y="666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47637</xdr:rowOff>
    </xdr:from>
    <xdr:to>
      <xdr:col>67</xdr:col>
      <xdr:colOff>101600</xdr:colOff>
      <xdr:row>38</xdr:row>
      <xdr:rowOff>149237</xdr:rowOff>
    </xdr:to>
    <xdr:sp macro="" textlink="">
      <xdr:nvSpPr>
        <xdr:cNvPr id="534" name="楕円 533"/>
        <xdr:cNvSpPr/>
      </xdr:nvSpPr>
      <xdr:spPr>
        <a:xfrm>
          <a:off x="12763500" y="65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140364</xdr:rowOff>
    </xdr:from>
    <xdr:ext cx="469744" cy="259045"/>
    <xdr:sp macro="" textlink="">
      <xdr:nvSpPr>
        <xdr:cNvPr id="535" name="テキスト ボックス 534"/>
        <xdr:cNvSpPr txBox="1"/>
      </xdr:nvSpPr>
      <xdr:spPr>
        <a:xfrm>
          <a:off x="12579428" y="665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0" name="テキスト ボックス 59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2" name="テキスト ボックス 60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8" name="直線コネクタ 607"/>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9" name="公債費最小値テキスト"/>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0" name="直線コネクタ 609"/>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1" name="公債費最大値テキスト"/>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2" name="直線コネクタ 611"/>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153036</xdr:rowOff>
    </xdr:from>
    <xdr:to>
      <xdr:col>85</xdr:col>
      <xdr:colOff>127000</xdr:colOff>
      <xdr:row>77</xdr:row>
      <xdr:rowOff>163322</xdr:rowOff>
    </xdr:to>
    <xdr:cxnSp macro="">
      <xdr:nvCxnSpPr>
        <xdr:cNvPr id="613" name="直線コネクタ 612"/>
        <xdr:cNvCxnSpPr/>
      </xdr:nvCxnSpPr>
      <xdr:spPr>
        <a:xfrm flipV="1">
          <a:off x="15481300" y="13354686"/>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89687</xdr:rowOff>
    </xdr:from>
    <xdr:ext cx="534377" cy="259045"/>
    <xdr:sp macro="" textlink="">
      <xdr:nvSpPr>
        <xdr:cNvPr id="614" name="公債費平均値テキスト"/>
        <xdr:cNvSpPr txBox="1"/>
      </xdr:nvSpPr>
      <xdr:spPr>
        <a:xfrm>
          <a:off x="16370300" y="1294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5" name="フローチャート: 判断 614"/>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163322</xdr:rowOff>
    </xdr:from>
    <xdr:to>
      <xdr:col>81</xdr:col>
      <xdr:colOff>50800</xdr:colOff>
      <xdr:row>77</xdr:row>
      <xdr:rowOff>164801</xdr:rowOff>
    </xdr:to>
    <xdr:cxnSp macro="">
      <xdr:nvCxnSpPr>
        <xdr:cNvPr id="616" name="直線コネクタ 615"/>
        <xdr:cNvCxnSpPr/>
      </xdr:nvCxnSpPr>
      <xdr:spPr>
        <a:xfrm flipV="1">
          <a:off x="14592300" y="13364972"/>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7" name="フローチャート: 判断 616"/>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42778</xdr:rowOff>
    </xdr:from>
    <xdr:ext cx="534377" cy="259045"/>
    <xdr:sp macro="" textlink="">
      <xdr:nvSpPr>
        <xdr:cNvPr id="618" name="テキスト ボックス 617"/>
        <xdr:cNvSpPr txBox="1"/>
      </xdr:nvSpPr>
      <xdr:spPr>
        <a:xfrm>
          <a:off x="15214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164801</xdr:rowOff>
    </xdr:from>
    <xdr:to>
      <xdr:col>76</xdr:col>
      <xdr:colOff>114300</xdr:colOff>
      <xdr:row>78</xdr:row>
      <xdr:rowOff>15653</xdr:rowOff>
    </xdr:to>
    <xdr:cxnSp macro="">
      <xdr:nvCxnSpPr>
        <xdr:cNvPr id="619" name="直線コネクタ 618"/>
        <xdr:cNvCxnSpPr/>
      </xdr:nvCxnSpPr>
      <xdr:spPr>
        <a:xfrm flipV="1">
          <a:off x="13703300" y="13366451"/>
          <a:ext cx="8890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0" name="フローチャート: 判断 619"/>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55725</xdr:rowOff>
    </xdr:from>
    <xdr:ext cx="534377" cy="259045"/>
    <xdr:sp macro="" textlink="">
      <xdr:nvSpPr>
        <xdr:cNvPr id="621" name="テキスト ボックス 620"/>
        <xdr:cNvSpPr txBox="1"/>
      </xdr:nvSpPr>
      <xdr:spPr>
        <a:xfrm>
          <a:off x="14325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7821</xdr:rowOff>
    </xdr:from>
    <xdr:to>
      <xdr:col>71</xdr:col>
      <xdr:colOff>177800</xdr:colOff>
      <xdr:row>78</xdr:row>
      <xdr:rowOff>15653</xdr:rowOff>
    </xdr:to>
    <xdr:cxnSp macro="">
      <xdr:nvCxnSpPr>
        <xdr:cNvPr id="622" name="直線コネクタ 621"/>
        <xdr:cNvCxnSpPr/>
      </xdr:nvCxnSpPr>
      <xdr:spPr>
        <a:xfrm>
          <a:off x="12814300" y="13380921"/>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3" name="フローチャート: 判断 622"/>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57203</xdr:rowOff>
    </xdr:from>
    <xdr:ext cx="534377" cy="259045"/>
    <xdr:sp macro="" textlink="">
      <xdr:nvSpPr>
        <xdr:cNvPr id="624" name="テキスト ボックス 623"/>
        <xdr:cNvSpPr txBox="1"/>
      </xdr:nvSpPr>
      <xdr:spPr>
        <a:xfrm>
          <a:off x="13436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5" name="フローチャート: 判断 624"/>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50916</xdr:rowOff>
    </xdr:from>
    <xdr:ext cx="534377" cy="259045"/>
    <xdr:sp macro="" textlink="">
      <xdr:nvSpPr>
        <xdr:cNvPr id="626" name="テキスト ボックス 625"/>
        <xdr:cNvSpPr txBox="1"/>
      </xdr:nvSpPr>
      <xdr:spPr>
        <a:xfrm>
          <a:off x="12547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102236</xdr:rowOff>
    </xdr:from>
    <xdr:to>
      <xdr:col>85</xdr:col>
      <xdr:colOff>177800</xdr:colOff>
      <xdr:row>78</xdr:row>
      <xdr:rowOff>32386</xdr:rowOff>
    </xdr:to>
    <xdr:sp macro="" textlink="">
      <xdr:nvSpPr>
        <xdr:cNvPr id="632" name="楕円 631"/>
        <xdr:cNvSpPr/>
      </xdr:nvSpPr>
      <xdr:spPr>
        <a:xfrm>
          <a:off x="16268700" y="133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80663</xdr:rowOff>
    </xdr:from>
    <xdr:ext cx="534377" cy="259045"/>
    <xdr:sp macro="" textlink="">
      <xdr:nvSpPr>
        <xdr:cNvPr id="633" name="公債費該当値テキスト"/>
        <xdr:cNvSpPr txBox="1"/>
      </xdr:nvSpPr>
      <xdr:spPr>
        <a:xfrm>
          <a:off x="16370300" y="1328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112522</xdr:rowOff>
    </xdr:from>
    <xdr:to>
      <xdr:col>81</xdr:col>
      <xdr:colOff>101600</xdr:colOff>
      <xdr:row>78</xdr:row>
      <xdr:rowOff>42672</xdr:rowOff>
    </xdr:to>
    <xdr:sp macro="" textlink="">
      <xdr:nvSpPr>
        <xdr:cNvPr id="634" name="楕円 633"/>
        <xdr:cNvSpPr/>
      </xdr:nvSpPr>
      <xdr:spPr>
        <a:xfrm>
          <a:off x="15430500" y="133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33799</xdr:rowOff>
    </xdr:from>
    <xdr:ext cx="534377" cy="259045"/>
    <xdr:sp macro="" textlink="">
      <xdr:nvSpPr>
        <xdr:cNvPr id="635" name="テキスト ボックス 634"/>
        <xdr:cNvSpPr txBox="1"/>
      </xdr:nvSpPr>
      <xdr:spPr>
        <a:xfrm>
          <a:off x="15214111" y="1340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114001</xdr:rowOff>
    </xdr:from>
    <xdr:to>
      <xdr:col>76</xdr:col>
      <xdr:colOff>165100</xdr:colOff>
      <xdr:row>78</xdr:row>
      <xdr:rowOff>44151</xdr:rowOff>
    </xdr:to>
    <xdr:sp macro="" textlink="">
      <xdr:nvSpPr>
        <xdr:cNvPr id="636" name="楕円 635"/>
        <xdr:cNvSpPr/>
      </xdr:nvSpPr>
      <xdr:spPr>
        <a:xfrm>
          <a:off x="14541500" y="133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35278</xdr:rowOff>
    </xdr:from>
    <xdr:ext cx="534377" cy="259045"/>
    <xdr:sp macro="" textlink="">
      <xdr:nvSpPr>
        <xdr:cNvPr id="637" name="テキスト ボックス 636"/>
        <xdr:cNvSpPr txBox="1"/>
      </xdr:nvSpPr>
      <xdr:spPr>
        <a:xfrm>
          <a:off x="14325111" y="134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136303</xdr:rowOff>
    </xdr:from>
    <xdr:to>
      <xdr:col>72</xdr:col>
      <xdr:colOff>38100</xdr:colOff>
      <xdr:row>78</xdr:row>
      <xdr:rowOff>66453</xdr:rowOff>
    </xdr:to>
    <xdr:sp macro="" textlink="">
      <xdr:nvSpPr>
        <xdr:cNvPr id="638" name="楕円 637"/>
        <xdr:cNvSpPr/>
      </xdr:nvSpPr>
      <xdr:spPr>
        <a:xfrm>
          <a:off x="13652500" y="133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57580</xdr:rowOff>
    </xdr:from>
    <xdr:ext cx="534377" cy="259045"/>
    <xdr:sp macro="" textlink="">
      <xdr:nvSpPr>
        <xdr:cNvPr id="639" name="テキスト ボックス 638"/>
        <xdr:cNvSpPr txBox="1"/>
      </xdr:nvSpPr>
      <xdr:spPr>
        <a:xfrm>
          <a:off x="13436111" y="1343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128471</xdr:rowOff>
    </xdr:from>
    <xdr:to>
      <xdr:col>67</xdr:col>
      <xdr:colOff>101600</xdr:colOff>
      <xdr:row>78</xdr:row>
      <xdr:rowOff>58621</xdr:rowOff>
    </xdr:to>
    <xdr:sp macro="" textlink="">
      <xdr:nvSpPr>
        <xdr:cNvPr id="640" name="楕円 639"/>
        <xdr:cNvSpPr/>
      </xdr:nvSpPr>
      <xdr:spPr>
        <a:xfrm>
          <a:off x="12763500" y="133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49748</xdr:rowOff>
    </xdr:from>
    <xdr:ext cx="534377" cy="259045"/>
    <xdr:sp macro="" textlink="">
      <xdr:nvSpPr>
        <xdr:cNvPr id="641" name="テキスト ボックス 640"/>
        <xdr:cNvSpPr txBox="1"/>
      </xdr:nvSpPr>
      <xdr:spPr>
        <a:xfrm>
          <a:off x="12547111" y="1342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5" name="直線コネクタ 664"/>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6" name="積立金最小値テキスト"/>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7" name="直線コネクタ 666"/>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8" name="積立金最大値テキスト"/>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9" name="直線コネクタ 668"/>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131394</xdr:rowOff>
    </xdr:from>
    <xdr:to>
      <xdr:col>85</xdr:col>
      <xdr:colOff>127000</xdr:colOff>
      <xdr:row>98</xdr:row>
      <xdr:rowOff>108965</xdr:rowOff>
    </xdr:to>
    <xdr:cxnSp macro="">
      <xdr:nvCxnSpPr>
        <xdr:cNvPr id="670" name="直線コネクタ 669"/>
        <xdr:cNvCxnSpPr/>
      </xdr:nvCxnSpPr>
      <xdr:spPr>
        <a:xfrm flipV="1">
          <a:off x="15481300" y="16590594"/>
          <a:ext cx="838200" cy="32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139247</xdr:rowOff>
    </xdr:from>
    <xdr:ext cx="534377" cy="259045"/>
    <xdr:sp macro="" textlink="">
      <xdr:nvSpPr>
        <xdr:cNvPr id="671" name="積立金平均値テキスト"/>
        <xdr:cNvSpPr txBox="1"/>
      </xdr:nvSpPr>
      <xdr:spPr>
        <a:xfrm>
          <a:off x="16370300" y="1659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2" name="フローチャート: 判断 671"/>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142520</xdr:rowOff>
    </xdr:from>
    <xdr:to>
      <xdr:col>81</xdr:col>
      <xdr:colOff>50800</xdr:colOff>
      <xdr:row>98</xdr:row>
      <xdr:rowOff>108965</xdr:rowOff>
    </xdr:to>
    <xdr:cxnSp macro="">
      <xdr:nvCxnSpPr>
        <xdr:cNvPr id="673" name="直線コネクタ 672"/>
        <xdr:cNvCxnSpPr/>
      </xdr:nvCxnSpPr>
      <xdr:spPr>
        <a:xfrm>
          <a:off x="14592300" y="16430270"/>
          <a:ext cx="889000" cy="48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4" name="フローチャート: 判断 673"/>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128452</xdr:rowOff>
    </xdr:from>
    <xdr:ext cx="534377" cy="259045"/>
    <xdr:sp macro="" textlink="">
      <xdr:nvSpPr>
        <xdr:cNvPr id="675" name="テキスト ボックス 674"/>
        <xdr:cNvSpPr txBox="1"/>
      </xdr:nvSpPr>
      <xdr:spPr>
        <a:xfrm>
          <a:off x="15214111" y="164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142520</xdr:rowOff>
    </xdr:from>
    <xdr:to>
      <xdr:col>76</xdr:col>
      <xdr:colOff>114300</xdr:colOff>
      <xdr:row>96</xdr:row>
      <xdr:rowOff>135813</xdr:rowOff>
    </xdr:to>
    <xdr:cxnSp macro="">
      <xdr:nvCxnSpPr>
        <xdr:cNvPr id="676" name="直線コネクタ 675"/>
        <xdr:cNvCxnSpPr/>
      </xdr:nvCxnSpPr>
      <xdr:spPr>
        <a:xfrm flipV="1">
          <a:off x="13703300" y="16430270"/>
          <a:ext cx="889000" cy="16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7" name="フローチャート: 判断 676"/>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105109</xdr:rowOff>
    </xdr:from>
    <xdr:ext cx="534377" cy="259045"/>
    <xdr:sp macro="" textlink="">
      <xdr:nvSpPr>
        <xdr:cNvPr id="678" name="テキスト ボックス 677"/>
        <xdr:cNvSpPr txBox="1"/>
      </xdr:nvSpPr>
      <xdr:spPr>
        <a:xfrm>
          <a:off x="14325111" y="1673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146355</xdr:rowOff>
    </xdr:from>
    <xdr:to>
      <xdr:col>71</xdr:col>
      <xdr:colOff>177800</xdr:colOff>
      <xdr:row>96</xdr:row>
      <xdr:rowOff>135813</xdr:rowOff>
    </xdr:to>
    <xdr:cxnSp macro="">
      <xdr:nvCxnSpPr>
        <xdr:cNvPr id="679" name="直線コネクタ 678"/>
        <xdr:cNvCxnSpPr/>
      </xdr:nvCxnSpPr>
      <xdr:spPr>
        <a:xfrm>
          <a:off x="12814300" y="16434105"/>
          <a:ext cx="889000" cy="16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80" name="フローチャート: 判断 679"/>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128745</xdr:rowOff>
    </xdr:from>
    <xdr:ext cx="534377" cy="259045"/>
    <xdr:sp macro="" textlink="">
      <xdr:nvSpPr>
        <xdr:cNvPr id="681" name="テキスト ボックス 680"/>
        <xdr:cNvSpPr txBox="1"/>
      </xdr:nvSpPr>
      <xdr:spPr>
        <a:xfrm>
          <a:off x="13436111" y="167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2" name="フローチャート: 判断 681"/>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145559</xdr:rowOff>
    </xdr:from>
    <xdr:ext cx="534377" cy="259045"/>
    <xdr:sp macro="" textlink="">
      <xdr:nvSpPr>
        <xdr:cNvPr id="683" name="テキスト ボックス 682"/>
        <xdr:cNvSpPr txBox="1"/>
      </xdr:nvSpPr>
      <xdr:spPr>
        <a:xfrm>
          <a:off x="12547111" y="167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80594</xdr:rowOff>
    </xdr:from>
    <xdr:to>
      <xdr:col>85</xdr:col>
      <xdr:colOff>177800</xdr:colOff>
      <xdr:row>97</xdr:row>
      <xdr:rowOff>10744</xdr:rowOff>
    </xdr:to>
    <xdr:sp macro="" textlink="">
      <xdr:nvSpPr>
        <xdr:cNvPr id="689" name="楕円 688"/>
        <xdr:cNvSpPr/>
      </xdr:nvSpPr>
      <xdr:spPr>
        <a:xfrm>
          <a:off x="16268700" y="1653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103471</xdr:rowOff>
    </xdr:from>
    <xdr:ext cx="534377" cy="259045"/>
    <xdr:sp macro="" textlink="">
      <xdr:nvSpPr>
        <xdr:cNvPr id="690" name="積立金該当値テキスト"/>
        <xdr:cNvSpPr txBox="1"/>
      </xdr:nvSpPr>
      <xdr:spPr>
        <a:xfrm>
          <a:off x="16370300" y="163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58165</xdr:rowOff>
    </xdr:from>
    <xdr:to>
      <xdr:col>81</xdr:col>
      <xdr:colOff>101600</xdr:colOff>
      <xdr:row>98</xdr:row>
      <xdr:rowOff>159765</xdr:rowOff>
    </xdr:to>
    <xdr:sp macro="" textlink="">
      <xdr:nvSpPr>
        <xdr:cNvPr id="691" name="楕円 690"/>
        <xdr:cNvSpPr/>
      </xdr:nvSpPr>
      <xdr:spPr>
        <a:xfrm>
          <a:off x="15430500" y="1686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150892</xdr:rowOff>
    </xdr:from>
    <xdr:ext cx="469744" cy="259045"/>
    <xdr:sp macro="" textlink="">
      <xdr:nvSpPr>
        <xdr:cNvPr id="692" name="テキスト ボックス 691"/>
        <xdr:cNvSpPr txBox="1"/>
      </xdr:nvSpPr>
      <xdr:spPr>
        <a:xfrm>
          <a:off x="15246428" y="1695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91720</xdr:rowOff>
    </xdr:from>
    <xdr:to>
      <xdr:col>76</xdr:col>
      <xdr:colOff>165100</xdr:colOff>
      <xdr:row>96</xdr:row>
      <xdr:rowOff>21870</xdr:rowOff>
    </xdr:to>
    <xdr:sp macro="" textlink="">
      <xdr:nvSpPr>
        <xdr:cNvPr id="693" name="楕円 692"/>
        <xdr:cNvSpPr/>
      </xdr:nvSpPr>
      <xdr:spPr>
        <a:xfrm>
          <a:off x="14541500" y="163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38397</xdr:rowOff>
    </xdr:from>
    <xdr:ext cx="534377" cy="259045"/>
    <xdr:sp macro="" textlink="">
      <xdr:nvSpPr>
        <xdr:cNvPr id="694" name="テキスト ボックス 693"/>
        <xdr:cNvSpPr txBox="1"/>
      </xdr:nvSpPr>
      <xdr:spPr>
        <a:xfrm>
          <a:off x="14325111" y="161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85013</xdr:rowOff>
    </xdr:from>
    <xdr:to>
      <xdr:col>72</xdr:col>
      <xdr:colOff>38100</xdr:colOff>
      <xdr:row>97</xdr:row>
      <xdr:rowOff>15163</xdr:rowOff>
    </xdr:to>
    <xdr:sp macro="" textlink="">
      <xdr:nvSpPr>
        <xdr:cNvPr id="695" name="楕円 694"/>
        <xdr:cNvSpPr/>
      </xdr:nvSpPr>
      <xdr:spPr>
        <a:xfrm>
          <a:off x="13652500" y="165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31690</xdr:rowOff>
    </xdr:from>
    <xdr:ext cx="534377" cy="259045"/>
    <xdr:sp macro="" textlink="">
      <xdr:nvSpPr>
        <xdr:cNvPr id="696" name="テキスト ボックス 695"/>
        <xdr:cNvSpPr txBox="1"/>
      </xdr:nvSpPr>
      <xdr:spPr>
        <a:xfrm>
          <a:off x="13436111" y="163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95555</xdr:rowOff>
    </xdr:from>
    <xdr:to>
      <xdr:col>67</xdr:col>
      <xdr:colOff>101600</xdr:colOff>
      <xdr:row>96</xdr:row>
      <xdr:rowOff>25705</xdr:rowOff>
    </xdr:to>
    <xdr:sp macro="" textlink="">
      <xdr:nvSpPr>
        <xdr:cNvPr id="697" name="楕円 696"/>
        <xdr:cNvSpPr/>
      </xdr:nvSpPr>
      <xdr:spPr>
        <a:xfrm>
          <a:off x="12763500" y="163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42232</xdr:rowOff>
    </xdr:from>
    <xdr:ext cx="534377" cy="259045"/>
    <xdr:sp macro="" textlink="">
      <xdr:nvSpPr>
        <xdr:cNvPr id="698" name="テキスト ボックス 697"/>
        <xdr:cNvSpPr txBox="1"/>
      </xdr:nvSpPr>
      <xdr:spPr>
        <a:xfrm>
          <a:off x="12547111" y="1615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0" name="直線コネクタ 719"/>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3" name="投資及び出資金最大値テキスト"/>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4" name="直線コネクタ 723"/>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6" name="投資及び出資金平均値テキスト"/>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7" name="フローチャート: 判断 726"/>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9" name="フローチャート: 判断 728"/>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30" name="テキスト ボックス 729"/>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2" name="フローチャート: 判断 731"/>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3" name="テキスト ボックス 732"/>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5" name="フローチャート: 判断 734"/>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6" name="テキスト ボックス 735"/>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7" name="フローチャート: 判断 736"/>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8" name="テキスト ボックス 737"/>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7" name="直線コネクタ 776"/>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0" name="貸付金最大値テキスト"/>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1" name="直線コネクタ 780"/>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3" name="貸付金平均値テキスト"/>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4" name="フローチャート: 判断 783"/>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6" name="フローチャート: 判断 78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787" name="テキスト ボックス 78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9" name="フローチャート: 判断 788"/>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90" name="テキスト ボックス 789"/>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2" name="フローチャート: 判断 791"/>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3" name="テキスト ボックス 792"/>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4" name="フローチャート: 判断 793"/>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32529</xdr:rowOff>
    </xdr:from>
    <xdr:ext cx="469744" cy="259045"/>
    <xdr:sp macro="" textlink="">
      <xdr:nvSpPr>
        <xdr:cNvPr id="795" name="テキスト ボックス 794"/>
        <xdr:cNvSpPr txBox="1"/>
      </xdr:nvSpPr>
      <xdr:spPr>
        <a:xfrm>
          <a:off x="18421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6" name="直線コネクタ 835"/>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7" name="繰出金最小値テキスト"/>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8" name="直線コネクタ 837"/>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9" name="繰出金最大値テキスト"/>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0" name="直線コネクタ 839"/>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9311</xdr:rowOff>
    </xdr:from>
    <xdr:to>
      <xdr:col>116</xdr:col>
      <xdr:colOff>63500</xdr:colOff>
      <xdr:row>76</xdr:row>
      <xdr:rowOff>27251</xdr:rowOff>
    </xdr:to>
    <xdr:cxnSp macro="">
      <xdr:nvCxnSpPr>
        <xdr:cNvPr id="841" name="直線コネクタ 840"/>
        <xdr:cNvCxnSpPr/>
      </xdr:nvCxnSpPr>
      <xdr:spPr>
        <a:xfrm flipV="1">
          <a:off x="21323300" y="13039511"/>
          <a:ext cx="8382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2" name="繰出金平均値テキスト"/>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3" name="フローチャート: 判断 842"/>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26946</xdr:rowOff>
    </xdr:from>
    <xdr:to>
      <xdr:col>111</xdr:col>
      <xdr:colOff>177800</xdr:colOff>
      <xdr:row>76</xdr:row>
      <xdr:rowOff>27251</xdr:rowOff>
    </xdr:to>
    <xdr:cxnSp macro="">
      <xdr:nvCxnSpPr>
        <xdr:cNvPr id="844" name="直線コネクタ 843"/>
        <xdr:cNvCxnSpPr/>
      </xdr:nvCxnSpPr>
      <xdr:spPr>
        <a:xfrm>
          <a:off x="20434300" y="1305714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5" name="フローチャート: 判断 844"/>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50316</xdr:rowOff>
    </xdr:from>
    <xdr:ext cx="534377" cy="259045"/>
    <xdr:sp macro="" textlink="">
      <xdr:nvSpPr>
        <xdr:cNvPr id="846" name="テキスト ボックス 845"/>
        <xdr:cNvSpPr txBox="1"/>
      </xdr:nvSpPr>
      <xdr:spPr>
        <a:xfrm>
          <a:off x="21056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2192</xdr:rowOff>
    </xdr:from>
    <xdr:to>
      <xdr:col>107</xdr:col>
      <xdr:colOff>50800</xdr:colOff>
      <xdr:row>76</xdr:row>
      <xdr:rowOff>26946</xdr:rowOff>
    </xdr:to>
    <xdr:cxnSp macro="">
      <xdr:nvCxnSpPr>
        <xdr:cNvPr id="847" name="直線コネクタ 846"/>
        <xdr:cNvCxnSpPr/>
      </xdr:nvCxnSpPr>
      <xdr:spPr>
        <a:xfrm>
          <a:off x="19545300" y="13032392"/>
          <a:ext cx="8890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8" name="フローチャート: 判断 847"/>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49" name="テキスト ボックス 848"/>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159446</xdr:rowOff>
    </xdr:from>
    <xdr:to>
      <xdr:col>102</xdr:col>
      <xdr:colOff>114300</xdr:colOff>
      <xdr:row>76</xdr:row>
      <xdr:rowOff>2192</xdr:rowOff>
    </xdr:to>
    <xdr:cxnSp macro="">
      <xdr:nvCxnSpPr>
        <xdr:cNvPr id="850" name="直線コネクタ 849"/>
        <xdr:cNvCxnSpPr/>
      </xdr:nvCxnSpPr>
      <xdr:spPr>
        <a:xfrm>
          <a:off x="18656300" y="13018196"/>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1" name="フローチャート: 判断 850"/>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37177</xdr:rowOff>
    </xdr:from>
    <xdr:ext cx="534377" cy="259045"/>
    <xdr:sp macro="" textlink="">
      <xdr:nvSpPr>
        <xdr:cNvPr id="852" name="テキスト ボックス 851"/>
        <xdr:cNvSpPr txBox="1"/>
      </xdr:nvSpPr>
      <xdr:spPr>
        <a:xfrm>
          <a:off x="19278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3" name="フローチャート: 判断 852"/>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49282</xdr:rowOff>
    </xdr:from>
    <xdr:ext cx="534377" cy="259045"/>
    <xdr:sp macro="" textlink="">
      <xdr:nvSpPr>
        <xdr:cNvPr id="854" name="テキスト ボックス 853"/>
        <xdr:cNvSpPr txBox="1"/>
      </xdr:nvSpPr>
      <xdr:spPr>
        <a:xfrm>
          <a:off x="18389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129961</xdr:rowOff>
    </xdr:from>
    <xdr:to>
      <xdr:col>116</xdr:col>
      <xdr:colOff>114300</xdr:colOff>
      <xdr:row>76</xdr:row>
      <xdr:rowOff>60111</xdr:rowOff>
    </xdr:to>
    <xdr:sp macro="" textlink="">
      <xdr:nvSpPr>
        <xdr:cNvPr id="860" name="楕円 859"/>
        <xdr:cNvSpPr/>
      </xdr:nvSpPr>
      <xdr:spPr>
        <a:xfrm>
          <a:off x="22110700" y="129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108388</xdr:rowOff>
    </xdr:from>
    <xdr:ext cx="534377" cy="259045"/>
    <xdr:sp macro="" textlink="">
      <xdr:nvSpPr>
        <xdr:cNvPr id="861" name="繰出金該当値テキスト"/>
        <xdr:cNvSpPr txBox="1"/>
      </xdr:nvSpPr>
      <xdr:spPr>
        <a:xfrm>
          <a:off x="22212300" y="1296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147901</xdr:rowOff>
    </xdr:from>
    <xdr:to>
      <xdr:col>112</xdr:col>
      <xdr:colOff>38100</xdr:colOff>
      <xdr:row>76</xdr:row>
      <xdr:rowOff>78051</xdr:rowOff>
    </xdr:to>
    <xdr:sp macro="" textlink="">
      <xdr:nvSpPr>
        <xdr:cNvPr id="862" name="楕円 861"/>
        <xdr:cNvSpPr/>
      </xdr:nvSpPr>
      <xdr:spPr>
        <a:xfrm>
          <a:off x="212725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69178</xdr:rowOff>
    </xdr:from>
    <xdr:ext cx="534377" cy="259045"/>
    <xdr:sp macro="" textlink="">
      <xdr:nvSpPr>
        <xdr:cNvPr id="863" name="テキスト ボックス 862"/>
        <xdr:cNvSpPr txBox="1"/>
      </xdr:nvSpPr>
      <xdr:spPr>
        <a:xfrm>
          <a:off x="21056111" y="1309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147596</xdr:rowOff>
    </xdr:from>
    <xdr:to>
      <xdr:col>107</xdr:col>
      <xdr:colOff>101600</xdr:colOff>
      <xdr:row>76</xdr:row>
      <xdr:rowOff>77746</xdr:rowOff>
    </xdr:to>
    <xdr:sp macro="" textlink="">
      <xdr:nvSpPr>
        <xdr:cNvPr id="864" name="楕円 863"/>
        <xdr:cNvSpPr/>
      </xdr:nvSpPr>
      <xdr:spPr>
        <a:xfrm>
          <a:off x="20383500" y="130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68873</xdr:rowOff>
    </xdr:from>
    <xdr:ext cx="534377" cy="259045"/>
    <xdr:sp macro="" textlink="">
      <xdr:nvSpPr>
        <xdr:cNvPr id="865" name="テキスト ボックス 864"/>
        <xdr:cNvSpPr txBox="1"/>
      </xdr:nvSpPr>
      <xdr:spPr>
        <a:xfrm>
          <a:off x="20167111" y="130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122841</xdr:rowOff>
    </xdr:from>
    <xdr:to>
      <xdr:col>102</xdr:col>
      <xdr:colOff>165100</xdr:colOff>
      <xdr:row>76</xdr:row>
      <xdr:rowOff>52992</xdr:rowOff>
    </xdr:to>
    <xdr:sp macro="" textlink="">
      <xdr:nvSpPr>
        <xdr:cNvPr id="866" name="楕円 865"/>
        <xdr:cNvSpPr/>
      </xdr:nvSpPr>
      <xdr:spPr>
        <a:xfrm>
          <a:off x="19494500" y="12981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44119</xdr:rowOff>
    </xdr:from>
    <xdr:ext cx="534377" cy="259045"/>
    <xdr:sp macro="" textlink="">
      <xdr:nvSpPr>
        <xdr:cNvPr id="867" name="テキスト ボックス 866"/>
        <xdr:cNvSpPr txBox="1"/>
      </xdr:nvSpPr>
      <xdr:spPr>
        <a:xfrm>
          <a:off x="19278111" y="1307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108647</xdr:rowOff>
    </xdr:from>
    <xdr:to>
      <xdr:col>98</xdr:col>
      <xdr:colOff>38100</xdr:colOff>
      <xdr:row>76</xdr:row>
      <xdr:rowOff>38798</xdr:rowOff>
    </xdr:to>
    <xdr:sp macro="" textlink="">
      <xdr:nvSpPr>
        <xdr:cNvPr id="868" name="楕円 867"/>
        <xdr:cNvSpPr/>
      </xdr:nvSpPr>
      <xdr:spPr>
        <a:xfrm>
          <a:off x="18605500" y="12967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29923</xdr:rowOff>
    </xdr:from>
    <xdr:ext cx="534377" cy="259045"/>
    <xdr:sp macro="" textlink="">
      <xdr:nvSpPr>
        <xdr:cNvPr id="869" name="テキスト ボックス 868"/>
        <xdr:cNvSpPr txBox="1"/>
      </xdr:nvSpPr>
      <xdr:spPr>
        <a:xfrm>
          <a:off x="18389111" y="1306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の主たる特徴として普通建設事業費（うち新規整備）の住民一人当たりコスト数値が類似団体内・三重県平均値を大きく下回っている。当町では新規整備よりも更新整備に重きを置いており、既存道路・防災行政無線の改修などを行っているため、新規整備が非常用発電機整備などの少額なもののみであるためである。当町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年以上となる役場庁舎をはじめ老朽化した施設が多いため、更新整備へ重点を置く傾向は引き続き継続すると考えられる。</a:t>
          </a:r>
        </a:p>
        <a:p>
          <a:r>
            <a:rPr kumimoji="1" lang="ja-JP" altLang="en-US" sz="1300">
              <a:latin typeface="ＭＳ Ｐゴシック" panose="020B0600070205080204" pitchFamily="50" charset="-128"/>
              <a:ea typeface="ＭＳ Ｐゴシック" panose="020B0600070205080204" pitchFamily="50" charset="-128"/>
            </a:rPr>
            <a:t>積立金が前年度と比べて大幅な増加となっているのは、令和元年度の税収減・普通交付税減により財政調整基金への積立金が大幅に減となっていたものが例年と同様になったためである。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10,984
10,814
5.99
6,146,923
6,043,501
95,192
3,042,132
4,359,852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26314</xdr:rowOff>
    </xdr:from>
    <xdr:to>
      <xdr:col>24</xdr:col>
      <xdr:colOff>63500</xdr:colOff>
      <xdr:row>34</xdr:row>
      <xdr:rowOff>31343</xdr:rowOff>
    </xdr:to>
    <xdr:cxnSp macro="">
      <xdr:nvCxnSpPr>
        <xdr:cNvPr id="59" name="直線コネクタ 58"/>
        <xdr:cNvCxnSpPr/>
      </xdr:nvCxnSpPr>
      <xdr:spPr>
        <a:xfrm>
          <a:off x="3797300" y="5855614"/>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158081</xdr:rowOff>
    </xdr:from>
    <xdr:ext cx="469744" cy="259045"/>
    <xdr:sp macro="" textlink="">
      <xdr:nvSpPr>
        <xdr:cNvPr id="60" name="議会費平均値テキスト"/>
        <xdr:cNvSpPr txBox="1"/>
      </xdr:nvSpPr>
      <xdr:spPr>
        <a:xfrm>
          <a:off x="4686300" y="5987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26314</xdr:rowOff>
    </xdr:from>
    <xdr:to>
      <xdr:col>19</xdr:col>
      <xdr:colOff>177800</xdr:colOff>
      <xdr:row>34</xdr:row>
      <xdr:rowOff>45517</xdr:rowOff>
    </xdr:to>
    <xdr:cxnSp macro="">
      <xdr:nvCxnSpPr>
        <xdr:cNvPr id="62" name="直線コネクタ 61"/>
        <xdr:cNvCxnSpPr/>
      </xdr:nvCxnSpPr>
      <xdr:spPr>
        <a:xfrm flipV="1">
          <a:off x="2908300" y="5855614"/>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149394</xdr:rowOff>
    </xdr:from>
    <xdr:ext cx="469744" cy="259045"/>
    <xdr:sp macro="" textlink="">
      <xdr:nvSpPr>
        <xdr:cNvPr id="64" name="テキスト ボックス 63"/>
        <xdr:cNvSpPr txBox="1"/>
      </xdr:nvSpPr>
      <xdr:spPr>
        <a:xfrm>
          <a:off x="3562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5055</xdr:rowOff>
    </xdr:from>
    <xdr:to>
      <xdr:col>15</xdr:col>
      <xdr:colOff>50800</xdr:colOff>
      <xdr:row>34</xdr:row>
      <xdr:rowOff>45517</xdr:rowOff>
    </xdr:to>
    <xdr:cxnSp macro="">
      <xdr:nvCxnSpPr>
        <xdr:cNvPr id="65" name="直線コネクタ 64"/>
        <xdr:cNvCxnSpPr/>
      </xdr:nvCxnSpPr>
      <xdr:spPr>
        <a:xfrm>
          <a:off x="2019300" y="5834355"/>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20007</xdr:rowOff>
    </xdr:from>
    <xdr:ext cx="469744" cy="259045"/>
    <xdr:sp macro="" textlink="">
      <xdr:nvSpPr>
        <xdr:cNvPr id="67" name="テキスト ボックス 66"/>
        <xdr:cNvSpPr txBox="1"/>
      </xdr:nvSpPr>
      <xdr:spPr>
        <a:xfrm>
          <a:off x="2673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80950</xdr:rowOff>
    </xdr:from>
    <xdr:to>
      <xdr:col>10</xdr:col>
      <xdr:colOff>114300</xdr:colOff>
      <xdr:row>34</xdr:row>
      <xdr:rowOff>5055</xdr:rowOff>
    </xdr:to>
    <xdr:cxnSp macro="">
      <xdr:nvCxnSpPr>
        <xdr:cNvPr id="68" name="直線コネクタ 67"/>
        <xdr:cNvCxnSpPr/>
      </xdr:nvCxnSpPr>
      <xdr:spPr>
        <a:xfrm>
          <a:off x="1130300" y="5738800"/>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65041</xdr:rowOff>
    </xdr:from>
    <xdr:ext cx="469744" cy="259045"/>
    <xdr:sp macro="" textlink="">
      <xdr:nvSpPr>
        <xdr:cNvPr id="70" name="テキスト ボックス 69"/>
        <xdr:cNvSpPr txBox="1"/>
      </xdr:nvSpPr>
      <xdr:spPr>
        <a:xfrm>
          <a:off x="1784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74185</xdr:rowOff>
    </xdr:from>
    <xdr:ext cx="469744" cy="259045"/>
    <xdr:sp macro="" textlink="">
      <xdr:nvSpPr>
        <xdr:cNvPr id="72" name="テキスト ボックス 71"/>
        <xdr:cNvSpPr txBox="1"/>
      </xdr:nvSpPr>
      <xdr:spPr>
        <a:xfrm>
          <a:off x="895428"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151993</xdr:rowOff>
    </xdr:from>
    <xdr:to>
      <xdr:col>24</xdr:col>
      <xdr:colOff>114300</xdr:colOff>
      <xdr:row>34</xdr:row>
      <xdr:rowOff>82143</xdr:rowOff>
    </xdr:to>
    <xdr:sp macro="" textlink="">
      <xdr:nvSpPr>
        <xdr:cNvPr id="78" name="楕円 77"/>
        <xdr:cNvSpPr/>
      </xdr:nvSpPr>
      <xdr:spPr>
        <a:xfrm>
          <a:off x="4584700" y="58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3420</xdr:rowOff>
    </xdr:from>
    <xdr:ext cx="469744" cy="259045"/>
    <xdr:sp macro="" textlink="">
      <xdr:nvSpPr>
        <xdr:cNvPr id="79" name="議会費該当値テキスト"/>
        <xdr:cNvSpPr txBox="1"/>
      </xdr:nvSpPr>
      <xdr:spPr>
        <a:xfrm>
          <a:off x="4686300" y="566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146964</xdr:rowOff>
    </xdr:from>
    <xdr:to>
      <xdr:col>20</xdr:col>
      <xdr:colOff>38100</xdr:colOff>
      <xdr:row>34</xdr:row>
      <xdr:rowOff>77114</xdr:rowOff>
    </xdr:to>
    <xdr:sp macro="" textlink="">
      <xdr:nvSpPr>
        <xdr:cNvPr id="80" name="楕円 79"/>
        <xdr:cNvSpPr/>
      </xdr:nvSpPr>
      <xdr:spPr>
        <a:xfrm>
          <a:off x="3746500" y="58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93641</xdr:rowOff>
    </xdr:from>
    <xdr:ext cx="469744" cy="259045"/>
    <xdr:sp macro="" textlink="">
      <xdr:nvSpPr>
        <xdr:cNvPr id="81" name="テキスト ボックス 80"/>
        <xdr:cNvSpPr txBox="1"/>
      </xdr:nvSpPr>
      <xdr:spPr>
        <a:xfrm>
          <a:off x="3562428" y="55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166167</xdr:rowOff>
    </xdr:from>
    <xdr:to>
      <xdr:col>15</xdr:col>
      <xdr:colOff>101600</xdr:colOff>
      <xdr:row>34</xdr:row>
      <xdr:rowOff>96317</xdr:rowOff>
    </xdr:to>
    <xdr:sp macro="" textlink="">
      <xdr:nvSpPr>
        <xdr:cNvPr id="82" name="楕円 81"/>
        <xdr:cNvSpPr/>
      </xdr:nvSpPr>
      <xdr:spPr>
        <a:xfrm>
          <a:off x="2857500" y="582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112844</xdr:rowOff>
    </xdr:from>
    <xdr:ext cx="469744" cy="259045"/>
    <xdr:sp macro="" textlink="">
      <xdr:nvSpPr>
        <xdr:cNvPr id="83" name="テキスト ボックス 82"/>
        <xdr:cNvSpPr txBox="1"/>
      </xdr:nvSpPr>
      <xdr:spPr>
        <a:xfrm>
          <a:off x="2673428" y="559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125705</xdr:rowOff>
    </xdr:from>
    <xdr:to>
      <xdr:col>10</xdr:col>
      <xdr:colOff>165100</xdr:colOff>
      <xdr:row>34</xdr:row>
      <xdr:rowOff>55855</xdr:rowOff>
    </xdr:to>
    <xdr:sp macro="" textlink="">
      <xdr:nvSpPr>
        <xdr:cNvPr id="84" name="楕円 83"/>
        <xdr:cNvSpPr/>
      </xdr:nvSpPr>
      <xdr:spPr>
        <a:xfrm>
          <a:off x="1968500" y="57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72382</xdr:rowOff>
    </xdr:from>
    <xdr:ext cx="469744" cy="259045"/>
    <xdr:sp macro="" textlink="">
      <xdr:nvSpPr>
        <xdr:cNvPr id="85" name="テキスト ボックス 84"/>
        <xdr:cNvSpPr txBox="1"/>
      </xdr:nvSpPr>
      <xdr:spPr>
        <a:xfrm>
          <a:off x="1784428" y="555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30150</xdr:rowOff>
    </xdr:from>
    <xdr:to>
      <xdr:col>6</xdr:col>
      <xdr:colOff>38100</xdr:colOff>
      <xdr:row>33</xdr:row>
      <xdr:rowOff>131750</xdr:rowOff>
    </xdr:to>
    <xdr:sp macro="" textlink="">
      <xdr:nvSpPr>
        <xdr:cNvPr id="86" name="楕円 85"/>
        <xdr:cNvSpPr/>
      </xdr:nvSpPr>
      <xdr:spPr>
        <a:xfrm>
          <a:off x="1079500" y="56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148277</xdr:rowOff>
    </xdr:from>
    <xdr:ext cx="469744" cy="259045"/>
    <xdr:sp macro="" textlink="">
      <xdr:nvSpPr>
        <xdr:cNvPr id="87" name="テキスト ボックス 86"/>
        <xdr:cNvSpPr txBox="1"/>
      </xdr:nvSpPr>
      <xdr:spPr>
        <a:xfrm>
          <a:off x="895428" y="54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60792</xdr:rowOff>
    </xdr:from>
    <xdr:to>
      <xdr:col>24</xdr:col>
      <xdr:colOff>63500</xdr:colOff>
      <xdr:row>57</xdr:row>
      <xdr:rowOff>170641</xdr:rowOff>
    </xdr:to>
    <xdr:cxnSp macro="">
      <xdr:nvCxnSpPr>
        <xdr:cNvPr id="114" name="直線コネクタ 113"/>
        <xdr:cNvCxnSpPr/>
      </xdr:nvCxnSpPr>
      <xdr:spPr>
        <a:xfrm flipV="1">
          <a:off x="3797300" y="9661992"/>
          <a:ext cx="838200" cy="28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102020</xdr:rowOff>
    </xdr:from>
    <xdr:to>
      <xdr:col>19</xdr:col>
      <xdr:colOff>177800</xdr:colOff>
      <xdr:row>57</xdr:row>
      <xdr:rowOff>170641</xdr:rowOff>
    </xdr:to>
    <xdr:cxnSp macro="">
      <xdr:nvCxnSpPr>
        <xdr:cNvPr id="117" name="直線コネクタ 116"/>
        <xdr:cNvCxnSpPr/>
      </xdr:nvCxnSpPr>
      <xdr:spPr>
        <a:xfrm>
          <a:off x="2908300" y="9874670"/>
          <a:ext cx="889000" cy="6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149799</xdr:rowOff>
    </xdr:from>
    <xdr:to>
      <xdr:col>20</xdr:col>
      <xdr:colOff>38100</xdr:colOff>
      <xdr:row>57</xdr:row>
      <xdr:rowOff>79949</xdr:rowOff>
    </xdr:to>
    <xdr:sp macro="" textlink="">
      <xdr:nvSpPr>
        <xdr:cNvPr id="118" name="フローチャート: 判断 117"/>
        <xdr:cNvSpPr/>
      </xdr:nvSpPr>
      <xdr:spPr>
        <a:xfrm>
          <a:off x="3746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96476</xdr:rowOff>
    </xdr:from>
    <xdr:ext cx="599010" cy="259045"/>
    <xdr:sp macro="" textlink="">
      <xdr:nvSpPr>
        <xdr:cNvPr id="119" name="テキスト ボックス 118"/>
        <xdr:cNvSpPr txBox="1"/>
      </xdr:nvSpPr>
      <xdr:spPr>
        <a:xfrm>
          <a:off x="3497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102020</xdr:rowOff>
    </xdr:from>
    <xdr:to>
      <xdr:col>15</xdr:col>
      <xdr:colOff>50800</xdr:colOff>
      <xdr:row>57</xdr:row>
      <xdr:rowOff>132099</xdr:rowOff>
    </xdr:to>
    <xdr:cxnSp macro="">
      <xdr:nvCxnSpPr>
        <xdr:cNvPr id="120" name="直線コネクタ 119"/>
        <xdr:cNvCxnSpPr/>
      </xdr:nvCxnSpPr>
      <xdr:spPr>
        <a:xfrm flipV="1">
          <a:off x="2019300" y="9874670"/>
          <a:ext cx="889000" cy="3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1108</xdr:rowOff>
    </xdr:from>
    <xdr:to>
      <xdr:col>15</xdr:col>
      <xdr:colOff>101600</xdr:colOff>
      <xdr:row>57</xdr:row>
      <xdr:rowOff>102708</xdr:rowOff>
    </xdr:to>
    <xdr:sp macro="" textlink="">
      <xdr:nvSpPr>
        <xdr:cNvPr id="121" name="フローチャート: 判断 120"/>
        <xdr:cNvSpPr/>
      </xdr:nvSpPr>
      <xdr:spPr>
        <a:xfrm>
          <a:off x="28575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119235</xdr:rowOff>
    </xdr:from>
    <xdr:ext cx="599010" cy="259045"/>
    <xdr:sp macro="" textlink="">
      <xdr:nvSpPr>
        <xdr:cNvPr id="122" name="テキスト ボックス 121"/>
        <xdr:cNvSpPr txBox="1"/>
      </xdr:nvSpPr>
      <xdr:spPr>
        <a:xfrm>
          <a:off x="2608795" y="954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94035</xdr:rowOff>
    </xdr:from>
    <xdr:to>
      <xdr:col>10</xdr:col>
      <xdr:colOff>114300</xdr:colOff>
      <xdr:row>57</xdr:row>
      <xdr:rowOff>132099</xdr:rowOff>
    </xdr:to>
    <xdr:cxnSp macro="">
      <xdr:nvCxnSpPr>
        <xdr:cNvPr id="123" name="直線コネクタ 122"/>
        <xdr:cNvCxnSpPr/>
      </xdr:nvCxnSpPr>
      <xdr:spPr>
        <a:xfrm>
          <a:off x="1130300" y="9866685"/>
          <a:ext cx="889000" cy="3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15958</xdr:rowOff>
    </xdr:from>
    <xdr:to>
      <xdr:col>10</xdr:col>
      <xdr:colOff>165100</xdr:colOff>
      <xdr:row>57</xdr:row>
      <xdr:rowOff>117558</xdr:rowOff>
    </xdr:to>
    <xdr:sp macro="" textlink="">
      <xdr:nvSpPr>
        <xdr:cNvPr id="124" name="フローチャート: 判断 123"/>
        <xdr:cNvSpPr/>
      </xdr:nvSpPr>
      <xdr:spPr>
        <a:xfrm>
          <a:off x="1968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134085</xdr:rowOff>
    </xdr:from>
    <xdr:ext cx="599010" cy="259045"/>
    <xdr:sp macro="" textlink="">
      <xdr:nvSpPr>
        <xdr:cNvPr id="125" name="テキスト ボックス 124"/>
        <xdr:cNvSpPr txBox="1"/>
      </xdr:nvSpPr>
      <xdr:spPr>
        <a:xfrm>
          <a:off x="1719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38819</xdr:rowOff>
    </xdr:from>
    <xdr:to>
      <xdr:col>6</xdr:col>
      <xdr:colOff>38100</xdr:colOff>
      <xdr:row>57</xdr:row>
      <xdr:rowOff>140419</xdr:rowOff>
    </xdr:to>
    <xdr:sp macro="" textlink="">
      <xdr:nvSpPr>
        <xdr:cNvPr id="126" name="フローチャート: 判断 125"/>
        <xdr:cNvSpPr/>
      </xdr:nvSpPr>
      <xdr:spPr>
        <a:xfrm>
          <a:off x="1079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156946</xdr:rowOff>
    </xdr:from>
    <xdr:ext cx="534377" cy="259045"/>
    <xdr:sp macro="" textlink="">
      <xdr:nvSpPr>
        <xdr:cNvPr id="127" name="テキスト ボックス 126"/>
        <xdr:cNvSpPr txBox="1"/>
      </xdr:nvSpPr>
      <xdr:spPr>
        <a:xfrm>
          <a:off x="863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9992</xdr:rowOff>
    </xdr:from>
    <xdr:to>
      <xdr:col>24</xdr:col>
      <xdr:colOff>114300</xdr:colOff>
      <xdr:row>56</xdr:row>
      <xdr:rowOff>111592</xdr:rowOff>
    </xdr:to>
    <xdr:sp macro="" textlink="">
      <xdr:nvSpPr>
        <xdr:cNvPr id="133" name="楕円 132"/>
        <xdr:cNvSpPr/>
      </xdr:nvSpPr>
      <xdr:spPr>
        <a:xfrm>
          <a:off x="4584700" y="961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96369</xdr:rowOff>
    </xdr:from>
    <xdr:ext cx="599010" cy="259045"/>
    <xdr:sp macro="" textlink="">
      <xdr:nvSpPr>
        <xdr:cNvPr id="134" name="総務費該当値テキスト"/>
        <xdr:cNvSpPr txBox="1"/>
      </xdr:nvSpPr>
      <xdr:spPr>
        <a:xfrm>
          <a:off x="4686300" y="952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119841</xdr:rowOff>
    </xdr:from>
    <xdr:to>
      <xdr:col>20</xdr:col>
      <xdr:colOff>38100</xdr:colOff>
      <xdr:row>58</xdr:row>
      <xdr:rowOff>49991</xdr:rowOff>
    </xdr:to>
    <xdr:sp macro="" textlink="">
      <xdr:nvSpPr>
        <xdr:cNvPr id="135" name="楕円 134"/>
        <xdr:cNvSpPr/>
      </xdr:nvSpPr>
      <xdr:spPr>
        <a:xfrm>
          <a:off x="3746500" y="989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41118</xdr:rowOff>
    </xdr:from>
    <xdr:ext cx="534377" cy="259045"/>
    <xdr:sp macro="" textlink="">
      <xdr:nvSpPr>
        <xdr:cNvPr id="136" name="テキスト ボックス 135"/>
        <xdr:cNvSpPr txBox="1"/>
      </xdr:nvSpPr>
      <xdr:spPr>
        <a:xfrm>
          <a:off x="3530111" y="99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51220</xdr:rowOff>
    </xdr:from>
    <xdr:to>
      <xdr:col>15</xdr:col>
      <xdr:colOff>101600</xdr:colOff>
      <xdr:row>57</xdr:row>
      <xdr:rowOff>152820</xdr:rowOff>
    </xdr:to>
    <xdr:sp macro="" textlink="">
      <xdr:nvSpPr>
        <xdr:cNvPr id="137" name="楕円 136"/>
        <xdr:cNvSpPr/>
      </xdr:nvSpPr>
      <xdr:spPr>
        <a:xfrm>
          <a:off x="2857500" y="982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143947</xdr:rowOff>
    </xdr:from>
    <xdr:ext cx="534377" cy="259045"/>
    <xdr:sp macro="" textlink="">
      <xdr:nvSpPr>
        <xdr:cNvPr id="138" name="テキスト ボックス 137"/>
        <xdr:cNvSpPr txBox="1"/>
      </xdr:nvSpPr>
      <xdr:spPr>
        <a:xfrm>
          <a:off x="2641111" y="991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81299</xdr:rowOff>
    </xdr:from>
    <xdr:to>
      <xdr:col>10</xdr:col>
      <xdr:colOff>165100</xdr:colOff>
      <xdr:row>58</xdr:row>
      <xdr:rowOff>11449</xdr:rowOff>
    </xdr:to>
    <xdr:sp macro="" textlink="">
      <xdr:nvSpPr>
        <xdr:cNvPr id="139" name="楕円 138"/>
        <xdr:cNvSpPr/>
      </xdr:nvSpPr>
      <xdr:spPr>
        <a:xfrm>
          <a:off x="1968500" y="98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2576</xdr:rowOff>
    </xdr:from>
    <xdr:ext cx="534377" cy="259045"/>
    <xdr:sp macro="" textlink="">
      <xdr:nvSpPr>
        <xdr:cNvPr id="140" name="テキスト ボックス 139"/>
        <xdr:cNvSpPr txBox="1"/>
      </xdr:nvSpPr>
      <xdr:spPr>
        <a:xfrm>
          <a:off x="1752111" y="994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43235</xdr:rowOff>
    </xdr:from>
    <xdr:to>
      <xdr:col>6</xdr:col>
      <xdr:colOff>38100</xdr:colOff>
      <xdr:row>57</xdr:row>
      <xdr:rowOff>144835</xdr:rowOff>
    </xdr:to>
    <xdr:sp macro="" textlink="">
      <xdr:nvSpPr>
        <xdr:cNvPr id="141" name="楕円 140"/>
        <xdr:cNvSpPr/>
      </xdr:nvSpPr>
      <xdr:spPr>
        <a:xfrm>
          <a:off x="1079500" y="981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135962</xdr:rowOff>
    </xdr:from>
    <xdr:ext cx="534377" cy="259045"/>
    <xdr:sp macro="" textlink="">
      <xdr:nvSpPr>
        <xdr:cNvPr id="142" name="テキスト ボックス 141"/>
        <xdr:cNvSpPr txBox="1"/>
      </xdr:nvSpPr>
      <xdr:spPr>
        <a:xfrm>
          <a:off x="863111" y="9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142359</xdr:rowOff>
    </xdr:from>
    <xdr:to>
      <xdr:col>24</xdr:col>
      <xdr:colOff>63500</xdr:colOff>
      <xdr:row>78</xdr:row>
      <xdr:rowOff>58181</xdr:rowOff>
    </xdr:to>
    <xdr:cxnSp macro="">
      <xdr:nvCxnSpPr>
        <xdr:cNvPr id="172" name="直線コネクタ 171"/>
        <xdr:cNvCxnSpPr/>
      </xdr:nvCxnSpPr>
      <xdr:spPr>
        <a:xfrm flipV="1">
          <a:off x="3797300" y="13344009"/>
          <a:ext cx="838200" cy="8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31104</xdr:rowOff>
    </xdr:from>
    <xdr:ext cx="599010" cy="259045"/>
    <xdr:sp macro="" textlink="">
      <xdr:nvSpPr>
        <xdr:cNvPr id="173" name="民生費平均値テキスト"/>
        <xdr:cNvSpPr txBox="1"/>
      </xdr:nvSpPr>
      <xdr:spPr>
        <a:xfrm>
          <a:off x="4686300" y="12889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58181</xdr:rowOff>
    </xdr:from>
    <xdr:to>
      <xdr:col>19</xdr:col>
      <xdr:colOff>177800</xdr:colOff>
      <xdr:row>78</xdr:row>
      <xdr:rowOff>73185</xdr:rowOff>
    </xdr:to>
    <xdr:cxnSp macro="">
      <xdr:nvCxnSpPr>
        <xdr:cNvPr id="175" name="直線コネクタ 174"/>
        <xdr:cNvCxnSpPr/>
      </xdr:nvCxnSpPr>
      <xdr:spPr>
        <a:xfrm flipV="1">
          <a:off x="2908300" y="13431281"/>
          <a:ext cx="8890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76" name="フローチャート: 判断 175"/>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21899</xdr:rowOff>
    </xdr:from>
    <xdr:ext cx="599010" cy="259045"/>
    <xdr:sp macro="" textlink="">
      <xdr:nvSpPr>
        <xdr:cNvPr id="177" name="テキスト ボックス 176"/>
        <xdr:cNvSpPr txBox="1"/>
      </xdr:nvSpPr>
      <xdr:spPr>
        <a:xfrm>
          <a:off x="3497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43414</xdr:rowOff>
    </xdr:from>
    <xdr:to>
      <xdr:col>15</xdr:col>
      <xdr:colOff>50800</xdr:colOff>
      <xdr:row>78</xdr:row>
      <xdr:rowOff>73185</xdr:rowOff>
    </xdr:to>
    <xdr:cxnSp macro="">
      <xdr:nvCxnSpPr>
        <xdr:cNvPr id="178" name="直線コネクタ 177"/>
        <xdr:cNvCxnSpPr/>
      </xdr:nvCxnSpPr>
      <xdr:spPr>
        <a:xfrm>
          <a:off x="2019300" y="13416514"/>
          <a:ext cx="889000" cy="2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79" name="フローチャート: 判断 178"/>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63725</xdr:rowOff>
    </xdr:from>
    <xdr:ext cx="599010" cy="259045"/>
    <xdr:sp macro="" textlink="">
      <xdr:nvSpPr>
        <xdr:cNvPr id="180" name="テキスト ボックス 179"/>
        <xdr:cNvSpPr txBox="1"/>
      </xdr:nvSpPr>
      <xdr:spPr>
        <a:xfrm>
          <a:off x="2608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43414</xdr:rowOff>
    </xdr:from>
    <xdr:to>
      <xdr:col>10</xdr:col>
      <xdr:colOff>114300</xdr:colOff>
      <xdr:row>78</xdr:row>
      <xdr:rowOff>67828</xdr:rowOff>
    </xdr:to>
    <xdr:cxnSp macro="">
      <xdr:nvCxnSpPr>
        <xdr:cNvPr id="181" name="直線コネクタ 180"/>
        <xdr:cNvCxnSpPr/>
      </xdr:nvCxnSpPr>
      <xdr:spPr>
        <a:xfrm flipV="1">
          <a:off x="1130300" y="13416514"/>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2" name="フローチャート: 判断 181"/>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66850</xdr:rowOff>
    </xdr:from>
    <xdr:ext cx="599010" cy="259045"/>
    <xdr:sp macro="" textlink="">
      <xdr:nvSpPr>
        <xdr:cNvPr id="183" name="テキスト ボックス 182"/>
        <xdr:cNvSpPr txBox="1"/>
      </xdr:nvSpPr>
      <xdr:spPr>
        <a:xfrm>
          <a:off x="1719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4" name="フローチャート: 判断 183"/>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94525</xdr:rowOff>
    </xdr:from>
    <xdr:ext cx="599010" cy="259045"/>
    <xdr:sp macro="" textlink="">
      <xdr:nvSpPr>
        <xdr:cNvPr id="185" name="テキスト ボックス 184"/>
        <xdr:cNvSpPr txBox="1"/>
      </xdr:nvSpPr>
      <xdr:spPr>
        <a:xfrm>
          <a:off x="830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91559</xdr:rowOff>
    </xdr:from>
    <xdr:to>
      <xdr:col>24</xdr:col>
      <xdr:colOff>114300</xdr:colOff>
      <xdr:row>78</xdr:row>
      <xdr:rowOff>21709</xdr:rowOff>
    </xdr:to>
    <xdr:sp macro="" textlink="">
      <xdr:nvSpPr>
        <xdr:cNvPr id="191" name="楕円 190"/>
        <xdr:cNvSpPr/>
      </xdr:nvSpPr>
      <xdr:spPr>
        <a:xfrm>
          <a:off x="4584700" y="132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69986</xdr:rowOff>
    </xdr:from>
    <xdr:ext cx="599010" cy="259045"/>
    <xdr:sp macro="" textlink="">
      <xdr:nvSpPr>
        <xdr:cNvPr id="192" name="民生費該当値テキスト"/>
        <xdr:cNvSpPr txBox="1"/>
      </xdr:nvSpPr>
      <xdr:spPr>
        <a:xfrm>
          <a:off x="4686300" y="1327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7381</xdr:rowOff>
    </xdr:from>
    <xdr:to>
      <xdr:col>20</xdr:col>
      <xdr:colOff>38100</xdr:colOff>
      <xdr:row>78</xdr:row>
      <xdr:rowOff>108981</xdr:rowOff>
    </xdr:to>
    <xdr:sp macro="" textlink="">
      <xdr:nvSpPr>
        <xdr:cNvPr id="193" name="楕円 192"/>
        <xdr:cNvSpPr/>
      </xdr:nvSpPr>
      <xdr:spPr>
        <a:xfrm>
          <a:off x="3746500" y="133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100108</xdr:rowOff>
    </xdr:from>
    <xdr:ext cx="599010" cy="259045"/>
    <xdr:sp macro="" textlink="">
      <xdr:nvSpPr>
        <xdr:cNvPr id="194" name="テキスト ボックス 193"/>
        <xdr:cNvSpPr txBox="1"/>
      </xdr:nvSpPr>
      <xdr:spPr>
        <a:xfrm>
          <a:off x="3497795" y="1347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22385</xdr:rowOff>
    </xdr:from>
    <xdr:to>
      <xdr:col>15</xdr:col>
      <xdr:colOff>101600</xdr:colOff>
      <xdr:row>78</xdr:row>
      <xdr:rowOff>123985</xdr:rowOff>
    </xdr:to>
    <xdr:sp macro="" textlink="">
      <xdr:nvSpPr>
        <xdr:cNvPr id="195" name="楕円 194"/>
        <xdr:cNvSpPr/>
      </xdr:nvSpPr>
      <xdr:spPr>
        <a:xfrm>
          <a:off x="2857500" y="1339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115112</xdr:rowOff>
    </xdr:from>
    <xdr:ext cx="599010" cy="259045"/>
    <xdr:sp macro="" textlink="">
      <xdr:nvSpPr>
        <xdr:cNvPr id="196" name="テキスト ボックス 195"/>
        <xdr:cNvSpPr txBox="1"/>
      </xdr:nvSpPr>
      <xdr:spPr>
        <a:xfrm>
          <a:off x="2608795" y="1348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164064</xdr:rowOff>
    </xdr:from>
    <xdr:to>
      <xdr:col>10</xdr:col>
      <xdr:colOff>165100</xdr:colOff>
      <xdr:row>78</xdr:row>
      <xdr:rowOff>94214</xdr:rowOff>
    </xdr:to>
    <xdr:sp macro="" textlink="">
      <xdr:nvSpPr>
        <xdr:cNvPr id="197" name="楕円 196"/>
        <xdr:cNvSpPr/>
      </xdr:nvSpPr>
      <xdr:spPr>
        <a:xfrm>
          <a:off x="1968500" y="133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85341</xdr:rowOff>
    </xdr:from>
    <xdr:ext cx="599010" cy="259045"/>
    <xdr:sp macro="" textlink="">
      <xdr:nvSpPr>
        <xdr:cNvPr id="198" name="テキスト ボックス 197"/>
        <xdr:cNvSpPr txBox="1"/>
      </xdr:nvSpPr>
      <xdr:spPr>
        <a:xfrm>
          <a:off x="1719795" y="1345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17028</xdr:rowOff>
    </xdr:from>
    <xdr:to>
      <xdr:col>6</xdr:col>
      <xdr:colOff>38100</xdr:colOff>
      <xdr:row>78</xdr:row>
      <xdr:rowOff>118628</xdr:rowOff>
    </xdr:to>
    <xdr:sp macro="" textlink="">
      <xdr:nvSpPr>
        <xdr:cNvPr id="199" name="楕円 198"/>
        <xdr:cNvSpPr/>
      </xdr:nvSpPr>
      <xdr:spPr>
        <a:xfrm>
          <a:off x="1079500" y="133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109755</xdr:rowOff>
    </xdr:from>
    <xdr:ext cx="599010" cy="259045"/>
    <xdr:sp macro="" textlink="">
      <xdr:nvSpPr>
        <xdr:cNvPr id="200" name="テキスト ボックス 199"/>
        <xdr:cNvSpPr txBox="1"/>
      </xdr:nvSpPr>
      <xdr:spPr>
        <a:xfrm>
          <a:off x="830795" y="1348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41053</xdr:rowOff>
    </xdr:from>
    <xdr:to>
      <xdr:col>24</xdr:col>
      <xdr:colOff>63500</xdr:colOff>
      <xdr:row>98</xdr:row>
      <xdr:rowOff>63957</xdr:rowOff>
    </xdr:to>
    <xdr:cxnSp macro="">
      <xdr:nvCxnSpPr>
        <xdr:cNvPr id="231" name="直線コネクタ 230"/>
        <xdr:cNvCxnSpPr/>
      </xdr:nvCxnSpPr>
      <xdr:spPr>
        <a:xfrm flipV="1">
          <a:off x="3797300" y="16843153"/>
          <a:ext cx="838200" cy="2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93098</xdr:rowOff>
    </xdr:from>
    <xdr:ext cx="534377" cy="259045"/>
    <xdr:sp macro="" textlink="">
      <xdr:nvSpPr>
        <xdr:cNvPr id="232" name="衛生費平均値テキスト"/>
        <xdr:cNvSpPr txBox="1"/>
      </xdr:nvSpPr>
      <xdr:spPr>
        <a:xfrm>
          <a:off x="4686300" y="1620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63957</xdr:rowOff>
    </xdr:from>
    <xdr:to>
      <xdr:col>19</xdr:col>
      <xdr:colOff>177800</xdr:colOff>
      <xdr:row>98</xdr:row>
      <xdr:rowOff>88004</xdr:rowOff>
    </xdr:to>
    <xdr:cxnSp macro="">
      <xdr:nvCxnSpPr>
        <xdr:cNvPr id="234" name="直線コネクタ 233"/>
        <xdr:cNvCxnSpPr/>
      </xdr:nvCxnSpPr>
      <xdr:spPr>
        <a:xfrm flipV="1">
          <a:off x="2908300" y="16866057"/>
          <a:ext cx="889000" cy="2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35" name="フローチャート: 判断 234"/>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85944</xdr:rowOff>
    </xdr:from>
    <xdr:ext cx="534377" cy="259045"/>
    <xdr:sp macro="" textlink="">
      <xdr:nvSpPr>
        <xdr:cNvPr id="236" name="テキスト ボックス 235"/>
        <xdr:cNvSpPr txBox="1"/>
      </xdr:nvSpPr>
      <xdr:spPr>
        <a:xfrm>
          <a:off x="3530111" y="1620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17835</xdr:rowOff>
    </xdr:from>
    <xdr:to>
      <xdr:col>15</xdr:col>
      <xdr:colOff>50800</xdr:colOff>
      <xdr:row>98</xdr:row>
      <xdr:rowOff>88004</xdr:rowOff>
    </xdr:to>
    <xdr:cxnSp macro="">
      <xdr:nvCxnSpPr>
        <xdr:cNvPr id="237" name="直線コネクタ 236"/>
        <xdr:cNvCxnSpPr/>
      </xdr:nvCxnSpPr>
      <xdr:spPr>
        <a:xfrm>
          <a:off x="2019300" y="16819935"/>
          <a:ext cx="889000" cy="7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38" name="フローチャート: 判断 237"/>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96362</xdr:rowOff>
    </xdr:from>
    <xdr:ext cx="534377" cy="259045"/>
    <xdr:sp macro="" textlink="">
      <xdr:nvSpPr>
        <xdr:cNvPr id="239" name="テキスト ボックス 238"/>
        <xdr:cNvSpPr txBox="1"/>
      </xdr:nvSpPr>
      <xdr:spPr>
        <a:xfrm>
          <a:off x="2641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17835</xdr:rowOff>
    </xdr:from>
    <xdr:to>
      <xdr:col>10</xdr:col>
      <xdr:colOff>114300</xdr:colOff>
      <xdr:row>98</xdr:row>
      <xdr:rowOff>22983</xdr:rowOff>
    </xdr:to>
    <xdr:cxnSp macro="">
      <xdr:nvCxnSpPr>
        <xdr:cNvPr id="240" name="直線コネクタ 239"/>
        <xdr:cNvCxnSpPr/>
      </xdr:nvCxnSpPr>
      <xdr:spPr>
        <a:xfrm flipV="1">
          <a:off x="1130300" y="16819935"/>
          <a:ext cx="889000" cy="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1" name="フローチャート: 判断 240"/>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112551</xdr:rowOff>
    </xdr:from>
    <xdr:ext cx="534377" cy="259045"/>
    <xdr:sp macro="" textlink="">
      <xdr:nvSpPr>
        <xdr:cNvPr id="242" name="テキスト ボックス 241"/>
        <xdr:cNvSpPr txBox="1"/>
      </xdr:nvSpPr>
      <xdr:spPr>
        <a:xfrm>
          <a:off x="1752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3" name="フローチャート: 判断 242"/>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110025</xdr:rowOff>
    </xdr:from>
    <xdr:ext cx="534377" cy="259045"/>
    <xdr:sp macro="" textlink="">
      <xdr:nvSpPr>
        <xdr:cNvPr id="244" name="テキスト ボックス 243"/>
        <xdr:cNvSpPr txBox="1"/>
      </xdr:nvSpPr>
      <xdr:spPr>
        <a:xfrm>
          <a:off x="863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161703</xdr:rowOff>
    </xdr:from>
    <xdr:to>
      <xdr:col>24</xdr:col>
      <xdr:colOff>114300</xdr:colOff>
      <xdr:row>98</xdr:row>
      <xdr:rowOff>91853</xdr:rowOff>
    </xdr:to>
    <xdr:sp macro="" textlink="">
      <xdr:nvSpPr>
        <xdr:cNvPr id="250" name="楕円 249"/>
        <xdr:cNvSpPr/>
      </xdr:nvSpPr>
      <xdr:spPr>
        <a:xfrm>
          <a:off x="4584700" y="167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76630</xdr:rowOff>
    </xdr:from>
    <xdr:ext cx="534377" cy="259045"/>
    <xdr:sp macro="" textlink="">
      <xdr:nvSpPr>
        <xdr:cNvPr id="251" name="衛生費該当値テキスト"/>
        <xdr:cNvSpPr txBox="1"/>
      </xdr:nvSpPr>
      <xdr:spPr>
        <a:xfrm>
          <a:off x="4686300" y="167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13157</xdr:rowOff>
    </xdr:from>
    <xdr:to>
      <xdr:col>20</xdr:col>
      <xdr:colOff>38100</xdr:colOff>
      <xdr:row>98</xdr:row>
      <xdr:rowOff>114757</xdr:rowOff>
    </xdr:to>
    <xdr:sp macro="" textlink="">
      <xdr:nvSpPr>
        <xdr:cNvPr id="252" name="楕円 251"/>
        <xdr:cNvSpPr/>
      </xdr:nvSpPr>
      <xdr:spPr>
        <a:xfrm>
          <a:off x="3746500" y="168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105884</xdr:rowOff>
    </xdr:from>
    <xdr:ext cx="534377" cy="259045"/>
    <xdr:sp macro="" textlink="">
      <xdr:nvSpPr>
        <xdr:cNvPr id="253" name="テキスト ボックス 252"/>
        <xdr:cNvSpPr txBox="1"/>
      </xdr:nvSpPr>
      <xdr:spPr>
        <a:xfrm>
          <a:off x="3530111" y="169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37204</xdr:rowOff>
    </xdr:from>
    <xdr:to>
      <xdr:col>15</xdr:col>
      <xdr:colOff>101600</xdr:colOff>
      <xdr:row>98</xdr:row>
      <xdr:rowOff>138804</xdr:rowOff>
    </xdr:to>
    <xdr:sp macro="" textlink="">
      <xdr:nvSpPr>
        <xdr:cNvPr id="254" name="楕円 253"/>
        <xdr:cNvSpPr/>
      </xdr:nvSpPr>
      <xdr:spPr>
        <a:xfrm>
          <a:off x="2857500" y="1683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129931</xdr:rowOff>
    </xdr:from>
    <xdr:ext cx="534377" cy="259045"/>
    <xdr:sp macro="" textlink="">
      <xdr:nvSpPr>
        <xdr:cNvPr id="255" name="テキスト ボックス 254"/>
        <xdr:cNvSpPr txBox="1"/>
      </xdr:nvSpPr>
      <xdr:spPr>
        <a:xfrm>
          <a:off x="2641111" y="1693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138485</xdr:rowOff>
    </xdr:from>
    <xdr:to>
      <xdr:col>10</xdr:col>
      <xdr:colOff>165100</xdr:colOff>
      <xdr:row>98</xdr:row>
      <xdr:rowOff>68635</xdr:rowOff>
    </xdr:to>
    <xdr:sp macro="" textlink="">
      <xdr:nvSpPr>
        <xdr:cNvPr id="256" name="楕円 255"/>
        <xdr:cNvSpPr/>
      </xdr:nvSpPr>
      <xdr:spPr>
        <a:xfrm>
          <a:off x="1968500" y="167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59762</xdr:rowOff>
    </xdr:from>
    <xdr:ext cx="534377" cy="259045"/>
    <xdr:sp macro="" textlink="">
      <xdr:nvSpPr>
        <xdr:cNvPr id="257" name="テキスト ボックス 256"/>
        <xdr:cNvSpPr txBox="1"/>
      </xdr:nvSpPr>
      <xdr:spPr>
        <a:xfrm>
          <a:off x="1752111" y="1686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143633</xdr:rowOff>
    </xdr:from>
    <xdr:to>
      <xdr:col>6</xdr:col>
      <xdr:colOff>38100</xdr:colOff>
      <xdr:row>98</xdr:row>
      <xdr:rowOff>73783</xdr:rowOff>
    </xdr:to>
    <xdr:sp macro="" textlink="">
      <xdr:nvSpPr>
        <xdr:cNvPr id="258" name="楕円 257"/>
        <xdr:cNvSpPr/>
      </xdr:nvSpPr>
      <xdr:spPr>
        <a:xfrm>
          <a:off x="1079500" y="167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64910</xdr:rowOff>
    </xdr:from>
    <xdr:ext cx="534377" cy="259045"/>
    <xdr:sp macro="" textlink="">
      <xdr:nvSpPr>
        <xdr:cNvPr id="259" name="テキスト ボックス 258"/>
        <xdr:cNvSpPr txBox="1"/>
      </xdr:nvSpPr>
      <xdr:spPr>
        <a:xfrm>
          <a:off x="863111" y="1686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89" name="労働費平均値テキスト"/>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2" name="フローチャート: 判断 291"/>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293" name="テキスト ボックス 292"/>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5" name="フローチャート: 判断 294"/>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296" name="テキスト ボックス 295"/>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8" name="フローチャート: 判断 297"/>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299" name="テキスト ボックス 298"/>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0" name="フローチャート: 判断 299"/>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1" name="テキスト ボックス 300"/>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3117</xdr:rowOff>
    </xdr:from>
    <xdr:to>
      <xdr:col>55</xdr:col>
      <xdr:colOff>0</xdr:colOff>
      <xdr:row>58</xdr:row>
      <xdr:rowOff>3335</xdr:rowOff>
    </xdr:to>
    <xdr:cxnSp macro="">
      <xdr:nvCxnSpPr>
        <xdr:cNvPr id="341" name="直線コネクタ 340"/>
        <xdr:cNvCxnSpPr/>
      </xdr:nvCxnSpPr>
      <xdr:spPr>
        <a:xfrm>
          <a:off x="9639300" y="9947217"/>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2" name="農林水産業費平均値テキスト"/>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3117</xdr:rowOff>
    </xdr:from>
    <xdr:to>
      <xdr:col>50</xdr:col>
      <xdr:colOff>114300</xdr:colOff>
      <xdr:row>58</xdr:row>
      <xdr:rowOff>6986</xdr:rowOff>
    </xdr:to>
    <xdr:cxnSp macro="">
      <xdr:nvCxnSpPr>
        <xdr:cNvPr id="344" name="直線コネクタ 343"/>
        <xdr:cNvCxnSpPr/>
      </xdr:nvCxnSpPr>
      <xdr:spPr>
        <a:xfrm flipV="1">
          <a:off x="8750300" y="9947217"/>
          <a:ext cx="889000" cy="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5" name="フローチャート: 判断 344"/>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46" name="テキスト ボックス 345"/>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5855</xdr:rowOff>
    </xdr:from>
    <xdr:to>
      <xdr:col>45</xdr:col>
      <xdr:colOff>177800</xdr:colOff>
      <xdr:row>58</xdr:row>
      <xdr:rowOff>6986</xdr:rowOff>
    </xdr:to>
    <xdr:cxnSp macro="">
      <xdr:nvCxnSpPr>
        <xdr:cNvPr id="347" name="直線コネクタ 346"/>
        <xdr:cNvCxnSpPr/>
      </xdr:nvCxnSpPr>
      <xdr:spPr>
        <a:xfrm>
          <a:off x="7861300" y="9949955"/>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48" name="フローチャート: 判断 347"/>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100723</xdr:rowOff>
    </xdr:from>
    <xdr:ext cx="534377" cy="259045"/>
    <xdr:sp macro="" textlink="">
      <xdr:nvSpPr>
        <xdr:cNvPr id="349" name="テキスト ボックス 348"/>
        <xdr:cNvSpPr txBox="1"/>
      </xdr:nvSpPr>
      <xdr:spPr>
        <a:xfrm>
          <a:off x="8483111" y="95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170441</xdr:rowOff>
    </xdr:from>
    <xdr:to>
      <xdr:col>41</xdr:col>
      <xdr:colOff>50800</xdr:colOff>
      <xdr:row>58</xdr:row>
      <xdr:rowOff>5855</xdr:rowOff>
    </xdr:to>
    <xdr:cxnSp macro="">
      <xdr:nvCxnSpPr>
        <xdr:cNvPr id="350" name="直線コネクタ 349"/>
        <xdr:cNvCxnSpPr/>
      </xdr:nvCxnSpPr>
      <xdr:spPr>
        <a:xfrm>
          <a:off x="6972300" y="9943091"/>
          <a:ext cx="889000" cy="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1" name="フローチャート: 判断 350"/>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89418</xdr:rowOff>
    </xdr:from>
    <xdr:ext cx="534377" cy="259045"/>
    <xdr:sp macro="" textlink="">
      <xdr:nvSpPr>
        <xdr:cNvPr id="352" name="テキスト ボックス 351"/>
        <xdr:cNvSpPr txBox="1"/>
      </xdr:nvSpPr>
      <xdr:spPr>
        <a:xfrm>
          <a:off x="7594111" y="95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3" name="フローチャート: 判断 352"/>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104986</xdr:rowOff>
    </xdr:from>
    <xdr:ext cx="534377" cy="259045"/>
    <xdr:sp macro="" textlink="">
      <xdr:nvSpPr>
        <xdr:cNvPr id="354" name="テキスト ボックス 353"/>
        <xdr:cNvSpPr txBox="1"/>
      </xdr:nvSpPr>
      <xdr:spPr>
        <a:xfrm>
          <a:off x="6705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123985</xdr:rowOff>
    </xdr:from>
    <xdr:to>
      <xdr:col>55</xdr:col>
      <xdr:colOff>50800</xdr:colOff>
      <xdr:row>58</xdr:row>
      <xdr:rowOff>54135</xdr:rowOff>
    </xdr:to>
    <xdr:sp macro="" textlink="">
      <xdr:nvSpPr>
        <xdr:cNvPr id="360" name="楕円 359"/>
        <xdr:cNvSpPr/>
      </xdr:nvSpPr>
      <xdr:spPr>
        <a:xfrm>
          <a:off x="10426700" y="98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38912</xdr:rowOff>
    </xdr:from>
    <xdr:ext cx="469744" cy="259045"/>
    <xdr:sp macro="" textlink="">
      <xdr:nvSpPr>
        <xdr:cNvPr id="361" name="農林水産業費該当値テキスト"/>
        <xdr:cNvSpPr txBox="1"/>
      </xdr:nvSpPr>
      <xdr:spPr>
        <a:xfrm>
          <a:off x="10528300" y="981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123767</xdr:rowOff>
    </xdr:from>
    <xdr:to>
      <xdr:col>50</xdr:col>
      <xdr:colOff>165100</xdr:colOff>
      <xdr:row>58</xdr:row>
      <xdr:rowOff>53917</xdr:rowOff>
    </xdr:to>
    <xdr:sp macro="" textlink="">
      <xdr:nvSpPr>
        <xdr:cNvPr id="362" name="楕円 361"/>
        <xdr:cNvSpPr/>
      </xdr:nvSpPr>
      <xdr:spPr>
        <a:xfrm>
          <a:off x="9588500" y="98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45044</xdr:rowOff>
    </xdr:from>
    <xdr:ext cx="469744" cy="259045"/>
    <xdr:sp macro="" textlink="">
      <xdr:nvSpPr>
        <xdr:cNvPr id="363" name="テキスト ボックス 362"/>
        <xdr:cNvSpPr txBox="1"/>
      </xdr:nvSpPr>
      <xdr:spPr>
        <a:xfrm>
          <a:off x="9404428" y="998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127636</xdr:rowOff>
    </xdr:from>
    <xdr:to>
      <xdr:col>46</xdr:col>
      <xdr:colOff>38100</xdr:colOff>
      <xdr:row>58</xdr:row>
      <xdr:rowOff>57786</xdr:rowOff>
    </xdr:to>
    <xdr:sp macro="" textlink="">
      <xdr:nvSpPr>
        <xdr:cNvPr id="364" name="楕円 363"/>
        <xdr:cNvSpPr/>
      </xdr:nvSpPr>
      <xdr:spPr>
        <a:xfrm>
          <a:off x="8699500" y="99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48913</xdr:rowOff>
    </xdr:from>
    <xdr:ext cx="469744" cy="259045"/>
    <xdr:sp macro="" textlink="">
      <xdr:nvSpPr>
        <xdr:cNvPr id="365" name="テキスト ボックス 364"/>
        <xdr:cNvSpPr txBox="1"/>
      </xdr:nvSpPr>
      <xdr:spPr>
        <a:xfrm>
          <a:off x="8515428" y="999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126505</xdr:rowOff>
    </xdr:from>
    <xdr:to>
      <xdr:col>41</xdr:col>
      <xdr:colOff>101600</xdr:colOff>
      <xdr:row>58</xdr:row>
      <xdr:rowOff>56655</xdr:rowOff>
    </xdr:to>
    <xdr:sp macro="" textlink="">
      <xdr:nvSpPr>
        <xdr:cNvPr id="366" name="楕円 365"/>
        <xdr:cNvSpPr/>
      </xdr:nvSpPr>
      <xdr:spPr>
        <a:xfrm>
          <a:off x="7810500" y="98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47782</xdr:rowOff>
    </xdr:from>
    <xdr:ext cx="469744" cy="259045"/>
    <xdr:sp macro="" textlink="">
      <xdr:nvSpPr>
        <xdr:cNvPr id="367" name="テキスト ボックス 366"/>
        <xdr:cNvSpPr txBox="1"/>
      </xdr:nvSpPr>
      <xdr:spPr>
        <a:xfrm>
          <a:off x="7626428" y="999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119641</xdr:rowOff>
    </xdr:from>
    <xdr:to>
      <xdr:col>36</xdr:col>
      <xdr:colOff>165100</xdr:colOff>
      <xdr:row>58</xdr:row>
      <xdr:rowOff>49791</xdr:rowOff>
    </xdr:to>
    <xdr:sp macro="" textlink="">
      <xdr:nvSpPr>
        <xdr:cNvPr id="368" name="楕円 367"/>
        <xdr:cNvSpPr/>
      </xdr:nvSpPr>
      <xdr:spPr>
        <a:xfrm>
          <a:off x="6921500" y="98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40918</xdr:rowOff>
    </xdr:from>
    <xdr:ext cx="469744" cy="259045"/>
    <xdr:sp macro="" textlink="">
      <xdr:nvSpPr>
        <xdr:cNvPr id="369" name="テキスト ボックス 368"/>
        <xdr:cNvSpPr txBox="1"/>
      </xdr:nvSpPr>
      <xdr:spPr>
        <a:xfrm>
          <a:off x="6737428" y="998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107265</xdr:rowOff>
    </xdr:from>
    <xdr:to>
      <xdr:col>55</xdr:col>
      <xdr:colOff>0</xdr:colOff>
      <xdr:row>79</xdr:row>
      <xdr:rowOff>34379</xdr:rowOff>
    </xdr:to>
    <xdr:cxnSp macro="">
      <xdr:nvCxnSpPr>
        <xdr:cNvPr id="398" name="直線コネクタ 397"/>
        <xdr:cNvCxnSpPr/>
      </xdr:nvCxnSpPr>
      <xdr:spPr>
        <a:xfrm flipV="1">
          <a:off x="9639300" y="13480365"/>
          <a:ext cx="838200" cy="9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399" name="商工費平均値テキスト"/>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21870</xdr:rowOff>
    </xdr:from>
    <xdr:to>
      <xdr:col>50</xdr:col>
      <xdr:colOff>114300</xdr:colOff>
      <xdr:row>79</xdr:row>
      <xdr:rowOff>34379</xdr:rowOff>
    </xdr:to>
    <xdr:cxnSp macro="">
      <xdr:nvCxnSpPr>
        <xdr:cNvPr id="401" name="直線コネクタ 400"/>
        <xdr:cNvCxnSpPr/>
      </xdr:nvCxnSpPr>
      <xdr:spPr>
        <a:xfrm>
          <a:off x="8750300" y="13566420"/>
          <a:ext cx="889000" cy="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2" name="フローチャート: 判断 401"/>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44823</xdr:rowOff>
    </xdr:from>
    <xdr:ext cx="534377" cy="259045"/>
    <xdr:sp macro="" textlink="">
      <xdr:nvSpPr>
        <xdr:cNvPr id="403" name="テキスト ボックス 402"/>
        <xdr:cNvSpPr txBox="1"/>
      </xdr:nvSpPr>
      <xdr:spPr>
        <a:xfrm>
          <a:off x="9372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21870</xdr:rowOff>
    </xdr:from>
    <xdr:to>
      <xdr:col>45</xdr:col>
      <xdr:colOff>177800</xdr:colOff>
      <xdr:row>79</xdr:row>
      <xdr:rowOff>30429</xdr:rowOff>
    </xdr:to>
    <xdr:cxnSp macro="">
      <xdr:nvCxnSpPr>
        <xdr:cNvPr id="404" name="直線コネクタ 403"/>
        <xdr:cNvCxnSpPr/>
      </xdr:nvCxnSpPr>
      <xdr:spPr>
        <a:xfrm flipV="1">
          <a:off x="7861300" y="13566420"/>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5" name="フローチャート: 判断 404"/>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06" name="テキスト ボックス 405"/>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30429</xdr:rowOff>
    </xdr:from>
    <xdr:to>
      <xdr:col>41</xdr:col>
      <xdr:colOff>50800</xdr:colOff>
      <xdr:row>79</xdr:row>
      <xdr:rowOff>34480</xdr:rowOff>
    </xdr:to>
    <xdr:cxnSp macro="">
      <xdr:nvCxnSpPr>
        <xdr:cNvPr id="407" name="直線コネクタ 406"/>
        <xdr:cNvCxnSpPr/>
      </xdr:nvCxnSpPr>
      <xdr:spPr>
        <a:xfrm flipV="1">
          <a:off x="6972300" y="13574979"/>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08" name="フローチャート: 判断 407"/>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78464</xdr:rowOff>
    </xdr:from>
    <xdr:ext cx="534377" cy="259045"/>
    <xdr:sp macro="" textlink="">
      <xdr:nvSpPr>
        <xdr:cNvPr id="409" name="テキスト ボックス 408"/>
        <xdr:cNvSpPr txBox="1"/>
      </xdr:nvSpPr>
      <xdr:spPr>
        <a:xfrm>
          <a:off x="7594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0" name="フローチャート: 判断 409"/>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1" name="テキスト ボックス 410"/>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56465</xdr:rowOff>
    </xdr:from>
    <xdr:to>
      <xdr:col>55</xdr:col>
      <xdr:colOff>50800</xdr:colOff>
      <xdr:row>78</xdr:row>
      <xdr:rowOff>158065</xdr:rowOff>
    </xdr:to>
    <xdr:sp macro="" textlink="">
      <xdr:nvSpPr>
        <xdr:cNvPr id="417" name="楕円 416"/>
        <xdr:cNvSpPr/>
      </xdr:nvSpPr>
      <xdr:spPr>
        <a:xfrm>
          <a:off x="10426700" y="134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142842</xdr:rowOff>
    </xdr:from>
    <xdr:ext cx="469744" cy="259045"/>
    <xdr:sp macro="" textlink="">
      <xdr:nvSpPr>
        <xdr:cNvPr id="418" name="商工費該当値テキスト"/>
        <xdr:cNvSpPr txBox="1"/>
      </xdr:nvSpPr>
      <xdr:spPr>
        <a:xfrm>
          <a:off x="10528300" y="1334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155029</xdr:rowOff>
    </xdr:from>
    <xdr:to>
      <xdr:col>50</xdr:col>
      <xdr:colOff>165100</xdr:colOff>
      <xdr:row>79</xdr:row>
      <xdr:rowOff>85179</xdr:rowOff>
    </xdr:to>
    <xdr:sp macro="" textlink="">
      <xdr:nvSpPr>
        <xdr:cNvPr id="419" name="楕円 418"/>
        <xdr:cNvSpPr/>
      </xdr:nvSpPr>
      <xdr:spPr>
        <a:xfrm>
          <a:off x="9588500" y="135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76306</xdr:rowOff>
    </xdr:from>
    <xdr:ext cx="378565" cy="259045"/>
    <xdr:sp macro="" textlink="">
      <xdr:nvSpPr>
        <xdr:cNvPr id="420" name="テキスト ボックス 419"/>
        <xdr:cNvSpPr txBox="1"/>
      </xdr:nvSpPr>
      <xdr:spPr>
        <a:xfrm>
          <a:off x="9450017" y="13620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142520</xdr:rowOff>
    </xdr:from>
    <xdr:to>
      <xdr:col>46</xdr:col>
      <xdr:colOff>38100</xdr:colOff>
      <xdr:row>79</xdr:row>
      <xdr:rowOff>72670</xdr:rowOff>
    </xdr:to>
    <xdr:sp macro="" textlink="">
      <xdr:nvSpPr>
        <xdr:cNvPr id="421" name="楕円 420"/>
        <xdr:cNvSpPr/>
      </xdr:nvSpPr>
      <xdr:spPr>
        <a:xfrm>
          <a:off x="8699500" y="135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63797</xdr:rowOff>
    </xdr:from>
    <xdr:ext cx="469744" cy="259045"/>
    <xdr:sp macro="" textlink="">
      <xdr:nvSpPr>
        <xdr:cNvPr id="422" name="テキスト ボックス 421"/>
        <xdr:cNvSpPr txBox="1"/>
      </xdr:nvSpPr>
      <xdr:spPr>
        <a:xfrm>
          <a:off x="8515428" y="136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151079</xdr:rowOff>
    </xdr:from>
    <xdr:to>
      <xdr:col>41</xdr:col>
      <xdr:colOff>101600</xdr:colOff>
      <xdr:row>79</xdr:row>
      <xdr:rowOff>81229</xdr:rowOff>
    </xdr:to>
    <xdr:sp macro="" textlink="">
      <xdr:nvSpPr>
        <xdr:cNvPr id="423" name="楕円 422"/>
        <xdr:cNvSpPr/>
      </xdr:nvSpPr>
      <xdr:spPr>
        <a:xfrm>
          <a:off x="7810500" y="135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72356</xdr:rowOff>
    </xdr:from>
    <xdr:ext cx="469744" cy="259045"/>
    <xdr:sp macro="" textlink="">
      <xdr:nvSpPr>
        <xdr:cNvPr id="424" name="テキスト ボックス 423"/>
        <xdr:cNvSpPr txBox="1"/>
      </xdr:nvSpPr>
      <xdr:spPr>
        <a:xfrm>
          <a:off x="7626428" y="1361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155130</xdr:rowOff>
    </xdr:from>
    <xdr:to>
      <xdr:col>36</xdr:col>
      <xdr:colOff>165100</xdr:colOff>
      <xdr:row>79</xdr:row>
      <xdr:rowOff>85280</xdr:rowOff>
    </xdr:to>
    <xdr:sp macro="" textlink="">
      <xdr:nvSpPr>
        <xdr:cNvPr id="425" name="楕円 424"/>
        <xdr:cNvSpPr/>
      </xdr:nvSpPr>
      <xdr:spPr>
        <a:xfrm>
          <a:off x="6921500" y="135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76407</xdr:rowOff>
    </xdr:from>
    <xdr:ext cx="378565" cy="259045"/>
    <xdr:sp macro="" textlink="">
      <xdr:nvSpPr>
        <xdr:cNvPr id="426" name="テキスト ボックス 425"/>
        <xdr:cNvSpPr txBox="1"/>
      </xdr:nvSpPr>
      <xdr:spPr>
        <a:xfrm>
          <a:off x="6783017" y="1362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13674</xdr:rowOff>
    </xdr:from>
    <xdr:to>
      <xdr:col>55</xdr:col>
      <xdr:colOff>0</xdr:colOff>
      <xdr:row>96</xdr:row>
      <xdr:rowOff>49101</xdr:rowOff>
    </xdr:to>
    <xdr:cxnSp macro="">
      <xdr:nvCxnSpPr>
        <xdr:cNvPr id="451" name="直線コネクタ 450"/>
        <xdr:cNvCxnSpPr/>
      </xdr:nvCxnSpPr>
      <xdr:spPr>
        <a:xfrm flipV="1">
          <a:off x="9639300" y="16472874"/>
          <a:ext cx="838200" cy="3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2" name="土木費平均値テキスト"/>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49101</xdr:rowOff>
    </xdr:from>
    <xdr:to>
      <xdr:col>50</xdr:col>
      <xdr:colOff>114300</xdr:colOff>
      <xdr:row>96</xdr:row>
      <xdr:rowOff>97810</xdr:rowOff>
    </xdr:to>
    <xdr:cxnSp macro="">
      <xdr:nvCxnSpPr>
        <xdr:cNvPr id="454" name="直線コネクタ 453"/>
        <xdr:cNvCxnSpPr/>
      </xdr:nvCxnSpPr>
      <xdr:spPr>
        <a:xfrm flipV="1">
          <a:off x="8750300" y="16508301"/>
          <a:ext cx="889000" cy="4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5" name="フローチャート: 判断 454"/>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109506</xdr:rowOff>
    </xdr:from>
    <xdr:ext cx="534377" cy="259045"/>
    <xdr:sp macro="" textlink="">
      <xdr:nvSpPr>
        <xdr:cNvPr id="456" name="テキスト ボックス 455"/>
        <xdr:cNvSpPr txBox="1"/>
      </xdr:nvSpPr>
      <xdr:spPr>
        <a:xfrm>
          <a:off x="9372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86641</xdr:rowOff>
    </xdr:from>
    <xdr:to>
      <xdr:col>45</xdr:col>
      <xdr:colOff>177800</xdr:colOff>
      <xdr:row>96</xdr:row>
      <xdr:rowOff>97810</xdr:rowOff>
    </xdr:to>
    <xdr:cxnSp macro="">
      <xdr:nvCxnSpPr>
        <xdr:cNvPr id="457" name="直線コネクタ 456"/>
        <xdr:cNvCxnSpPr/>
      </xdr:nvCxnSpPr>
      <xdr:spPr>
        <a:xfrm>
          <a:off x="7861300" y="16545841"/>
          <a:ext cx="8890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58" name="フローチャート: 判断 457"/>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97288</xdr:rowOff>
    </xdr:from>
    <xdr:ext cx="534377" cy="259045"/>
    <xdr:sp macro="" textlink="">
      <xdr:nvSpPr>
        <xdr:cNvPr id="459" name="テキスト ボックス 458"/>
        <xdr:cNvSpPr txBox="1"/>
      </xdr:nvSpPr>
      <xdr:spPr>
        <a:xfrm>
          <a:off x="8483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79801</xdr:rowOff>
    </xdr:from>
    <xdr:to>
      <xdr:col>41</xdr:col>
      <xdr:colOff>50800</xdr:colOff>
      <xdr:row>96</xdr:row>
      <xdr:rowOff>86641</xdr:rowOff>
    </xdr:to>
    <xdr:cxnSp macro="">
      <xdr:nvCxnSpPr>
        <xdr:cNvPr id="460" name="直線コネクタ 459"/>
        <xdr:cNvCxnSpPr/>
      </xdr:nvCxnSpPr>
      <xdr:spPr>
        <a:xfrm>
          <a:off x="6972300" y="16539001"/>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1" name="フローチャート: 判断 460"/>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111678</xdr:rowOff>
    </xdr:from>
    <xdr:ext cx="534377" cy="259045"/>
    <xdr:sp macro="" textlink="">
      <xdr:nvSpPr>
        <xdr:cNvPr id="462" name="テキスト ボックス 461"/>
        <xdr:cNvSpPr txBox="1"/>
      </xdr:nvSpPr>
      <xdr:spPr>
        <a:xfrm>
          <a:off x="7594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3" name="フローチャート: 判断 462"/>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134000</xdr:rowOff>
    </xdr:from>
    <xdr:ext cx="534377" cy="259045"/>
    <xdr:sp macro="" textlink="">
      <xdr:nvSpPr>
        <xdr:cNvPr id="464" name="テキスト ボックス 463"/>
        <xdr:cNvSpPr txBox="1"/>
      </xdr:nvSpPr>
      <xdr:spPr>
        <a:xfrm>
          <a:off x="6705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134324</xdr:rowOff>
    </xdr:from>
    <xdr:to>
      <xdr:col>55</xdr:col>
      <xdr:colOff>50800</xdr:colOff>
      <xdr:row>96</xdr:row>
      <xdr:rowOff>64474</xdr:rowOff>
    </xdr:to>
    <xdr:sp macro="" textlink="">
      <xdr:nvSpPr>
        <xdr:cNvPr id="470" name="楕円 469"/>
        <xdr:cNvSpPr/>
      </xdr:nvSpPr>
      <xdr:spPr>
        <a:xfrm>
          <a:off x="10426700" y="1642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112751</xdr:rowOff>
    </xdr:from>
    <xdr:ext cx="534377" cy="259045"/>
    <xdr:sp macro="" textlink="">
      <xdr:nvSpPr>
        <xdr:cNvPr id="471" name="土木費該当値テキスト"/>
        <xdr:cNvSpPr txBox="1"/>
      </xdr:nvSpPr>
      <xdr:spPr>
        <a:xfrm>
          <a:off x="10528300" y="1640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169751</xdr:rowOff>
    </xdr:from>
    <xdr:to>
      <xdr:col>50</xdr:col>
      <xdr:colOff>165100</xdr:colOff>
      <xdr:row>96</xdr:row>
      <xdr:rowOff>99901</xdr:rowOff>
    </xdr:to>
    <xdr:sp macro="" textlink="">
      <xdr:nvSpPr>
        <xdr:cNvPr id="472" name="楕円 471"/>
        <xdr:cNvSpPr/>
      </xdr:nvSpPr>
      <xdr:spPr>
        <a:xfrm>
          <a:off x="9588500" y="1645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91028</xdr:rowOff>
    </xdr:from>
    <xdr:ext cx="534377" cy="259045"/>
    <xdr:sp macro="" textlink="">
      <xdr:nvSpPr>
        <xdr:cNvPr id="473" name="テキスト ボックス 472"/>
        <xdr:cNvSpPr txBox="1"/>
      </xdr:nvSpPr>
      <xdr:spPr>
        <a:xfrm>
          <a:off x="9372111" y="1655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47010</xdr:rowOff>
    </xdr:from>
    <xdr:to>
      <xdr:col>46</xdr:col>
      <xdr:colOff>38100</xdr:colOff>
      <xdr:row>96</xdr:row>
      <xdr:rowOff>148610</xdr:rowOff>
    </xdr:to>
    <xdr:sp macro="" textlink="">
      <xdr:nvSpPr>
        <xdr:cNvPr id="474" name="楕円 473"/>
        <xdr:cNvSpPr/>
      </xdr:nvSpPr>
      <xdr:spPr>
        <a:xfrm>
          <a:off x="8699500" y="1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139737</xdr:rowOff>
    </xdr:from>
    <xdr:ext cx="534377" cy="259045"/>
    <xdr:sp macro="" textlink="">
      <xdr:nvSpPr>
        <xdr:cNvPr id="475" name="テキスト ボックス 474"/>
        <xdr:cNvSpPr txBox="1"/>
      </xdr:nvSpPr>
      <xdr:spPr>
        <a:xfrm>
          <a:off x="8483111" y="1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35841</xdr:rowOff>
    </xdr:from>
    <xdr:to>
      <xdr:col>41</xdr:col>
      <xdr:colOff>101600</xdr:colOff>
      <xdr:row>96</xdr:row>
      <xdr:rowOff>137441</xdr:rowOff>
    </xdr:to>
    <xdr:sp macro="" textlink="">
      <xdr:nvSpPr>
        <xdr:cNvPr id="476" name="楕円 475"/>
        <xdr:cNvSpPr/>
      </xdr:nvSpPr>
      <xdr:spPr>
        <a:xfrm>
          <a:off x="7810500" y="164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128568</xdr:rowOff>
    </xdr:from>
    <xdr:ext cx="534377" cy="259045"/>
    <xdr:sp macro="" textlink="">
      <xdr:nvSpPr>
        <xdr:cNvPr id="477" name="テキスト ボックス 476"/>
        <xdr:cNvSpPr txBox="1"/>
      </xdr:nvSpPr>
      <xdr:spPr>
        <a:xfrm>
          <a:off x="7594111" y="165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29001</xdr:rowOff>
    </xdr:from>
    <xdr:to>
      <xdr:col>36</xdr:col>
      <xdr:colOff>165100</xdr:colOff>
      <xdr:row>96</xdr:row>
      <xdr:rowOff>130601</xdr:rowOff>
    </xdr:to>
    <xdr:sp macro="" textlink="">
      <xdr:nvSpPr>
        <xdr:cNvPr id="478" name="楕円 477"/>
        <xdr:cNvSpPr/>
      </xdr:nvSpPr>
      <xdr:spPr>
        <a:xfrm>
          <a:off x="6921500" y="164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121728</xdr:rowOff>
    </xdr:from>
    <xdr:ext cx="534377" cy="259045"/>
    <xdr:sp macro="" textlink="">
      <xdr:nvSpPr>
        <xdr:cNvPr id="479" name="テキスト ボックス 478"/>
        <xdr:cNvSpPr txBox="1"/>
      </xdr:nvSpPr>
      <xdr:spPr>
        <a:xfrm>
          <a:off x="6705111" y="1658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47204</xdr:rowOff>
    </xdr:from>
    <xdr:to>
      <xdr:col>85</xdr:col>
      <xdr:colOff>127000</xdr:colOff>
      <xdr:row>38</xdr:row>
      <xdr:rowOff>104028</xdr:rowOff>
    </xdr:to>
    <xdr:cxnSp macro="">
      <xdr:nvCxnSpPr>
        <xdr:cNvPr id="510" name="直線コネクタ 509"/>
        <xdr:cNvCxnSpPr/>
      </xdr:nvCxnSpPr>
      <xdr:spPr>
        <a:xfrm>
          <a:off x="15481300" y="6562304"/>
          <a:ext cx="8382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86414</xdr:rowOff>
    </xdr:from>
    <xdr:to>
      <xdr:col>81</xdr:col>
      <xdr:colOff>50800</xdr:colOff>
      <xdr:row>38</xdr:row>
      <xdr:rowOff>47204</xdr:rowOff>
    </xdr:to>
    <xdr:cxnSp macro="">
      <xdr:nvCxnSpPr>
        <xdr:cNvPr id="513" name="直線コネクタ 512"/>
        <xdr:cNvCxnSpPr/>
      </xdr:nvCxnSpPr>
      <xdr:spPr>
        <a:xfrm>
          <a:off x="14592300" y="6430064"/>
          <a:ext cx="889000" cy="13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4" name="フローチャート: 判断 513"/>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34195</xdr:rowOff>
    </xdr:from>
    <xdr:ext cx="534377" cy="259045"/>
    <xdr:sp macro="" textlink="">
      <xdr:nvSpPr>
        <xdr:cNvPr id="515" name="テキスト ボックス 514"/>
        <xdr:cNvSpPr txBox="1"/>
      </xdr:nvSpPr>
      <xdr:spPr>
        <a:xfrm>
          <a:off x="15214111" y="62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86414</xdr:rowOff>
    </xdr:from>
    <xdr:to>
      <xdr:col>76</xdr:col>
      <xdr:colOff>114300</xdr:colOff>
      <xdr:row>38</xdr:row>
      <xdr:rowOff>101915</xdr:rowOff>
    </xdr:to>
    <xdr:cxnSp macro="">
      <xdr:nvCxnSpPr>
        <xdr:cNvPr id="516" name="直線コネクタ 515"/>
        <xdr:cNvCxnSpPr/>
      </xdr:nvCxnSpPr>
      <xdr:spPr>
        <a:xfrm flipV="1">
          <a:off x="13703300" y="6430064"/>
          <a:ext cx="889000" cy="18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17" name="フローチャート: 判断 516"/>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2612</xdr:rowOff>
    </xdr:from>
    <xdr:ext cx="534377" cy="259045"/>
    <xdr:sp macro="" textlink="">
      <xdr:nvSpPr>
        <xdr:cNvPr id="518" name="テキスト ボックス 517"/>
        <xdr:cNvSpPr txBox="1"/>
      </xdr:nvSpPr>
      <xdr:spPr>
        <a:xfrm>
          <a:off x="14325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73537</xdr:rowOff>
    </xdr:from>
    <xdr:to>
      <xdr:col>71</xdr:col>
      <xdr:colOff>177800</xdr:colOff>
      <xdr:row>38</xdr:row>
      <xdr:rowOff>101915</xdr:rowOff>
    </xdr:to>
    <xdr:cxnSp macro="">
      <xdr:nvCxnSpPr>
        <xdr:cNvPr id="519" name="直線コネクタ 518"/>
        <xdr:cNvCxnSpPr/>
      </xdr:nvCxnSpPr>
      <xdr:spPr>
        <a:xfrm>
          <a:off x="12814300" y="6588637"/>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0" name="フローチャート: 判断 519"/>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60342</xdr:rowOff>
    </xdr:from>
    <xdr:ext cx="534377" cy="259045"/>
    <xdr:sp macro="" textlink="">
      <xdr:nvSpPr>
        <xdr:cNvPr id="521" name="テキスト ボックス 520"/>
        <xdr:cNvSpPr txBox="1"/>
      </xdr:nvSpPr>
      <xdr:spPr>
        <a:xfrm>
          <a:off x="13436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2" name="フローチャート: 判断 521"/>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64054</xdr:rowOff>
    </xdr:from>
    <xdr:ext cx="534377" cy="259045"/>
    <xdr:sp macro="" textlink="">
      <xdr:nvSpPr>
        <xdr:cNvPr id="523" name="テキスト ボックス 522"/>
        <xdr:cNvSpPr txBox="1"/>
      </xdr:nvSpPr>
      <xdr:spPr>
        <a:xfrm>
          <a:off x="12547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53228</xdr:rowOff>
    </xdr:from>
    <xdr:to>
      <xdr:col>85</xdr:col>
      <xdr:colOff>177800</xdr:colOff>
      <xdr:row>38</xdr:row>
      <xdr:rowOff>154828</xdr:rowOff>
    </xdr:to>
    <xdr:sp macro="" textlink="">
      <xdr:nvSpPr>
        <xdr:cNvPr id="529" name="楕円 528"/>
        <xdr:cNvSpPr/>
      </xdr:nvSpPr>
      <xdr:spPr>
        <a:xfrm>
          <a:off x="16268700" y="656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139605</xdr:rowOff>
    </xdr:from>
    <xdr:ext cx="534377" cy="259045"/>
    <xdr:sp macro="" textlink="">
      <xdr:nvSpPr>
        <xdr:cNvPr id="530" name="消防費該当値テキスト"/>
        <xdr:cNvSpPr txBox="1"/>
      </xdr:nvSpPr>
      <xdr:spPr>
        <a:xfrm>
          <a:off x="16370300" y="648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167854</xdr:rowOff>
    </xdr:from>
    <xdr:to>
      <xdr:col>81</xdr:col>
      <xdr:colOff>101600</xdr:colOff>
      <xdr:row>38</xdr:row>
      <xdr:rowOff>98004</xdr:rowOff>
    </xdr:to>
    <xdr:sp macro="" textlink="">
      <xdr:nvSpPr>
        <xdr:cNvPr id="531" name="楕円 530"/>
        <xdr:cNvSpPr/>
      </xdr:nvSpPr>
      <xdr:spPr>
        <a:xfrm>
          <a:off x="15430500" y="65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89131</xdr:rowOff>
    </xdr:from>
    <xdr:ext cx="534377" cy="259045"/>
    <xdr:sp macro="" textlink="">
      <xdr:nvSpPr>
        <xdr:cNvPr id="532" name="テキスト ボックス 531"/>
        <xdr:cNvSpPr txBox="1"/>
      </xdr:nvSpPr>
      <xdr:spPr>
        <a:xfrm>
          <a:off x="15214111" y="660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35614</xdr:rowOff>
    </xdr:from>
    <xdr:to>
      <xdr:col>76</xdr:col>
      <xdr:colOff>165100</xdr:colOff>
      <xdr:row>37</xdr:row>
      <xdr:rowOff>137214</xdr:rowOff>
    </xdr:to>
    <xdr:sp macro="" textlink="">
      <xdr:nvSpPr>
        <xdr:cNvPr id="533" name="楕円 532"/>
        <xdr:cNvSpPr/>
      </xdr:nvSpPr>
      <xdr:spPr>
        <a:xfrm>
          <a:off x="14541500" y="637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153741</xdr:rowOff>
    </xdr:from>
    <xdr:ext cx="534377" cy="259045"/>
    <xdr:sp macro="" textlink="">
      <xdr:nvSpPr>
        <xdr:cNvPr id="534" name="テキスト ボックス 533"/>
        <xdr:cNvSpPr txBox="1"/>
      </xdr:nvSpPr>
      <xdr:spPr>
        <a:xfrm>
          <a:off x="14325111" y="615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51115</xdr:rowOff>
    </xdr:from>
    <xdr:to>
      <xdr:col>72</xdr:col>
      <xdr:colOff>38100</xdr:colOff>
      <xdr:row>38</xdr:row>
      <xdr:rowOff>152715</xdr:rowOff>
    </xdr:to>
    <xdr:sp macro="" textlink="">
      <xdr:nvSpPr>
        <xdr:cNvPr id="535" name="楕円 534"/>
        <xdr:cNvSpPr/>
      </xdr:nvSpPr>
      <xdr:spPr>
        <a:xfrm>
          <a:off x="13652500" y="65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143842</xdr:rowOff>
    </xdr:from>
    <xdr:ext cx="534377" cy="259045"/>
    <xdr:sp macro="" textlink="">
      <xdr:nvSpPr>
        <xdr:cNvPr id="536" name="テキスト ボックス 535"/>
        <xdr:cNvSpPr txBox="1"/>
      </xdr:nvSpPr>
      <xdr:spPr>
        <a:xfrm>
          <a:off x="13436111" y="665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22737</xdr:rowOff>
    </xdr:from>
    <xdr:to>
      <xdr:col>67</xdr:col>
      <xdr:colOff>101600</xdr:colOff>
      <xdr:row>38</xdr:row>
      <xdr:rowOff>124337</xdr:rowOff>
    </xdr:to>
    <xdr:sp macro="" textlink="">
      <xdr:nvSpPr>
        <xdr:cNvPr id="537" name="楕円 536"/>
        <xdr:cNvSpPr/>
      </xdr:nvSpPr>
      <xdr:spPr>
        <a:xfrm>
          <a:off x="12763500" y="65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115464</xdr:rowOff>
    </xdr:from>
    <xdr:ext cx="534377" cy="259045"/>
    <xdr:sp macro="" textlink="">
      <xdr:nvSpPr>
        <xdr:cNvPr id="538" name="テキスト ボックス 537"/>
        <xdr:cNvSpPr txBox="1"/>
      </xdr:nvSpPr>
      <xdr:spPr>
        <a:xfrm>
          <a:off x="12547111" y="663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65519</xdr:rowOff>
    </xdr:from>
    <xdr:to>
      <xdr:col>85</xdr:col>
      <xdr:colOff>127000</xdr:colOff>
      <xdr:row>58</xdr:row>
      <xdr:rowOff>25347</xdr:rowOff>
    </xdr:to>
    <xdr:cxnSp macro="">
      <xdr:nvCxnSpPr>
        <xdr:cNvPr id="567" name="直線コネクタ 566"/>
        <xdr:cNvCxnSpPr/>
      </xdr:nvCxnSpPr>
      <xdr:spPr>
        <a:xfrm flipV="1">
          <a:off x="15481300" y="9838169"/>
          <a:ext cx="838200" cy="13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68" name="教育費平均値テキスト"/>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25347</xdr:rowOff>
    </xdr:from>
    <xdr:to>
      <xdr:col>81</xdr:col>
      <xdr:colOff>50800</xdr:colOff>
      <xdr:row>58</xdr:row>
      <xdr:rowOff>25998</xdr:rowOff>
    </xdr:to>
    <xdr:cxnSp macro="">
      <xdr:nvCxnSpPr>
        <xdr:cNvPr id="570" name="直線コネクタ 569"/>
        <xdr:cNvCxnSpPr/>
      </xdr:nvCxnSpPr>
      <xdr:spPr>
        <a:xfrm flipV="1">
          <a:off x="14592300" y="9969447"/>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1" name="フローチャート: 判断 570"/>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5691</xdr:rowOff>
    </xdr:from>
    <xdr:ext cx="534377" cy="259045"/>
    <xdr:sp macro="" textlink="">
      <xdr:nvSpPr>
        <xdr:cNvPr id="572" name="テキスト ボックス 571"/>
        <xdr:cNvSpPr txBox="1"/>
      </xdr:nvSpPr>
      <xdr:spPr>
        <a:xfrm>
          <a:off x="15214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159672</xdr:rowOff>
    </xdr:from>
    <xdr:to>
      <xdr:col>76</xdr:col>
      <xdr:colOff>114300</xdr:colOff>
      <xdr:row>58</xdr:row>
      <xdr:rowOff>25998</xdr:rowOff>
    </xdr:to>
    <xdr:cxnSp macro="">
      <xdr:nvCxnSpPr>
        <xdr:cNvPr id="573" name="直線コネクタ 572"/>
        <xdr:cNvCxnSpPr/>
      </xdr:nvCxnSpPr>
      <xdr:spPr>
        <a:xfrm>
          <a:off x="13703300" y="9932322"/>
          <a:ext cx="889000" cy="3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4" name="フローチャート: 判断 573"/>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41490</xdr:rowOff>
    </xdr:from>
    <xdr:ext cx="534377" cy="259045"/>
    <xdr:sp macro="" textlink="">
      <xdr:nvSpPr>
        <xdr:cNvPr id="575" name="テキスト ボックス 574"/>
        <xdr:cNvSpPr txBox="1"/>
      </xdr:nvSpPr>
      <xdr:spPr>
        <a:xfrm>
          <a:off x="14325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159672</xdr:rowOff>
    </xdr:from>
    <xdr:to>
      <xdr:col>71</xdr:col>
      <xdr:colOff>177800</xdr:colOff>
      <xdr:row>58</xdr:row>
      <xdr:rowOff>18135</xdr:rowOff>
    </xdr:to>
    <xdr:cxnSp macro="">
      <xdr:nvCxnSpPr>
        <xdr:cNvPr id="576" name="直線コネクタ 575"/>
        <xdr:cNvCxnSpPr/>
      </xdr:nvCxnSpPr>
      <xdr:spPr>
        <a:xfrm flipV="1">
          <a:off x="12814300" y="9932322"/>
          <a:ext cx="889000" cy="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77" name="フローチャート: 判断 576"/>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47643</xdr:rowOff>
    </xdr:from>
    <xdr:ext cx="534377" cy="259045"/>
    <xdr:sp macro="" textlink="">
      <xdr:nvSpPr>
        <xdr:cNvPr id="578" name="テキスト ボックス 577"/>
        <xdr:cNvSpPr txBox="1"/>
      </xdr:nvSpPr>
      <xdr:spPr>
        <a:xfrm>
          <a:off x="13436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79" name="フローチャート: 判断 578"/>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53976</xdr:rowOff>
    </xdr:from>
    <xdr:ext cx="534377" cy="259045"/>
    <xdr:sp macro="" textlink="">
      <xdr:nvSpPr>
        <xdr:cNvPr id="580" name="テキスト ボックス 579"/>
        <xdr:cNvSpPr txBox="1"/>
      </xdr:nvSpPr>
      <xdr:spPr>
        <a:xfrm>
          <a:off x="12547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14719</xdr:rowOff>
    </xdr:from>
    <xdr:to>
      <xdr:col>85</xdr:col>
      <xdr:colOff>177800</xdr:colOff>
      <xdr:row>57</xdr:row>
      <xdr:rowOff>116319</xdr:rowOff>
    </xdr:to>
    <xdr:sp macro="" textlink="">
      <xdr:nvSpPr>
        <xdr:cNvPr id="586" name="楕円 585"/>
        <xdr:cNvSpPr/>
      </xdr:nvSpPr>
      <xdr:spPr>
        <a:xfrm>
          <a:off x="16268700" y="97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37596</xdr:rowOff>
    </xdr:from>
    <xdr:ext cx="534377" cy="259045"/>
    <xdr:sp macro="" textlink="">
      <xdr:nvSpPr>
        <xdr:cNvPr id="587" name="教育費該当値テキスト"/>
        <xdr:cNvSpPr txBox="1"/>
      </xdr:nvSpPr>
      <xdr:spPr>
        <a:xfrm>
          <a:off x="16370300" y="96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145997</xdr:rowOff>
    </xdr:from>
    <xdr:to>
      <xdr:col>81</xdr:col>
      <xdr:colOff>101600</xdr:colOff>
      <xdr:row>58</xdr:row>
      <xdr:rowOff>76147</xdr:rowOff>
    </xdr:to>
    <xdr:sp macro="" textlink="">
      <xdr:nvSpPr>
        <xdr:cNvPr id="588" name="楕円 587"/>
        <xdr:cNvSpPr/>
      </xdr:nvSpPr>
      <xdr:spPr>
        <a:xfrm>
          <a:off x="15430500" y="99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67274</xdr:rowOff>
    </xdr:from>
    <xdr:ext cx="534377" cy="259045"/>
    <xdr:sp macro="" textlink="">
      <xdr:nvSpPr>
        <xdr:cNvPr id="589" name="テキスト ボックス 588"/>
        <xdr:cNvSpPr txBox="1"/>
      </xdr:nvSpPr>
      <xdr:spPr>
        <a:xfrm>
          <a:off x="15214111" y="100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146648</xdr:rowOff>
    </xdr:from>
    <xdr:to>
      <xdr:col>76</xdr:col>
      <xdr:colOff>165100</xdr:colOff>
      <xdr:row>58</xdr:row>
      <xdr:rowOff>76798</xdr:rowOff>
    </xdr:to>
    <xdr:sp macro="" textlink="">
      <xdr:nvSpPr>
        <xdr:cNvPr id="590" name="楕円 589"/>
        <xdr:cNvSpPr/>
      </xdr:nvSpPr>
      <xdr:spPr>
        <a:xfrm>
          <a:off x="14541500" y="99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67925</xdr:rowOff>
    </xdr:from>
    <xdr:ext cx="534377" cy="259045"/>
    <xdr:sp macro="" textlink="">
      <xdr:nvSpPr>
        <xdr:cNvPr id="591" name="テキスト ボックス 590"/>
        <xdr:cNvSpPr txBox="1"/>
      </xdr:nvSpPr>
      <xdr:spPr>
        <a:xfrm>
          <a:off x="14325111" y="1001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108872</xdr:rowOff>
    </xdr:from>
    <xdr:to>
      <xdr:col>72</xdr:col>
      <xdr:colOff>38100</xdr:colOff>
      <xdr:row>58</xdr:row>
      <xdr:rowOff>39022</xdr:rowOff>
    </xdr:to>
    <xdr:sp macro="" textlink="">
      <xdr:nvSpPr>
        <xdr:cNvPr id="592" name="楕円 591"/>
        <xdr:cNvSpPr/>
      </xdr:nvSpPr>
      <xdr:spPr>
        <a:xfrm>
          <a:off x="13652500" y="98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30149</xdr:rowOff>
    </xdr:from>
    <xdr:ext cx="534377" cy="259045"/>
    <xdr:sp macro="" textlink="">
      <xdr:nvSpPr>
        <xdr:cNvPr id="593" name="テキスト ボックス 592"/>
        <xdr:cNvSpPr txBox="1"/>
      </xdr:nvSpPr>
      <xdr:spPr>
        <a:xfrm>
          <a:off x="13436111" y="997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138785</xdr:rowOff>
    </xdr:from>
    <xdr:to>
      <xdr:col>67</xdr:col>
      <xdr:colOff>101600</xdr:colOff>
      <xdr:row>58</xdr:row>
      <xdr:rowOff>68935</xdr:rowOff>
    </xdr:to>
    <xdr:sp macro="" textlink="">
      <xdr:nvSpPr>
        <xdr:cNvPr id="594" name="楕円 593"/>
        <xdr:cNvSpPr/>
      </xdr:nvSpPr>
      <xdr:spPr>
        <a:xfrm>
          <a:off x="12763500" y="99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60062</xdr:rowOff>
    </xdr:from>
    <xdr:ext cx="534377" cy="259045"/>
    <xdr:sp macro="" textlink="">
      <xdr:nvSpPr>
        <xdr:cNvPr id="595" name="テキスト ボックス 594"/>
        <xdr:cNvSpPr txBox="1"/>
      </xdr:nvSpPr>
      <xdr:spPr>
        <a:xfrm>
          <a:off x="12547111" y="1000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108655</xdr:rowOff>
    </xdr:from>
    <xdr:to>
      <xdr:col>85</xdr:col>
      <xdr:colOff>127000</xdr:colOff>
      <xdr:row>78</xdr:row>
      <xdr:rowOff>138785</xdr:rowOff>
    </xdr:to>
    <xdr:cxnSp macro="">
      <xdr:nvCxnSpPr>
        <xdr:cNvPr id="622" name="直線コネクタ 621"/>
        <xdr:cNvCxnSpPr/>
      </xdr:nvCxnSpPr>
      <xdr:spPr>
        <a:xfrm>
          <a:off x="15481300" y="13481755"/>
          <a:ext cx="8382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108655</xdr:rowOff>
    </xdr:from>
    <xdr:to>
      <xdr:col>81</xdr:col>
      <xdr:colOff>50800</xdr:colOff>
      <xdr:row>78</xdr:row>
      <xdr:rowOff>138854</xdr:rowOff>
    </xdr:to>
    <xdr:cxnSp macro="">
      <xdr:nvCxnSpPr>
        <xdr:cNvPr id="625" name="直線コネクタ 624"/>
        <xdr:cNvCxnSpPr/>
      </xdr:nvCxnSpPr>
      <xdr:spPr>
        <a:xfrm flipV="1">
          <a:off x="14592300" y="13481755"/>
          <a:ext cx="889000" cy="3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26" name="フローチャート: 判断 625"/>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57614</xdr:rowOff>
    </xdr:from>
    <xdr:ext cx="469744" cy="259045"/>
    <xdr:sp macro="" textlink="">
      <xdr:nvSpPr>
        <xdr:cNvPr id="627" name="テキスト ボックス 626"/>
        <xdr:cNvSpPr txBox="1"/>
      </xdr:nvSpPr>
      <xdr:spPr>
        <a:xfrm>
          <a:off x="15246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110187</xdr:rowOff>
    </xdr:from>
    <xdr:to>
      <xdr:col>76</xdr:col>
      <xdr:colOff>114300</xdr:colOff>
      <xdr:row>78</xdr:row>
      <xdr:rowOff>138854</xdr:rowOff>
    </xdr:to>
    <xdr:cxnSp macro="">
      <xdr:nvCxnSpPr>
        <xdr:cNvPr id="628" name="直線コネクタ 627"/>
        <xdr:cNvCxnSpPr/>
      </xdr:nvCxnSpPr>
      <xdr:spPr>
        <a:xfrm>
          <a:off x="13703300" y="13483287"/>
          <a:ext cx="889000" cy="2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29" name="フローチャート: 判断 628"/>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99768</xdr:rowOff>
    </xdr:from>
    <xdr:ext cx="469744" cy="259045"/>
    <xdr:sp macro="" textlink="">
      <xdr:nvSpPr>
        <xdr:cNvPr id="630" name="テキスト ボックス 629"/>
        <xdr:cNvSpPr txBox="1"/>
      </xdr:nvSpPr>
      <xdr:spPr>
        <a:xfrm>
          <a:off x="14357428" y="1312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98437</xdr:rowOff>
    </xdr:from>
    <xdr:to>
      <xdr:col>71</xdr:col>
      <xdr:colOff>177800</xdr:colOff>
      <xdr:row>78</xdr:row>
      <xdr:rowOff>110187</xdr:rowOff>
    </xdr:to>
    <xdr:cxnSp macro="">
      <xdr:nvCxnSpPr>
        <xdr:cNvPr id="631" name="直線コネクタ 630"/>
        <xdr:cNvCxnSpPr/>
      </xdr:nvCxnSpPr>
      <xdr:spPr>
        <a:xfrm>
          <a:off x="12814300" y="13471537"/>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2" name="フローチャート: 判断 631"/>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373</xdr:rowOff>
    </xdr:from>
    <xdr:ext cx="469744" cy="259045"/>
    <xdr:sp macro="" textlink="">
      <xdr:nvSpPr>
        <xdr:cNvPr id="633" name="テキスト ボックス 632"/>
        <xdr:cNvSpPr txBox="1"/>
      </xdr:nvSpPr>
      <xdr:spPr>
        <a:xfrm>
          <a:off x="13468428" y="1320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4" name="フローチャート: 判断 633"/>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131771</xdr:rowOff>
    </xdr:from>
    <xdr:ext cx="469744" cy="259045"/>
    <xdr:sp macro="" textlink="">
      <xdr:nvSpPr>
        <xdr:cNvPr id="635" name="テキスト ボックス 634"/>
        <xdr:cNvSpPr txBox="1"/>
      </xdr:nvSpPr>
      <xdr:spPr>
        <a:xfrm>
          <a:off x="12579428" y="131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87985</xdr:rowOff>
    </xdr:from>
    <xdr:to>
      <xdr:col>85</xdr:col>
      <xdr:colOff>177800</xdr:colOff>
      <xdr:row>79</xdr:row>
      <xdr:rowOff>18135</xdr:rowOff>
    </xdr:to>
    <xdr:sp macro="" textlink="">
      <xdr:nvSpPr>
        <xdr:cNvPr id="641" name="楕円 640"/>
        <xdr:cNvSpPr/>
      </xdr:nvSpPr>
      <xdr:spPr>
        <a:xfrm>
          <a:off x="162687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2912</xdr:rowOff>
    </xdr:from>
    <xdr:ext cx="313932" cy="259045"/>
    <xdr:sp macro="" textlink="">
      <xdr:nvSpPr>
        <xdr:cNvPr id="642" name="災害復旧費該当値テキスト"/>
        <xdr:cNvSpPr txBox="1"/>
      </xdr:nvSpPr>
      <xdr:spPr>
        <a:xfrm>
          <a:off x="16370300" y="13376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57855</xdr:rowOff>
    </xdr:from>
    <xdr:to>
      <xdr:col>81</xdr:col>
      <xdr:colOff>101600</xdr:colOff>
      <xdr:row>78</xdr:row>
      <xdr:rowOff>159455</xdr:rowOff>
    </xdr:to>
    <xdr:sp macro="" textlink="">
      <xdr:nvSpPr>
        <xdr:cNvPr id="643" name="楕円 642"/>
        <xdr:cNvSpPr/>
      </xdr:nvSpPr>
      <xdr:spPr>
        <a:xfrm>
          <a:off x="15430500" y="134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150582</xdr:rowOff>
    </xdr:from>
    <xdr:ext cx="469744" cy="259045"/>
    <xdr:sp macro="" textlink="">
      <xdr:nvSpPr>
        <xdr:cNvPr id="644" name="テキスト ボックス 643"/>
        <xdr:cNvSpPr txBox="1"/>
      </xdr:nvSpPr>
      <xdr:spPr>
        <a:xfrm>
          <a:off x="15246428" y="135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88054</xdr:rowOff>
    </xdr:from>
    <xdr:to>
      <xdr:col>76</xdr:col>
      <xdr:colOff>165100</xdr:colOff>
      <xdr:row>79</xdr:row>
      <xdr:rowOff>18204</xdr:rowOff>
    </xdr:to>
    <xdr:sp macro="" textlink="">
      <xdr:nvSpPr>
        <xdr:cNvPr id="645" name="楕円 644"/>
        <xdr:cNvSpPr/>
      </xdr:nvSpPr>
      <xdr:spPr>
        <a:xfrm>
          <a:off x="14541500" y="1346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9331</xdr:rowOff>
    </xdr:from>
    <xdr:ext cx="313932" cy="259045"/>
    <xdr:sp macro="" textlink="">
      <xdr:nvSpPr>
        <xdr:cNvPr id="646" name="テキスト ボックス 645"/>
        <xdr:cNvSpPr txBox="1"/>
      </xdr:nvSpPr>
      <xdr:spPr>
        <a:xfrm>
          <a:off x="14435333" y="13553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59387</xdr:rowOff>
    </xdr:from>
    <xdr:to>
      <xdr:col>72</xdr:col>
      <xdr:colOff>38100</xdr:colOff>
      <xdr:row>78</xdr:row>
      <xdr:rowOff>160987</xdr:rowOff>
    </xdr:to>
    <xdr:sp macro="" textlink="">
      <xdr:nvSpPr>
        <xdr:cNvPr id="647" name="楕円 646"/>
        <xdr:cNvSpPr/>
      </xdr:nvSpPr>
      <xdr:spPr>
        <a:xfrm>
          <a:off x="13652500" y="134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152114</xdr:rowOff>
    </xdr:from>
    <xdr:ext cx="469744" cy="259045"/>
    <xdr:sp macro="" textlink="">
      <xdr:nvSpPr>
        <xdr:cNvPr id="648" name="テキスト ボックス 647"/>
        <xdr:cNvSpPr txBox="1"/>
      </xdr:nvSpPr>
      <xdr:spPr>
        <a:xfrm>
          <a:off x="13468428" y="1352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47637</xdr:rowOff>
    </xdr:from>
    <xdr:to>
      <xdr:col>67</xdr:col>
      <xdr:colOff>101600</xdr:colOff>
      <xdr:row>78</xdr:row>
      <xdr:rowOff>149237</xdr:rowOff>
    </xdr:to>
    <xdr:sp macro="" textlink="">
      <xdr:nvSpPr>
        <xdr:cNvPr id="649" name="楕円 648"/>
        <xdr:cNvSpPr/>
      </xdr:nvSpPr>
      <xdr:spPr>
        <a:xfrm>
          <a:off x="12763500" y="1342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140364</xdr:rowOff>
    </xdr:from>
    <xdr:ext cx="469744" cy="259045"/>
    <xdr:sp macro="" textlink="">
      <xdr:nvSpPr>
        <xdr:cNvPr id="650" name="テキスト ボックス 649"/>
        <xdr:cNvSpPr txBox="1"/>
      </xdr:nvSpPr>
      <xdr:spPr>
        <a:xfrm>
          <a:off x="12579428" y="1351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153036</xdr:rowOff>
    </xdr:from>
    <xdr:to>
      <xdr:col>85</xdr:col>
      <xdr:colOff>127000</xdr:colOff>
      <xdr:row>97</xdr:row>
      <xdr:rowOff>163322</xdr:rowOff>
    </xdr:to>
    <xdr:cxnSp macro="">
      <xdr:nvCxnSpPr>
        <xdr:cNvPr id="679" name="直線コネクタ 678"/>
        <xdr:cNvCxnSpPr/>
      </xdr:nvCxnSpPr>
      <xdr:spPr>
        <a:xfrm flipV="1">
          <a:off x="15481300" y="16783686"/>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89687</xdr:rowOff>
    </xdr:from>
    <xdr:ext cx="534377" cy="259045"/>
    <xdr:sp macro="" textlink="">
      <xdr:nvSpPr>
        <xdr:cNvPr id="680" name="公債費平均値テキスト"/>
        <xdr:cNvSpPr txBox="1"/>
      </xdr:nvSpPr>
      <xdr:spPr>
        <a:xfrm>
          <a:off x="16370300" y="16377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163322</xdr:rowOff>
    </xdr:from>
    <xdr:to>
      <xdr:col>81</xdr:col>
      <xdr:colOff>50800</xdr:colOff>
      <xdr:row>97</xdr:row>
      <xdr:rowOff>164801</xdr:rowOff>
    </xdr:to>
    <xdr:cxnSp macro="">
      <xdr:nvCxnSpPr>
        <xdr:cNvPr id="682" name="直線コネクタ 681"/>
        <xdr:cNvCxnSpPr/>
      </xdr:nvCxnSpPr>
      <xdr:spPr>
        <a:xfrm flipV="1">
          <a:off x="14592300" y="16793972"/>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3" name="フローチャート: 判断 682"/>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42778</xdr:rowOff>
    </xdr:from>
    <xdr:ext cx="534377" cy="259045"/>
    <xdr:sp macro="" textlink="">
      <xdr:nvSpPr>
        <xdr:cNvPr id="684" name="テキスト ボックス 683"/>
        <xdr:cNvSpPr txBox="1"/>
      </xdr:nvSpPr>
      <xdr:spPr>
        <a:xfrm>
          <a:off x="15214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164801</xdr:rowOff>
    </xdr:from>
    <xdr:to>
      <xdr:col>76</xdr:col>
      <xdr:colOff>114300</xdr:colOff>
      <xdr:row>98</xdr:row>
      <xdr:rowOff>15653</xdr:rowOff>
    </xdr:to>
    <xdr:cxnSp macro="">
      <xdr:nvCxnSpPr>
        <xdr:cNvPr id="685" name="直線コネクタ 684"/>
        <xdr:cNvCxnSpPr/>
      </xdr:nvCxnSpPr>
      <xdr:spPr>
        <a:xfrm flipV="1">
          <a:off x="13703300" y="16795451"/>
          <a:ext cx="8890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6" name="フローチャート: 判断 685"/>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55725</xdr:rowOff>
    </xdr:from>
    <xdr:ext cx="534377" cy="259045"/>
    <xdr:sp macro="" textlink="">
      <xdr:nvSpPr>
        <xdr:cNvPr id="687" name="テキスト ボックス 686"/>
        <xdr:cNvSpPr txBox="1"/>
      </xdr:nvSpPr>
      <xdr:spPr>
        <a:xfrm>
          <a:off x="14325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7821</xdr:rowOff>
    </xdr:from>
    <xdr:to>
      <xdr:col>71</xdr:col>
      <xdr:colOff>177800</xdr:colOff>
      <xdr:row>98</xdr:row>
      <xdr:rowOff>15653</xdr:rowOff>
    </xdr:to>
    <xdr:cxnSp macro="">
      <xdr:nvCxnSpPr>
        <xdr:cNvPr id="688" name="直線コネクタ 687"/>
        <xdr:cNvCxnSpPr/>
      </xdr:nvCxnSpPr>
      <xdr:spPr>
        <a:xfrm>
          <a:off x="12814300" y="16809921"/>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89" name="フローチャート: 判断 688"/>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57202</xdr:rowOff>
    </xdr:from>
    <xdr:ext cx="534377" cy="259045"/>
    <xdr:sp macro="" textlink="">
      <xdr:nvSpPr>
        <xdr:cNvPr id="690" name="テキスト ボックス 689"/>
        <xdr:cNvSpPr txBox="1"/>
      </xdr:nvSpPr>
      <xdr:spPr>
        <a:xfrm>
          <a:off x="13436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1" name="フローチャート: 判断 690"/>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50916</xdr:rowOff>
    </xdr:from>
    <xdr:ext cx="534377" cy="259045"/>
    <xdr:sp macro="" textlink="">
      <xdr:nvSpPr>
        <xdr:cNvPr id="692" name="テキスト ボックス 691"/>
        <xdr:cNvSpPr txBox="1"/>
      </xdr:nvSpPr>
      <xdr:spPr>
        <a:xfrm>
          <a:off x="12547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102236</xdr:rowOff>
    </xdr:from>
    <xdr:to>
      <xdr:col>85</xdr:col>
      <xdr:colOff>177800</xdr:colOff>
      <xdr:row>98</xdr:row>
      <xdr:rowOff>32386</xdr:rowOff>
    </xdr:to>
    <xdr:sp macro="" textlink="">
      <xdr:nvSpPr>
        <xdr:cNvPr id="698" name="楕円 697"/>
        <xdr:cNvSpPr/>
      </xdr:nvSpPr>
      <xdr:spPr>
        <a:xfrm>
          <a:off x="16268700" y="167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80663</xdr:rowOff>
    </xdr:from>
    <xdr:ext cx="534377" cy="259045"/>
    <xdr:sp macro="" textlink="">
      <xdr:nvSpPr>
        <xdr:cNvPr id="699" name="公債費該当値テキスト"/>
        <xdr:cNvSpPr txBox="1"/>
      </xdr:nvSpPr>
      <xdr:spPr>
        <a:xfrm>
          <a:off x="16370300" y="167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112522</xdr:rowOff>
    </xdr:from>
    <xdr:to>
      <xdr:col>81</xdr:col>
      <xdr:colOff>101600</xdr:colOff>
      <xdr:row>98</xdr:row>
      <xdr:rowOff>42672</xdr:rowOff>
    </xdr:to>
    <xdr:sp macro="" textlink="">
      <xdr:nvSpPr>
        <xdr:cNvPr id="700" name="楕円 699"/>
        <xdr:cNvSpPr/>
      </xdr:nvSpPr>
      <xdr:spPr>
        <a:xfrm>
          <a:off x="15430500" y="167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33799</xdr:rowOff>
    </xdr:from>
    <xdr:ext cx="534377" cy="259045"/>
    <xdr:sp macro="" textlink="">
      <xdr:nvSpPr>
        <xdr:cNvPr id="701" name="テキスト ボックス 700"/>
        <xdr:cNvSpPr txBox="1"/>
      </xdr:nvSpPr>
      <xdr:spPr>
        <a:xfrm>
          <a:off x="15214111" y="1683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114001</xdr:rowOff>
    </xdr:from>
    <xdr:to>
      <xdr:col>76</xdr:col>
      <xdr:colOff>165100</xdr:colOff>
      <xdr:row>98</xdr:row>
      <xdr:rowOff>44151</xdr:rowOff>
    </xdr:to>
    <xdr:sp macro="" textlink="">
      <xdr:nvSpPr>
        <xdr:cNvPr id="702" name="楕円 701"/>
        <xdr:cNvSpPr/>
      </xdr:nvSpPr>
      <xdr:spPr>
        <a:xfrm>
          <a:off x="14541500" y="1674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35278</xdr:rowOff>
    </xdr:from>
    <xdr:ext cx="534377" cy="259045"/>
    <xdr:sp macro="" textlink="">
      <xdr:nvSpPr>
        <xdr:cNvPr id="703" name="テキスト ボックス 702"/>
        <xdr:cNvSpPr txBox="1"/>
      </xdr:nvSpPr>
      <xdr:spPr>
        <a:xfrm>
          <a:off x="14325111" y="1683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136303</xdr:rowOff>
    </xdr:from>
    <xdr:to>
      <xdr:col>72</xdr:col>
      <xdr:colOff>38100</xdr:colOff>
      <xdr:row>98</xdr:row>
      <xdr:rowOff>66453</xdr:rowOff>
    </xdr:to>
    <xdr:sp macro="" textlink="">
      <xdr:nvSpPr>
        <xdr:cNvPr id="704" name="楕円 703"/>
        <xdr:cNvSpPr/>
      </xdr:nvSpPr>
      <xdr:spPr>
        <a:xfrm>
          <a:off x="13652500" y="167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57580</xdr:rowOff>
    </xdr:from>
    <xdr:ext cx="534377" cy="259045"/>
    <xdr:sp macro="" textlink="">
      <xdr:nvSpPr>
        <xdr:cNvPr id="705" name="テキスト ボックス 704"/>
        <xdr:cNvSpPr txBox="1"/>
      </xdr:nvSpPr>
      <xdr:spPr>
        <a:xfrm>
          <a:off x="13436111" y="168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128471</xdr:rowOff>
    </xdr:from>
    <xdr:to>
      <xdr:col>67</xdr:col>
      <xdr:colOff>101600</xdr:colOff>
      <xdr:row>98</xdr:row>
      <xdr:rowOff>58621</xdr:rowOff>
    </xdr:to>
    <xdr:sp macro="" textlink="">
      <xdr:nvSpPr>
        <xdr:cNvPr id="706" name="楕円 705"/>
        <xdr:cNvSpPr/>
      </xdr:nvSpPr>
      <xdr:spPr>
        <a:xfrm>
          <a:off x="12763500" y="167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49748</xdr:rowOff>
    </xdr:from>
    <xdr:ext cx="534377" cy="259045"/>
    <xdr:sp macro="" textlink="">
      <xdr:nvSpPr>
        <xdr:cNvPr id="707" name="テキスト ボックス 706"/>
        <xdr:cNvSpPr txBox="1"/>
      </xdr:nvSpPr>
      <xdr:spPr>
        <a:xfrm>
          <a:off x="12547111" y="1685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3" name="直線コネクタ 732"/>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4" name="諸支出金最小値テキスト"/>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6" name="諸支出金最大値テキスト"/>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7" name="直線コネクタ 736"/>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9" name="諸支出金平均値テキスト"/>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0" name="フローチャート: 判断 739"/>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2" name="フローチャート: 判断 741"/>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3" name="テキスト ボックス 742"/>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45" name="フローチャート: 判断 744"/>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46" name="テキスト ボックス 745"/>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48" name="フローチャート: 判断 747"/>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49" name="テキスト ボックス 748"/>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0" name="フローチャート: 判断 749"/>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1" name="テキスト ボックス 750"/>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8" name="諸支出金該当値テキスト"/>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目的別歳出の主たる特徴として、当町の財政規模からすると議会費が高く類似団体内平均を上回り、三重県平均と比較し</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倍以上、全国平均と比較すると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倍近くの数値となる。類似団体内平均を上回る数値はこの項目と教育費だけである。</a:t>
          </a:r>
        </a:p>
        <a:p>
          <a:r>
            <a:rPr kumimoji="1" lang="ja-JP" altLang="en-US" sz="1300">
              <a:latin typeface="ＭＳ Ｐゴシック" panose="020B0600070205080204" pitchFamily="50" charset="-128"/>
              <a:ea typeface="ＭＳ Ｐゴシック" panose="020B0600070205080204" pitchFamily="50" charset="-128"/>
            </a:rPr>
            <a:t>総務費が類似団体内平均と比較して低いものの、三重県平均・全国平均と比較して高い理由としては、町独自事業である町史編纂に係る事業を総務費内で実施していることが要因である。</a:t>
          </a:r>
        </a:p>
        <a:p>
          <a:r>
            <a:rPr kumimoji="1" lang="ja-JP" altLang="en-US" sz="1300">
              <a:latin typeface="ＭＳ Ｐゴシック" panose="020B0600070205080204" pitchFamily="50" charset="-128"/>
              <a:ea typeface="ＭＳ Ｐゴシック" panose="020B0600070205080204" pitchFamily="50" charset="-128"/>
            </a:rPr>
            <a:t>衛生費が類似団体内で最も低い水準であり、三重県平均・全国平均と比較して低い理由としては、清掃費に係る事業を一部事務組合にて運営していることが要因である。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当町では当初予算において財政調整基金からの繰り入れを前提とした予算計上を行っており、収入増額や不用額を財政調整基金へ積み戻す運用を行っている。</a:t>
          </a:r>
        </a:p>
        <a:p>
          <a:r>
            <a:rPr kumimoji="1" lang="ja-JP" altLang="en-US" sz="1400">
              <a:latin typeface="ＭＳ ゴシック" pitchFamily="49" charset="-128"/>
              <a:ea typeface="ＭＳ ゴシック" pitchFamily="49" charset="-128"/>
            </a:rPr>
            <a:t>本年度は前年度よりも普通交付税が増となったため、財政調整基金への積戻しが前年度よりも回復し、実質単年度収支が改善した。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各会計において黒字であり健全な財政運営が維持されているが、今後も引き続き各会計において適切な歳入の確保に努める必要があるため、使用料等の見直しを適切に行い、健全な財政運営を行っていく。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6146923</v>
      </c>
      <c r="BO4" s="433"/>
      <c r="BP4" s="433"/>
      <c r="BQ4" s="433"/>
      <c r="BR4" s="433"/>
      <c r="BS4" s="433"/>
      <c r="BT4" s="433"/>
      <c r="BU4" s="434"/>
      <c r="BV4" s="432">
        <v>4240488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3.1</v>
      </c>
      <c r="CU4" s="439"/>
      <c r="CV4" s="439"/>
      <c r="CW4" s="439"/>
      <c r="CX4" s="439"/>
      <c r="CY4" s="439"/>
      <c r="CZ4" s="439"/>
      <c r="DA4" s="440"/>
      <c r="DB4" s="438">
        <v>5.8</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6043501</v>
      </c>
      <c r="BO5" s="470"/>
      <c r="BP5" s="470"/>
      <c r="BQ5" s="470"/>
      <c r="BR5" s="470"/>
      <c r="BS5" s="470"/>
      <c r="BT5" s="470"/>
      <c r="BU5" s="471"/>
      <c r="BV5" s="469">
        <v>4045479</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85.3</v>
      </c>
      <c r="CU5" s="467"/>
      <c r="CV5" s="467"/>
      <c r="CW5" s="467"/>
      <c r="CX5" s="467"/>
      <c r="CY5" s="467"/>
      <c r="CZ5" s="467"/>
      <c r="DA5" s="468"/>
      <c r="DB5" s="466">
        <v>92.1</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103422</v>
      </c>
      <c r="BO6" s="470"/>
      <c r="BP6" s="470"/>
      <c r="BQ6" s="470"/>
      <c r="BR6" s="470"/>
      <c r="BS6" s="470"/>
      <c r="BT6" s="470"/>
      <c r="BU6" s="471"/>
      <c r="BV6" s="469">
        <v>195009</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92.3</v>
      </c>
      <c r="CU6" s="507"/>
      <c r="CV6" s="507"/>
      <c r="CW6" s="507"/>
      <c r="CX6" s="507"/>
      <c r="CY6" s="507"/>
      <c r="CZ6" s="507"/>
      <c r="DA6" s="508"/>
      <c r="DB6" s="506">
        <v>95.7</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8230</v>
      </c>
      <c r="BO7" s="470"/>
      <c r="BP7" s="470"/>
      <c r="BQ7" s="470"/>
      <c r="BR7" s="470"/>
      <c r="BS7" s="470"/>
      <c r="BT7" s="470"/>
      <c r="BU7" s="471"/>
      <c r="BV7" s="469">
        <v>24893</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3042132</v>
      </c>
      <c r="CU7" s="470"/>
      <c r="CV7" s="470"/>
      <c r="CW7" s="470"/>
      <c r="CX7" s="470"/>
      <c r="CY7" s="470"/>
      <c r="CZ7" s="470"/>
      <c r="DA7" s="471"/>
      <c r="DB7" s="469">
        <v>2910540</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95192</v>
      </c>
      <c r="BO8" s="470"/>
      <c r="BP8" s="470"/>
      <c r="BQ8" s="470"/>
      <c r="BR8" s="470"/>
      <c r="BS8" s="470"/>
      <c r="BT8" s="470"/>
      <c r="BU8" s="471"/>
      <c r="BV8" s="469">
        <v>170116</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0.84</v>
      </c>
      <c r="CU8" s="510"/>
      <c r="CV8" s="510"/>
      <c r="CW8" s="510"/>
      <c r="CX8" s="510"/>
      <c r="CY8" s="510"/>
      <c r="CZ8" s="510"/>
      <c r="DA8" s="511"/>
      <c r="DB8" s="509">
        <v>0.85</v>
      </c>
      <c r="DC8" s="510"/>
      <c r="DD8" s="510"/>
      <c r="DE8" s="510"/>
      <c r="DF8" s="510"/>
      <c r="DG8" s="510"/>
      <c r="DH8" s="510"/>
      <c r="DI8" s="511"/>
      <c r="DJ8" s="186"/>
      <c r="DK8" s="186"/>
      <c r="DL8" s="186"/>
      <c r="DM8" s="186"/>
      <c r="DN8" s="186"/>
      <c r="DO8" s="186"/>
    </row>
    <row r="9" spans="1:119" ht="18.75" customHeight="1" thickBot="1">
      <c r="A9" s="187"/>
      <c r="B9" s="463" t="s">
        <v>113</v>
      </c>
      <c r="C9" s="464"/>
      <c r="D9" s="464"/>
      <c r="E9" s="464"/>
      <c r="F9" s="464"/>
      <c r="G9" s="464"/>
      <c r="H9" s="464"/>
      <c r="I9" s="464"/>
      <c r="J9" s="464"/>
      <c r="K9" s="512"/>
      <c r="L9" s="513" t="s">
        <v>114</v>
      </c>
      <c r="M9" s="514"/>
      <c r="N9" s="514"/>
      <c r="O9" s="514"/>
      <c r="P9" s="514"/>
      <c r="Q9" s="515"/>
      <c r="R9" s="516">
        <v>11021</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-74924</v>
      </c>
      <c r="BO9" s="470"/>
      <c r="BP9" s="470"/>
      <c r="BQ9" s="470"/>
      <c r="BR9" s="470"/>
      <c r="BS9" s="470"/>
      <c r="BT9" s="470"/>
      <c r="BU9" s="471"/>
      <c r="BV9" s="469">
        <v>18465</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8.6</v>
      </c>
      <c r="CU9" s="467"/>
      <c r="CV9" s="467"/>
      <c r="CW9" s="467"/>
      <c r="CX9" s="467"/>
      <c r="CY9" s="467"/>
      <c r="CZ9" s="467"/>
      <c r="DA9" s="468"/>
      <c r="DB9" s="466">
        <v>9.4</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120</v>
      </c>
      <c r="M10" s="499"/>
      <c r="N10" s="499"/>
      <c r="O10" s="499"/>
      <c r="P10" s="499"/>
      <c r="Q10" s="500"/>
      <c r="R10" s="520">
        <v>10560</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106</v>
      </c>
      <c r="AV10" s="502"/>
      <c r="AW10" s="502"/>
      <c r="AX10" s="502"/>
      <c r="AY10" s="503" t="s">
        <v>122</v>
      </c>
      <c r="AZ10" s="504"/>
      <c r="BA10" s="504"/>
      <c r="BB10" s="504"/>
      <c r="BC10" s="504"/>
      <c r="BD10" s="504"/>
      <c r="BE10" s="504"/>
      <c r="BF10" s="504"/>
      <c r="BG10" s="504"/>
      <c r="BH10" s="504"/>
      <c r="BI10" s="504"/>
      <c r="BJ10" s="504"/>
      <c r="BK10" s="504"/>
      <c r="BL10" s="504"/>
      <c r="BM10" s="505"/>
      <c r="BN10" s="469">
        <v>364220</v>
      </c>
      <c r="BO10" s="470"/>
      <c r="BP10" s="470"/>
      <c r="BQ10" s="470"/>
      <c r="BR10" s="470"/>
      <c r="BS10" s="470"/>
      <c r="BT10" s="470"/>
      <c r="BU10" s="471"/>
      <c r="BV10" s="469">
        <v>87188</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106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10984</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106</v>
      </c>
      <c r="AV12" s="502"/>
      <c r="AW12" s="502"/>
      <c r="AX12" s="502"/>
      <c r="AY12" s="503" t="s">
        <v>136</v>
      </c>
      <c r="AZ12" s="504"/>
      <c r="BA12" s="504"/>
      <c r="BB12" s="504"/>
      <c r="BC12" s="504"/>
      <c r="BD12" s="504"/>
      <c r="BE12" s="504"/>
      <c r="BF12" s="504"/>
      <c r="BG12" s="504"/>
      <c r="BH12" s="504"/>
      <c r="BI12" s="504"/>
      <c r="BJ12" s="504"/>
      <c r="BK12" s="504"/>
      <c r="BL12" s="504"/>
      <c r="BM12" s="505"/>
      <c r="BN12" s="469">
        <v>334722</v>
      </c>
      <c r="BO12" s="470"/>
      <c r="BP12" s="470"/>
      <c r="BQ12" s="470"/>
      <c r="BR12" s="470"/>
      <c r="BS12" s="470"/>
      <c r="BT12" s="470"/>
      <c r="BU12" s="471"/>
      <c r="BV12" s="469">
        <v>380000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130</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139</v>
      </c>
      <c r="N13" s="561"/>
      <c r="O13" s="561"/>
      <c r="P13" s="561"/>
      <c r="Q13" s="562"/>
      <c r="R13" s="553">
        <v>10814</v>
      </c>
      <c r="S13" s="554"/>
      <c r="T13" s="554"/>
      <c r="U13" s="554"/>
      <c r="V13" s="555"/>
      <c r="W13" s="485" t="s">
        <v>140</v>
      </c>
      <c r="X13" s="486"/>
      <c r="Y13" s="486"/>
      <c r="Z13" s="486"/>
      <c r="AA13" s="486"/>
      <c r="AB13" s="476"/>
      <c r="AC13" s="520">
        <v>47</v>
      </c>
      <c r="AD13" s="521"/>
      <c r="AE13" s="521"/>
      <c r="AF13" s="521"/>
      <c r="AG13" s="563"/>
      <c r="AH13" s="520">
        <v>58</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-45426</v>
      </c>
      <c r="BO13" s="470"/>
      <c r="BP13" s="470"/>
      <c r="BQ13" s="470"/>
      <c r="BR13" s="470"/>
      <c r="BS13" s="470"/>
      <c r="BT13" s="470"/>
      <c r="BU13" s="471"/>
      <c r="BV13" s="469">
        <v>-274347</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7.5</v>
      </c>
      <c r="CU13" s="467"/>
      <c r="CV13" s="467"/>
      <c r="CW13" s="467"/>
      <c r="CX13" s="467"/>
      <c r="CY13" s="467"/>
      <c r="CZ13" s="467"/>
      <c r="DA13" s="468"/>
      <c r="DB13" s="466">
        <v>6.8</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10921</v>
      </c>
      <c r="S14" s="554"/>
      <c r="T14" s="554"/>
      <c r="U14" s="554"/>
      <c r="V14" s="555"/>
      <c r="W14" s="459"/>
      <c r="X14" s="460"/>
      <c r="Y14" s="460"/>
      <c r="Z14" s="460"/>
      <c r="AA14" s="460"/>
      <c r="AB14" s="449"/>
      <c r="AC14" s="556">
        <v>1</v>
      </c>
      <c r="AD14" s="557"/>
      <c r="AE14" s="557"/>
      <c r="AF14" s="557"/>
      <c r="AG14" s="558"/>
      <c r="AH14" s="556">
        <v>1.4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10.199999999999999</v>
      </c>
      <c r="CU14" s="568"/>
      <c r="CV14" s="568"/>
      <c r="CW14" s="568"/>
      <c r="CX14" s="568"/>
      <c r="CY14" s="568"/>
      <c r="CZ14" s="568"/>
      <c r="DA14" s="569"/>
      <c r="DB14" s="567">
        <v>3.4</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139</v>
      </c>
      <c r="N15" s="561"/>
      <c r="O15" s="561"/>
      <c r="P15" s="561"/>
      <c r="Q15" s="562"/>
      <c r="R15" s="553">
        <v>10733</v>
      </c>
      <c r="S15" s="554"/>
      <c r="T15" s="554"/>
      <c r="U15" s="554"/>
      <c r="V15" s="555"/>
      <c r="W15" s="485" t="s">
        <v>147</v>
      </c>
      <c r="X15" s="486"/>
      <c r="Y15" s="486"/>
      <c r="Z15" s="486"/>
      <c r="AA15" s="486"/>
      <c r="AB15" s="476"/>
      <c r="AC15" s="520">
        <v>1732</v>
      </c>
      <c r="AD15" s="521"/>
      <c r="AE15" s="521"/>
      <c r="AF15" s="521"/>
      <c r="AG15" s="563"/>
      <c r="AH15" s="520">
        <v>1615</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1789328</v>
      </c>
      <c r="BO15" s="433"/>
      <c r="BP15" s="433"/>
      <c r="BQ15" s="433"/>
      <c r="BR15" s="433"/>
      <c r="BS15" s="433"/>
      <c r="BT15" s="433"/>
      <c r="BU15" s="434"/>
      <c r="BV15" s="432">
        <v>1974253</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36.700000000000003</v>
      </c>
      <c r="AD16" s="557"/>
      <c r="AE16" s="557"/>
      <c r="AF16" s="557"/>
      <c r="AG16" s="558"/>
      <c r="AH16" s="556">
        <v>37.9</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2280700</v>
      </c>
      <c r="BO16" s="470"/>
      <c r="BP16" s="470"/>
      <c r="BQ16" s="470"/>
      <c r="BR16" s="470"/>
      <c r="BS16" s="470"/>
      <c r="BT16" s="470"/>
      <c r="BU16" s="471"/>
      <c r="BV16" s="469">
        <v>2211930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2944</v>
      </c>
      <c r="AD17" s="521"/>
      <c r="AE17" s="521"/>
      <c r="AF17" s="521"/>
      <c r="AG17" s="563"/>
      <c r="AH17" s="520">
        <v>2592</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2305328</v>
      </c>
      <c r="BO17" s="470"/>
      <c r="BP17" s="470"/>
      <c r="BQ17" s="470"/>
      <c r="BR17" s="470"/>
      <c r="BS17" s="470"/>
      <c r="BT17" s="470"/>
      <c r="BU17" s="471"/>
      <c r="BV17" s="469">
        <v>2570959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157</v>
      </c>
      <c r="C18" s="512"/>
      <c r="D18" s="512"/>
      <c r="E18" s="584"/>
      <c r="F18" s="584"/>
      <c r="G18" s="584"/>
      <c r="H18" s="584"/>
      <c r="I18" s="584"/>
      <c r="J18" s="584"/>
      <c r="K18" s="584"/>
      <c r="L18" s="585">
        <v>5.99</v>
      </c>
      <c r="M18" s="585"/>
      <c r="N18" s="585"/>
      <c r="O18" s="585"/>
      <c r="P18" s="585"/>
      <c r="Q18" s="585"/>
      <c r="R18" s="586"/>
      <c r="S18" s="586"/>
      <c r="T18" s="586"/>
      <c r="U18" s="586"/>
      <c r="V18" s="587"/>
      <c r="W18" s="487"/>
      <c r="X18" s="488"/>
      <c r="Y18" s="488"/>
      <c r="Z18" s="488"/>
      <c r="AA18" s="488"/>
      <c r="AB18" s="479"/>
      <c r="AC18" s="588">
        <v>62.3</v>
      </c>
      <c r="AD18" s="589"/>
      <c r="AE18" s="589"/>
      <c r="AF18" s="589"/>
      <c r="AG18" s="590"/>
      <c r="AH18" s="588">
        <v>60.8</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2661583</v>
      </c>
      <c r="BO18" s="470"/>
      <c r="BP18" s="470"/>
      <c r="BQ18" s="470"/>
      <c r="BR18" s="470"/>
      <c r="BS18" s="470"/>
      <c r="BT18" s="470"/>
      <c r="BU18" s="471"/>
      <c r="BV18" s="469">
        <v>2522964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159</v>
      </c>
      <c r="C19" s="512"/>
      <c r="D19" s="512"/>
      <c r="E19" s="584"/>
      <c r="F19" s="584"/>
      <c r="G19" s="584"/>
      <c r="H19" s="584"/>
      <c r="I19" s="584"/>
      <c r="J19" s="584"/>
      <c r="K19" s="584"/>
      <c r="L19" s="592">
        <v>1840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3864601</v>
      </c>
      <c r="BO19" s="470"/>
      <c r="BP19" s="470"/>
      <c r="BQ19" s="470"/>
      <c r="BR19" s="470"/>
      <c r="BS19" s="470"/>
      <c r="BT19" s="470"/>
      <c r="BU19" s="471"/>
      <c r="BV19" s="469">
        <v>3358720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161</v>
      </c>
      <c r="C20" s="512"/>
      <c r="D20" s="512"/>
      <c r="E20" s="584"/>
      <c r="F20" s="584"/>
      <c r="G20" s="584"/>
      <c r="H20" s="584"/>
      <c r="I20" s="584"/>
      <c r="J20" s="584"/>
      <c r="K20" s="584"/>
      <c r="L20" s="592">
        <v>4112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4359852</v>
      </c>
      <c r="BO23" s="470"/>
      <c r="BP23" s="470"/>
      <c r="BQ23" s="470"/>
      <c r="BR23" s="470"/>
      <c r="BS23" s="470"/>
      <c r="BT23" s="470"/>
      <c r="BU23" s="471"/>
      <c r="BV23" s="469">
        <v>4192251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170</v>
      </c>
      <c r="F24" s="499"/>
      <c r="G24" s="499"/>
      <c r="H24" s="499"/>
      <c r="I24" s="499"/>
      <c r="J24" s="499"/>
      <c r="K24" s="500"/>
      <c r="L24" s="520">
        <v>1</v>
      </c>
      <c r="M24" s="521"/>
      <c r="N24" s="521"/>
      <c r="O24" s="521"/>
      <c r="P24" s="563"/>
      <c r="Q24" s="520">
        <v>8370</v>
      </c>
      <c r="R24" s="521"/>
      <c r="S24" s="521"/>
      <c r="T24" s="521"/>
      <c r="U24" s="521"/>
      <c r="V24" s="563"/>
      <c r="W24" s="622"/>
      <c r="X24" s="610"/>
      <c r="Y24" s="611"/>
      <c r="Z24" s="519" t="s">
        <v>171</v>
      </c>
      <c r="AA24" s="499"/>
      <c r="AB24" s="499"/>
      <c r="AC24" s="499"/>
      <c r="AD24" s="499"/>
      <c r="AE24" s="499"/>
      <c r="AF24" s="499"/>
      <c r="AG24" s="500"/>
      <c r="AH24" s="520">
        <v>91</v>
      </c>
      <c r="AI24" s="521"/>
      <c r="AJ24" s="521"/>
      <c r="AK24" s="521"/>
      <c r="AL24" s="563"/>
      <c r="AM24" s="520">
        <v>285285</v>
      </c>
      <c r="AN24" s="521"/>
      <c r="AO24" s="521"/>
      <c r="AP24" s="521"/>
      <c r="AQ24" s="521"/>
      <c r="AR24" s="563"/>
      <c r="AS24" s="520">
        <v>3135</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3063285</v>
      </c>
      <c r="BO24" s="470"/>
      <c r="BP24" s="470"/>
      <c r="BQ24" s="470"/>
      <c r="BR24" s="470"/>
      <c r="BS24" s="470"/>
      <c r="BT24" s="470"/>
      <c r="BU24" s="471"/>
      <c r="BV24" s="469">
        <v>2945707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173</v>
      </c>
      <c r="F25" s="499"/>
      <c r="G25" s="499"/>
      <c r="H25" s="499"/>
      <c r="I25" s="499"/>
      <c r="J25" s="499"/>
      <c r="K25" s="500"/>
      <c r="L25" s="520">
        <v>1</v>
      </c>
      <c r="M25" s="521"/>
      <c r="N25" s="521"/>
      <c r="O25" s="521"/>
      <c r="P25" s="563"/>
      <c r="Q25" s="520">
        <v>6450</v>
      </c>
      <c r="R25" s="521"/>
      <c r="S25" s="521"/>
      <c r="T25" s="521"/>
      <c r="U25" s="521"/>
      <c r="V25" s="563"/>
      <c r="W25" s="622"/>
      <c r="X25" s="610"/>
      <c r="Y25" s="611"/>
      <c r="Z25" s="519" t="s">
        <v>174</v>
      </c>
      <c r="AA25" s="499"/>
      <c r="AB25" s="499"/>
      <c r="AC25" s="499"/>
      <c r="AD25" s="499"/>
      <c r="AE25" s="499"/>
      <c r="AF25" s="499"/>
      <c r="AG25" s="500"/>
      <c r="AH25" s="520" t="s">
        <v>130</v>
      </c>
      <c r="AI25" s="521"/>
      <c r="AJ25" s="521"/>
      <c r="AK25" s="521"/>
      <c r="AL25" s="563"/>
      <c r="AM25" s="520" t="s">
        <v>138</v>
      </c>
      <c r="AN25" s="521"/>
      <c r="AO25" s="521"/>
      <c r="AP25" s="521"/>
      <c r="AQ25" s="521"/>
      <c r="AR25" s="563"/>
      <c r="AS25" s="520" t="s">
        <v>130</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299228</v>
      </c>
      <c r="BO25" s="433"/>
      <c r="BP25" s="433"/>
      <c r="BQ25" s="433"/>
      <c r="BR25" s="433"/>
      <c r="BS25" s="433"/>
      <c r="BT25" s="433"/>
      <c r="BU25" s="434"/>
      <c r="BV25" s="432">
        <v>348973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176</v>
      </c>
      <c r="F26" s="499"/>
      <c r="G26" s="499"/>
      <c r="H26" s="499"/>
      <c r="I26" s="499"/>
      <c r="J26" s="499"/>
      <c r="K26" s="500"/>
      <c r="L26" s="520">
        <v>1</v>
      </c>
      <c r="M26" s="521"/>
      <c r="N26" s="521"/>
      <c r="O26" s="521"/>
      <c r="P26" s="563"/>
      <c r="Q26" s="520">
        <v>5710</v>
      </c>
      <c r="R26" s="521"/>
      <c r="S26" s="521"/>
      <c r="T26" s="521"/>
      <c r="U26" s="521"/>
      <c r="V26" s="563"/>
      <c r="W26" s="622"/>
      <c r="X26" s="610"/>
      <c r="Y26" s="611"/>
      <c r="Z26" s="519" t="s">
        <v>177</v>
      </c>
      <c r="AA26" s="632"/>
      <c r="AB26" s="632"/>
      <c r="AC26" s="632"/>
      <c r="AD26" s="632"/>
      <c r="AE26" s="632"/>
      <c r="AF26" s="632"/>
      <c r="AG26" s="633"/>
      <c r="AH26" s="520">
        <v>1</v>
      </c>
      <c r="AI26" s="521"/>
      <c r="AJ26" s="521"/>
      <c r="AK26" s="521"/>
      <c r="AL26" s="563"/>
      <c r="AM26" s="520" t="s">
        <v>178</v>
      </c>
      <c r="AN26" s="521"/>
      <c r="AO26" s="521"/>
      <c r="AP26" s="521"/>
      <c r="AQ26" s="521"/>
      <c r="AR26" s="563"/>
      <c r="AS26" s="520" t="s">
        <v>179</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129</v>
      </c>
      <c r="BO26" s="470"/>
      <c r="BP26" s="470"/>
      <c r="BQ26" s="470"/>
      <c r="BR26" s="470"/>
      <c r="BS26" s="470"/>
      <c r="BT26" s="470"/>
      <c r="BU26" s="471"/>
      <c r="BV26" s="469" t="s">
        <v>138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181</v>
      </c>
      <c r="F27" s="499"/>
      <c r="G27" s="499"/>
      <c r="H27" s="499"/>
      <c r="I27" s="499"/>
      <c r="J27" s="499"/>
      <c r="K27" s="500"/>
      <c r="L27" s="520">
        <v>1</v>
      </c>
      <c r="M27" s="521"/>
      <c r="N27" s="521"/>
      <c r="O27" s="521"/>
      <c r="P27" s="563"/>
      <c r="Q27" s="520">
        <v>3050</v>
      </c>
      <c r="R27" s="521"/>
      <c r="S27" s="521"/>
      <c r="T27" s="521"/>
      <c r="U27" s="521"/>
      <c r="V27" s="563"/>
      <c r="W27" s="622"/>
      <c r="X27" s="610"/>
      <c r="Y27" s="611"/>
      <c r="Z27" s="519" t="s">
        <v>182</v>
      </c>
      <c r="AA27" s="499"/>
      <c r="AB27" s="499"/>
      <c r="AC27" s="499"/>
      <c r="AD27" s="499"/>
      <c r="AE27" s="499"/>
      <c r="AF27" s="499"/>
      <c r="AG27" s="500"/>
      <c r="AH27" s="520">
        <v>10</v>
      </c>
      <c r="AI27" s="521"/>
      <c r="AJ27" s="521"/>
      <c r="AK27" s="521"/>
      <c r="AL27" s="563"/>
      <c r="AM27" s="520">
        <v>24830</v>
      </c>
      <c r="AN27" s="521"/>
      <c r="AO27" s="521"/>
      <c r="AP27" s="521"/>
      <c r="AQ27" s="521"/>
      <c r="AR27" s="563"/>
      <c r="AS27" s="520">
        <v>2483</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191237</v>
      </c>
      <c r="BO27" s="646"/>
      <c r="BP27" s="646"/>
      <c r="BQ27" s="646"/>
      <c r="BR27" s="646"/>
      <c r="BS27" s="646"/>
      <c r="BT27" s="646"/>
      <c r="BU27" s="647"/>
      <c r="BV27" s="645">
        <v>191208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184</v>
      </c>
      <c r="F28" s="499"/>
      <c r="G28" s="499"/>
      <c r="H28" s="499"/>
      <c r="I28" s="499"/>
      <c r="J28" s="499"/>
      <c r="K28" s="500"/>
      <c r="L28" s="520">
        <v>1</v>
      </c>
      <c r="M28" s="521"/>
      <c r="N28" s="521"/>
      <c r="O28" s="521"/>
      <c r="P28" s="563"/>
      <c r="Q28" s="520">
        <v>2360</v>
      </c>
      <c r="R28" s="521"/>
      <c r="S28" s="521"/>
      <c r="T28" s="521"/>
      <c r="U28" s="521"/>
      <c r="V28" s="563"/>
      <c r="W28" s="622"/>
      <c r="X28" s="610"/>
      <c r="Y28" s="611"/>
      <c r="Z28" s="519" t="s">
        <v>185</v>
      </c>
      <c r="AA28" s="499"/>
      <c r="AB28" s="499"/>
      <c r="AC28" s="499"/>
      <c r="AD28" s="499"/>
      <c r="AE28" s="499"/>
      <c r="AF28" s="499"/>
      <c r="AG28" s="500"/>
      <c r="AH28" s="520" t="s">
        <v>129</v>
      </c>
      <c r="AI28" s="521"/>
      <c r="AJ28" s="521"/>
      <c r="AK28" s="521"/>
      <c r="AL28" s="563"/>
      <c r="AM28" s="520" t="s">
        <v>130</v>
      </c>
      <c r="AN28" s="521"/>
      <c r="AO28" s="521"/>
      <c r="AP28" s="521"/>
      <c r="AQ28" s="521"/>
      <c r="AR28" s="563"/>
      <c r="AS28" s="520" t="s">
        <v>129</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835830</v>
      </c>
      <c r="BO28" s="433"/>
      <c r="BP28" s="433"/>
      <c r="BQ28" s="433"/>
      <c r="BR28" s="433"/>
      <c r="BS28" s="433"/>
      <c r="BT28" s="433"/>
      <c r="BU28" s="434"/>
      <c r="BV28" s="432">
        <v>806332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187</v>
      </c>
      <c r="F29" s="499"/>
      <c r="G29" s="499"/>
      <c r="H29" s="499"/>
      <c r="I29" s="499"/>
      <c r="J29" s="499"/>
      <c r="K29" s="500"/>
      <c r="L29" s="520">
        <v>9</v>
      </c>
      <c r="M29" s="521"/>
      <c r="N29" s="521"/>
      <c r="O29" s="521"/>
      <c r="P29" s="563"/>
      <c r="Q29" s="520">
        <v>2120</v>
      </c>
      <c r="R29" s="521"/>
      <c r="S29" s="521"/>
      <c r="T29" s="521"/>
      <c r="U29" s="521"/>
      <c r="V29" s="563"/>
      <c r="W29" s="623"/>
      <c r="X29" s="624"/>
      <c r="Y29" s="625"/>
      <c r="Z29" s="519" t="s">
        <v>188</v>
      </c>
      <c r="AA29" s="499"/>
      <c r="AB29" s="499"/>
      <c r="AC29" s="499"/>
      <c r="AD29" s="499"/>
      <c r="AE29" s="499"/>
      <c r="AF29" s="499"/>
      <c r="AG29" s="500"/>
      <c r="AH29" s="520">
        <v>101</v>
      </c>
      <c r="AI29" s="521"/>
      <c r="AJ29" s="521"/>
      <c r="AK29" s="521"/>
      <c r="AL29" s="563"/>
      <c r="AM29" s="520">
        <v>310115</v>
      </c>
      <c r="AN29" s="521"/>
      <c r="AO29" s="521"/>
      <c r="AP29" s="521"/>
      <c r="AQ29" s="521"/>
      <c r="AR29" s="563"/>
      <c r="AS29" s="520">
        <v>3070</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24295</v>
      </c>
      <c r="BO29" s="470"/>
      <c r="BP29" s="470"/>
      <c r="BQ29" s="470"/>
      <c r="BR29" s="470"/>
      <c r="BS29" s="470"/>
      <c r="BT29" s="470"/>
      <c r="BU29" s="471"/>
      <c r="BV29" s="469">
        <v>24278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101.5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921788</v>
      </c>
      <c r="BO30" s="646"/>
      <c r="BP30" s="646"/>
      <c r="BQ30" s="646"/>
      <c r="BR30" s="646"/>
      <c r="BS30" s="646"/>
      <c r="BT30" s="646"/>
      <c r="BU30" s="647"/>
      <c r="BV30" s="645">
        <v>978196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197</v>
      </c>
      <c r="V33" s="493"/>
      <c r="W33" s="458" t="s">
        <v>199</v>
      </c>
      <c r="X33" s="458"/>
      <c r="Y33" s="458"/>
      <c r="Z33" s="458"/>
      <c r="AA33" s="458"/>
      <c r="AB33" s="458"/>
      <c r="AC33" s="458"/>
      <c r="AD33" s="458"/>
      <c r="AE33" s="458"/>
      <c r="AF33" s="458"/>
      <c r="AG33" s="458"/>
      <c r="AH33" s="458"/>
      <c r="AI33" s="458"/>
      <c r="AJ33" s="458"/>
      <c r="AK33" s="458"/>
      <c r="AL33" s="216"/>
      <c r="AM33" s="493" t="s">
        <v>197</v>
      </c>
      <c r="AN33" s="493"/>
      <c r="AO33" s="458" t="s">
        <v>199</v>
      </c>
      <c r="AP33" s="458"/>
      <c r="AQ33" s="458"/>
      <c r="AR33" s="458"/>
      <c r="AS33" s="458"/>
      <c r="AT33" s="458"/>
      <c r="AU33" s="458"/>
      <c r="AV33" s="458"/>
      <c r="AW33" s="458"/>
      <c r="AX33" s="458"/>
      <c r="AY33" s="458"/>
      <c r="AZ33" s="458"/>
      <c r="BA33" s="458"/>
      <c r="BB33" s="458"/>
      <c r="BC33" s="458"/>
      <c r="BD33" s="217"/>
      <c r="BE33" s="458" t="s">
        <v>200</v>
      </c>
      <c r="BF33" s="458"/>
      <c r="BG33" s="458" t="s">
        <v>201</v>
      </c>
      <c r="BH33" s="458"/>
      <c r="BI33" s="458"/>
      <c r="BJ33" s="458"/>
      <c r="BK33" s="458"/>
      <c r="BL33" s="458"/>
      <c r="BM33" s="458"/>
      <c r="BN33" s="458"/>
      <c r="BO33" s="458"/>
      <c r="BP33" s="458"/>
      <c r="BQ33" s="458"/>
      <c r="BR33" s="458"/>
      <c r="BS33" s="458"/>
      <c r="BT33" s="458"/>
      <c r="BU33" s="458"/>
      <c r="BV33" s="217"/>
      <c r="BW33" s="493" t="s">
        <v>200</v>
      </c>
      <c r="BX33" s="493"/>
      <c r="BY33" s="458" t="s">
        <v>202</v>
      </c>
      <c r="BZ33" s="458"/>
      <c r="CA33" s="458"/>
      <c r="CB33" s="458"/>
      <c r="CC33" s="458"/>
      <c r="CD33" s="458"/>
      <c r="CE33" s="458"/>
      <c r="CF33" s="458"/>
      <c r="CG33" s="458"/>
      <c r="CH33" s="458"/>
      <c r="CI33" s="458"/>
      <c r="CJ33" s="458"/>
      <c r="CK33" s="458"/>
      <c r="CL33" s="458"/>
      <c r="CM33" s="458"/>
      <c r="CN33" s="216"/>
      <c r="CO33" s="493" t="s">
        <v>203</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三重県市町総合事務組合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墓地公園特別会計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　（一般会計）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　（共同研修特別会計）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　（デジタル地図特別会計）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　（物品特別会計）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　（退職手当特別会計）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　（消防救急無線特別会計）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　（公平委員会特別会計）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三重県後期高齢者医療広域連合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17</v>
      </c>
      <c r="BX43" s="658"/>
      <c r="BY43" s="659" t="str">
        <f>IF('各会計、関係団体の財政状況及び健全化判断比率'!B77="","",'各会計、関係団体の財政状況及び健全化判断比率'!B77)</f>
        <v>　（一般会計）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OVBu1ykjVb7hQKBFSsP80StwmMNQ0LuTxOSvyCwshcpZ7h/JBJ+tHus8W/oloXK0+GUTZ+Q5TIqfyCEBkedWZA==" saltValue="1YqMLn7sjT151GDIkrB9j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8"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50" t="s">
        <v>562</v>
      </c>
      <c r="D34" s="1250"/>
      <c r="E34" s="1251"/>
      <c r="F34" s="32">
        <v>7.95</v>
      </c>
      <c r="G34" s="33">
        <v>8.25</v>
      </c>
      <c r="H34" s="33">
        <v>8.6999999999999993</v>
      </c>
      <c r="I34" s="33">
        <v>8.48</v>
      </c>
      <c r="J34" s="34">
        <v>9.0500000000000007</v>
      </c>
      <c r="K34" s="22"/>
      <c r="L34" s="22"/>
      <c r="M34" s="22"/>
      <c r="N34" s="22"/>
      <c r="O34" s="22"/>
      <c r="P34" s="22"/>
    </row>
    <row r="35" spans="1:16" ht="39" customHeight="1">
      <c r="A35" s="22"/>
      <c r="B35" s="35"/>
      <c r="C35" s="1244" t="s">
        <v>563</v>
      </c>
      <c r="D35" s="1245"/>
      <c r="E35" s="1246"/>
      <c r="F35" s="36">
        <v>7.15</v>
      </c>
      <c r="G35" s="37">
        <v>6.51</v>
      </c>
      <c r="H35" s="37">
        <v>5.2</v>
      </c>
      <c r="I35" s="37">
        <v>5.77</v>
      </c>
      <c r="J35" s="38">
        <v>3.06</v>
      </c>
      <c r="K35" s="22"/>
      <c r="L35" s="22"/>
      <c r="M35" s="22"/>
      <c r="N35" s="22"/>
      <c r="O35" s="22"/>
      <c r="P35" s="22"/>
    </row>
    <row r="36" spans="1:16" ht="39" customHeight="1">
      <c r="A36" s="22"/>
      <c r="B36" s="35"/>
      <c r="C36" s="1244" t="s">
        <v>564</v>
      </c>
      <c r="D36" s="1245"/>
      <c r="E36" s="1246"/>
      <c r="F36" s="36">
        <v>1.83</v>
      </c>
      <c r="G36" s="37">
        <v>0.98</v>
      </c>
      <c r="H36" s="37">
        <v>0.02</v>
      </c>
      <c r="I36" s="37">
        <v>0.26</v>
      </c>
      <c r="J36" s="38">
        <v>0.83</v>
      </c>
      <c r="K36" s="22"/>
      <c r="L36" s="22"/>
      <c r="M36" s="22"/>
      <c r="N36" s="22"/>
      <c r="O36" s="22"/>
      <c r="P36" s="22"/>
    </row>
    <row r="37" spans="1:16" ht="39" customHeight="1">
      <c r="A37" s="22"/>
      <c r="B37" s="35"/>
      <c r="C37" s="1244" t="s">
        <v>565</v>
      </c>
      <c r="D37" s="1245"/>
      <c r="E37" s="1246"/>
      <c r="F37" s="36">
        <v>1.28</v>
      </c>
      <c r="G37" s="37">
        <v>1.34</v>
      </c>
      <c r="H37" s="37">
        <v>1.07</v>
      </c>
      <c r="I37" s="37">
        <v>0.91</v>
      </c>
      <c r="J37" s="38">
        <v>0.79</v>
      </c>
      <c r="K37" s="22"/>
      <c r="L37" s="22"/>
      <c r="M37" s="22"/>
      <c r="N37" s="22"/>
      <c r="O37" s="22"/>
      <c r="P37" s="22"/>
    </row>
    <row r="38" spans="1:16" ht="39" customHeight="1">
      <c r="A38" s="22"/>
      <c r="B38" s="35"/>
      <c r="C38" s="1244" t="s">
        <v>566</v>
      </c>
      <c r="D38" s="1245"/>
      <c r="E38" s="1246"/>
      <c r="F38" s="36">
        <v>0.42</v>
      </c>
      <c r="G38" s="37">
        <v>0.06</v>
      </c>
      <c r="H38" s="37">
        <v>0.75</v>
      </c>
      <c r="I38" s="37">
        <v>0.62</v>
      </c>
      <c r="J38" s="38">
        <v>0.09</v>
      </c>
      <c r="K38" s="22"/>
      <c r="L38" s="22"/>
      <c r="M38" s="22"/>
      <c r="N38" s="22"/>
      <c r="O38" s="22"/>
      <c r="P38" s="22"/>
    </row>
    <row r="39" spans="1:16" ht="39" customHeight="1">
      <c r="A39" s="22"/>
      <c r="B39" s="35"/>
      <c r="C39" s="1244" t="s">
        <v>567</v>
      </c>
      <c r="D39" s="1245"/>
      <c r="E39" s="1246"/>
      <c r="F39" s="36">
        <v>0.21</v>
      </c>
      <c r="G39" s="37">
        <v>0.12</v>
      </c>
      <c r="H39" s="37">
        <v>0.1</v>
      </c>
      <c r="I39" s="37">
        <v>0.12</v>
      </c>
      <c r="J39" s="38">
        <v>0.09</v>
      </c>
      <c r="K39" s="22"/>
      <c r="L39" s="22"/>
      <c r="M39" s="22"/>
      <c r="N39" s="22"/>
      <c r="O39" s="22"/>
      <c r="P39" s="22"/>
    </row>
    <row r="40" spans="1:16" ht="39" customHeight="1">
      <c r="A40" s="22"/>
      <c r="B40" s="35"/>
      <c r="C40" s="1244" t="s">
        <v>568</v>
      </c>
      <c r="D40" s="1245"/>
      <c r="E40" s="1246"/>
      <c r="F40" s="36">
        <v>0.13</v>
      </c>
      <c r="G40" s="37">
        <v>7.0000000000000007E-2</v>
      </c>
      <c r="H40" s="37">
        <v>0.08</v>
      </c>
      <c r="I40" s="37">
        <v>0.06</v>
      </c>
      <c r="J40" s="38">
        <v>0.06</v>
      </c>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569</v>
      </c>
      <c r="D42" s="1245"/>
      <c r="E42" s="1246"/>
      <c r="F42" s="36" t="s">
        <v>511</v>
      </c>
      <c r="G42" s="37" t="s">
        <v>511</v>
      </c>
      <c r="H42" s="37" t="s">
        <v>511</v>
      </c>
      <c r="I42" s="37" t="s">
        <v>511</v>
      </c>
      <c r="J42" s="38" t="s">
        <v>511</v>
      </c>
      <c r="K42" s="22"/>
      <c r="L42" s="22"/>
      <c r="M42" s="22"/>
      <c r="N42" s="22"/>
      <c r="O42" s="22"/>
      <c r="P42" s="22"/>
    </row>
    <row r="43" spans="1:16" ht="39" customHeight="1" thickBot="1">
      <c r="A43" s="22"/>
      <c r="B43" s="40"/>
      <c r="C43" s="1247" t="s">
        <v>570</v>
      </c>
      <c r="D43" s="1248"/>
      <c r="E43" s="1249"/>
      <c r="F43" s="41" t="s">
        <v>511</v>
      </c>
      <c r="G43" s="42" t="s">
        <v>511</v>
      </c>
      <c r="H43" s="42" t="s">
        <v>511</v>
      </c>
      <c r="I43" s="42" t="s">
        <v>511</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EyvLY3eh5KJ+jvikCq9Oymx7aA3KGp+L0BbtnR+rMz5Y9Z4kLnkK409lvseXCI7FApHrrtTkUs0GD2t+CylGw==" saltValue="SDqeOtDLlEjy8MRlAQ2h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52" t="s">
        <v>11</v>
      </c>
      <c r="C45" s="1253"/>
      <c r="D45" s="58"/>
      <c r="E45" s="1258" t="s">
        <v>12</v>
      </c>
      <c r="F45" s="1258"/>
      <c r="G45" s="1258"/>
      <c r="H45" s="1258"/>
      <c r="I45" s="1258"/>
      <c r="J45" s="1259"/>
      <c r="K45" s="59">
        <v>290</v>
      </c>
      <c r="L45" s="60">
        <v>283</v>
      </c>
      <c r="M45" s="60">
        <v>317</v>
      </c>
      <c r="N45" s="60">
        <v>321</v>
      </c>
      <c r="O45" s="61">
        <v>338</v>
      </c>
      <c r="P45" s="48"/>
      <c r="Q45" s="48"/>
      <c r="R45" s="48"/>
      <c r="S45" s="48"/>
      <c r="T45" s="48"/>
      <c r="U45" s="48"/>
    </row>
    <row r="46" spans="1:21" ht="30.75" customHeight="1">
      <c r="A46" s="48"/>
      <c r="B46" s="1254"/>
      <c r="C46" s="1255"/>
      <c r="D46" s="62"/>
      <c r="E46" s="1260" t="s">
        <v>13</v>
      </c>
      <c r="F46" s="1260"/>
      <c r="G46" s="1260"/>
      <c r="H46" s="1260"/>
      <c r="I46" s="1260"/>
      <c r="J46" s="1261"/>
      <c r="K46" s="63" t="s">
        <v>511</v>
      </c>
      <c r="L46" s="64" t="s">
        <v>511</v>
      </c>
      <c r="M46" s="64" t="s">
        <v>511</v>
      </c>
      <c r="N46" s="64" t="s">
        <v>511</v>
      </c>
      <c r="O46" s="65" t="s">
        <v>511</v>
      </c>
      <c r="P46" s="48"/>
      <c r="Q46" s="48"/>
      <c r="R46" s="48"/>
      <c r="S46" s="48"/>
      <c r="T46" s="48"/>
      <c r="U46" s="48"/>
    </row>
    <row r="47" spans="1:21" ht="30.75" customHeight="1">
      <c r="A47" s="48"/>
      <c r="B47" s="1254"/>
      <c r="C47" s="1255"/>
      <c r="D47" s="62"/>
      <c r="E47" s="1260" t="s">
        <v>14</v>
      </c>
      <c r="F47" s="1260"/>
      <c r="G47" s="1260"/>
      <c r="H47" s="1260"/>
      <c r="I47" s="1260"/>
      <c r="J47" s="1261"/>
      <c r="K47" s="63" t="s">
        <v>511</v>
      </c>
      <c r="L47" s="64" t="s">
        <v>511</v>
      </c>
      <c r="M47" s="64" t="s">
        <v>511</v>
      </c>
      <c r="N47" s="64" t="s">
        <v>511</v>
      </c>
      <c r="O47" s="65" t="s">
        <v>511</v>
      </c>
      <c r="P47" s="48"/>
      <c r="Q47" s="48"/>
      <c r="R47" s="48"/>
      <c r="S47" s="48"/>
      <c r="T47" s="48"/>
      <c r="U47" s="48"/>
    </row>
    <row r="48" spans="1:21" ht="30.75" customHeight="1">
      <c r="A48" s="48"/>
      <c r="B48" s="1254"/>
      <c r="C48" s="1255"/>
      <c r="D48" s="62"/>
      <c r="E48" s="1260" t="s">
        <v>15</v>
      </c>
      <c r="F48" s="1260"/>
      <c r="G48" s="1260"/>
      <c r="H48" s="1260"/>
      <c r="I48" s="1260"/>
      <c r="J48" s="1261"/>
      <c r="K48" s="63">
        <v>258</v>
      </c>
      <c r="L48" s="64">
        <v>223</v>
      </c>
      <c r="M48" s="64">
        <v>258</v>
      </c>
      <c r="N48" s="64">
        <v>252</v>
      </c>
      <c r="O48" s="65">
        <v>243</v>
      </c>
      <c r="P48" s="48"/>
      <c r="Q48" s="48"/>
      <c r="R48" s="48"/>
      <c r="S48" s="48"/>
      <c r="T48" s="48"/>
      <c r="U48" s="48"/>
    </row>
    <row r="49" spans="1:21" ht="30.75" customHeight="1">
      <c r="A49" s="48"/>
      <c r="B49" s="1254"/>
      <c r="C49" s="1255"/>
      <c r="D49" s="62"/>
      <c r="E49" s="1260" t="s">
        <v>16</v>
      </c>
      <c r="F49" s="1260"/>
      <c r="G49" s="1260"/>
      <c r="H49" s="1260"/>
      <c r="I49" s="1260"/>
      <c r="J49" s="1261"/>
      <c r="K49" s="63">
        <v>0</v>
      </c>
      <c r="L49" s="64">
        <v>0</v>
      </c>
      <c r="M49" s="64">
        <v>0</v>
      </c>
      <c r="N49" s="64">
        <v>0</v>
      </c>
      <c r="O49" s="65">
        <v>0</v>
      </c>
      <c r="P49" s="48"/>
      <c r="Q49" s="48"/>
      <c r="R49" s="48"/>
      <c r="S49" s="48"/>
      <c r="T49" s="48"/>
      <c r="U49" s="48"/>
    </row>
    <row r="50" spans="1:21" ht="30.75" customHeight="1">
      <c r="A50" s="48"/>
      <c r="B50" s="1254"/>
      <c r="C50" s="1255"/>
      <c r="D50" s="62"/>
      <c r="E50" s="1260" t="s">
        <v>17</v>
      </c>
      <c r="F50" s="1260"/>
      <c r="G50" s="1260"/>
      <c r="H50" s="1260"/>
      <c r="I50" s="1260"/>
      <c r="J50" s="1261"/>
      <c r="K50" s="63" t="s">
        <v>511</v>
      </c>
      <c r="L50" s="64" t="s">
        <v>511</v>
      </c>
      <c r="M50" s="64" t="s">
        <v>511</v>
      </c>
      <c r="N50" s="64" t="s">
        <v>511</v>
      </c>
      <c r="O50" s="65" t="s">
        <v>511</v>
      </c>
      <c r="P50" s="48"/>
      <c r="Q50" s="48"/>
      <c r="R50" s="48"/>
      <c r="S50" s="48"/>
      <c r="T50" s="48"/>
      <c r="U50" s="48"/>
    </row>
    <row r="51" spans="1:21" ht="30.75" customHeight="1">
      <c r="A51" s="48"/>
      <c r="B51" s="1256"/>
      <c r="C51" s="1257"/>
      <c r="D51" s="66"/>
      <c r="E51" s="1260" t="s">
        <v>18</v>
      </c>
      <c r="F51" s="1260"/>
      <c r="G51" s="1260"/>
      <c r="H51" s="1260"/>
      <c r="I51" s="1260"/>
      <c r="J51" s="1261"/>
      <c r="K51" s="63" t="s">
        <v>511</v>
      </c>
      <c r="L51" s="64" t="s">
        <v>511</v>
      </c>
      <c r="M51" s="64" t="s">
        <v>511</v>
      </c>
      <c r="N51" s="64" t="s">
        <v>511</v>
      </c>
      <c r="O51" s="65" t="s">
        <v>511</v>
      </c>
      <c r="P51" s="48"/>
      <c r="Q51" s="48"/>
      <c r="R51" s="48"/>
      <c r="S51" s="48"/>
      <c r="T51" s="48"/>
      <c r="U51" s="48"/>
    </row>
    <row r="52" spans="1:21" ht="30.75" customHeight="1">
      <c r="A52" s="48"/>
      <c r="B52" s="1262" t="s">
        <v>19</v>
      </c>
      <c r="C52" s="1263"/>
      <c r="D52" s="66"/>
      <c r="E52" s="1260" t="s">
        <v>20</v>
      </c>
      <c r="F52" s="1260"/>
      <c r="G52" s="1260"/>
      <c r="H52" s="1260"/>
      <c r="I52" s="1260"/>
      <c r="J52" s="1261"/>
      <c r="K52" s="63">
        <v>372</v>
      </c>
      <c r="L52" s="64">
        <v>372</v>
      </c>
      <c r="M52" s="64">
        <v>381</v>
      </c>
      <c r="N52" s="64">
        <v>385</v>
      </c>
      <c r="O52" s="65">
        <v>384</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176</v>
      </c>
      <c r="L53" s="69">
        <v>134</v>
      </c>
      <c r="M53" s="69">
        <v>194</v>
      </c>
      <c r="N53" s="69">
        <v>188</v>
      </c>
      <c r="O53" s="70">
        <v>197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l9c4+Se3M7yJkChsIXj9J4xqNPdlnJHYF6FOwnpAW+vri6GylpQYPoVOWVlD3YRW0dY4qkQEGCE3HRFdv+8qQ==" saltValue="IMLEuyhjU47NXzdywSFUv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78" t="s">
        <v>30</v>
      </c>
      <c r="C41" s="1279"/>
      <c r="D41" s="102"/>
      <c r="E41" s="1284" t="s">
        <v>31</v>
      </c>
      <c r="F41" s="1284"/>
      <c r="G41" s="1284"/>
      <c r="H41" s="1285"/>
      <c r="I41" s="103">
        <v>4100</v>
      </c>
      <c r="J41" s="104">
        <v>4145</v>
      </c>
      <c r="K41" s="104">
        <v>4263</v>
      </c>
      <c r="L41" s="104">
        <v>4192</v>
      </c>
      <c r="M41" s="105">
        <v>4360</v>
      </c>
    </row>
    <row r="42" spans="2:13" ht="27.75" customHeight="1">
      <c r="B42" s="1280"/>
      <c r="C42" s="1281"/>
      <c r="D42" s="106"/>
      <c r="E42" s="1286" t="s">
        <v>32</v>
      </c>
      <c r="F42" s="1286"/>
      <c r="G42" s="1286"/>
      <c r="H42" s="1287"/>
      <c r="I42" s="107" t="s">
        <v>511</v>
      </c>
      <c r="J42" s="108" t="s">
        <v>511</v>
      </c>
      <c r="K42" s="108" t="s">
        <v>511</v>
      </c>
      <c r="L42" s="108" t="s">
        <v>511</v>
      </c>
      <c r="M42" s="109" t="s">
        <v>511</v>
      </c>
    </row>
    <row r="43" spans="2:13" ht="27.75" customHeight="1">
      <c r="B43" s="1280"/>
      <c r="C43" s="1281"/>
      <c r="D43" s="106"/>
      <c r="E43" s="1286" t="s">
        <v>33</v>
      </c>
      <c r="F43" s="1286"/>
      <c r="G43" s="1286"/>
      <c r="H43" s="1287"/>
      <c r="I43" s="107">
        <v>2246</v>
      </c>
      <c r="J43" s="108">
        <v>2040</v>
      </c>
      <c r="K43" s="108">
        <v>2110</v>
      </c>
      <c r="L43" s="108">
        <v>2015</v>
      </c>
      <c r="M43" s="109">
        <v>1992</v>
      </c>
    </row>
    <row r="44" spans="2:13" ht="27.75" customHeight="1">
      <c r="B44" s="1280"/>
      <c r="C44" s="1281"/>
      <c r="D44" s="106"/>
      <c r="E44" s="1286" t="s">
        <v>34</v>
      </c>
      <c r="F44" s="1286"/>
      <c r="G44" s="1286"/>
      <c r="H44" s="1287"/>
      <c r="I44" s="107">
        <v>4</v>
      </c>
      <c r="J44" s="108">
        <v>3</v>
      </c>
      <c r="K44" s="108">
        <v>3</v>
      </c>
      <c r="L44" s="108">
        <v>2</v>
      </c>
      <c r="M44" s="109">
        <v>2</v>
      </c>
    </row>
    <row r="45" spans="2:13" ht="27.75" customHeight="1">
      <c r="B45" s="1280"/>
      <c r="C45" s="1281"/>
      <c r="D45" s="106"/>
      <c r="E45" s="1286" t="s">
        <v>35</v>
      </c>
      <c r="F45" s="1286"/>
      <c r="G45" s="1286"/>
      <c r="H45" s="1287"/>
      <c r="I45" s="107">
        <v>12</v>
      </c>
      <c r="J45" s="108" t="s">
        <v>511</v>
      </c>
      <c r="K45" s="108" t="s">
        <v>511</v>
      </c>
      <c r="L45" s="108">
        <v>32</v>
      </c>
      <c r="M45" s="109" t="s">
        <v>511</v>
      </c>
    </row>
    <row r="46" spans="2:13" ht="27.75" customHeight="1">
      <c r="B46" s="1280"/>
      <c r="C46" s="1281"/>
      <c r="D46" s="110"/>
      <c r="E46" s="1286" t="s">
        <v>36</v>
      </c>
      <c r="F46" s="1286"/>
      <c r="G46" s="1286"/>
      <c r="H46" s="1287"/>
      <c r="I46" s="107" t="s">
        <v>511</v>
      </c>
      <c r="J46" s="108" t="s">
        <v>511</v>
      </c>
      <c r="K46" s="108" t="s">
        <v>511</v>
      </c>
      <c r="L46" s="108" t="s">
        <v>511</v>
      </c>
      <c r="M46" s="109" t="s">
        <v>511</v>
      </c>
    </row>
    <row r="47" spans="2:13" ht="27.75" customHeight="1">
      <c r="B47" s="1280"/>
      <c r="C47" s="1281"/>
      <c r="D47" s="111"/>
      <c r="E47" s="1288" t="s">
        <v>37</v>
      </c>
      <c r="F47" s="1289"/>
      <c r="G47" s="1289"/>
      <c r="H47" s="1290"/>
      <c r="I47" s="107" t="s">
        <v>511</v>
      </c>
      <c r="J47" s="108" t="s">
        <v>511</v>
      </c>
      <c r="K47" s="108" t="s">
        <v>511</v>
      </c>
      <c r="L47" s="108" t="s">
        <v>511</v>
      </c>
      <c r="M47" s="109" t="s">
        <v>511</v>
      </c>
    </row>
    <row r="48" spans="2:13" ht="27.75" customHeight="1">
      <c r="B48" s="1280"/>
      <c r="C48" s="1281"/>
      <c r="D48" s="106"/>
      <c r="E48" s="1286" t="s">
        <v>38</v>
      </c>
      <c r="F48" s="1286"/>
      <c r="G48" s="1286"/>
      <c r="H48" s="1287"/>
      <c r="I48" s="107" t="s">
        <v>511</v>
      </c>
      <c r="J48" s="108" t="s">
        <v>511</v>
      </c>
      <c r="K48" s="108" t="s">
        <v>511</v>
      </c>
      <c r="L48" s="108" t="s">
        <v>511</v>
      </c>
      <c r="M48" s="109" t="s">
        <v>511</v>
      </c>
    </row>
    <row r="49" spans="2:13" ht="27.75" customHeight="1">
      <c r="B49" s="1282"/>
      <c r="C49" s="1283"/>
      <c r="D49" s="106"/>
      <c r="E49" s="1286" t="s">
        <v>39</v>
      </c>
      <c r="F49" s="1286"/>
      <c r="G49" s="1286"/>
      <c r="H49" s="1287"/>
      <c r="I49" s="107" t="s">
        <v>511</v>
      </c>
      <c r="J49" s="108" t="s">
        <v>511</v>
      </c>
      <c r="K49" s="108" t="s">
        <v>511</v>
      </c>
      <c r="L49" s="108" t="s">
        <v>511</v>
      </c>
      <c r="M49" s="109" t="s">
        <v>511</v>
      </c>
    </row>
    <row r="50" spans="2:13" ht="27.75" customHeight="1">
      <c r="B50" s="1291" t="s">
        <v>40</v>
      </c>
      <c r="C50" s="1292"/>
      <c r="D50" s="112"/>
      <c r="E50" s="1286" t="s">
        <v>41</v>
      </c>
      <c r="F50" s="1286"/>
      <c r="G50" s="1286"/>
      <c r="H50" s="1287"/>
      <c r="I50" s="107">
        <v>2112</v>
      </c>
      <c r="J50" s="108">
        <v>2133</v>
      </c>
      <c r="K50" s="108">
        <v>2324</v>
      </c>
      <c r="L50" s="108">
        <v>2030</v>
      </c>
      <c r="M50" s="109">
        <v>2014</v>
      </c>
    </row>
    <row r="51" spans="2:13" ht="27.75" customHeight="1">
      <c r="B51" s="1280"/>
      <c r="C51" s="1281"/>
      <c r="D51" s="106"/>
      <c r="E51" s="1286" t="s">
        <v>42</v>
      </c>
      <c r="F51" s="1286"/>
      <c r="G51" s="1286"/>
      <c r="H51" s="1287"/>
      <c r="I51" s="107">
        <v>18</v>
      </c>
      <c r="J51" s="108">
        <v>14</v>
      </c>
      <c r="K51" s="108">
        <v>10</v>
      </c>
      <c r="L51" s="108">
        <v>6</v>
      </c>
      <c r="M51" s="109">
        <v>2</v>
      </c>
    </row>
    <row r="52" spans="2:13" ht="27.75" customHeight="1">
      <c r="B52" s="1282"/>
      <c r="C52" s="1283"/>
      <c r="D52" s="106"/>
      <c r="E52" s="1286" t="s">
        <v>43</v>
      </c>
      <c r="F52" s="1286"/>
      <c r="G52" s="1286"/>
      <c r="H52" s="1287"/>
      <c r="I52" s="107">
        <v>4304</v>
      </c>
      <c r="J52" s="108">
        <v>4257</v>
      </c>
      <c r="K52" s="108">
        <v>4275</v>
      </c>
      <c r="L52" s="108">
        <v>4118</v>
      </c>
      <c r="M52" s="109">
        <v>4066</v>
      </c>
    </row>
    <row r="53" spans="2:13" ht="27.75" customHeight="1" thickBot="1">
      <c r="B53" s="1293" t="s">
        <v>44</v>
      </c>
      <c r="C53" s="1294"/>
      <c r="D53" s="113"/>
      <c r="E53" s="1295" t="s">
        <v>45</v>
      </c>
      <c r="F53" s="1295"/>
      <c r="G53" s="1295"/>
      <c r="H53" s="1296"/>
      <c r="I53" s="114">
        <v>-72</v>
      </c>
      <c r="J53" s="115">
        <v>-216</v>
      </c>
      <c r="K53" s="115">
        <v>-232</v>
      </c>
      <c r="L53" s="115">
        <v>88</v>
      </c>
      <c r="M53" s="116">
        <v>272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xqIXoVtAQamEc19YJvs43mX6jjqsc8D13nlr/YUuyqSJ1A7GYFvthaWX87qP5uhV7QyNs2eF44CP3BDGCOHiw==" saltValue="ahEz5v15mkGa39/URkHN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6"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305" t="s">
        <v>48</v>
      </c>
      <c r="D55" s="1305"/>
      <c r="E55" s="1306"/>
      <c r="F55" s="128">
        <v>1099</v>
      </c>
      <c r="G55" s="128">
        <v>806</v>
      </c>
      <c r="H55" s="129">
        <v>836</v>
      </c>
    </row>
    <row r="56" spans="2:8" ht="52.5" customHeight="1">
      <c r="B56" s="130"/>
      <c r="C56" s="1307" t="s">
        <v>49</v>
      </c>
      <c r="D56" s="1307"/>
      <c r="E56" s="1308"/>
      <c r="F56" s="131">
        <v>24</v>
      </c>
      <c r="G56" s="131">
        <v>24</v>
      </c>
      <c r="H56" s="132">
        <v>24</v>
      </c>
    </row>
    <row r="57" spans="2:8" ht="53.25" customHeight="1">
      <c r="B57" s="130"/>
      <c r="C57" s="1309" t="s">
        <v>50</v>
      </c>
      <c r="D57" s="1309"/>
      <c r="E57" s="1310"/>
      <c r="F57" s="133">
        <v>984</v>
      </c>
      <c r="G57" s="133">
        <v>978</v>
      </c>
      <c r="H57" s="134">
        <v>922</v>
      </c>
    </row>
    <row r="58" spans="2:8" ht="45.75" customHeight="1">
      <c r="B58" s="135"/>
      <c r="C58" s="1297" t="s">
        <v>597</v>
      </c>
      <c r="D58" s="1298"/>
      <c r="E58" s="1299"/>
      <c r="F58" s="136">
        <v>650</v>
      </c>
      <c r="G58" s="136">
        <v>651</v>
      </c>
      <c r="H58" s="137">
        <v>652</v>
      </c>
    </row>
    <row r="59" spans="2:8" ht="45.75" customHeight="1">
      <c r="B59" s="135"/>
      <c r="C59" s="1297" t="s">
        <v>593</v>
      </c>
      <c r="D59" s="1298"/>
      <c r="E59" s="1299"/>
      <c r="F59" s="136">
        <v>146</v>
      </c>
      <c r="G59" s="136">
        <v>144</v>
      </c>
      <c r="H59" s="137">
        <v>141</v>
      </c>
    </row>
    <row r="60" spans="2:8" ht="45.75" customHeight="1">
      <c r="B60" s="135"/>
      <c r="C60" s="1297" t="s">
        <v>594</v>
      </c>
      <c r="D60" s="1298"/>
      <c r="E60" s="1299"/>
      <c r="F60" s="136">
        <v>41</v>
      </c>
      <c r="G60" s="136">
        <v>41</v>
      </c>
      <c r="H60" s="137">
        <v>41</v>
      </c>
    </row>
    <row r="61" spans="2:8" ht="45.75" customHeight="1">
      <c r="B61" s="135"/>
      <c r="C61" s="1297" t="s">
        <v>595</v>
      </c>
      <c r="D61" s="1298"/>
      <c r="E61" s="1299"/>
      <c r="F61" s="136">
        <v>36</v>
      </c>
      <c r="G61" s="136">
        <v>36</v>
      </c>
      <c r="H61" s="137">
        <v>36</v>
      </c>
    </row>
    <row r="62" spans="2:8" ht="45.75" customHeight="1" thickBot="1">
      <c r="B62" s="138"/>
      <c r="C62" s="1300" t="s">
        <v>596</v>
      </c>
      <c r="D62" s="1301"/>
      <c r="E62" s="1302"/>
      <c r="F62" s="139">
        <v>59</v>
      </c>
      <c r="G62" s="139">
        <v>59</v>
      </c>
      <c r="H62" s="140">
        <v>17</v>
      </c>
    </row>
    <row r="63" spans="2:8" ht="52.5" customHeight="1" thickBot="1">
      <c r="B63" s="141"/>
      <c r="C63" s="1303" t="s">
        <v>51</v>
      </c>
      <c r="D63" s="1303"/>
      <c r="E63" s="1304"/>
      <c r="F63" s="142">
        <v>2108</v>
      </c>
      <c r="G63" s="142">
        <v>1809</v>
      </c>
      <c r="H63" s="143">
        <v>1782</v>
      </c>
    </row>
    <row r="64" spans="2:8" ht="15" customHeight="1"/>
  </sheetData>
  <sheetProtection algorithmName="SHA-512" hashValue="tiJQSd2/F/W+Mz0A1FeIVnerASiwKlUw+PbuMc+qw9yV9ycYf+sl/YJsHBVdQQjRf4n3zx+9ZvXaVTvAH4AI6w==" saltValue="Izz+5o8vZdHnn4qtFLWa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8" zoomScaleNormal="100" zoomScaleSheetLayoutView="55" workbookViewId="0"/>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608</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603</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4" t="s">
        <v>612</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5">
      <c r="B44" s="389"/>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5">
      <c r="B45" s="389"/>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5">
      <c r="B46" s="389"/>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5">
      <c r="B47" s="389"/>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602</v>
      </c>
    </row>
    <row r="50" spans="1:109" ht="13.5">
      <c r="B50" s="389"/>
      <c r="G50" s="1316"/>
      <c r="H50" s="1316"/>
      <c r="I50" s="1316"/>
      <c r="J50" s="1316"/>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553</v>
      </c>
      <c r="BQ50" s="1313"/>
      <c r="BR50" s="1313"/>
      <c r="BS50" s="1313"/>
      <c r="BT50" s="1313"/>
      <c r="BU50" s="1313"/>
      <c r="BV50" s="1313"/>
      <c r="BW50" s="1313"/>
      <c r="BX50" s="1313" t="s">
        <v>554</v>
      </c>
      <c r="BY50" s="1313"/>
      <c r="BZ50" s="1313"/>
      <c r="CA50" s="1313"/>
      <c r="CB50" s="1313"/>
      <c r="CC50" s="1313"/>
      <c r="CD50" s="1313"/>
      <c r="CE50" s="1313"/>
      <c r="CF50" s="1313" t="s">
        <v>555</v>
      </c>
      <c r="CG50" s="1313"/>
      <c r="CH50" s="1313"/>
      <c r="CI50" s="1313"/>
      <c r="CJ50" s="1313"/>
      <c r="CK50" s="1313"/>
      <c r="CL50" s="1313"/>
      <c r="CM50" s="1313"/>
      <c r="CN50" s="1313" t="s">
        <v>556</v>
      </c>
      <c r="CO50" s="1313"/>
      <c r="CP50" s="1313"/>
      <c r="CQ50" s="1313"/>
      <c r="CR50" s="1313"/>
      <c r="CS50" s="1313"/>
      <c r="CT50" s="1313"/>
      <c r="CU50" s="1313"/>
      <c r="CV50" s="1313" t="s">
        <v>557</v>
      </c>
      <c r="CW50" s="1313"/>
      <c r="CX50" s="1313"/>
      <c r="CY50" s="1313"/>
      <c r="CZ50" s="1313"/>
      <c r="DA50" s="1313"/>
      <c r="DB50" s="1313"/>
      <c r="DC50" s="1313"/>
    </row>
    <row r="51" spans="1:109" ht="13.5" customHeight="1">
      <c r="B51" s="389"/>
      <c r="G51" s="1322"/>
      <c r="H51" s="1322"/>
      <c r="I51" s="1323"/>
      <c r="J51" s="1323"/>
      <c r="K51" s="1315"/>
      <c r="L51" s="1315"/>
      <c r="M51" s="1315"/>
      <c r="N51" s="1315"/>
      <c r="AM51" s="396"/>
      <c r="AN51" s="1314" t="s">
        <v>601</v>
      </c>
      <c r="AO51" s="1314"/>
      <c r="AP51" s="1314"/>
      <c r="AQ51" s="1314"/>
      <c r="AR51" s="1314"/>
      <c r="AS51" s="1314"/>
      <c r="AT51" s="1314"/>
      <c r="AU51" s="1314"/>
      <c r="AV51" s="1314"/>
      <c r="AW51" s="1314"/>
      <c r="AX51" s="1314"/>
      <c r="AY51" s="1314"/>
      <c r="AZ51" s="1314"/>
      <c r="BA51" s="1314"/>
      <c r="BB51" s="1314" t="s">
        <v>599</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v>3.4</v>
      </c>
      <c r="CO51" s="1311"/>
      <c r="CP51" s="1311"/>
      <c r="CQ51" s="1311"/>
      <c r="CR51" s="1311"/>
      <c r="CS51" s="1311"/>
      <c r="CT51" s="1311"/>
      <c r="CU51" s="1311"/>
      <c r="CV51" s="1311">
        <v>10.199999999999999</v>
      </c>
      <c r="CW51" s="1311"/>
      <c r="CX51" s="1311"/>
      <c r="CY51" s="1311"/>
      <c r="CZ51" s="1311"/>
      <c r="DA51" s="1311"/>
      <c r="DB51" s="1311"/>
      <c r="DC51" s="1311"/>
    </row>
    <row r="52" spans="1:109" ht="13.5">
      <c r="B52" s="389"/>
      <c r="G52" s="1322"/>
      <c r="H52" s="1322"/>
      <c r="I52" s="1323"/>
      <c r="J52" s="1323"/>
      <c r="K52" s="1315"/>
      <c r="L52" s="1315"/>
      <c r="M52" s="1315"/>
      <c r="N52" s="1315"/>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4"/>
      <c r="B53" s="389"/>
      <c r="G53" s="1322"/>
      <c r="H53" s="1322"/>
      <c r="I53" s="1316"/>
      <c r="J53" s="1316"/>
      <c r="K53" s="1315"/>
      <c r="L53" s="1315"/>
      <c r="M53" s="1315"/>
      <c r="N53" s="1315"/>
      <c r="AM53" s="396"/>
      <c r="AN53" s="1314"/>
      <c r="AO53" s="1314"/>
      <c r="AP53" s="1314"/>
      <c r="AQ53" s="1314"/>
      <c r="AR53" s="1314"/>
      <c r="AS53" s="1314"/>
      <c r="AT53" s="1314"/>
      <c r="AU53" s="1314"/>
      <c r="AV53" s="1314"/>
      <c r="AW53" s="1314"/>
      <c r="AX53" s="1314"/>
      <c r="AY53" s="1314"/>
      <c r="AZ53" s="1314"/>
      <c r="BA53" s="1314"/>
      <c r="BB53" s="1314" t="s">
        <v>605</v>
      </c>
      <c r="BC53" s="1314"/>
      <c r="BD53" s="1314"/>
      <c r="BE53" s="1314"/>
      <c r="BF53" s="1314"/>
      <c r="BG53" s="1314"/>
      <c r="BH53" s="1314"/>
      <c r="BI53" s="1314"/>
      <c r="BJ53" s="1314"/>
      <c r="BK53" s="1314"/>
      <c r="BL53" s="1314"/>
      <c r="BM53" s="1314"/>
      <c r="BN53" s="1314"/>
      <c r="BO53" s="1314"/>
      <c r="BP53" s="1311">
        <v>44.4</v>
      </c>
      <c r="BQ53" s="1311"/>
      <c r="BR53" s="1311"/>
      <c r="BS53" s="1311"/>
      <c r="BT53" s="1311"/>
      <c r="BU53" s="1311"/>
      <c r="BV53" s="1311"/>
      <c r="BW53" s="1311"/>
      <c r="BX53" s="1311">
        <v>47.9</v>
      </c>
      <c r="BY53" s="1311"/>
      <c r="BZ53" s="1311"/>
      <c r="CA53" s="1311"/>
      <c r="CB53" s="1311"/>
      <c r="CC53" s="1311"/>
      <c r="CD53" s="1311"/>
      <c r="CE53" s="1311"/>
      <c r="CF53" s="1311">
        <v>50</v>
      </c>
      <c r="CG53" s="1311"/>
      <c r="CH53" s="1311"/>
      <c r="CI53" s="1311"/>
      <c r="CJ53" s="1311"/>
      <c r="CK53" s="1311"/>
      <c r="CL53" s="1311"/>
      <c r="CM53" s="1311"/>
      <c r="CN53" s="1311">
        <v>51.2</v>
      </c>
      <c r="CO53" s="1311"/>
      <c r="CP53" s="1311"/>
      <c r="CQ53" s="1311"/>
      <c r="CR53" s="1311"/>
      <c r="CS53" s="1311"/>
      <c r="CT53" s="1311"/>
      <c r="CU53" s="1311"/>
      <c r="CV53" s="1311">
        <v>51.3</v>
      </c>
      <c r="CW53" s="1311"/>
      <c r="CX53" s="1311"/>
      <c r="CY53" s="1311"/>
      <c r="CZ53" s="1311"/>
      <c r="DA53" s="1311"/>
      <c r="DB53" s="1311"/>
      <c r="DC53" s="1311"/>
    </row>
    <row r="54" spans="1:109" ht="13.5">
      <c r="A54" s="404"/>
      <c r="B54" s="389"/>
      <c r="G54" s="1322"/>
      <c r="H54" s="1322"/>
      <c r="I54" s="1316"/>
      <c r="J54" s="1316"/>
      <c r="K54" s="1315"/>
      <c r="L54" s="1315"/>
      <c r="M54" s="1315"/>
      <c r="N54" s="1315"/>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4"/>
      <c r="B55" s="389"/>
      <c r="G55" s="1316"/>
      <c r="H55" s="1316"/>
      <c r="I55" s="1316"/>
      <c r="J55" s="1316"/>
      <c r="K55" s="1315"/>
      <c r="L55" s="1315"/>
      <c r="M55" s="1315"/>
      <c r="N55" s="1315"/>
      <c r="AN55" s="1313" t="s">
        <v>607</v>
      </c>
      <c r="AO55" s="1313"/>
      <c r="AP55" s="1313"/>
      <c r="AQ55" s="1313"/>
      <c r="AR55" s="1313"/>
      <c r="AS55" s="1313"/>
      <c r="AT55" s="1313"/>
      <c r="AU55" s="1313"/>
      <c r="AV55" s="1313"/>
      <c r="AW55" s="1313"/>
      <c r="AX55" s="1313"/>
      <c r="AY55" s="1313"/>
      <c r="AZ55" s="1313"/>
      <c r="BA55" s="1313"/>
      <c r="BB55" s="1314" t="s">
        <v>606</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3.1</v>
      </c>
      <c r="CO55" s="1311"/>
      <c r="CP55" s="1311"/>
      <c r="CQ55" s="1311"/>
      <c r="CR55" s="1311"/>
      <c r="CS55" s="1311"/>
      <c r="CT55" s="1311"/>
      <c r="CU55" s="1311"/>
      <c r="CV55" s="1311">
        <v>13.7</v>
      </c>
      <c r="CW55" s="1311"/>
      <c r="CX55" s="1311"/>
      <c r="CY55" s="1311"/>
      <c r="CZ55" s="1311"/>
      <c r="DA55" s="1311"/>
      <c r="DB55" s="1311"/>
      <c r="DC55" s="1311"/>
    </row>
    <row r="56" spans="1:109" ht="13.5">
      <c r="A56" s="404"/>
      <c r="B56" s="389"/>
      <c r="G56" s="1316"/>
      <c r="H56" s="1316"/>
      <c r="I56" s="1316"/>
      <c r="J56" s="1316"/>
      <c r="K56" s="1315"/>
      <c r="L56" s="1315"/>
      <c r="M56" s="1315"/>
      <c r="N56" s="1315"/>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c r="B57" s="410"/>
      <c r="G57" s="1316"/>
      <c r="H57" s="1316"/>
      <c r="I57" s="1317"/>
      <c r="J57" s="1317"/>
      <c r="K57" s="1315"/>
      <c r="L57" s="1315"/>
      <c r="M57" s="1315"/>
      <c r="N57" s="1315"/>
      <c r="AM57" s="388"/>
      <c r="AN57" s="1313"/>
      <c r="AO57" s="1313"/>
      <c r="AP57" s="1313"/>
      <c r="AQ57" s="1313"/>
      <c r="AR57" s="1313"/>
      <c r="AS57" s="1313"/>
      <c r="AT57" s="1313"/>
      <c r="AU57" s="1313"/>
      <c r="AV57" s="1313"/>
      <c r="AW57" s="1313"/>
      <c r="AX57" s="1313"/>
      <c r="AY57" s="1313"/>
      <c r="AZ57" s="1313"/>
      <c r="BA57" s="1313"/>
      <c r="BB57" s="1314" t="s">
        <v>605</v>
      </c>
      <c r="BC57" s="1314"/>
      <c r="BD57" s="1314"/>
      <c r="BE57" s="1314"/>
      <c r="BF57" s="1314"/>
      <c r="BG57" s="1314"/>
      <c r="BH57" s="1314"/>
      <c r="BI57" s="1314"/>
      <c r="BJ57" s="1314"/>
      <c r="BK57" s="1314"/>
      <c r="BL57" s="1314"/>
      <c r="BM57" s="1314"/>
      <c r="BN57" s="1314"/>
      <c r="BO57" s="1314"/>
      <c r="BP57" s="1311">
        <v>52.3</v>
      </c>
      <c r="BQ57" s="1311"/>
      <c r="BR57" s="1311"/>
      <c r="BS57" s="1311"/>
      <c r="BT57" s="1311"/>
      <c r="BU57" s="1311"/>
      <c r="BV57" s="1311"/>
      <c r="BW57" s="1311"/>
      <c r="BX57" s="1311">
        <v>59.3</v>
      </c>
      <c r="BY57" s="1311"/>
      <c r="BZ57" s="1311"/>
      <c r="CA57" s="1311"/>
      <c r="CB57" s="1311"/>
      <c r="CC57" s="1311"/>
      <c r="CD57" s="1311"/>
      <c r="CE57" s="1311"/>
      <c r="CF57" s="1311">
        <v>59.9</v>
      </c>
      <c r="CG57" s="1311"/>
      <c r="CH57" s="1311"/>
      <c r="CI57" s="1311"/>
      <c r="CJ57" s="1311"/>
      <c r="CK57" s="1311"/>
      <c r="CL57" s="1311"/>
      <c r="CM57" s="1311"/>
      <c r="CN57" s="1311">
        <v>61</v>
      </c>
      <c r="CO57" s="1311"/>
      <c r="CP57" s="1311"/>
      <c r="CQ57" s="1311"/>
      <c r="CR57" s="1311"/>
      <c r="CS57" s="1311"/>
      <c r="CT57" s="1311"/>
      <c r="CU57" s="1311"/>
      <c r="CV57" s="1311">
        <v>61.9</v>
      </c>
      <c r="CW57" s="1311"/>
      <c r="CX57" s="1311"/>
      <c r="CY57" s="1311"/>
      <c r="CZ57" s="1311"/>
      <c r="DA57" s="1311"/>
      <c r="DB57" s="1311"/>
      <c r="DC57" s="1311"/>
      <c r="DD57" s="415"/>
      <c r="DE57" s="410"/>
    </row>
    <row r="58" spans="1:109" s="404" customFormat="1" ht="13.5">
      <c r="A58" s="388"/>
      <c r="B58" s="410"/>
      <c r="G58" s="1316"/>
      <c r="H58" s="1316"/>
      <c r="I58" s="1317"/>
      <c r="J58" s="1317"/>
      <c r="K58" s="1315"/>
      <c r="L58" s="1315"/>
      <c r="M58" s="1315"/>
      <c r="N58" s="1315"/>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604</v>
      </c>
    </row>
    <row r="64" spans="1:109" ht="13.5">
      <c r="B64" s="389"/>
      <c r="G64" s="405"/>
      <c r="I64" s="407"/>
      <c r="J64" s="407"/>
      <c r="K64" s="407"/>
      <c r="L64" s="407"/>
      <c r="M64" s="407"/>
      <c r="N64" s="406"/>
      <c r="AM64" s="405"/>
      <c r="AN64" s="405" t="s">
        <v>603</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4" t="s">
        <v>613</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5">
      <c r="B66" s="389"/>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5">
      <c r="B67" s="389"/>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5">
      <c r="B68" s="389"/>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5">
      <c r="B69" s="389"/>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602</v>
      </c>
    </row>
    <row r="72" spans="2:107" ht="13.5">
      <c r="B72" s="389"/>
      <c r="G72" s="1316"/>
      <c r="H72" s="1316"/>
      <c r="I72" s="1316"/>
      <c r="J72" s="1316"/>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553</v>
      </c>
      <c r="BQ72" s="1313"/>
      <c r="BR72" s="1313"/>
      <c r="BS72" s="1313"/>
      <c r="BT72" s="1313"/>
      <c r="BU72" s="1313"/>
      <c r="BV72" s="1313"/>
      <c r="BW72" s="1313"/>
      <c r="BX72" s="1313" t="s">
        <v>554</v>
      </c>
      <c r="BY72" s="1313"/>
      <c r="BZ72" s="1313"/>
      <c r="CA72" s="1313"/>
      <c r="CB72" s="1313"/>
      <c r="CC72" s="1313"/>
      <c r="CD72" s="1313"/>
      <c r="CE72" s="1313"/>
      <c r="CF72" s="1313" t="s">
        <v>555</v>
      </c>
      <c r="CG72" s="1313"/>
      <c r="CH72" s="1313"/>
      <c r="CI72" s="1313"/>
      <c r="CJ72" s="1313"/>
      <c r="CK72" s="1313"/>
      <c r="CL72" s="1313"/>
      <c r="CM72" s="1313"/>
      <c r="CN72" s="1313" t="s">
        <v>556</v>
      </c>
      <c r="CO72" s="1313"/>
      <c r="CP72" s="1313"/>
      <c r="CQ72" s="1313"/>
      <c r="CR72" s="1313"/>
      <c r="CS72" s="1313"/>
      <c r="CT72" s="1313"/>
      <c r="CU72" s="1313"/>
      <c r="CV72" s="1313" t="s">
        <v>557</v>
      </c>
      <c r="CW72" s="1313"/>
      <c r="CX72" s="1313"/>
      <c r="CY72" s="1313"/>
      <c r="CZ72" s="1313"/>
      <c r="DA72" s="1313"/>
      <c r="DB72" s="1313"/>
      <c r="DC72" s="1313"/>
    </row>
    <row r="73" spans="2:107" ht="13.5">
      <c r="B73" s="389"/>
      <c r="G73" s="1322"/>
      <c r="H73" s="1322"/>
      <c r="I73" s="1322"/>
      <c r="J73" s="1322"/>
      <c r="K73" s="1312"/>
      <c r="L73" s="1312"/>
      <c r="M73" s="1312"/>
      <c r="N73" s="1312"/>
      <c r="AM73" s="396"/>
      <c r="AN73" s="1314" t="s">
        <v>601</v>
      </c>
      <c r="AO73" s="1314"/>
      <c r="AP73" s="1314"/>
      <c r="AQ73" s="1314"/>
      <c r="AR73" s="1314"/>
      <c r="AS73" s="1314"/>
      <c r="AT73" s="1314"/>
      <c r="AU73" s="1314"/>
      <c r="AV73" s="1314"/>
      <c r="AW73" s="1314"/>
      <c r="AX73" s="1314"/>
      <c r="AY73" s="1314"/>
      <c r="AZ73" s="1314"/>
      <c r="BA73" s="1314"/>
      <c r="BB73" s="1314" t="s">
        <v>599</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v>3.4</v>
      </c>
      <c r="CO73" s="1311"/>
      <c r="CP73" s="1311"/>
      <c r="CQ73" s="1311"/>
      <c r="CR73" s="1311"/>
      <c r="CS73" s="1311"/>
      <c r="CT73" s="1311"/>
      <c r="CU73" s="1311"/>
      <c r="CV73" s="1311">
        <v>10.199999999999999</v>
      </c>
      <c r="CW73" s="1311"/>
      <c r="CX73" s="1311"/>
      <c r="CY73" s="1311"/>
      <c r="CZ73" s="1311"/>
      <c r="DA73" s="1311"/>
      <c r="DB73" s="1311"/>
      <c r="DC73" s="1311"/>
    </row>
    <row r="74" spans="2:107" ht="13.5">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9"/>
      <c r="G75" s="1322"/>
      <c r="H75" s="1322"/>
      <c r="I75" s="1316"/>
      <c r="J75" s="1316"/>
      <c r="K75" s="1315"/>
      <c r="L75" s="1315"/>
      <c r="M75" s="1315"/>
      <c r="N75" s="1315"/>
      <c r="AM75" s="396"/>
      <c r="AN75" s="1314"/>
      <c r="AO75" s="1314"/>
      <c r="AP75" s="1314"/>
      <c r="AQ75" s="1314"/>
      <c r="AR75" s="1314"/>
      <c r="AS75" s="1314"/>
      <c r="AT75" s="1314"/>
      <c r="AU75" s="1314"/>
      <c r="AV75" s="1314"/>
      <c r="AW75" s="1314"/>
      <c r="AX75" s="1314"/>
      <c r="AY75" s="1314"/>
      <c r="AZ75" s="1314"/>
      <c r="BA75" s="1314"/>
      <c r="BB75" s="1314" t="s">
        <v>598</v>
      </c>
      <c r="BC75" s="1314"/>
      <c r="BD75" s="1314"/>
      <c r="BE75" s="1314"/>
      <c r="BF75" s="1314"/>
      <c r="BG75" s="1314"/>
      <c r="BH75" s="1314"/>
      <c r="BI75" s="1314"/>
      <c r="BJ75" s="1314"/>
      <c r="BK75" s="1314"/>
      <c r="BL75" s="1314"/>
      <c r="BM75" s="1314"/>
      <c r="BN75" s="1314"/>
      <c r="BO75" s="1314"/>
      <c r="BP75" s="1311">
        <v>6.6</v>
      </c>
      <c r="BQ75" s="1311"/>
      <c r="BR75" s="1311"/>
      <c r="BS75" s="1311"/>
      <c r="BT75" s="1311"/>
      <c r="BU75" s="1311"/>
      <c r="BV75" s="1311"/>
      <c r="BW75" s="1311"/>
      <c r="BX75" s="1311">
        <v>6</v>
      </c>
      <c r="BY75" s="1311"/>
      <c r="BZ75" s="1311"/>
      <c r="CA75" s="1311"/>
      <c r="CB75" s="1311"/>
      <c r="CC75" s="1311"/>
      <c r="CD75" s="1311"/>
      <c r="CE75" s="1311"/>
      <c r="CF75" s="1311">
        <v>6.7</v>
      </c>
      <c r="CG75" s="1311"/>
      <c r="CH75" s="1311"/>
      <c r="CI75" s="1311"/>
      <c r="CJ75" s="1311"/>
      <c r="CK75" s="1311"/>
      <c r="CL75" s="1311"/>
      <c r="CM75" s="1311"/>
      <c r="CN75" s="1311">
        <v>6.8</v>
      </c>
      <c r="CO75" s="1311"/>
      <c r="CP75" s="1311"/>
      <c r="CQ75" s="1311"/>
      <c r="CR75" s="1311"/>
      <c r="CS75" s="1311"/>
      <c r="CT75" s="1311"/>
      <c r="CU75" s="1311"/>
      <c r="CV75" s="1311">
        <v>7.5</v>
      </c>
      <c r="CW75" s="1311"/>
      <c r="CX75" s="1311"/>
      <c r="CY75" s="1311"/>
      <c r="CZ75" s="1311"/>
      <c r="DA75" s="1311"/>
      <c r="DB75" s="1311"/>
      <c r="DC75" s="1311"/>
    </row>
    <row r="76" spans="2:107" ht="13.5">
      <c r="B76" s="389"/>
      <c r="G76" s="1322"/>
      <c r="H76" s="1322"/>
      <c r="I76" s="1316"/>
      <c r="J76" s="1316"/>
      <c r="K76" s="1315"/>
      <c r="L76" s="1315"/>
      <c r="M76" s="1315"/>
      <c r="N76" s="1315"/>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9"/>
      <c r="G77" s="1316"/>
      <c r="H77" s="1316"/>
      <c r="I77" s="1316"/>
      <c r="J77" s="1316"/>
      <c r="K77" s="1312"/>
      <c r="L77" s="1312"/>
      <c r="M77" s="1312"/>
      <c r="N77" s="1312"/>
      <c r="AN77" s="1313" t="s">
        <v>600</v>
      </c>
      <c r="AO77" s="1313"/>
      <c r="AP77" s="1313"/>
      <c r="AQ77" s="1313"/>
      <c r="AR77" s="1313"/>
      <c r="AS77" s="1313"/>
      <c r="AT77" s="1313"/>
      <c r="AU77" s="1313"/>
      <c r="AV77" s="1313"/>
      <c r="AW77" s="1313"/>
      <c r="AX77" s="1313"/>
      <c r="AY77" s="1313"/>
      <c r="AZ77" s="1313"/>
      <c r="BA77" s="1313"/>
      <c r="BB77" s="1314" t="s">
        <v>599</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3.1</v>
      </c>
      <c r="CO77" s="1311"/>
      <c r="CP77" s="1311"/>
      <c r="CQ77" s="1311"/>
      <c r="CR77" s="1311"/>
      <c r="CS77" s="1311"/>
      <c r="CT77" s="1311"/>
      <c r="CU77" s="1311"/>
      <c r="CV77" s="1311">
        <v>13.7</v>
      </c>
      <c r="CW77" s="1311"/>
      <c r="CX77" s="1311"/>
      <c r="CY77" s="1311"/>
      <c r="CZ77" s="1311"/>
      <c r="DA77" s="1311"/>
      <c r="DB77" s="1311"/>
      <c r="DC77" s="1311"/>
    </row>
    <row r="78" spans="2:107" ht="13.5">
      <c r="B78" s="389"/>
      <c r="G78" s="1316"/>
      <c r="H78" s="1316"/>
      <c r="I78" s="1316"/>
      <c r="J78" s="1316"/>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9"/>
      <c r="G79" s="1316"/>
      <c r="H79" s="1316"/>
      <c r="I79" s="1317"/>
      <c r="J79" s="1317"/>
      <c r="K79" s="1318"/>
      <c r="L79" s="1318"/>
      <c r="M79" s="1318"/>
      <c r="N79" s="1318"/>
      <c r="AN79" s="1313"/>
      <c r="AO79" s="1313"/>
      <c r="AP79" s="1313"/>
      <c r="AQ79" s="1313"/>
      <c r="AR79" s="1313"/>
      <c r="AS79" s="1313"/>
      <c r="AT79" s="1313"/>
      <c r="AU79" s="1313"/>
      <c r="AV79" s="1313"/>
      <c r="AW79" s="1313"/>
      <c r="AX79" s="1313"/>
      <c r="AY79" s="1313"/>
      <c r="AZ79" s="1313"/>
      <c r="BA79" s="1313"/>
      <c r="BB79" s="1314" t="s">
        <v>598</v>
      </c>
      <c r="BC79" s="1314"/>
      <c r="BD79" s="1314"/>
      <c r="BE79" s="1314"/>
      <c r="BF79" s="1314"/>
      <c r="BG79" s="1314"/>
      <c r="BH79" s="1314"/>
      <c r="BI79" s="1314"/>
      <c r="BJ79" s="1314"/>
      <c r="BK79" s="1314"/>
      <c r="BL79" s="1314"/>
      <c r="BM79" s="1314"/>
      <c r="BN79" s="1314"/>
      <c r="BO79" s="1314"/>
      <c r="BP79" s="1311">
        <v>7.9</v>
      </c>
      <c r="BQ79" s="1311"/>
      <c r="BR79" s="1311"/>
      <c r="BS79" s="1311"/>
      <c r="BT79" s="1311"/>
      <c r="BU79" s="1311"/>
      <c r="BV79" s="1311"/>
      <c r="BW79" s="1311"/>
      <c r="BX79" s="1311">
        <v>7.9</v>
      </c>
      <c r="BY79" s="1311"/>
      <c r="BZ79" s="1311"/>
      <c r="CA79" s="1311"/>
      <c r="CB79" s="1311"/>
      <c r="CC79" s="1311"/>
      <c r="CD79" s="1311"/>
      <c r="CE79" s="1311"/>
      <c r="CF79" s="1311">
        <v>7.8</v>
      </c>
      <c r="CG79" s="1311"/>
      <c r="CH79" s="1311"/>
      <c r="CI79" s="1311"/>
      <c r="CJ79" s="1311"/>
      <c r="CK79" s="1311"/>
      <c r="CL79" s="1311"/>
      <c r="CM79" s="1311"/>
      <c r="CN79" s="1311">
        <v>7.9</v>
      </c>
      <c r="CO79" s="1311"/>
      <c r="CP79" s="1311"/>
      <c r="CQ79" s="1311"/>
      <c r="CR79" s="1311"/>
      <c r="CS79" s="1311"/>
      <c r="CT79" s="1311"/>
      <c r="CU79" s="1311"/>
      <c r="CV79" s="1311">
        <v>7.9</v>
      </c>
      <c r="CW79" s="1311"/>
      <c r="CX79" s="1311"/>
      <c r="CY79" s="1311"/>
      <c r="CZ79" s="1311"/>
      <c r="DA79" s="1311"/>
      <c r="DB79" s="1311"/>
      <c r="DC79" s="1311"/>
    </row>
    <row r="80" spans="2:107" ht="13.5">
      <c r="B80" s="389"/>
      <c r="G80" s="1316"/>
      <c r="H80" s="1316"/>
      <c r="I80" s="1317"/>
      <c r="J80" s="1317"/>
      <c r="K80" s="1318"/>
      <c r="L80" s="1318"/>
      <c r="M80" s="1318"/>
      <c r="N80" s="1318"/>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MfjToNjyz9YMTq0LKqjGuwDaZ7JXkhBI6NqKyb20YIDwS95mGbcEMMjJxYagpXm0qx0bKqn7TqoS7b97e6JRYw==" saltValue="sVGx1pY/Vz/YiLHBo8ZI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610</v>
      </c>
    </row>
  </sheetData>
  <sheetProtection algorithmName="SHA-512" hashValue="dRGxVZejXlzEJzatSo6btleP6KGUg7sUamLreZPiDRpXMgo2OgKNip9i1Lq6OdNvvbbEJ7VAfDQmGGQABxT08A==" saltValue="EVIkahTQkSq3F2u8kHkMo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611</v>
      </c>
    </row>
  </sheetData>
  <sheetProtection algorithmName="SHA-512" hashValue="i3WdXDu8U0P+lWWl4Nxi9TInhEaH7B+iY2Vf0Zh1Cakkcf4l0PeAjh2h8VCLxMJTg0Xkczto/VLNRAXWg7agWg==" saltValue="FCUchyh1Q3Fo05NfilL9v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25087</v>
      </c>
      <c r="E3" s="162"/>
      <c r="F3" s="163">
        <v>79466</v>
      </c>
      <c r="G3" s="164"/>
      <c r="H3" s="165"/>
    </row>
    <row r="4" spans="1:8">
      <c r="A4" s="166"/>
      <c r="B4" s="167"/>
      <c r="C4" s="168"/>
      <c r="D4" s="169">
        <v>14657</v>
      </c>
      <c r="E4" s="170"/>
      <c r="F4" s="171">
        <v>44645</v>
      </c>
      <c r="G4" s="172"/>
      <c r="H4" s="173"/>
    </row>
    <row r="5" spans="1:8">
      <c r="A5" s="154" t="s">
        <v>545</v>
      </c>
      <c r="B5" s="159"/>
      <c r="C5" s="160"/>
      <c r="D5" s="161">
        <v>31695</v>
      </c>
      <c r="E5" s="162"/>
      <c r="F5" s="163">
        <v>90072</v>
      </c>
      <c r="G5" s="164"/>
      <c r="H5" s="165"/>
    </row>
    <row r="6" spans="1:8">
      <c r="A6" s="166"/>
      <c r="B6" s="167"/>
      <c r="C6" s="168"/>
      <c r="D6" s="169">
        <v>12522</v>
      </c>
      <c r="E6" s="170"/>
      <c r="F6" s="171">
        <v>46083</v>
      </c>
      <c r="G6" s="172"/>
      <c r="H6" s="173"/>
    </row>
    <row r="7" spans="1:8">
      <c r="A7" s="154" t="s">
        <v>546</v>
      </c>
      <c r="B7" s="159"/>
      <c r="C7" s="160"/>
      <c r="D7" s="161">
        <v>34142</v>
      </c>
      <c r="E7" s="162"/>
      <c r="F7" s="163">
        <v>88328</v>
      </c>
      <c r="G7" s="164"/>
      <c r="H7" s="165"/>
    </row>
    <row r="8" spans="1:8">
      <c r="A8" s="166"/>
      <c r="B8" s="167"/>
      <c r="C8" s="168"/>
      <c r="D8" s="169">
        <v>27489</v>
      </c>
      <c r="E8" s="170"/>
      <c r="F8" s="171">
        <v>49013</v>
      </c>
      <c r="G8" s="172"/>
      <c r="H8" s="173"/>
    </row>
    <row r="9" spans="1:8">
      <c r="A9" s="154" t="s">
        <v>547</v>
      </c>
      <c r="B9" s="159"/>
      <c r="C9" s="160"/>
      <c r="D9" s="161">
        <v>25839</v>
      </c>
      <c r="E9" s="162"/>
      <c r="F9" s="163">
        <v>103390</v>
      </c>
      <c r="G9" s="164"/>
      <c r="H9" s="165"/>
    </row>
    <row r="10" spans="1:8">
      <c r="A10" s="166"/>
      <c r="B10" s="167"/>
      <c r="C10" s="168"/>
      <c r="D10" s="169">
        <v>12259</v>
      </c>
      <c r="E10" s="170"/>
      <c r="F10" s="171">
        <v>51269</v>
      </c>
      <c r="G10" s="172"/>
      <c r="H10" s="173"/>
    </row>
    <row r="11" spans="1:8">
      <c r="A11" s="154" t="s">
        <v>548</v>
      </c>
      <c r="B11" s="159"/>
      <c r="C11" s="160"/>
      <c r="D11" s="161">
        <v>49328</v>
      </c>
      <c r="E11" s="162"/>
      <c r="F11" s="163">
        <v>117234</v>
      </c>
      <c r="G11" s="164"/>
      <c r="H11" s="165"/>
    </row>
    <row r="12" spans="1:8">
      <c r="A12" s="166"/>
      <c r="B12" s="167"/>
      <c r="C12" s="174"/>
      <c r="D12" s="169">
        <v>26536</v>
      </c>
      <c r="E12" s="170"/>
      <c r="F12" s="171">
        <v>59796</v>
      </c>
      <c r="G12" s="172"/>
      <c r="H12" s="173"/>
    </row>
    <row r="13" spans="1:8">
      <c r="A13" s="154"/>
      <c r="B13" s="159"/>
      <c r="C13" s="175"/>
      <c r="D13" s="176">
        <v>33218</v>
      </c>
      <c r="E13" s="177"/>
      <c r="F13" s="178">
        <v>95698</v>
      </c>
      <c r="G13" s="179"/>
      <c r="H13" s="165"/>
    </row>
    <row r="14" spans="1:8">
      <c r="A14" s="166"/>
      <c r="B14" s="167"/>
      <c r="C14" s="168"/>
      <c r="D14" s="169">
        <v>18693</v>
      </c>
      <c r="E14" s="170"/>
      <c r="F14" s="171">
        <v>50161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7.29</v>
      </c>
      <c r="C19" s="180">
        <f>ROUND(VALUE(SUBSTITUTE(実質収支比率等に係る経年分析!G$48,"▲","-")),2)</f>
        <v>6.59</v>
      </c>
      <c r="D19" s="180">
        <f>ROUND(VALUE(SUBSTITUTE(実質収支比率等に係る経年分析!H$48,"▲","-")),2)</f>
        <v>5.29</v>
      </c>
      <c r="E19" s="180">
        <f>ROUND(VALUE(SUBSTITUTE(実質収支比率等に係る経年分析!I$48,"▲","-")),2)</f>
        <v>5.84</v>
      </c>
      <c r="F19" s="180">
        <f>ROUND(VALUE(SUBSTITUTE(実質収支比率等に係る経年分析!J$48,"▲","-")),2)</f>
        <v>3.13</v>
      </c>
    </row>
    <row r="20" spans="1:11">
      <c r="A20" s="180" t="s">
        <v>55</v>
      </c>
      <c r="B20" s="180">
        <f>ROUND(VALUE(SUBSTITUTE(実質収支比率等に係る経年分析!F$47,"▲","-")),2)</f>
        <v>38.69</v>
      </c>
      <c r="C20" s="180">
        <f>ROUND(VALUE(SUBSTITUTE(実質収支比率等に係る経年分析!G$47,"▲","-")),2)</f>
        <v>35.020000000000003</v>
      </c>
      <c r="D20" s="180">
        <f>ROUND(VALUE(SUBSTITUTE(実質収支比率等に係る経年分析!H$47,"▲","-")),2)</f>
        <v>38.32</v>
      </c>
      <c r="E20" s="180">
        <f>ROUND(VALUE(SUBSTITUTE(実質収支比率等に係る経年分析!I$47,"▲","-")),2)</f>
        <v>27.7</v>
      </c>
      <c r="F20" s="180">
        <f>ROUND(VALUE(SUBSTITUTE(実質収支比率等に係る経年分析!J$47,"▲","-")),2)</f>
        <v>27.48</v>
      </c>
    </row>
    <row r="21" spans="1:11">
      <c r="A21" s="180" t="s">
        <v>56</v>
      </c>
      <c r="B21" s="180">
        <f>IF(ISNUMBER(VALUE(SUBSTITUTE(実質収支比率等に係る経年分析!F$49,"▲","-"))),ROUND(VALUE(SUBSTITUTE(実質収支比率等に係る経年分析!F$49,"▲","-")),2),NA())</f>
        <v>-0.73</v>
      </c>
      <c r="C21" s="180">
        <f>IF(ISNUMBER(VALUE(SUBSTITUTE(実質収支比率等に係る経年分析!G$49,"▲","-"))),ROUND(VALUE(SUBSTITUTE(実質収支比率等に係る経年分析!G$49,"▲","-")),2),NA())</f>
        <v>-4.49</v>
      </c>
      <c r="D21" s="180">
        <f>IF(ISNUMBER(VALUE(SUBSTITUTE(実質収支比率等に係る経年分析!H$49,"▲","-"))),ROUND(VALUE(SUBSTITUTE(実質収支比率等に係る経年分析!H$49,"▲","-")),2),NA())</f>
        <v>2.5499999999999998</v>
      </c>
      <c r="E21" s="180">
        <f>IF(ISNUMBER(VALUE(SUBSTITUTE(実質収支比率等に係る経年分析!I$49,"▲","-"))),ROUND(VALUE(SUBSTITUTE(実質収支比率等に係る経年分析!I$49,"▲","-")),2),NA())</f>
        <v>-9.43</v>
      </c>
      <c r="F21" s="180">
        <f>IF(ISNUMBER(VALUE(SUBSTITUTE(実質収支比率等に係る経年分析!J$49,"▲","-"))),ROUND(VALUE(SUBSTITUTE(実質収支比率等に係る経年分析!J$49,"▲","-")),2),NA())</f>
        <v>-1.49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墓地公園特別会計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0.79</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0.83</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7.15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5.77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3.06</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8.25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8.6999999999999993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9.0500000000000007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372</v>
      </c>
      <c r="E42" s="182"/>
      <c r="F42" s="182"/>
      <c r="G42" s="182">
        <f>'実質公債費比率（分子）の構造'!L$52</f>
        <v>372</v>
      </c>
      <c r="H42" s="182"/>
      <c r="I42" s="182"/>
      <c r="J42" s="182">
        <f>'実質公債費比率（分子）の構造'!M$52</f>
        <v>381</v>
      </c>
      <c r="K42" s="182"/>
      <c r="L42" s="182"/>
      <c r="M42" s="182">
        <f>'実質公債費比率（分子）の構造'!N$52</f>
        <v>385</v>
      </c>
      <c r="N42" s="182"/>
      <c r="O42" s="182"/>
      <c r="P42" s="182">
        <f>'実質公債費比率（分子）の構造'!O$52</f>
        <v>384</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0</v>
      </c>
      <c r="C45" s="182"/>
      <c r="D45" s="182"/>
      <c r="E45" s="182">
        <f>'実質公債費比率（分子）の構造'!L$49</f>
        <v>0</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c r="A46" s="182" t="s">
        <v>67</v>
      </c>
      <c r="B46" s="182">
        <f>'実質公債費比率（分子）の構造'!K$48</f>
        <v>258</v>
      </c>
      <c r="C46" s="182"/>
      <c r="D46" s="182"/>
      <c r="E46" s="182">
        <f>'実質公債費比率（分子）の構造'!L$48</f>
        <v>223</v>
      </c>
      <c r="F46" s="182"/>
      <c r="G46" s="182"/>
      <c r="H46" s="182">
        <f>'実質公債費比率（分子）の構造'!M$48</f>
        <v>258</v>
      </c>
      <c r="I46" s="182"/>
      <c r="J46" s="182"/>
      <c r="K46" s="182">
        <f>'実質公債費比率（分子）の構造'!N$48</f>
        <v>252</v>
      </c>
      <c r="L46" s="182"/>
      <c r="M46" s="182"/>
      <c r="N46" s="182">
        <f>'実質公債費比率（分子）の構造'!O$48</f>
        <v>243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290</v>
      </c>
      <c r="C49" s="182"/>
      <c r="D49" s="182"/>
      <c r="E49" s="182">
        <f>'実質公債費比率（分子）の構造'!L$45</f>
        <v>283</v>
      </c>
      <c r="F49" s="182"/>
      <c r="G49" s="182"/>
      <c r="H49" s="182">
        <f>'実質公債費比率（分子）の構造'!M$45</f>
        <v>317</v>
      </c>
      <c r="I49" s="182"/>
      <c r="J49" s="182"/>
      <c r="K49" s="182">
        <f>'実質公債費比率（分子）の構造'!N$45</f>
        <v>321</v>
      </c>
      <c r="L49" s="182"/>
      <c r="M49" s="182"/>
      <c r="N49" s="182">
        <f>'実質公債費比率（分子）の構造'!O$45</f>
        <v>338</v>
      </c>
      <c r="O49" s="182"/>
      <c r="P49" s="182"/>
    </row>
    <row r="50" spans="1:16">
      <c r="A50" s="182" t="s">
        <v>71</v>
      </c>
      <c r="B50" s="182" t="e">
        <f>NA()</f>
        <v>#N/A</v>
      </c>
      <c r="C50" s="182">
        <f>IF(ISNUMBER('実質公債費比率（分子）の構造'!K$53),'実質公債費比率（分子）の構造'!K$53,NA())</f>
        <v>176</v>
      </c>
      <c r="D50" s="182" t="e">
        <f>NA()</f>
        <v>#N/A</v>
      </c>
      <c r="E50" s="182" t="e">
        <f>NA()</f>
        <v>#N/A</v>
      </c>
      <c r="F50" s="182">
        <f>IF(ISNUMBER('実質公債費比率（分子）の構造'!L$53),'実質公債費比率（分子）の構造'!L$53,NA())</f>
        <v>134</v>
      </c>
      <c r="G50" s="182" t="e">
        <f>NA()</f>
        <v>#N/A</v>
      </c>
      <c r="H50" s="182" t="e">
        <f>NA()</f>
        <v>#N/A</v>
      </c>
      <c r="I50" s="182">
        <f>IF(ISNUMBER('実質公債費比率（分子）の構造'!M$53),'実質公債費比率（分子）の構造'!M$53,NA())</f>
        <v>194</v>
      </c>
      <c r="J50" s="182" t="e">
        <f>NA()</f>
        <v>#N/A</v>
      </c>
      <c r="K50" s="182" t="e">
        <f>NA()</f>
        <v>#N/A</v>
      </c>
      <c r="L50" s="182">
        <f>IF(ISNUMBER('実質公債費比率（分子）の構造'!N$53),'実質公債費比率（分子）の構造'!N$53,NA())</f>
        <v>188</v>
      </c>
      <c r="M50" s="182" t="e">
        <f>NA()</f>
        <v>#N/A</v>
      </c>
      <c r="N50" s="182" t="e">
        <f>NA()</f>
        <v>#N/A</v>
      </c>
      <c r="O50" s="182">
        <f>IF(ISNUMBER('実質公債費比率（分子）の構造'!O$53),'実質公債費比率（分子）の構造'!O$53,NA())</f>
        <v>197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4304</v>
      </c>
      <c r="E56" s="181"/>
      <c r="F56" s="181"/>
      <c r="G56" s="181">
        <f>'将来負担比率（分子）の構造'!J$52</f>
        <v>4257</v>
      </c>
      <c r="H56" s="181"/>
      <c r="I56" s="181"/>
      <c r="J56" s="181">
        <f>'将来負担比率（分子）の構造'!K$52</f>
        <v>4275</v>
      </c>
      <c r="K56" s="181"/>
      <c r="L56" s="181"/>
      <c r="M56" s="181">
        <f>'将来負担比率（分子）の構造'!L$52</f>
        <v>4118</v>
      </c>
      <c r="N56" s="181"/>
      <c r="O56" s="181"/>
      <c r="P56" s="181">
        <f>'将来負担比率（分子）の構造'!M$52</f>
        <v>4066</v>
      </c>
    </row>
    <row r="57" spans="1:16">
      <c r="A57" s="181" t="s">
        <v>42</v>
      </c>
      <c r="B57" s="181"/>
      <c r="C57" s="181"/>
      <c r="D57" s="181">
        <f>'将来負担比率（分子）の構造'!I$51</f>
        <v>18</v>
      </c>
      <c r="E57" s="181"/>
      <c r="F57" s="181"/>
      <c r="G57" s="181">
        <f>'将来負担比率（分子）の構造'!J$51</f>
        <v>14</v>
      </c>
      <c r="H57" s="181"/>
      <c r="I57" s="181"/>
      <c r="J57" s="181">
        <f>'将来負担比率（分子）の構造'!K$51</f>
        <v>10</v>
      </c>
      <c r="K57" s="181"/>
      <c r="L57" s="181"/>
      <c r="M57" s="181">
        <f>'将来負担比率（分子）の構造'!L$51</f>
        <v>6</v>
      </c>
      <c r="N57" s="181"/>
      <c r="O57" s="181"/>
      <c r="P57" s="181">
        <f>'将来負担比率（分子）の構造'!M$51</f>
        <v>2</v>
      </c>
    </row>
    <row r="58" spans="1:16">
      <c r="A58" s="181" t="s">
        <v>41</v>
      </c>
      <c r="B58" s="181"/>
      <c r="C58" s="181"/>
      <c r="D58" s="181">
        <f>'将来負担比率（分子）の構造'!I$50</f>
        <v>2112</v>
      </c>
      <c r="E58" s="181"/>
      <c r="F58" s="181"/>
      <c r="G58" s="181">
        <f>'将来負担比率（分子）の構造'!J$50</f>
        <v>2133</v>
      </c>
      <c r="H58" s="181"/>
      <c r="I58" s="181"/>
      <c r="J58" s="181">
        <f>'将来負担比率（分子）の構造'!K$50</f>
        <v>2324</v>
      </c>
      <c r="K58" s="181"/>
      <c r="L58" s="181"/>
      <c r="M58" s="181">
        <f>'将来負担比率（分子）の構造'!L$50</f>
        <v>2030</v>
      </c>
      <c r="N58" s="181"/>
      <c r="O58" s="181"/>
      <c r="P58" s="181">
        <f>'将来負担比率（分子）の構造'!M$50</f>
        <v>2014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12</v>
      </c>
      <c r="C62" s="181"/>
      <c r="D62" s="181"/>
      <c r="E62" s="181" t="str">
        <f>'将来負担比率（分子）の構造'!J$45</f>
        <v>-</v>
      </c>
      <c r="F62" s="181"/>
      <c r="G62" s="181"/>
      <c r="H62" s="181" t="str">
        <f>'将来負担比率（分子）の構造'!K$45</f>
        <v>-</v>
      </c>
      <c r="I62" s="181"/>
      <c r="J62" s="181"/>
      <c r="K62" s="181">
        <f>'将来負担比率（分子）の構造'!L$45</f>
        <v>32</v>
      </c>
      <c r="L62" s="181"/>
      <c r="M62" s="181"/>
      <c r="N62" s="181" t="str">
        <f>'将来負担比率（分子）の構造'!M$45</f>
        <v>-</v>
      </c>
      <c r="O62" s="181"/>
      <c r="P62" s="181"/>
    </row>
    <row r="63" spans="1:16">
      <c r="A63" s="181" t="s">
        <v>34</v>
      </c>
      <c r="B63" s="181">
        <f>'将来負担比率（分子）の構造'!I$44</f>
        <v>4</v>
      </c>
      <c r="C63" s="181"/>
      <c r="D63" s="181"/>
      <c r="E63" s="181">
        <f>'将来負担比率（分子）の構造'!J$44</f>
        <v>3</v>
      </c>
      <c r="F63" s="181"/>
      <c r="G63" s="181"/>
      <c r="H63" s="181">
        <f>'将来負担比率（分子）の構造'!K$44</f>
        <v>3</v>
      </c>
      <c r="I63" s="181"/>
      <c r="J63" s="181"/>
      <c r="K63" s="181">
        <f>'将来負担比率（分子）の構造'!L$44</f>
        <v>2</v>
      </c>
      <c r="L63" s="181"/>
      <c r="M63" s="181"/>
      <c r="N63" s="181">
        <f>'将来負担比率（分子）の構造'!M$44</f>
        <v>2</v>
      </c>
      <c r="O63" s="181"/>
      <c r="P63" s="181"/>
    </row>
    <row r="64" spans="1:16">
      <c r="A64" s="181" t="s">
        <v>33</v>
      </c>
      <c r="B64" s="181">
        <f>'将来負担比率（分子）の構造'!I$43</f>
        <v>2246</v>
      </c>
      <c r="C64" s="181"/>
      <c r="D64" s="181"/>
      <c r="E64" s="181">
        <f>'将来負担比率（分子）の構造'!J$43</f>
        <v>2040</v>
      </c>
      <c r="F64" s="181"/>
      <c r="G64" s="181"/>
      <c r="H64" s="181">
        <f>'将来負担比率（分子）の構造'!K$43</f>
        <v>2110</v>
      </c>
      <c r="I64" s="181"/>
      <c r="J64" s="181"/>
      <c r="K64" s="181">
        <f>'将来負担比率（分子）の構造'!L$43</f>
        <v>2015</v>
      </c>
      <c r="L64" s="181"/>
      <c r="M64" s="181"/>
      <c r="N64" s="181">
        <f>'将来負担比率（分子）の構造'!M$43</f>
        <v>1992</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4100</v>
      </c>
      <c r="C66" s="181"/>
      <c r="D66" s="181"/>
      <c r="E66" s="181">
        <f>'将来負担比率（分子）の構造'!J$41</f>
        <v>4145</v>
      </c>
      <c r="F66" s="181"/>
      <c r="G66" s="181"/>
      <c r="H66" s="181">
        <f>'将来負担比率（分子）の構造'!K$41</f>
        <v>4263</v>
      </c>
      <c r="I66" s="181"/>
      <c r="J66" s="181"/>
      <c r="K66" s="181">
        <f>'将来負担比率（分子）の構造'!L$41</f>
        <v>4192</v>
      </c>
      <c r="L66" s="181"/>
      <c r="M66" s="181"/>
      <c r="N66" s="181">
        <f>'将来負担比率（分子）の構造'!M$41</f>
        <v>4360</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88</v>
      </c>
      <c r="M67" s="181" t="e">
        <f>NA()</f>
        <v>#N/A</v>
      </c>
      <c r="N67" s="181" t="e">
        <f>NA()</f>
        <v>#N/A</v>
      </c>
      <c r="O67" s="181">
        <f>IF(ISNUMBER('将来負担比率（分子）の構造'!M$53), IF('将来負担比率（分子）の構造'!M$53 &lt; 0, 0, '将来負担比率（分子）の構造'!M$53), NA())</f>
        <v>272</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1099</v>
      </c>
      <c r="C72" s="185">
        <f>基金残高に係る経年分析!G55</f>
        <v>806</v>
      </c>
      <c r="D72" s="185">
        <f>基金残高に係る経年分析!H55</f>
        <v>836</v>
      </c>
    </row>
    <row r="73" spans="1:16">
      <c r="A73" s="184" t="s">
        <v>78</v>
      </c>
      <c r="B73" s="185">
        <f>基金残高に係る経年分析!F56</f>
        <v>24</v>
      </c>
      <c r="C73" s="185">
        <f>基金残高に係る経年分析!G56</f>
        <v>24</v>
      </c>
      <c r="D73" s="185">
        <f>基金残高に係る経年分析!H56</f>
        <v>24</v>
      </c>
    </row>
    <row r="74" spans="1:16">
      <c r="A74" s="184" t="s">
        <v>79</v>
      </c>
      <c r="B74" s="185">
        <f>基金残高に係る経年分析!F57</f>
        <v>984</v>
      </c>
      <c r="C74" s="185">
        <f>基金残高に係る経年分析!G57</f>
        <v>978</v>
      </c>
      <c r="D74" s="185">
        <f>基金残高に係る経年分析!H57</f>
        <v>922</v>
      </c>
    </row>
  </sheetData>
  <sheetProtection algorithmName="SHA-512" hashValue="7Ro+xWu9JrZo8KA9Q1VlBnm+Bnk+/c/xDAm7m+JfLLBbigZpAhnjqGS0bj7YqdcAlaFVphlgLKJxV4l1Sh1ckg==" saltValue="c8pjQsBQo2YfQSs3lH5e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227</v>
      </c>
      <c r="C5" s="672"/>
      <c r="D5" s="672"/>
      <c r="E5" s="672"/>
      <c r="F5" s="672"/>
      <c r="G5" s="672"/>
      <c r="H5" s="672"/>
      <c r="I5" s="672"/>
      <c r="J5" s="672"/>
      <c r="K5" s="672"/>
      <c r="L5" s="672"/>
      <c r="M5" s="672"/>
      <c r="N5" s="672"/>
      <c r="O5" s="672"/>
      <c r="P5" s="672"/>
      <c r="Q5" s="673"/>
      <c r="R5" s="674">
        <v>2056940</v>
      </c>
      <c r="S5" s="675"/>
      <c r="T5" s="675"/>
      <c r="U5" s="675"/>
      <c r="V5" s="675"/>
      <c r="W5" s="675"/>
      <c r="X5" s="675"/>
      <c r="Y5" s="676"/>
      <c r="Z5" s="677">
        <v>33.5</v>
      </c>
      <c r="AA5" s="677"/>
      <c r="AB5" s="677"/>
      <c r="AC5" s="677"/>
      <c r="AD5" s="678">
        <v>2056940</v>
      </c>
      <c r="AE5" s="678"/>
      <c r="AF5" s="678"/>
      <c r="AG5" s="678"/>
      <c r="AH5" s="678"/>
      <c r="AI5" s="678"/>
      <c r="AJ5" s="678"/>
      <c r="AK5" s="678"/>
      <c r="AL5" s="679">
        <v>71.3</v>
      </c>
      <c r="AM5" s="680"/>
      <c r="AN5" s="680"/>
      <c r="AO5" s="681"/>
      <c r="AP5" s="671" t="s">
        <v>228</v>
      </c>
      <c r="AQ5" s="672"/>
      <c r="AR5" s="672"/>
      <c r="AS5" s="672"/>
      <c r="AT5" s="672"/>
      <c r="AU5" s="672"/>
      <c r="AV5" s="672"/>
      <c r="AW5" s="672"/>
      <c r="AX5" s="672"/>
      <c r="AY5" s="672"/>
      <c r="AZ5" s="672"/>
      <c r="BA5" s="672"/>
      <c r="BB5" s="672"/>
      <c r="BC5" s="672"/>
      <c r="BD5" s="672"/>
      <c r="BE5" s="672"/>
      <c r="BF5" s="673"/>
      <c r="BG5" s="685">
        <v>2055859</v>
      </c>
      <c r="BH5" s="686"/>
      <c r="BI5" s="686"/>
      <c r="BJ5" s="686"/>
      <c r="BK5" s="686"/>
      <c r="BL5" s="686"/>
      <c r="BM5" s="686"/>
      <c r="BN5" s="687"/>
      <c r="BO5" s="688">
        <v>99.9</v>
      </c>
      <c r="BP5" s="688"/>
      <c r="BQ5" s="688"/>
      <c r="BR5" s="688"/>
      <c r="BS5" s="689" t="s">
        <v>130</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c r="B6" s="682" t="s">
        <v>232</v>
      </c>
      <c r="C6" s="683"/>
      <c r="D6" s="683"/>
      <c r="E6" s="683"/>
      <c r="F6" s="683"/>
      <c r="G6" s="683"/>
      <c r="H6" s="683"/>
      <c r="I6" s="683"/>
      <c r="J6" s="683"/>
      <c r="K6" s="683"/>
      <c r="L6" s="683"/>
      <c r="M6" s="683"/>
      <c r="N6" s="683"/>
      <c r="O6" s="683"/>
      <c r="P6" s="683"/>
      <c r="Q6" s="684"/>
      <c r="R6" s="685">
        <v>26661</v>
      </c>
      <c r="S6" s="686"/>
      <c r="T6" s="686"/>
      <c r="U6" s="686"/>
      <c r="V6" s="686"/>
      <c r="W6" s="686"/>
      <c r="X6" s="686"/>
      <c r="Y6" s="687"/>
      <c r="Z6" s="688">
        <v>0.4</v>
      </c>
      <c r="AA6" s="688"/>
      <c r="AB6" s="688"/>
      <c r="AC6" s="688"/>
      <c r="AD6" s="689">
        <v>26661</v>
      </c>
      <c r="AE6" s="689"/>
      <c r="AF6" s="689"/>
      <c r="AG6" s="689"/>
      <c r="AH6" s="689"/>
      <c r="AI6" s="689"/>
      <c r="AJ6" s="689"/>
      <c r="AK6" s="689"/>
      <c r="AL6" s="690">
        <v>0.9</v>
      </c>
      <c r="AM6" s="691"/>
      <c r="AN6" s="691"/>
      <c r="AO6" s="692"/>
      <c r="AP6" s="682" t="s">
        <v>233</v>
      </c>
      <c r="AQ6" s="683"/>
      <c r="AR6" s="683"/>
      <c r="AS6" s="683"/>
      <c r="AT6" s="683"/>
      <c r="AU6" s="683"/>
      <c r="AV6" s="683"/>
      <c r="AW6" s="683"/>
      <c r="AX6" s="683"/>
      <c r="AY6" s="683"/>
      <c r="AZ6" s="683"/>
      <c r="BA6" s="683"/>
      <c r="BB6" s="683"/>
      <c r="BC6" s="683"/>
      <c r="BD6" s="683"/>
      <c r="BE6" s="683"/>
      <c r="BF6" s="684"/>
      <c r="BG6" s="685">
        <v>2055859</v>
      </c>
      <c r="BH6" s="686"/>
      <c r="BI6" s="686"/>
      <c r="BJ6" s="686"/>
      <c r="BK6" s="686"/>
      <c r="BL6" s="686"/>
      <c r="BM6" s="686"/>
      <c r="BN6" s="687"/>
      <c r="BO6" s="688">
        <v>99.9</v>
      </c>
      <c r="BP6" s="688"/>
      <c r="BQ6" s="688"/>
      <c r="BR6" s="688"/>
      <c r="BS6" s="689" t="s">
        <v>130</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82094</v>
      </c>
      <c r="CS6" s="686"/>
      <c r="CT6" s="686"/>
      <c r="CU6" s="686"/>
      <c r="CV6" s="686"/>
      <c r="CW6" s="686"/>
      <c r="CX6" s="686"/>
      <c r="CY6" s="687"/>
      <c r="CZ6" s="679">
        <v>1.4</v>
      </c>
      <c r="DA6" s="680"/>
      <c r="DB6" s="680"/>
      <c r="DC6" s="699"/>
      <c r="DD6" s="694" t="s">
        <v>130</v>
      </c>
      <c r="DE6" s="686"/>
      <c r="DF6" s="686"/>
      <c r="DG6" s="686"/>
      <c r="DH6" s="686"/>
      <c r="DI6" s="686"/>
      <c r="DJ6" s="686"/>
      <c r="DK6" s="686"/>
      <c r="DL6" s="686"/>
      <c r="DM6" s="686"/>
      <c r="DN6" s="686"/>
      <c r="DO6" s="686"/>
      <c r="DP6" s="687"/>
      <c r="DQ6" s="694">
        <v>82094</v>
      </c>
      <c r="DR6" s="686"/>
      <c r="DS6" s="686"/>
      <c r="DT6" s="686"/>
      <c r="DU6" s="686"/>
      <c r="DV6" s="686"/>
      <c r="DW6" s="686"/>
      <c r="DX6" s="686"/>
      <c r="DY6" s="686"/>
      <c r="DZ6" s="686"/>
      <c r="EA6" s="686"/>
      <c r="EB6" s="686"/>
      <c r="EC6" s="695"/>
    </row>
    <row r="7" spans="2:143" ht="11.25" customHeight="1">
      <c r="B7" s="682" t="s">
        <v>235</v>
      </c>
      <c r="C7" s="683"/>
      <c r="D7" s="683"/>
      <c r="E7" s="683"/>
      <c r="F7" s="683"/>
      <c r="G7" s="683"/>
      <c r="H7" s="683"/>
      <c r="I7" s="683"/>
      <c r="J7" s="683"/>
      <c r="K7" s="683"/>
      <c r="L7" s="683"/>
      <c r="M7" s="683"/>
      <c r="N7" s="683"/>
      <c r="O7" s="683"/>
      <c r="P7" s="683"/>
      <c r="Q7" s="684"/>
      <c r="R7" s="685">
        <v>1973</v>
      </c>
      <c r="S7" s="686"/>
      <c r="T7" s="686"/>
      <c r="U7" s="686"/>
      <c r="V7" s="686"/>
      <c r="W7" s="686"/>
      <c r="X7" s="686"/>
      <c r="Y7" s="687"/>
      <c r="Z7" s="688">
        <v>0</v>
      </c>
      <c r="AA7" s="688"/>
      <c r="AB7" s="688"/>
      <c r="AC7" s="688"/>
      <c r="AD7" s="689">
        <v>1973</v>
      </c>
      <c r="AE7" s="689"/>
      <c r="AF7" s="689"/>
      <c r="AG7" s="689"/>
      <c r="AH7" s="689"/>
      <c r="AI7" s="689"/>
      <c r="AJ7" s="689"/>
      <c r="AK7" s="689"/>
      <c r="AL7" s="690">
        <v>0.1</v>
      </c>
      <c r="AM7" s="691"/>
      <c r="AN7" s="691"/>
      <c r="AO7" s="692"/>
      <c r="AP7" s="682" t="s">
        <v>236</v>
      </c>
      <c r="AQ7" s="683"/>
      <c r="AR7" s="683"/>
      <c r="AS7" s="683"/>
      <c r="AT7" s="683"/>
      <c r="AU7" s="683"/>
      <c r="AV7" s="683"/>
      <c r="AW7" s="683"/>
      <c r="AX7" s="683"/>
      <c r="AY7" s="683"/>
      <c r="AZ7" s="683"/>
      <c r="BA7" s="683"/>
      <c r="BB7" s="683"/>
      <c r="BC7" s="683"/>
      <c r="BD7" s="683"/>
      <c r="BE7" s="683"/>
      <c r="BF7" s="684"/>
      <c r="BG7" s="685">
        <v>859476</v>
      </c>
      <c r="BH7" s="686"/>
      <c r="BI7" s="686"/>
      <c r="BJ7" s="686"/>
      <c r="BK7" s="686"/>
      <c r="BL7" s="686"/>
      <c r="BM7" s="686"/>
      <c r="BN7" s="687"/>
      <c r="BO7" s="688">
        <v>41.8</v>
      </c>
      <c r="BP7" s="688"/>
      <c r="BQ7" s="688"/>
      <c r="BR7" s="688"/>
      <c r="BS7" s="689" t="s">
        <v>130</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2026747</v>
      </c>
      <c r="CS7" s="686"/>
      <c r="CT7" s="686"/>
      <c r="CU7" s="686"/>
      <c r="CV7" s="686"/>
      <c r="CW7" s="686"/>
      <c r="CX7" s="686"/>
      <c r="CY7" s="687"/>
      <c r="CZ7" s="688">
        <v>33.5</v>
      </c>
      <c r="DA7" s="688"/>
      <c r="DB7" s="688"/>
      <c r="DC7" s="688"/>
      <c r="DD7" s="694" t="s">
        <v>130</v>
      </c>
      <c r="DE7" s="686"/>
      <c r="DF7" s="686"/>
      <c r="DG7" s="686"/>
      <c r="DH7" s="686"/>
      <c r="DI7" s="686"/>
      <c r="DJ7" s="686"/>
      <c r="DK7" s="686"/>
      <c r="DL7" s="686"/>
      <c r="DM7" s="686"/>
      <c r="DN7" s="686"/>
      <c r="DO7" s="686"/>
      <c r="DP7" s="687"/>
      <c r="DQ7" s="694">
        <v>859554</v>
      </c>
      <c r="DR7" s="686"/>
      <c r="DS7" s="686"/>
      <c r="DT7" s="686"/>
      <c r="DU7" s="686"/>
      <c r="DV7" s="686"/>
      <c r="DW7" s="686"/>
      <c r="DX7" s="686"/>
      <c r="DY7" s="686"/>
      <c r="DZ7" s="686"/>
      <c r="EA7" s="686"/>
      <c r="EB7" s="686"/>
      <c r="EC7" s="695"/>
    </row>
    <row r="8" spans="2:143" ht="11.25" customHeight="1">
      <c r="B8" s="682" t="s">
        <v>238</v>
      </c>
      <c r="C8" s="683"/>
      <c r="D8" s="683"/>
      <c r="E8" s="683"/>
      <c r="F8" s="683"/>
      <c r="G8" s="683"/>
      <c r="H8" s="683"/>
      <c r="I8" s="683"/>
      <c r="J8" s="683"/>
      <c r="K8" s="683"/>
      <c r="L8" s="683"/>
      <c r="M8" s="683"/>
      <c r="N8" s="683"/>
      <c r="O8" s="683"/>
      <c r="P8" s="683"/>
      <c r="Q8" s="684"/>
      <c r="R8" s="685">
        <v>9189</v>
      </c>
      <c r="S8" s="686"/>
      <c r="T8" s="686"/>
      <c r="U8" s="686"/>
      <c r="V8" s="686"/>
      <c r="W8" s="686"/>
      <c r="X8" s="686"/>
      <c r="Y8" s="687"/>
      <c r="Z8" s="688">
        <v>0.1</v>
      </c>
      <c r="AA8" s="688"/>
      <c r="AB8" s="688"/>
      <c r="AC8" s="688"/>
      <c r="AD8" s="689">
        <v>9189</v>
      </c>
      <c r="AE8" s="689"/>
      <c r="AF8" s="689"/>
      <c r="AG8" s="689"/>
      <c r="AH8" s="689"/>
      <c r="AI8" s="689"/>
      <c r="AJ8" s="689"/>
      <c r="AK8" s="689"/>
      <c r="AL8" s="690">
        <v>0.3</v>
      </c>
      <c r="AM8" s="691"/>
      <c r="AN8" s="691"/>
      <c r="AO8" s="692"/>
      <c r="AP8" s="682" t="s">
        <v>239</v>
      </c>
      <c r="AQ8" s="683"/>
      <c r="AR8" s="683"/>
      <c r="AS8" s="683"/>
      <c r="AT8" s="683"/>
      <c r="AU8" s="683"/>
      <c r="AV8" s="683"/>
      <c r="AW8" s="683"/>
      <c r="AX8" s="683"/>
      <c r="AY8" s="683"/>
      <c r="AZ8" s="683"/>
      <c r="BA8" s="683"/>
      <c r="BB8" s="683"/>
      <c r="BC8" s="683"/>
      <c r="BD8" s="683"/>
      <c r="BE8" s="683"/>
      <c r="BF8" s="684"/>
      <c r="BG8" s="685">
        <v>19206</v>
      </c>
      <c r="BH8" s="686"/>
      <c r="BI8" s="686"/>
      <c r="BJ8" s="686"/>
      <c r="BK8" s="686"/>
      <c r="BL8" s="686"/>
      <c r="BM8" s="686"/>
      <c r="BN8" s="687"/>
      <c r="BO8" s="688">
        <v>0.9</v>
      </c>
      <c r="BP8" s="688"/>
      <c r="BQ8" s="688"/>
      <c r="BR8" s="688"/>
      <c r="BS8" s="694" t="s">
        <v>130</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1451550</v>
      </c>
      <c r="CS8" s="686"/>
      <c r="CT8" s="686"/>
      <c r="CU8" s="686"/>
      <c r="CV8" s="686"/>
      <c r="CW8" s="686"/>
      <c r="CX8" s="686"/>
      <c r="CY8" s="687"/>
      <c r="CZ8" s="688">
        <v>24</v>
      </c>
      <c r="DA8" s="688"/>
      <c r="DB8" s="688"/>
      <c r="DC8" s="688"/>
      <c r="DD8" s="694">
        <v>16038</v>
      </c>
      <c r="DE8" s="686"/>
      <c r="DF8" s="686"/>
      <c r="DG8" s="686"/>
      <c r="DH8" s="686"/>
      <c r="DI8" s="686"/>
      <c r="DJ8" s="686"/>
      <c r="DK8" s="686"/>
      <c r="DL8" s="686"/>
      <c r="DM8" s="686"/>
      <c r="DN8" s="686"/>
      <c r="DO8" s="686"/>
      <c r="DP8" s="687"/>
      <c r="DQ8" s="694">
        <v>878554</v>
      </c>
      <c r="DR8" s="686"/>
      <c r="DS8" s="686"/>
      <c r="DT8" s="686"/>
      <c r="DU8" s="686"/>
      <c r="DV8" s="686"/>
      <c r="DW8" s="686"/>
      <c r="DX8" s="686"/>
      <c r="DY8" s="686"/>
      <c r="DZ8" s="686"/>
      <c r="EA8" s="686"/>
      <c r="EB8" s="686"/>
      <c r="EC8" s="695"/>
    </row>
    <row r="9" spans="2:143" ht="11.25" customHeight="1">
      <c r="B9" s="682" t="s">
        <v>241</v>
      </c>
      <c r="C9" s="683"/>
      <c r="D9" s="683"/>
      <c r="E9" s="683"/>
      <c r="F9" s="683"/>
      <c r="G9" s="683"/>
      <c r="H9" s="683"/>
      <c r="I9" s="683"/>
      <c r="J9" s="683"/>
      <c r="K9" s="683"/>
      <c r="L9" s="683"/>
      <c r="M9" s="683"/>
      <c r="N9" s="683"/>
      <c r="O9" s="683"/>
      <c r="P9" s="683"/>
      <c r="Q9" s="684"/>
      <c r="R9" s="685">
        <v>10053</v>
      </c>
      <c r="S9" s="686"/>
      <c r="T9" s="686"/>
      <c r="U9" s="686"/>
      <c r="V9" s="686"/>
      <c r="W9" s="686"/>
      <c r="X9" s="686"/>
      <c r="Y9" s="687"/>
      <c r="Z9" s="688">
        <v>0.2</v>
      </c>
      <c r="AA9" s="688"/>
      <c r="AB9" s="688"/>
      <c r="AC9" s="688"/>
      <c r="AD9" s="689">
        <v>10053</v>
      </c>
      <c r="AE9" s="689"/>
      <c r="AF9" s="689"/>
      <c r="AG9" s="689"/>
      <c r="AH9" s="689"/>
      <c r="AI9" s="689"/>
      <c r="AJ9" s="689"/>
      <c r="AK9" s="689"/>
      <c r="AL9" s="690">
        <v>0.3</v>
      </c>
      <c r="AM9" s="691"/>
      <c r="AN9" s="691"/>
      <c r="AO9" s="692"/>
      <c r="AP9" s="682" t="s">
        <v>242</v>
      </c>
      <c r="AQ9" s="683"/>
      <c r="AR9" s="683"/>
      <c r="AS9" s="683"/>
      <c r="AT9" s="683"/>
      <c r="AU9" s="683"/>
      <c r="AV9" s="683"/>
      <c r="AW9" s="683"/>
      <c r="AX9" s="683"/>
      <c r="AY9" s="683"/>
      <c r="AZ9" s="683"/>
      <c r="BA9" s="683"/>
      <c r="BB9" s="683"/>
      <c r="BC9" s="683"/>
      <c r="BD9" s="683"/>
      <c r="BE9" s="683"/>
      <c r="BF9" s="684"/>
      <c r="BG9" s="685">
        <v>719150</v>
      </c>
      <c r="BH9" s="686"/>
      <c r="BI9" s="686"/>
      <c r="BJ9" s="686"/>
      <c r="BK9" s="686"/>
      <c r="BL9" s="686"/>
      <c r="BM9" s="686"/>
      <c r="BN9" s="687"/>
      <c r="BO9" s="688">
        <v>35</v>
      </c>
      <c r="BP9" s="688"/>
      <c r="BQ9" s="688"/>
      <c r="BR9" s="688"/>
      <c r="BS9" s="694" t="s">
        <v>130</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231350</v>
      </c>
      <c r="CS9" s="686"/>
      <c r="CT9" s="686"/>
      <c r="CU9" s="686"/>
      <c r="CV9" s="686"/>
      <c r="CW9" s="686"/>
      <c r="CX9" s="686"/>
      <c r="CY9" s="687"/>
      <c r="CZ9" s="688">
        <v>3.8</v>
      </c>
      <c r="DA9" s="688"/>
      <c r="DB9" s="688"/>
      <c r="DC9" s="688"/>
      <c r="DD9" s="694">
        <v>1759</v>
      </c>
      <c r="DE9" s="686"/>
      <c r="DF9" s="686"/>
      <c r="DG9" s="686"/>
      <c r="DH9" s="686"/>
      <c r="DI9" s="686"/>
      <c r="DJ9" s="686"/>
      <c r="DK9" s="686"/>
      <c r="DL9" s="686"/>
      <c r="DM9" s="686"/>
      <c r="DN9" s="686"/>
      <c r="DO9" s="686"/>
      <c r="DP9" s="687"/>
      <c r="DQ9" s="694">
        <v>213245</v>
      </c>
      <c r="DR9" s="686"/>
      <c r="DS9" s="686"/>
      <c r="DT9" s="686"/>
      <c r="DU9" s="686"/>
      <c r="DV9" s="686"/>
      <c r="DW9" s="686"/>
      <c r="DX9" s="686"/>
      <c r="DY9" s="686"/>
      <c r="DZ9" s="686"/>
      <c r="EA9" s="686"/>
      <c r="EB9" s="686"/>
      <c r="EC9" s="695"/>
    </row>
    <row r="10" spans="2:143" ht="11.25" customHeight="1">
      <c r="B10" s="682" t="s">
        <v>244</v>
      </c>
      <c r="C10" s="683"/>
      <c r="D10" s="683"/>
      <c r="E10" s="683"/>
      <c r="F10" s="683"/>
      <c r="G10" s="683"/>
      <c r="H10" s="683"/>
      <c r="I10" s="683"/>
      <c r="J10" s="683"/>
      <c r="K10" s="683"/>
      <c r="L10" s="683"/>
      <c r="M10" s="683"/>
      <c r="N10" s="683"/>
      <c r="O10" s="683"/>
      <c r="P10" s="683"/>
      <c r="Q10" s="684"/>
      <c r="R10" s="685" t="s">
        <v>130</v>
      </c>
      <c r="S10" s="686"/>
      <c r="T10" s="686"/>
      <c r="U10" s="686"/>
      <c r="V10" s="686"/>
      <c r="W10" s="686"/>
      <c r="X10" s="686"/>
      <c r="Y10" s="687"/>
      <c r="Z10" s="688" t="s">
        <v>130</v>
      </c>
      <c r="AA10" s="688"/>
      <c r="AB10" s="688"/>
      <c r="AC10" s="688"/>
      <c r="AD10" s="689" t="s">
        <v>130</v>
      </c>
      <c r="AE10" s="689"/>
      <c r="AF10" s="689"/>
      <c r="AG10" s="689"/>
      <c r="AH10" s="689"/>
      <c r="AI10" s="689"/>
      <c r="AJ10" s="689"/>
      <c r="AK10" s="689"/>
      <c r="AL10" s="690" t="s">
        <v>130</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32714</v>
      </c>
      <c r="BH10" s="686"/>
      <c r="BI10" s="686"/>
      <c r="BJ10" s="686"/>
      <c r="BK10" s="686"/>
      <c r="BL10" s="686"/>
      <c r="BM10" s="686"/>
      <c r="BN10" s="687"/>
      <c r="BO10" s="688">
        <v>1.6</v>
      </c>
      <c r="BP10" s="688"/>
      <c r="BQ10" s="688"/>
      <c r="BR10" s="688"/>
      <c r="BS10" s="694" t="s">
        <v>130</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t="s">
        <v>130</v>
      </c>
      <c r="CS10" s="686"/>
      <c r="CT10" s="686"/>
      <c r="CU10" s="686"/>
      <c r="CV10" s="686"/>
      <c r="CW10" s="686"/>
      <c r="CX10" s="686"/>
      <c r="CY10" s="687"/>
      <c r="CZ10" s="688" t="s">
        <v>130</v>
      </c>
      <c r="DA10" s="688"/>
      <c r="DB10" s="688"/>
      <c r="DC10" s="688"/>
      <c r="DD10" s="694" t="s">
        <v>130</v>
      </c>
      <c r="DE10" s="686"/>
      <c r="DF10" s="686"/>
      <c r="DG10" s="686"/>
      <c r="DH10" s="686"/>
      <c r="DI10" s="686"/>
      <c r="DJ10" s="686"/>
      <c r="DK10" s="686"/>
      <c r="DL10" s="686"/>
      <c r="DM10" s="686"/>
      <c r="DN10" s="686"/>
      <c r="DO10" s="686"/>
      <c r="DP10" s="687"/>
      <c r="DQ10" s="694" t="s">
        <v>130</v>
      </c>
      <c r="DR10" s="686"/>
      <c r="DS10" s="686"/>
      <c r="DT10" s="686"/>
      <c r="DU10" s="686"/>
      <c r="DV10" s="686"/>
      <c r="DW10" s="686"/>
      <c r="DX10" s="686"/>
      <c r="DY10" s="686"/>
      <c r="DZ10" s="686"/>
      <c r="EA10" s="686"/>
      <c r="EB10" s="686"/>
      <c r="EC10" s="695"/>
    </row>
    <row r="11" spans="2:143" ht="11.25" customHeight="1">
      <c r="B11" s="682" t="s">
        <v>247</v>
      </c>
      <c r="C11" s="683"/>
      <c r="D11" s="683"/>
      <c r="E11" s="683"/>
      <c r="F11" s="683"/>
      <c r="G11" s="683"/>
      <c r="H11" s="683"/>
      <c r="I11" s="683"/>
      <c r="J11" s="683"/>
      <c r="K11" s="683"/>
      <c r="L11" s="683"/>
      <c r="M11" s="683"/>
      <c r="N11" s="683"/>
      <c r="O11" s="683"/>
      <c r="P11" s="683"/>
      <c r="Q11" s="684"/>
      <c r="R11" s="685">
        <v>224898</v>
      </c>
      <c r="S11" s="686"/>
      <c r="T11" s="686"/>
      <c r="U11" s="686"/>
      <c r="V11" s="686"/>
      <c r="W11" s="686"/>
      <c r="X11" s="686"/>
      <c r="Y11" s="687"/>
      <c r="Z11" s="690">
        <v>3.7</v>
      </c>
      <c r="AA11" s="691"/>
      <c r="AB11" s="691"/>
      <c r="AC11" s="703"/>
      <c r="AD11" s="694">
        <v>224898</v>
      </c>
      <c r="AE11" s="686"/>
      <c r="AF11" s="686"/>
      <c r="AG11" s="686"/>
      <c r="AH11" s="686"/>
      <c r="AI11" s="686"/>
      <c r="AJ11" s="686"/>
      <c r="AK11" s="687"/>
      <c r="AL11" s="690">
        <v>7.8</v>
      </c>
      <c r="AM11" s="691"/>
      <c r="AN11" s="691"/>
      <c r="AO11" s="692"/>
      <c r="AP11" s="682" t="s">
        <v>248</v>
      </c>
      <c r="AQ11" s="683"/>
      <c r="AR11" s="683"/>
      <c r="AS11" s="683"/>
      <c r="AT11" s="683"/>
      <c r="AU11" s="683"/>
      <c r="AV11" s="683"/>
      <c r="AW11" s="683"/>
      <c r="AX11" s="683"/>
      <c r="AY11" s="683"/>
      <c r="AZ11" s="683"/>
      <c r="BA11" s="683"/>
      <c r="BB11" s="683"/>
      <c r="BC11" s="683"/>
      <c r="BD11" s="683"/>
      <c r="BE11" s="683"/>
      <c r="BF11" s="684"/>
      <c r="BG11" s="685">
        <v>88406</v>
      </c>
      <c r="BH11" s="686"/>
      <c r="BI11" s="686"/>
      <c r="BJ11" s="686"/>
      <c r="BK11" s="686"/>
      <c r="BL11" s="686"/>
      <c r="BM11" s="686"/>
      <c r="BN11" s="687"/>
      <c r="BO11" s="688">
        <v>4.3</v>
      </c>
      <c r="BP11" s="688"/>
      <c r="BQ11" s="688"/>
      <c r="BR11" s="688"/>
      <c r="BS11" s="694" t="s">
        <v>130</v>
      </c>
      <c r="BT11" s="686"/>
      <c r="BU11" s="686"/>
      <c r="BV11" s="686"/>
      <c r="BW11" s="686"/>
      <c r="BX11" s="686"/>
      <c r="BY11" s="686"/>
      <c r="BZ11" s="686"/>
      <c r="CA11" s="686"/>
      <c r="CB11" s="695"/>
      <c r="CD11" s="700" t="s">
        <v>249</v>
      </c>
      <c r="CE11" s="701"/>
      <c r="CF11" s="701"/>
      <c r="CG11" s="701"/>
      <c r="CH11" s="701"/>
      <c r="CI11" s="701"/>
      <c r="CJ11" s="701"/>
      <c r="CK11" s="701"/>
      <c r="CL11" s="701"/>
      <c r="CM11" s="701"/>
      <c r="CN11" s="701"/>
      <c r="CO11" s="701"/>
      <c r="CP11" s="701"/>
      <c r="CQ11" s="702"/>
      <c r="CR11" s="685">
        <v>42412</v>
      </c>
      <c r="CS11" s="686"/>
      <c r="CT11" s="686"/>
      <c r="CU11" s="686"/>
      <c r="CV11" s="686"/>
      <c r="CW11" s="686"/>
      <c r="CX11" s="686"/>
      <c r="CY11" s="687"/>
      <c r="CZ11" s="688">
        <v>0.7</v>
      </c>
      <c r="DA11" s="688"/>
      <c r="DB11" s="688"/>
      <c r="DC11" s="688"/>
      <c r="DD11" s="694" t="s">
        <v>130</v>
      </c>
      <c r="DE11" s="686"/>
      <c r="DF11" s="686"/>
      <c r="DG11" s="686"/>
      <c r="DH11" s="686"/>
      <c r="DI11" s="686"/>
      <c r="DJ11" s="686"/>
      <c r="DK11" s="686"/>
      <c r="DL11" s="686"/>
      <c r="DM11" s="686"/>
      <c r="DN11" s="686"/>
      <c r="DO11" s="686"/>
      <c r="DP11" s="687"/>
      <c r="DQ11" s="694">
        <v>32533</v>
      </c>
      <c r="DR11" s="686"/>
      <c r="DS11" s="686"/>
      <c r="DT11" s="686"/>
      <c r="DU11" s="686"/>
      <c r="DV11" s="686"/>
      <c r="DW11" s="686"/>
      <c r="DX11" s="686"/>
      <c r="DY11" s="686"/>
      <c r="DZ11" s="686"/>
      <c r="EA11" s="686"/>
      <c r="EB11" s="686"/>
      <c r="EC11" s="695"/>
    </row>
    <row r="12" spans="2:143" ht="11.25" customHeight="1">
      <c r="B12" s="682" t="s">
        <v>250</v>
      </c>
      <c r="C12" s="683"/>
      <c r="D12" s="683"/>
      <c r="E12" s="683"/>
      <c r="F12" s="683"/>
      <c r="G12" s="683"/>
      <c r="H12" s="683"/>
      <c r="I12" s="683"/>
      <c r="J12" s="683"/>
      <c r="K12" s="683"/>
      <c r="L12" s="683"/>
      <c r="M12" s="683"/>
      <c r="N12" s="683"/>
      <c r="O12" s="683"/>
      <c r="P12" s="683"/>
      <c r="Q12" s="684"/>
      <c r="R12" s="685" t="s">
        <v>130</v>
      </c>
      <c r="S12" s="686"/>
      <c r="T12" s="686"/>
      <c r="U12" s="686"/>
      <c r="V12" s="686"/>
      <c r="W12" s="686"/>
      <c r="X12" s="686"/>
      <c r="Y12" s="687"/>
      <c r="Z12" s="688" t="s">
        <v>130</v>
      </c>
      <c r="AA12" s="688"/>
      <c r="AB12" s="688"/>
      <c r="AC12" s="688"/>
      <c r="AD12" s="689" t="s">
        <v>130</v>
      </c>
      <c r="AE12" s="689"/>
      <c r="AF12" s="689"/>
      <c r="AG12" s="689"/>
      <c r="AH12" s="689"/>
      <c r="AI12" s="689"/>
      <c r="AJ12" s="689"/>
      <c r="AK12" s="689"/>
      <c r="AL12" s="690" t="s">
        <v>130</v>
      </c>
      <c r="AM12" s="691"/>
      <c r="AN12" s="691"/>
      <c r="AO12" s="692"/>
      <c r="AP12" s="682" t="s">
        <v>251</v>
      </c>
      <c r="AQ12" s="683"/>
      <c r="AR12" s="683"/>
      <c r="AS12" s="683"/>
      <c r="AT12" s="683"/>
      <c r="AU12" s="683"/>
      <c r="AV12" s="683"/>
      <c r="AW12" s="683"/>
      <c r="AX12" s="683"/>
      <c r="AY12" s="683"/>
      <c r="AZ12" s="683"/>
      <c r="BA12" s="683"/>
      <c r="BB12" s="683"/>
      <c r="BC12" s="683"/>
      <c r="BD12" s="683"/>
      <c r="BE12" s="683"/>
      <c r="BF12" s="684"/>
      <c r="BG12" s="685">
        <v>1107729</v>
      </c>
      <c r="BH12" s="686"/>
      <c r="BI12" s="686"/>
      <c r="BJ12" s="686"/>
      <c r="BK12" s="686"/>
      <c r="BL12" s="686"/>
      <c r="BM12" s="686"/>
      <c r="BN12" s="687"/>
      <c r="BO12" s="688">
        <v>53.9</v>
      </c>
      <c r="BP12" s="688"/>
      <c r="BQ12" s="688"/>
      <c r="BR12" s="688"/>
      <c r="BS12" s="694" t="s">
        <v>130</v>
      </c>
      <c r="BT12" s="686"/>
      <c r="BU12" s="686"/>
      <c r="BV12" s="686"/>
      <c r="BW12" s="686"/>
      <c r="BX12" s="686"/>
      <c r="BY12" s="686"/>
      <c r="BZ12" s="686"/>
      <c r="CA12" s="686"/>
      <c r="CB12" s="695"/>
      <c r="CD12" s="700" t="s">
        <v>252</v>
      </c>
      <c r="CE12" s="701"/>
      <c r="CF12" s="701"/>
      <c r="CG12" s="701"/>
      <c r="CH12" s="701"/>
      <c r="CI12" s="701"/>
      <c r="CJ12" s="701"/>
      <c r="CK12" s="701"/>
      <c r="CL12" s="701"/>
      <c r="CM12" s="701"/>
      <c r="CN12" s="701"/>
      <c r="CO12" s="701"/>
      <c r="CP12" s="701"/>
      <c r="CQ12" s="702"/>
      <c r="CR12" s="685">
        <v>93957</v>
      </c>
      <c r="CS12" s="686"/>
      <c r="CT12" s="686"/>
      <c r="CU12" s="686"/>
      <c r="CV12" s="686"/>
      <c r="CW12" s="686"/>
      <c r="CX12" s="686"/>
      <c r="CY12" s="687"/>
      <c r="CZ12" s="688">
        <v>1.6</v>
      </c>
      <c r="DA12" s="688"/>
      <c r="DB12" s="688"/>
      <c r="DC12" s="688"/>
      <c r="DD12" s="694" t="s">
        <v>130</v>
      </c>
      <c r="DE12" s="686"/>
      <c r="DF12" s="686"/>
      <c r="DG12" s="686"/>
      <c r="DH12" s="686"/>
      <c r="DI12" s="686"/>
      <c r="DJ12" s="686"/>
      <c r="DK12" s="686"/>
      <c r="DL12" s="686"/>
      <c r="DM12" s="686"/>
      <c r="DN12" s="686"/>
      <c r="DO12" s="686"/>
      <c r="DP12" s="687"/>
      <c r="DQ12" s="694">
        <v>68999</v>
      </c>
      <c r="DR12" s="686"/>
      <c r="DS12" s="686"/>
      <c r="DT12" s="686"/>
      <c r="DU12" s="686"/>
      <c r="DV12" s="686"/>
      <c r="DW12" s="686"/>
      <c r="DX12" s="686"/>
      <c r="DY12" s="686"/>
      <c r="DZ12" s="686"/>
      <c r="EA12" s="686"/>
      <c r="EB12" s="686"/>
      <c r="EC12" s="695"/>
    </row>
    <row r="13" spans="2:143" ht="11.25" customHeight="1">
      <c r="B13" s="682" t="s">
        <v>253</v>
      </c>
      <c r="C13" s="683"/>
      <c r="D13" s="683"/>
      <c r="E13" s="683"/>
      <c r="F13" s="683"/>
      <c r="G13" s="683"/>
      <c r="H13" s="683"/>
      <c r="I13" s="683"/>
      <c r="J13" s="683"/>
      <c r="K13" s="683"/>
      <c r="L13" s="683"/>
      <c r="M13" s="683"/>
      <c r="N13" s="683"/>
      <c r="O13" s="683"/>
      <c r="P13" s="683"/>
      <c r="Q13" s="684"/>
      <c r="R13" s="685" t="s">
        <v>130</v>
      </c>
      <c r="S13" s="686"/>
      <c r="T13" s="686"/>
      <c r="U13" s="686"/>
      <c r="V13" s="686"/>
      <c r="W13" s="686"/>
      <c r="X13" s="686"/>
      <c r="Y13" s="687"/>
      <c r="Z13" s="688" t="s">
        <v>130</v>
      </c>
      <c r="AA13" s="688"/>
      <c r="AB13" s="688"/>
      <c r="AC13" s="688"/>
      <c r="AD13" s="689" t="s">
        <v>130</v>
      </c>
      <c r="AE13" s="689"/>
      <c r="AF13" s="689"/>
      <c r="AG13" s="689"/>
      <c r="AH13" s="689"/>
      <c r="AI13" s="689"/>
      <c r="AJ13" s="689"/>
      <c r="AK13" s="689"/>
      <c r="AL13" s="690" t="s">
        <v>130</v>
      </c>
      <c r="AM13" s="691"/>
      <c r="AN13" s="691"/>
      <c r="AO13" s="692"/>
      <c r="AP13" s="682" t="s">
        <v>254</v>
      </c>
      <c r="AQ13" s="683"/>
      <c r="AR13" s="683"/>
      <c r="AS13" s="683"/>
      <c r="AT13" s="683"/>
      <c r="AU13" s="683"/>
      <c r="AV13" s="683"/>
      <c r="AW13" s="683"/>
      <c r="AX13" s="683"/>
      <c r="AY13" s="683"/>
      <c r="AZ13" s="683"/>
      <c r="BA13" s="683"/>
      <c r="BB13" s="683"/>
      <c r="BC13" s="683"/>
      <c r="BD13" s="683"/>
      <c r="BE13" s="683"/>
      <c r="BF13" s="684"/>
      <c r="BG13" s="685">
        <v>1107729</v>
      </c>
      <c r="BH13" s="686"/>
      <c r="BI13" s="686"/>
      <c r="BJ13" s="686"/>
      <c r="BK13" s="686"/>
      <c r="BL13" s="686"/>
      <c r="BM13" s="686"/>
      <c r="BN13" s="687"/>
      <c r="BO13" s="688">
        <v>53.9</v>
      </c>
      <c r="BP13" s="688"/>
      <c r="BQ13" s="688"/>
      <c r="BR13" s="688"/>
      <c r="BS13" s="694" t="s">
        <v>130</v>
      </c>
      <c r="BT13" s="686"/>
      <c r="BU13" s="686"/>
      <c r="BV13" s="686"/>
      <c r="BW13" s="686"/>
      <c r="BX13" s="686"/>
      <c r="BY13" s="686"/>
      <c r="BZ13" s="686"/>
      <c r="CA13" s="686"/>
      <c r="CB13" s="695"/>
      <c r="CD13" s="700" t="s">
        <v>255</v>
      </c>
      <c r="CE13" s="701"/>
      <c r="CF13" s="701"/>
      <c r="CG13" s="701"/>
      <c r="CH13" s="701"/>
      <c r="CI13" s="701"/>
      <c r="CJ13" s="701"/>
      <c r="CK13" s="701"/>
      <c r="CL13" s="701"/>
      <c r="CM13" s="701"/>
      <c r="CN13" s="701"/>
      <c r="CO13" s="701"/>
      <c r="CP13" s="701"/>
      <c r="CQ13" s="702"/>
      <c r="CR13" s="685">
        <v>681580</v>
      </c>
      <c r="CS13" s="686"/>
      <c r="CT13" s="686"/>
      <c r="CU13" s="686"/>
      <c r="CV13" s="686"/>
      <c r="CW13" s="686"/>
      <c r="CX13" s="686"/>
      <c r="CY13" s="687"/>
      <c r="CZ13" s="688">
        <v>11.3</v>
      </c>
      <c r="DA13" s="688"/>
      <c r="DB13" s="688"/>
      <c r="DC13" s="688"/>
      <c r="DD13" s="694">
        <v>276996</v>
      </c>
      <c r="DE13" s="686"/>
      <c r="DF13" s="686"/>
      <c r="DG13" s="686"/>
      <c r="DH13" s="686"/>
      <c r="DI13" s="686"/>
      <c r="DJ13" s="686"/>
      <c r="DK13" s="686"/>
      <c r="DL13" s="686"/>
      <c r="DM13" s="686"/>
      <c r="DN13" s="686"/>
      <c r="DO13" s="686"/>
      <c r="DP13" s="687"/>
      <c r="DQ13" s="694">
        <v>468243</v>
      </c>
      <c r="DR13" s="686"/>
      <c r="DS13" s="686"/>
      <c r="DT13" s="686"/>
      <c r="DU13" s="686"/>
      <c r="DV13" s="686"/>
      <c r="DW13" s="686"/>
      <c r="DX13" s="686"/>
      <c r="DY13" s="686"/>
      <c r="DZ13" s="686"/>
      <c r="EA13" s="686"/>
      <c r="EB13" s="686"/>
      <c r="EC13" s="695"/>
    </row>
    <row r="14" spans="2:143" ht="11.25" customHeight="1">
      <c r="B14" s="682" t="s">
        <v>256</v>
      </c>
      <c r="C14" s="683"/>
      <c r="D14" s="683"/>
      <c r="E14" s="683"/>
      <c r="F14" s="683"/>
      <c r="G14" s="683"/>
      <c r="H14" s="683"/>
      <c r="I14" s="683"/>
      <c r="J14" s="683"/>
      <c r="K14" s="683"/>
      <c r="L14" s="683"/>
      <c r="M14" s="683"/>
      <c r="N14" s="683"/>
      <c r="O14" s="683"/>
      <c r="P14" s="683"/>
      <c r="Q14" s="684"/>
      <c r="R14" s="685">
        <v>2</v>
      </c>
      <c r="S14" s="686"/>
      <c r="T14" s="686"/>
      <c r="U14" s="686"/>
      <c r="V14" s="686"/>
      <c r="W14" s="686"/>
      <c r="X14" s="686"/>
      <c r="Y14" s="687"/>
      <c r="Z14" s="688">
        <v>0</v>
      </c>
      <c r="AA14" s="688"/>
      <c r="AB14" s="688"/>
      <c r="AC14" s="688"/>
      <c r="AD14" s="689">
        <v>2</v>
      </c>
      <c r="AE14" s="689"/>
      <c r="AF14" s="689"/>
      <c r="AG14" s="689"/>
      <c r="AH14" s="689"/>
      <c r="AI14" s="689"/>
      <c r="AJ14" s="689"/>
      <c r="AK14" s="689"/>
      <c r="AL14" s="690">
        <v>0</v>
      </c>
      <c r="AM14" s="691"/>
      <c r="AN14" s="691"/>
      <c r="AO14" s="692"/>
      <c r="AP14" s="682" t="s">
        <v>257</v>
      </c>
      <c r="AQ14" s="683"/>
      <c r="AR14" s="683"/>
      <c r="AS14" s="683"/>
      <c r="AT14" s="683"/>
      <c r="AU14" s="683"/>
      <c r="AV14" s="683"/>
      <c r="AW14" s="683"/>
      <c r="AX14" s="683"/>
      <c r="AY14" s="683"/>
      <c r="AZ14" s="683"/>
      <c r="BA14" s="683"/>
      <c r="BB14" s="683"/>
      <c r="BC14" s="683"/>
      <c r="BD14" s="683"/>
      <c r="BE14" s="683"/>
      <c r="BF14" s="684"/>
      <c r="BG14" s="685">
        <v>24217</v>
      </c>
      <c r="BH14" s="686"/>
      <c r="BI14" s="686"/>
      <c r="BJ14" s="686"/>
      <c r="BK14" s="686"/>
      <c r="BL14" s="686"/>
      <c r="BM14" s="686"/>
      <c r="BN14" s="687"/>
      <c r="BO14" s="688">
        <v>1.2</v>
      </c>
      <c r="BP14" s="688"/>
      <c r="BQ14" s="688"/>
      <c r="BR14" s="688"/>
      <c r="BS14" s="694" t="s">
        <v>130</v>
      </c>
      <c r="BT14" s="686"/>
      <c r="BU14" s="686"/>
      <c r="BV14" s="686"/>
      <c r="BW14" s="686"/>
      <c r="BX14" s="686"/>
      <c r="BY14" s="686"/>
      <c r="BZ14" s="686"/>
      <c r="CA14" s="686"/>
      <c r="CB14" s="695"/>
      <c r="CD14" s="700" t="s">
        <v>258</v>
      </c>
      <c r="CE14" s="701"/>
      <c r="CF14" s="701"/>
      <c r="CG14" s="701"/>
      <c r="CH14" s="701"/>
      <c r="CI14" s="701"/>
      <c r="CJ14" s="701"/>
      <c r="CK14" s="701"/>
      <c r="CL14" s="701"/>
      <c r="CM14" s="701"/>
      <c r="CN14" s="701"/>
      <c r="CO14" s="701"/>
      <c r="CP14" s="701"/>
      <c r="CQ14" s="702"/>
      <c r="CR14" s="685">
        <v>167804</v>
      </c>
      <c r="CS14" s="686"/>
      <c r="CT14" s="686"/>
      <c r="CU14" s="686"/>
      <c r="CV14" s="686"/>
      <c r="CW14" s="686"/>
      <c r="CX14" s="686"/>
      <c r="CY14" s="687"/>
      <c r="CZ14" s="688">
        <v>2.8</v>
      </c>
      <c r="DA14" s="688"/>
      <c r="DB14" s="688"/>
      <c r="DC14" s="688"/>
      <c r="DD14" s="694">
        <v>21442</v>
      </c>
      <c r="DE14" s="686"/>
      <c r="DF14" s="686"/>
      <c r="DG14" s="686"/>
      <c r="DH14" s="686"/>
      <c r="DI14" s="686"/>
      <c r="DJ14" s="686"/>
      <c r="DK14" s="686"/>
      <c r="DL14" s="686"/>
      <c r="DM14" s="686"/>
      <c r="DN14" s="686"/>
      <c r="DO14" s="686"/>
      <c r="DP14" s="687"/>
      <c r="DQ14" s="694">
        <v>158468</v>
      </c>
      <c r="DR14" s="686"/>
      <c r="DS14" s="686"/>
      <c r="DT14" s="686"/>
      <c r="DU14" s="686"/>
      <c r="DV14" s="686"/>
      <c r="DW14" s="686"/>
      <c r="DX14" s="686"/>
      <c r="DY14" s="686"/>
      <c r="DZ14" s="686"/>
      <c r="EA14" s="686"/>
      <c r="EB14" s="686"/>
      <c r="EC14" s="695"/>
    </row>
    <row r="15" spans="2:143" ht="11.25" customHeight="1">
      <c r="B15" s="682" t="s">
        <v>259</v>
      </c>
      <c r="C15" s="683"/>
      <c r="D15" s="683"/>
      <c r="E15" s="683"/>
      <c r="F15" s="683"/>
      <c r="G15" s="683"/>
      <c r="H15" s="683"/>
      <c r="I15" s="683"/>
      <c r="J15" s="683"/>
      <c r="K15" s="683"/>
      <c r="L15" s="683"/>
      <c r="M15" s="683"/>
      <c r="N15" s="683"/>
      <c r="O15" s="683"/>
      <c r="P15" s="683"/>
      <c r="Q15" s="684"/>
      <c r="R15" s="685" t="s">
        <v>130</v>
      </c>
      <c r="S15" s="686"/>
      <c r="T15" s="686"/>
      <c r="U15" s="686"/>
      <c r="V15" s="686"/>
      <c r="W15" s="686"/>
      <c r="X15" s="686"/>
      <c r="Y15" s="687"/>
      <c r="Z15" s="688" t="s">
        <v>130</v>
      </c>
      <c r="AA15" s="688"/>
      <c r="AB15" s="688"/>
      <c r="AC15" s="688"/>
      <c r="AD15" s="689" t="s">
        <v>130</v>
      </c>
      <c r="AE15" s="689"/>
      <c r="AF15" s="689"/>
      <c r="AG15" s="689"/>
      <c r="AH15" s="689"/>
      <c r="AI15" s="689"/>
      <c r="AJ15" s="689"/>
      <c r="AK15" s="689"/>
      <c r="AL15" s="690" t="s">
        <v>130</v>
      </c>
      <c r="AM15" s="691"/>
      <c r="AN15" s="691"/>
      <c r="AO15" s="692"/>
      <c r="AP15" s="682" t="s">
        <v>260</v>
      </c>
      <c r="AQ15" s="683"/>
      <c r="AR15" s="683"/>
      <c r="AS15" s="683"/>
      <c r="AT15" s="683"/>
      <c r="AU15" s="683"/>
      <c r="AV15" s="683"/>
      <c r="AW15" s="683"/>
      <c r="AX15" s="683"/>
      <c r="AY15" s="683"/>
      <c r="AZ15" s="683"/>
      <c r="BA15" s="683"/>
      <c r="BB15" s="683"/>
      <c r="BC15" s="683"/>
      <c r="BD15" s="683"/>
      <c r="BE15" s="683"/>
      <c r="BF15" s="684"/>
      <c r="BG15" s="685">
        <v>64437</v>
      </c>
      <c r="BH15" s="686"/>
      <c r="BI15" s="686"/>
      <c r="BJ15" s="686"/>
      <c r="BK15" s="686"/>
      <c r="BL15" s="686"/>
      <c r="BM15" s="686"/>
      <c r="BN15" s="687"/>
      <c r="BO15" s="688">
        <v>3.1</v>
      </c>
      <c r="BP15" s="688"/>
      <c r="BQ15" s="688"/>
      <c r="BR15" s="688"/>
      <c r="BS15" s="694" t="s">
        <v>130</v>
      </c>
      <c r="BT15" s="686"/>
      <c r="BU15" s="686"/>
      <c r="BV15" s="686"/>
      <c r="BW15" s="686"/>
      <c r="BX15" s="686"/>
      <c r="BY15" s="686"/>
      <c r="BZ15" s="686"/>
      <c r="CA15" s="686"/>
      <c r="CB15" s="695"/>
      <c r="CD15" s="700" t="s">
        <v>261</v>
      </c>
      <c r="CE15" s="701"/>
      <c r="CF15" s="701"/>
      <c r="CG15" s="701"/>
      <c r="CH15" s="701"/>
      <c r="CI15" s="701"/>
      <c r="CJ15" s="701"/>
      <c r="CK15" s="701"/>
      <c r="CL15" s="701"/>
      <c r="CM15" s="701"/>
      <c r="CN15" s="701"/>
      <c r="CO15" s="701"/>
      <c r="CP15" s="701"/>
      <c r="CQ15" s="702"/>
      <c r="CR15" s="685">
        <v>927817</v>
      </c>
      <c r="CS15" s="686"/>
      <c r="CT15" s="686"/>
      <c r="CU15" s="686"/>
      <c r="CV15" s="686"/>
      <c r="CW15" s="686"/>
      <c r="CX15" s="686"/>
      <c r="CY15" s="687"/>
      <c r="CZ15" s="688">
        <v>15.4</v>
      </c>
      <c r="DA15" s="688"/>
      <c r="DB15" s="688"/>
      <c r="DC15" s="688"/>
      <c r="DD15" s="694">
        <v>225584</v>
      </c>
      <c r="DE15" s="686"/>
      <c r="DF15" s="686"/>
      <c r="DG15" s="686"/>
      <c r="DH15" s="686"/>
      <c r="DI15" s="686"/>
      <c r="DJ15" s="686"/>
      <c r="DK15" s="686"/>
      <c r="DL15" s="686"/>
      <c r="DM15" s="686"/>
      <c r="DN15" s="686"/>
      <c r="DO15" s="686"/>
      <c r="DP15" s="687"/>
      <c r="DQ15" s="694">
        <v>665032</v>
      </c>
      <c r="DR15" s="686"/>
      <c r="DS15" s="686"/>
      <c r="DT15" s="686"/>
      <c r="DU15" s="686"/>
      <c r="DV15" s="686"/>
      <c r="DW15" s="686"/>
      <c r="DX15" s="686"/>
      <c r="DY15" s="686"/>
      <c r="DZ15" s="686"/>
      <c r="EA15" s="686"/>
      <c r="EB15" s="686"/>
      <c r="EC15" s="695"/>
    </row>
    <row r="16" spans="2:143" ht="11.25" customHeight="1">
      <c r="B16" s="682" t="s">
        <v>262</v>
      </c>
      <c r="C16" s="683"/>
      <c r="D16" s="683"/>
      <c r="E16" s="683"/>
      <c r="F16" s="683"/>
      <c r="G16" s="683"/>
      <c r="H16" s="683"/>
      <c r="I16" s="683"/>
      <c r="J16" s="683"/>
      <c r="K16" s="683"/>
      <c r="L16" s="683"/>
      <c r="M16" s="683"/>
      <c r="N16" s="683"/>
      <c r="O16" s="683"/>
      <c r="P16" s="683"/>
      <c r="Q16" s="684"/>
      <c r="R16" s="685">
        <v>3041</v>
      </c>
      <c r="S16" s="686"/>
      <c r="T16" s="686"/>
      <c r="U16" s="686"/>
      <c r="V16" s="686"/>
      <c r="W16" s="686"/>
      <c r="X16" s="686"/>
      <c r="Y16" s="687"/>
      <c r="Z16" s="688">
        <v>0</v>
      </c>
      <c r="AA16" s="688"/>
      <c r="AB16" s="688"/>
      <c r="AC16" s="688"/>
      <c r="AD16" s="689">
        <v>3041</v>
      </c>
      <c r="AE16" s="689"/>
      <c r="AF16" s="689"/>
      <c r="AG16" s="689"/>
      <c r="AH16" s="689"/>
      <c r="AI16" s="689"/>
      <c r="AJ16" s="689"/>
      <c r="AK16" s="689"/>
      <c r="AL16" s="690">
        <v>0.1</v>
      </c>
      <c r="AM16" s="691"/>
      <c r="AN16" s="691"/>
      <c r="AO16" s="692"/>
      <c r="AP16" s="682" t="s">
        <v>263</v>
      </c>
      <c r="AQ16" s="683"/>
      <c r="AR16" s="683"/>
      <c r="AS16" s="683"/>
      <c r="AT16" s="683"/>
      <c r="AU16" s="683"/>
      <c r="AV16" s="683"/>
      <c r="AW16" s="683"/>
      <c r="AX16" s="683"/>
      <c r="AY16" s="683"/>
      <c r="AZ16" s="683"/>
      <c r="BA16" s="683"/>
      <c r="BB16" s="683"/>
      <c r="BC16" s="683"/>
      <c r="BD16" s="683"/>
      <c r="BE16" s="683"/>
      <c r="BF16" s="684"/>
      <c r="BG16" s="685" t="s">
        <v>130</v>
      </c>
      <c r="BH16" s="686"/>
      <c r="BI16" s="686"/>
      <c r="BJ16" s="686"/>
      <c r="BK16" s="686"/>
      <c r="BL16" s="686"/>
      <c r="BM16" s="686"/>
      <c r="BN16" s="687"/>
      <c r="BO16" s="688" t="s">
        <v>130</v>
      </c>
      <c r="BP16" s="688"/>
      <c r="BQ16" s="688"/>
      <c r="BR16" s="688"/>
      <c r="BS16" s="694" t="s">
        <v>130</v>
      </c>
      <c r="BT16" s="686"/>
      <c r="BU16" s="686"/>
      <c r="BV16" s="686"/>
      <c r="BW16" s="686"/>
      <c r="BX16" s="686"/>
      <c r="BY16" s="686"/>
      <c r="BZ16" s="686"/>
      <c r="CA16" s="686"/>
      <c r="CB16" s="695"/>
      <c r="CD16" s="700" t="s">
        <v>264</v>
      </c>
      <c r="CE16" s="701"/>
      <c r="CF16" s="701"/>
      <c r="CG16" s="701"/>
      <c r="CH16" s="701"/>
      <c r="CI16" s="701"/>
      <c r="CJ16" s="701"/>
      <c r="CK16" s="701"/>
      <c r="CL16" s="701"/>
      <c r="CM16" s="701"/>
      <c r="CN16" s="701"/>
      <c r="CO16" s="701"/>
      <c r="CP16" s="701"/>
      <c r="CQ16" s="702"/>
      <c r="CR16" s="685">
        <v>435</v>
      </c>
      <c r="CS16" s="686"/>
      <c r="CT16" s="686"/>
      <c r="CU16" s="686"/>
      <c r="CV16" s="686"/>
      <c r="CW16" s="686"/>
      <c r="CX16" s="686"/>
      <c r="CY16" s="687"/>
      <c r="CZ16" s="688">
        <v>0</v>
      </c>
      <c r="DA16" s="688"/>
      <c r="DB16" s="688"/>
      <c r="DC16" s="688"/>
      <c r="DD16" s="694" t="s">
        <v>130</v>
      </c>
      <c r="DE16" s="686"/>
      <c r="DF16" s="686"/>
      <c r="DG16" s="686"/>
      <c r="DH16" s="686"/>
      <c r="DI16" s="686"/>
      <c r="DJ16" s="686"/>
      <c r="DK16" s="686"/>
      <c r="DL16" s="686"/>
      <c r="DM16" s="686"/>
      <c r="DN16" s="686"/>
      <c r="DO16" s="686"/>
      <c r="DP16" s="687"/>
      <c r="DQ16" s="694">
        <v>435</v>
      </c>
      <c r="DR16" s="686"/>
      <c r="DS16" s="686"/>
      <c r="DT16" s="686"/>
      <c r="DU16" s="686"/>
      <c r="DV16" s="686"/>
      <c r="DW16" s="686"/>
      <c r="DX16" s="686"/>
      <c r="DY16" s="686"/>
      <c r="DZ16" s="686"/>
      <c r="EA16" s="686"/>
      <c r="EB16" s="686"/>
      <c r="EC16" s="695"/>
    </row>
    <row r="17" spans="2:133" ht="11.25" customHeight="1">
      <c r="B17" s="682" t="s">
        <v>265</v>
      </c>
      <c r="C17" s="683"/>
      <c r="D17" s="683"/>
      <c r="E17" s="683"/>
      <c r="F17" s="683"/>
      <c r="G17" s="683"/>
      <c r="H17" s="683"/>
      <c r="I17" s="683"/>
      <c r="J17" s="683"/>
      <c r="K17" s="683"/>
      <c r="L17" s="683"/>
      <c r="M17" s="683"/>
      <c r="N17" s="683"/>
      <c r="O17" s="683"/>
      <c r="P17" s="683"/>
      <c r="Q17" s="684"/>
      <c r="R17" s="685">
        <v>22621</v>
      </c>
      <c r="S17" s="686"/>
      <c r="T17" s="686"/>
      <c r="U17" s="686"/>
      <c r="V17" s="686"/>
      <c r="W17" s="686"/>
      <c r="X17" s="686"/>
      <c r="Y17" s="687"/>
      <c r="Z17" s="688">
        <v>0.4</v>
      </c>
      <c r="AA17" s="688"/>
      <c r="AB17" s="688"/>
      <c r="AC17" s="688"/>
      <c r="AD17" s="689">
        <v>22621</v>
      </c>
      <c r="AE17" s="689"/>
      <c r="AF17" s="689"/>
      <c r="AG17" s="689"/>
      <c r="AH17" s="689"/>
      <c r="AI17" s="689"/>
      <c r="AJ17" s="689"/>
      <c r="AK17" s="689"/>
      <c r="AL17" s="690">
        <v>0.8</v>
      </c>
      <c r="AM17" s="691"/>
      <c r="AN17" s="691"/>
      <c r="AO17" s="692"/>
      <c r="AP17" s="682" t="s">
        <v>266</v>
      </c>
      <c r="AQ17" s="683"/>
      <c r="AR17" s="683"/>
      <c r="AS17" s="683"/>
      <c r="AT17" s="683"/>
      <c r="AU17" s="683"/>
      <c r="AV17" s="683"/>
      <c r="AW17" s="683"/>
      <c r="AX17" s="683"/>
      <c r="AY17" s="683"/>
      <c r="AZ17" s="683"/>
      <c r="BA17" s="683"/>
      <c r="BB17" s="683"/>
      <c r="BC17" s="683"/>
      <c r="BD17" s="683"/>
      <c r="BE17" s="683"/>
      <c r="BF17" s="684"/>
      <c r="BG17" s="685" t="s">
        <v>130</v>
      </c>
      <c r="BH17" s="686"/>
      <c r="BI17" s="686"/>
      <c r="BJ17" s="686"/>
      <c r="BK17" s="686"/>
      <c r="BL17" s="686"/>
      <c r="BM17" s="686"/>
      <c r="BN17" s="687"/>
      <c r="BO17" s="688" t="s">
        <v>130</v>
      </c>
      <c r="BP17" s="688"/>
      <c r="BQ17" s="688"/>
      <c r="BR17" s="688"/>
      <c r="BS17" s="694" t="s">
        <v>130</v>
      </c>
      <c r="BT17" s="686"/>
      <c r="BU17" s="686"/>
      <c r="BV17" s="686"/>
      <c r="BW17" s="686"/>
      <c r="BX17" s="686"/>
      <c r="BY17" s="686"/>
      <c r="BZ17" s="686"/>
      <c r="CA17" s="686"/>
      <c r="CB17" s="695"/>
      <c r="CD17" s="700" t="s">
        <v>267</v>
      </c>
      <c r="CE17" s="701"/>
      <c r="CF17" s="701"/>
      <c r="CG17" s="701"/>
      <c r="CH17" s="701"/>
      <c r="CI17" s="701"/>
      <c r="CJ17" s="701"/>
      <c r="CK17" s="701"/>
      <c r="CL17" s="701"/>
      <c r="CM17" s="701"/>
      <c r="CN17" s="701"/>
      <c r="CO17" s="701"/>
      <c r="CP17" s="701"/>
      <c r="CQ17" s="702"/>
      <c r="CR17" s="685">
        <v>337755</v>
      </c>
      <c r="CS17" s="686"/>
      <c r="CT17" s="686"/>
      <c r="CU17" s="686"/>
      <c r="CV17" s="686"/>
      <c r="CW17" s="686"/>
      <c r="CX17" s="686"/>
      <c r="CY17" s="687"/>
      <c r="CZ17" s="688">
        <v>5.6</v>
      </c>
      <c r="DA17" s="688"/>
      <c r="DB17" s="688"/>
      <c r="DC17" s="688"/>
      <c r="DD17" s="694" t="s">
        <v>130</v>
      </c>
      <c r="DE17" s="686"/>
      <c r="DF17" s="686"/>
      <c r="DG17" s="686"/>
      <c r="DH17" s="686"/>
      <c r="DI17" s="686"/>
      <c r="DJ17" s="686"/>
      <c r="DK17" s="686"/>
      <c r="DL17" s="686"/>
      <c r="DM17" s="686"/>
      <c r="DN17" s="686"/>
      <c r="DO17" s="686"/>
      <c r="DP17" s="687"/>
      <c r="DQ17" s="694">
        <v>334022</v>
      </c>
      <c r="DR17" s="686"/>
      <c r="DS17" s="686"/>
      <c r="DT17" s="686"/>
      <c r="DU17" s="686"/>
      <c r="DV17" s="686"/>
      <c r="DW17" s="686"/>
      <c r="DX17" s="686"/>
      <c r="DY17" s="686"/>
      <c r="DZ17" s="686"/>
      <c r="EA17" s="686"/>
      <c r="EB17" s="686"/>
      <c r="EC17" s="695"/>
    </row>
    <row r="18" spans="2:133" ht="11.25" customHeight="1">
      <c r="B18" s="682" t="s">
        <v>268</v>
      </c>
      <c r="C18" s="683"/>
      <c r="D18" s="683"/>
      <c r="E18" s="683"/>
      <c r="F18" s="683"/>
      <c r="G18" s="683"/>
      <c r="H18" s="683"/>
      <c r="I18" s="683"/>
      <c r="J18" s="683"/>
      <c r="K18" s="683"/>
      <c r="L18" s="683"/>
      <c r="M18" s="683"/>
      <c r="N18" s="683"/>
      <c r="O18" s="683"/>
      <c r="P18" s="683"/>
      <c r="Q18" s="684"/>
      <c r="R18" s="685">
        <v>13612</v>
      </c>
      <c r="S18" s="686"/>
      <c r="T18" s="686"/>
      <c r="U18" s="686"/>
      <c r="V18" s="686"/>
      <c r="W18" s="686"/>
      <c r="X18" s="686"/>
      <c r="Y18" s="687"/>
      <c r="Z18" s="688">
        <v>0.2</v>
      </c>
      <c r="AA18" s="688"/>
      <c r="AB18" s="688"/>
      <c r="AC18" s="688"/>
      <c r="AD18" s="689">
        <v>13612</v>
      </c>
      <c r="AE18" s="689"/>
      <c r="AF18" s="689"/>
      <c r="AG18" s="689"/>
      <c r="AH18" s="689"/>
      <c r="AI18" s="689"/>
      <c r="AJ18" s="689"/>
      <c r="AK18" s="689"/>
      <c r="AL18" s="690">
        <v>0.5</v>
      </c>
      <c r="AM18" s="691"/>
      <c r="AN18" s="691"/>
      <c r="AO18" s="692"/>
      <c r="AP18" s="682" t="s">
        <v>269</v>
      </c>
      <c r="AQ18" s="683"/>
      <c r="AR18" s="683"/>
      <c r="AS18" s="683"/>
      <c r="AT18" s="683"/>
      <c r="AU18" s="683"/>
      <c r="AV18" s="683"/>
      <c r="AW18" s="683"/>
      <c r="AX18" s="683"/>
      <c r="AY18" s="683"/>
      <c r="AZ18" s="683"/>
      <c r="BA18" s="683"/>
      <c r="BB18" s="683"/>
      <c r="BC18" s="683"/>
      <c r="BD18" s="683"/>
      <c r="BE18" s="683"/>
      <c r="BF18" s="684"/>
      <c r="BG18" s="685" t="s">
        <v>130</v>
      </c>
      <c r="BH18" s="686"/>
      <c r="BI18" s="686"/>
      <c r="BJ18" s="686"/>
      <c r="BK18" s="686"/>
      <c r="BL18" s="686"/>
      <c r="BM18" s="686"/>
      <c r="BN18" s="687"/>
      <c r="BO18" s="688" t="s">
        <v>130</v>
      </c>
      <c r="BP18" s="688"/>
      <c r="BQ18" s="688"/>
      <c r="BR18" s="688"/>
      <c r="BS18" s="694" t="s">
        <v>130</v>
      </c>
      <c r="BT18" s="686"/>
      <c r="BU18" s="686"/>
      <c r="BV18" s="686"/>
      <c r="BW18" s="686"/>
      <c r="BX18" s="686"/>
      <c r="BY18" s="686"/>
      <c r="BZ18" s="686"/>
      <c r="CA18" s="686"/>
      <c r="CB18" s="695"/>
      <c r="CD18" s="700" t="s">
        <v>270</v>
      </c>
      <c r="CE18" s="701"/>
      <c r="CF18" s="701"/>
      <c r="CG18" s="701"/>
      <c r="CH18" s="701"/>
      <c r="CI18" s="701"/>
      <c r="CJ18" s="701"/>
      <c r="CK18" s="701"/>
      <c r="CL18" s="701"/>
      <c r="CM18" s="701"/>
      <c r="CN18" s="701"/>
      <c r="CO18" s="701"/>
      <c r="CP18" s="701"/>
      <c r="CQ18" s="702"/>
      <c r="CR18" s="685" t="s">
        <v>130</v>
      </c>
      <c r="CS18" s="686"/>
      <c r="CT18" s="686"/>
      <c r="CU18" s="686"/>
      <c r="CV18" s="686"/>
      <c r="CW18" s="686"/>
      <c r="CX18" s="686"/>
      <c r="CY18" s="687"/>
      <c r="CZ18" s="688" t="s">
        <v>130</v>
      </c>
      <c r="DA18" s="688"/>
      <c r="DB18" s="688"/>
      <c r="DC18" s="688"/>
      <c r="DD18" s="694" t="s">
        <v>130</v>
      </c>
      <c r="DE18" s="686"/>
      <c r="DF18" s="686"/>
      <c r="DG18" s="686"/>
      <c r="DH18" s="686"/>
      <c r="DI18" s="686"/>
      <c r="DJ18" s="686"/>
      <c r="DK18" s="686"/>
      <c r="DL18" s="686"/>
      <c r="DM18" s="686"/>
      <c r="DN18" s="686"/>
      <c r="DO18" s="686"/>
      <c r="DP18" s="687"/>
      <c r="DQ18" s="694" t="s">
        <v>130</v>
      </c>
      <c r="DR18" s="686"/>
      <c r="DS18" s="686"/>
      <c r="DT18" s="686"/>
      <c r="DU18" s="686"/>
      <c r="DV18" s="686"/>
      <c r="DW18" s="686"/>
      <c r="DX18" s="686"/>
      <c r="DY18" s="686"/>
      <c r="DZ18" s="686"/>
      <c r="EA18" s="686"/>
      <c r="EB18" s="686"/>
      <c r="EC18" s="695"/>
    </row>
    <row r="19" spans="2:133" ht="11.25" customHeight="1">
      <c r="B19" s="682" t="s">
        <v>271</v>
      </c>
      <c r="C19" s="683"/>
      <c r="D19" s="683"/>
      <c r="E19" s="683"/>
      <c r="F19" s="683"/>
      <c r="G19" s="683"/>
      <c r="H19" s="683"/>
      <c r="I19" s="683"/>
      <c r="J19" s="683"/>
      <c r="K19" s="683"/>
      <c r="L19" s="683"/>
      <c r="M19" s="683"/>
      <c r="N19" s="683"/>
      <c r="O19" s="683"/>
      <c r="P19" s="683"/>
      <c r="Q19" s="684"/>
      <c r="R19" s="685">
        <v>11660</v>
      </c>
      <c r="S19" s="686"/>
      <c r="T19" s="686"/>
      <c r="U19" s="686"/>
      <c r="V19" s="686"/>
      <c r="W19" s="686"/>
      <c r="X19" s="686"/>
      <c r="Y19" s="687"/>
      <c r="Z19" s="688">
        <v>0.2</v>
      </c>
      <c r="AA19" s="688"/>
      <c r="AB19" s="688"/>
      <c r="AC19" s="688"/>
      <c r="AD19" s="689">
        <v>11660</v>
      </c>
      <c r="AE19" s="689"/>
      <c r="AF19" s="689"/>
      <c r="AG19" s="689"/>
      <c r="AH19" s="689"/>
      <c r="AI19" s="689"/>
      <c r="AJ19" s="689"/>
      <c r="AK19" s="689"/>
      <c r="AL19" s="690">
        <v>0.4</v>
      </c>
      <c r="AM19" s="691"/>
      <c r="AN19" s="691"/>
      <c r="AO19" s="692"/>
      <c r="AP19" s="682" t="s">
        <v>272</v>
      </c>
      <c r="AQ19" s="683"/>
      <c r="AR19" s="683"/>
      <c r="AS19" s="683"/>
      <c r="AT19" s="683"/>
      <c r="AU19" s="683"/>
      <c r="AV19" s="683"/>
      <c r="AW19" s="683"/>
      <c r="AX19" s="683"/>
      <c r="AY19" s="683"/>
      <c r="AZ19" s="683"/>
      <c r="BA19" s="683"/>
      <c r="BB19" s="683"/>
      <c r="BC19" s="683"/>
      <c r="BD19" s="683"/>
      <c r="BE19" s="683"/>
      <c r="BF19" s="684"/>
      <c r="BG19" s="685">
        <v>1081</v>
      </c>
      <c r="BH19" s="686"/>
      <c r="BI19" s="686"/>
      <c r="BJ19" s="686"/>
      <c r="BK19" s="686"/>
      <c r="BL19" s="686"/>
      <c r="BM19" s="686"/>
      <c r="BN19" s="687"/>
      <c r="BO19" s="688">
        <v>0.1</v>
      </c>
      <c r="BP19" s="688"/>
      <c r="BQ19" s="688"/>
      <c r="BR19" s="688"/>
      <c r="BS19" s="694" t="s">
        <v>130</v>
      </c>
      <c r="BT19" s="686"/>
      <c r="BU19" s="686"/>
      <c r="BV19" s="686"/>
      <c r="BW19" s="686"/>
      <c r="BX19" s="686"/>
      <c r="BY19" s="686"/>
      <c r="BZ19" s="686"/>
      <c r="CA19" s="686"/>
      <c r="CB19" s="695"/>
      <c r="CD19" s="700" t="s">
        <v>273</v>
      </c>
      <c r="CE19" s="701"/>
      <c r="CF19" s="701"/>
      <c r="CG19" s="701"/>
      <c r="CH19" s="701"/>
      <c r="CI19" s="701"/>
      <c r="CJ19" s="701"/>
      <c r="CK19" s="701"/>
      <c r="CL19" s="701"/>
      <c r="CM19" s="701"/>
      <c r="CN19" s="701"/>
      <c r="CO19" s="701"/>
      <c r="CP19" s="701"/>
      <c r="CQ19" s="702"/>
      <c r="CR19" s="685" t="s">
        <v>130</v>
      </c>
      <c r="CS19" s="686"/>
      <c r="CT19" s="686"/>
      <c r="CU19" s="686"/>
      <c r="CV19" s="686"/>
      <c r="CW19" s="686"/>
      <c r="CX19" s="686"/>
      <c r="CY19" s="687"/>
      <c r="CZ19" s="688" t="s">
        <v>130</v>
      </c>
      <c r="DA19" s="688"/>
      <c r="DB19" s="688"/>
      <c r="DC19" s="688"/>
      <c r="DD19" s="694" t="s">
        <v>130</v>
      </c>
      <c r="DE19" s="686"/>
      <c r="DF19" s="686"/>
      <c r="DG19" s="686"/>
      <c r="DH19" s="686"/>
      <c r="DI19" s="686"/>
      <c r="DJ19" s="686"/>
      <c r="DK19" s="686"/>
      <c r="DL19" s="686"/>
      <c r="DM19" s="686"/>
      <c r="DN19" s="686"/>
      <c r="DO19" s="686"/>
      <c r="DP19" s="687"/>
      <c r="DQ19" s="694" t="s">
        <v>130</v>
      </c>
      <c r="DR19" s="686"/>
      <c r="DS19" s="686"/>
      <c r="DT19" s="686"/>
      <c r="DU19" s="686"/>
      <c r="DV19" s="686"/>
      <c r="DW19" s="686"/>
      <c r="DX19" s="686"/>
      <c r="DY19" s="686"/>
      <c r="DZ19" s="686"/>
      <c r="EA19" s="686"/>
      <c r="EB19" s="686"/>
      <c r="EC19" s="695"/>
    </row>
    <row r="20" spans="2:133" ht="11.25" customHeight="1">
      <c r="B20" s="682" t="s">
        <v>274</v>
      </c>
      <c r="C20" s="683"/>
      <c r="D20" s="683"/>
      <c r="E20" s="683"/>
      <c r="F20" s="683"/>
      <c r="G20" s="683"/>
      <c r="H20" s="683"/>
      <c r="I20" s="683"/>
      <c r="J20" s="683"/>
      <c r="K20" s="683"/>
      <c r="L20" s="683"/>
      <c r="M20" s="683"/>
      <c r="N20" s="683"/>
      <c r="O20" s="683"/>
      <c r="P20" s="683"/>
      <c r="Q20" s="684"/>
      <c r="R20" s="685">
        <v>1259</v>
      </c>
      <c r="S20" s="686"/>
      <c r="T20" s="686"/>
      <c r="U20" s="686"/>
      <c r="V20" s="686"/>
      <c r="W20" s="686"/>
      <c r="X20" s="686"/>
      <c r="Y20" s="687"/>
      <c r="Z20" s="688">
        <v>0</v>
      </c>
      <c r="AA20" s="688"/>
      <c r="AB20" s="688"/>
      <c r="AC20" s="688"/>
      <c r="AD20" s="689">
        <v>1259</v>
      </c>
      <c r="AE20" s="689"/>
      <c r="AF20" s="689"/>
      <c r="AG20" s="689"/>
      <c r="AH20" s="689"/>
      <c r="AI20" s="689"/>
      <c r="AJ20" s="689"/>
      <c r="AK20" s="689"/>
      <c r="AL20" s="690">
        <v>0</v>
      </c>
      <c r="AM20" s="691"/>
      <c r="AN20" s="691"/>
      <c r="AO20" s="692"/>
      <c r="AP20" s="682" t="s">
        <v>275</v>
      </c>
      <c r="AQ20" s="683"/>
      <c r="AR20" s="683"/>
      <c r="AS20" s="683"/>
      <c r="AT20" s="683"/>
      <c r="AU20" s="683"/>
      <c r="AV20" s="683"/>
      <c r="AW20" s="683"/>
      <c r="AX20" s="683"/>
      <c r="AY20" s="683"/>
      <c r="AZ20" s="683"/>
      <c r="BA20" s="683"/>
      <c r="BB20" s="683"/>
      <c r="BC20" s="683"/>
      <c r="BD20" s="683"/>
      <c r="BE20" s="683"/>
      <c r="BF20" s="684"/>
      <c r="BG20" s="685">
        <v>1081</v>
      </c>
      <c r="BH20" s="686"/>
      <c r="BI20" s="686"/>
      <c r="BJ20" s="686"/>
      <c r="BK20" s="686"/>
      <c r="BL20" s="686"/>
      <c r="BM20" s="686"/>
      <c r="BN20" s="687"/>
      <c r="BO20" s="688">
        <v>0.1</v>
      </c>
      <c r="BP20" s="688"/>
      <c r="BQ20" s="688"/>
      <c r="BR20" s="688"/>
      <c r="BS20" s="694" t="s">
        <v>130</v>
      </c>
      <c r="BT20" s="686"/>
      <c r="BU20" s="686"/>
      <c r="BV20" s="686"/>
      <c r="BW20" s="686"/>
      <c r="BX20" s="686"/>
      <c r="BY20" s="686"/>
      <c r="BZ20" s="686"/>
      <c r="CA20" s="686"/>
      <c r="CB20" s="695"/>
      <c r="CD20" s="700" t="s">
        <v>276</v>
      </c>
      <c r="CE20" s="701"/>
      <c r="CF20" s="701"/>
      <c r="CG20" s="701"/>
      <c r="CH20" s="701"/>
      <c r="CI20" s="701"/>
      <c r="CJ20" s="701"/>
      <c r="CK20" s="701"/>
      <c r="CL20" s="701"/>
      <c r="CM20" s="701"/>
      <c r="CN20" s="701"/>
      <c r="CO20" s="701"/>
      <c r="CP20" s="701"/>
      <c r="CQ20" s="702"/>
      <c r="CR20" s="685">
        <v>6043501</v>
      </c>
      <c r="CS20" s="686"/>
      <c r="CT20" s="686"/>
      <c r="CU20" s="686"/>
      <c r="CV20" s="686"/>
      <c r="CW20" s="686"/>
      <c r="CX20" s="686"/>
      <c r="CY20" s="687"/>
      <c r="CZ20" s="688">
        <v>100</v>
      </c>
      <c r="DA20" s="688"/>
      <c r="DB20" s="688"/>
      <c r="DC20" s="688"/>
      <c r="DD20" s="694">
        <v>541819</v>
      </c>
      <c r="DE20" s="686"/>
      <c r="DF20" s="686"/>
      <c r="DG20" s="686"/>
      <c r="DH20" s="686"/>
      <c r="DI20" s="686"/>
      <c r="DJ20" s="686"/>
      <c r="DK20" s="686"/>
      <c r="DL20" s="686"/>
      <c r="DM20" s="686"/>
      <c r="DN20" s="686"/>
      <c r="DO20" s="686"/>
      <c r="DP20" s="687"/>
      <c r="DQ20" s="694">
        <v>3761179</v>
      </c>
      <c r="DR20" s="686"/>
      <c r="DS20" s="686"/>
      <c r="DT20" s="686"/>
      <c r="DU20" s="686"/>
      <c r="DV20" s="686"/>
      <c r="DW20" s="686"/>
      <c r="DX20" s="686"/>
      <c r="DY20" s="686"/>
      <c r="DZ20" s="686"/>
      <c r="EA20" s="686"/>
      <c r="EB20" s="686"/>
      <c r="EC20" s="695"/>
    </row>
    <row r="21" spans="2:133" ht="11.25" customHeight="1">
      <c r="B21" s="682" t="s">
        <v>277</v>
      </c>
      <c r="C21" s="683"/>
      <c r="D21" s="683"/>
      <c r="E21" s="683"/>
      <c r="F21" s="683"/>
      <c r="G21" s="683"/>
      <c r="H21" s="683"/>
      <c r="I21" s="683"/>
      <c r="J21" s="683"/>
      <c r="K21" s="683"/>
      <c r="L21" s="683"/>
      <c r="M21" s="683"/>
      <c r="N21" s="683"/>
      <c r="O21" s="683"/>
      <c r="P21" s="683"/>
      <c r="Q21" s="684"/>
      <c r="R21" s="685">
        <v>693</v>
      </c>
      <c r="S21" s="686"/>
      <c r="T21" s="686"/>
      <c r="U21" s="686"/>
      <c r="V21" s="686"/>
      <c r="W21" s="686"/>
      <c r="X21" s="686"/>
      <c r="Y21" s="687"/>
      <c r="Z21" s="688">
        <v>0</v>
      </c>
      <c r="AA21" s="688"/>
      <c r="AB21" s="688"/>
      <c r="AC21" s="688"/>
      <c r="AD21" s="689">
        <v>693</v>
      </c>
      <c r="AE21" s="689"/>
      <c r="AF21" s="689"/>
      <c r="AG21" s="689"/>
      <c r="AH21" s="689"/>
      <c r="AI21" s="689"/>
      <c r="AJ21" s="689"/>
      <c r="AK21" s="689"/>
      <c r="AL21" s="690">
        <v>0</v>
      </c>
      <c r="AM21" s="691"/>
      <c r="AN21" s="691"/>
      <c r="AO21" s="692"/>
      <c r="AP21" s="704" t="s">
        <v>278</v>
      </c>
      <c r="AQ21" s="705"/>
      <c r="AR21" s="705"/>
      <c r="AS21" s="705"/>
      <c r="AT21" s="705"/>
      <c r="AU21" s="705"/>
      <c r="AV21" s="705"/>
      <c r="AW21" s="705"/>
      <c r="AX21" s="705"/>
      <c r="AY21" s="705"/>
      <c r="AZ21" s="705"/>
      <c r="BA21" s="705"/>
      <c r="BB21" s="705"/>
      <c r="BC21" s="705"/>
      <c r="BD21" s="705"/>
      <c r="BE21" s="705"/>
      <c r="BF21" s="706"/>
      <c r="BG21" s="685">
        <v>1081</v>
      </c>
      <c r="BH21" s="686"/>
      <c r="BI21" s="686"/>
      <c r="BJ21" s="686"/>
      <c r="BK21" s="686"/>
      <c r="BL21" s="686"/>
      <c r="BM21" s="686"/>
      <c r="BN21" s="687"/>
      <c r="BO21" s="688">
        <v>0.1</v>
      </c>
      <c r="BP21" s="688"/>
      <c r="BQ21" s="688"/>
      <c r="BR21" s="688"/>
      <c r="BS21" s="694" t="s">
        <v>130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279</v>
      </c>
      <c r="C22" s="683"/>
      <c r="D22" s="683"/>
      <c r="E22" s="683"/>
      <c r="F22" s="683"/>
      <c r="G22" s="683"/>
      <c r="H22" s="683"/>
      <c r="I22" s="683"/>
      <c r="J22" s="683"/>
      <c r="K22" s="683"/>
      <c r="L22" s="683"/>
      <c r="M22" s="683"/>
      <c r="N22" s="683"/>
      <c r="O22" s="683"/>
      <c r="P22" s="683"/>
      <c r="Q22" s="684"/>
      <c r="R22" s="685">
        <v>542650</v>
      </c>
      <c r="S22" s="686"/>
      <c r="T22" s="686"/>
      <c r="U22" s="686"/>
      <c r="V22" s="686"/>
      <c r="W22" s="686"/>
      <c r="X22" s="686"/>
      <c r="Y22" s="687"/>
      <c r="Z22" s="688">
        <v>8.8000000000000007</v>
      </c>
      <c r="AA22" s="688"/>
      <c r="AB22" s="688"/>
      <c r="AC22" s="688"/>
      <c r="AD22" s="689">
        <v>500676</v>
      </c>
      <c r="AE22" s="689"/>
      <c r="AF22" s="689"/>
      <c r="AG22" s="689"/>
      <c r="AH22" s="689"/>
      <c r="AI22" s="689"/>
      <c r="AJ22" s="689"/>
      <c r="AK22" s="689"/>
      <c r="AL22" s="690">
        <v>17.399999999999999</v>
      </c>
      <c r="AM22" s="691"/>
      <c r="AN22" s="691"/>
      <c r="AO22" s="692"/>
      <c r="AP22" s="704" t="s">
        <v>280</v>
      </c>
      <c r="AQ22" s="705"/>
      <c r="AR22" s="705"/>
      <c r="AS22" s="705"/>
      <c r="AT22" s="705"/>
      <c r="AU22" s="705"/>
      <c r="AV22" s="705"/>
      <c r="AW22" s="705"/>
      <c r="AX22" s="705"/>
      <c r="AY22" s="705"/>
      <c r="AZ22" s="705"/>
      <c r="BA22" s="705"/>
      <c r="BB22" s="705"/>
      <c r="BC22" s="705"/>
      <c r="BD22" s="705"/>
      <c r="BE22" s="705"/>
      <c r="BF22" s="706"/>
      <c r="BG22" s="685" t="s">
        <v>130</v>
      </c>
      <c r="BH22" s="686"/>
      <c r="BI22" s="686"/>
      <c r="BJ22" s="686"/>
      <c r="BK22" s="686"/>
      <c r="BL22" s="686"/>
      <c r="BM22" s="686"/>
      <c r="BN22" s="687"/>
      <c r="BO22" s="688" t="s">
        <v>130</v>
      </c>
      <c r="BP22" s="688"/>
      <c r="BQ22" s="688"/>
      <c r="BR22" s="688"/>
      <c r="BS22" s="694" t="s">
        <v>130</v>
      </c>
      <c r="BT22" s="686"/>
      <c r="BU22" s="686"/>
      <c r="BV22" s="686"/>
      <c r="BW22" s="686"/>
      <c r="BX22" s="686"/>
      <c r="BY22" s="686"/>
      <c r="BZ22" s="686"/>
      <c r="CA22" s="686"/>
      <c r="CB22" s="695"/>
      <c r="CD22" s="667" t="s">
        <v>281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282</v>
      </c>
      <c r="C23" s="683"/>
      <c r="D23" s="683"/>
      <c r="E23" s="683"/>
      <c r="F23" s="683"/>
      <c r="G23" s="683"/>
      <c r="H23" s="683"/>
      <c r="I23" s="683"/>
      <c r="J23" s="683"/>
      <c r="K23" s="683"/>
      <c r="L23" s="683"/>
      <c r="M23" s="683"/>
      <c r="N23" s="683"/>
      <c r="O23" s="683"/>
      <c r="P23" s="683"/>
      <c r="Q23" s="684"/>
      <c r="R23" s="685">
        <v>500676</v>
      </c>
      <c r="S23" s="686"/>
      <c r="T23" s="686"/>
      <c r="U23" s="686"/>
      <c r="V23" s="686"/>
      <c r="W23" s="686"/>
      <c r="X23" s="686"/>
      <c r="Y23" s="687"/>
      <c r="Z23" s="688">
        <v>8.1</v>
      </c>
      <c r="AA23" s="688"/>
      <c r="AB23" s="688"/>
      <c r="AC23" s="688"/>
      <c r="AD23" s="689">
        <v>500676</v>
      </c>
      <c r="AE23" s="689"/>
      <c r="AF23" s="689"/>
      <c r="AG23" s="689"/>
      <c r="AH23" s="689"/>
      <c r="AI23" s="689"/>
      <c r="AJ23" s="689"/>
      <c r="AK23" s="689"/>
      <c r="AL23" s="690">
        <v>17.399999999999999</v>
      </c>
      <c r="AM23" s="691"/>
      <c r="AN23" s="691"/>
      <c r="AO23" s="692"/>
      <c r="AP23" s="704" t="s">
        <v>283</v>
      </c>
      <c r="AQ23" s="705"/>
      <c r="AR23" s="705"/>
      <c r="AS23" s="705"/>
      <c r="AT23" s="705"/>
      <c r="AU23" s="705"/>
      <c r="AV23" s="705"/>
      <c r="AW23" s="705"/>
      <c r="AX23" s="705"/>
      <c r="AY23" s="705"/>
      <c r="AZ23" s="705"/>
      <c r="BA23" s="705"/>
      <c r="BB23" s="705"/>
      <c r="BC23" s="705"/>
      <c r="BD23" s="705"/>
      <c r="BE23" s="705"/>
      <c r="BF23" s="706"/>
      <c r="BG23" s="685" t="s">
        <v>130</v>
      </c>
      <c r="BH23" s="686"/>
      <c r="BI23" s="686"/>
      <c r="BJ23" s="686"/>
      <c r="BK23" s="686"/>
      <c r="BL23" s="686"/>
      <c r="BM23" s="686"/>
      <c r="BN23" s="687"/>
      <c r="BO23" s="688" t="s">
        <v>130</v>
      </c>
      <c r="BP23" s="688"/>
      <c r="BQ23" s="688"/>
      <c r="BR23" s="688"/>
      <c r="BS23" s="694" t="s">
        <v>130</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284</v>
      </c>
      <c r="CS23" s="668"/>
      <c r="CT23" s="668"/>
      <c r="CU23" s="668"/>
      <c r="CV23" s="668"/>
      <c r="CW23" s="668"/>
      <c r="CX23" s="668"/>
      <c r="CY23" s="669"/>
      <c r="CZ23" s="667" t="s">
        <v>285</v>
      </c>
      <c r="DA23" s="668"/>
      <c r="DB23" s="668"/>
      <c r="DC23" s="669"/>
      <c r="DD23" s="667" t="s">
        <v>286</v>
      </c>
      <c r="DE23" s="668"/>
      <c r="DF23" s="668"/>
      <c r="DG23" s="668"/>
      <c r="DH23" s="668"/>
      <c r="DI23" s="668"/>
      <c r="DJ23" s="668"/>
      <c r="DK23" s="669"/>
      <c r="DL23" s="716" t="s">
        <v>287</v>
      </c>
      <c r="DM23" s="717"/>
      <c r="DN23" s="717"/>
      <c r="DO23" s="717"/>
      <c r="DP23" s="717"/>
      <c r="DQ23" s="717"/>
      <c r="DR23" s="717"/>
      <c r="DS23" s="717"/>
      <c r="DT23" s="717"/>
      <c r="DU23" s="717"/>
      <c r="DV23" s="718"/>
      <c r="DW23" s="667" t="s">
        <v>288</v>
      </c>
      <c r="DX23" s="668"/>
      <c r="DY23" s="668"/>
      <c r="DZ23" s="668"/>
      <c r="EA23" s="668"/>
      <c r="EB23" s="668"/>
      <c r="EC23" s="669"/>
    </row>
    <row r="24" spans="2:133" ht="11.25" customHeight="1">
      <c r="B24" s="682" t="s">
        <v>289</v>
      </c>
      <c r="C24" s="683"/>
      <c r="D24" s="683"/>
      <c r="E24" s="683"/>
      <c r="F24" s="683"/>
      <c r="G24" s="683"/>
      <c r="H24" s="683"/>
      <c r="I24" s="683"/>
      <c r="J24" s="683"/>
      <c r="K24" s="683"/>
      <c r="L24" s="683"/>
      <c r="M24" s="683"/>
      <c r="N24" s="683"/>
      <c r="O24" s="683"/>
      <c r="P24" s="683"/>
      <c r="Q24" s="684"/>
      <c r="R24" s="685">
        <v>41974</v>
      </c>
      <c r="S24" s="686"/>
      <c r="T24" s="686"/>
      <c r="U24" s="686"/>
      <c r="V24" s="686"/>
      <c r="W24" s="686"/>
      <c r="X24" s="686"/>
      <c r="Y24" s="687"/>
      <c r="Z24" s="688">
        <v>0.7</v>
      </c>
      <c r="AA24" s="688"/>
      <c r="AB24" s="688"/>
      <c r="AC24" s="688"/>
      <c r="AD24" s="689" t="s">
        <v>130</v>
      </c>
      <c r="AE24" s="689"/>
      <c r="AF24" s="689"/>
      <c r="AG24" s="689"/>
      <c r="AH24" s="689"/>
      <c r="AI24" s="689"/>
      <c r="AJ24" s="689"/>
      <c r="AK24" s="689"/>
      <c r="AL24" s="690" t="s">
        <v>130</v>
      </c>
      <c r="AM24" s="691"/>
      <c r="AN24" s="691"/>
      <c r="AO24" s="692"/>
      <c r="AP24" s="704" t="s">
        <v>290</v>
      </c>
      <c r="AQ24" s="705"/>
      <c r="AR24" s="705"/>
      <c r="AS24" s="705"/>
      <c r="AT24" s="705"/>
      <c r="AU24" s="705"/>
      <c r="AV24" s="705"/>
      <c r="AW24" s="705"/>
      <c r="AX24" s="705"/>
      <c r="AY24" s="705"/>
      <c r="AZ24" s="705"/>
      <c r="BA24" s="705"/>
      <c r="BB24" s="705"/>
      <c r="BC24" s="705"/>
      <c r="BD24" s="705"/>
      <c r="BE24" s="705"/>
      <c r="BF24" s="706"/>
      <c r="BG24" s="685" t="s">
        <v>130</v>
      </c>
      <c r="BH24" s="686"/>
      <c r="BI24" s="686"/>
      <c r="BJ24" s="686"/>
      <c r="BK24" s="686"/>
      <c r="BL24" s="686"/>
      <c r="BM24" s="686"/>
      <c r="BN24" s="687"/>
      <c r="BO24" s="688" t="s">
        <v>130</v>
      </c>
      <c r="BP24" s="688"/>
      <c r="BQ24" s="688"/>
      <c r="BR24" s="688"/>
      <c r="BS24" s="694" t="s">
        <v>130</v>
      </c>
      <c r="BT24" s="686"/>
      <c r="BU24" s="686"/>
      <c r="BV24" s="686"/>
      <c r="BW24" s="686"/>
      <c r="BX24" s="686"/>
      <c r="BY24" s="686"/>
      <c r="BZ24" s="686"/>
      <c r="CA24" s="686"/>
      <c r="CB24" s="695"/>
      <c r="CD24" s="696" t="s">
        <v>291</v>
      </c>
      <c r="CE24" s="697"/>
      <c r="CF24" s="697"/>
      <c r="CG24" s="697"/>
      <c r="CH24" s="697"/>
      <c r="CI24" s="697"/>
      <c r="CJ24" s="697"/>
      <c r="CK24" s="697"/>
      <c r="CL24" s="697"/>
      <c r="CM24" s="697"/>
      <c r="CN24" s="697"/>
      <c r="CO24" s="697"/>
      <c r="CP24" s="697"/>
      <c r="CQ24" s="698"/>
      <c r="CR24" s="674">
        <v>2082838</v>
      </c>
      <c r="CS24" s="675"/>
      <c r="CT24" s="675"/>
      <c r="CU24" s="675"/>
      <c r="CV24" s="675"/>
      <c r="CW24" s="675"/>
      <c r="CX24" s="675"/>
      <c r="CY24" s="676"/>
      <c r="CZ24" s="679">
        <v>34.5</v>
      </c>
      <c r="DA24" s="680"/>
      <c r="DB24" s="680"/>
      <c r="DC24" s="699"/>
      <c r="DD24" s="724">
        <v>1626005</v>
      </c>
      <c r="DE24" s="675"/>
      <c r="DF24" s="675"/>
      <c r="DG24" s="675"/>
      <c r="DH24" s="675"/>
      <c r="DI24" s="675"/>
      <c r="DJ24" s="675"/>
      <c r="DK24" s="676"/>
      <c r="DL24" s="724">
        <v>1593325</v>
      </c>
      <c r="DM24" s="675"/>
      <c r="DN24" s="675"/>
      <c r="DO24" s="675"/>
      <c r="DP24" s="675"/>
      <c r="DQ24" s="675"/>
      <c r="DR24" s="675"/>
      <c r="DS24" s="675"/>
      <c r="DT24" s="675"/>
      <c r="DU24" s="675"/>
      <c r="DV24" s="676"/>
      <c r="DW24" s="679">
        <v>51.1</v>
      </c>
      <c r="DX24" s="680"/>
      <c r="DY24" s="680"/>
      <c r="DZ24" s="680"/>
      <c r="EA24" s="680"/>
      <c r="EB24" s="680"/>
      <c r="EC24" s="681"/>
    </row>
    <row r="25" spans="2:133" ht="11.25" customHeight="1">
      <c r="B25" s="682" t="s">
        <v>292</v>
      </c>
      <c r="C25" s="683"/>
      <c r="D25" s="683"/>
      <c r="E25" s="683"/>
      <c r="F25" s="683"/>
      <c r="G25" s="683"/>
      <c r="H25" s="683"/>
      <c r="I25" s="683"/>
      <c r="J25" s="683"/>
      <c r="K25" s="683"/>
      <c r="L25" s="683"/>
      <c r="M25" s="683"/>
      <c r="N25" s="683"/>
      <c r="O25" s="683"/>
      <c r="P25" s="683"/>
      <c r="Q25" s="684"/>
      <c r="R25" s="685" t="s">
        <v>130</v>
      </c>
      <c r="S25" s="686"/>
      <c r="T25" s="686"/>
      <c r="U25" s="686"/>
      <c r="V25" s="686"/>
      <c r="W25" s="686"/>
      <c r="X25" s="686"/>
      <c r="Y25" s="687"/>
      <c r="Z25" s="688" t="s">
        <v>130</v>
      </c>
      <c r="AA25" s="688"/>
      <c r="AB25" s="688"/>
      <c r="AC25" s="688"/>
      <c r="AD25" s="689" t="s">
        <v>130</v>
      </c>
      <c r="AE25" s="689"/>
      <c r="AF25" s="689"/>
      <c r="AG25" s="689"/>
      <c r="AH25" s="689"/>
      <c r="AI25" s="689"/>
      <c r="AJ25" s="689"/>
      <c r="AK25" s="689"/>
      <c r="AL25" s="690" t="s">
        <v>130</v>
      </c>
      <c r="AM25" s="691"/>
      <c r="AN25" s="691"/>
      <c r="AO25" s="692"/>
      <c r="AP25" s="704" t="s">
        <v>293</v>
      </c>
      <c r="AQ25" s="705"/>
      <c r="AR25" s="705"/>
      <c r="AS25" s="705"/>
      <c r="AT25" s="705"/>
      <c r="AU25" s="705"/>
      <c r="AV25" s="705"/>
      <c r="AW25" s="705"/>
      <c r="AX25" s="705"/>
      <c r="AY25" s="705"/>
      <c r="AZ25" s="705"/>
      <c r="BA25" s="705"/>
      <c r="BB25" s="705"/>
      <c r="BC25" s="705"/>
      <c r="BD25" s="705"/>
      <c r="BE25" s="705"/>
      <c r="BF25" s="706"/>
      <c r="BG25" s="685" t="s">
        <v>130</v>
      </c>
      <c r="BH25" s="686"/>
      <c r="BI25" s="686"/>
      <c r="BJ25" s="686"/>
      <c r="BK25" s="686"/>
      <c r="BL25" s="686"/>
      <c r="BM25" s="686"/>
      <c r="BN25" s="687"/>
      <c r="BO25" s="688" t="s">
        <v>130</v>
      </c>
      <c r="BP25" s="688"/>
      <c r="BQ25" s="688"/>
      <c r="BR25" s="688"/>
      <c r="BS25" s="694" t="s">
        <v>130</v>
      </c>
      <c r="BT25" s="686"/>
      <c r="BU25" s="686"/>
      <c r="BV25" s="686"/>
      <c r="BW25" s="686"/>
      <c r="BX25" s="686"/>
      <c r="BY25" s="686"/>
      <c r="BZ25" s="686"/>
      <c r="CA25" s="686"/>
      <c r="CB25" s="695"/>
      <c r="CD25" s="700" t="s">
        <v>294</v>
      </c>
      <c r="CE25" s="701"/>
      <c r="CF25" s="701"/>
      <c r="CG25" s="701"/>
      <c r="CH25" s="701"/>
      <c r="CI25" s="701"/>
      <c r="CJ25" s="701"/>
      <c r="CK25" s="701"/>
      <c r="CL25" s="701"/>
      <c r="CM25" s="701"/>
      <c r="CN25" s="701"/>
      <c r="CO25" s="701"/>
      <c r="CP25" s="701"/>
      <c r="CQ25" s="702"/>
      <c r="CR25" s="685">
        <v>1164074</v>
      </c>
      <c r="CS25" s="721"/>
      <c r="CT25" s="721"/>
      <c r="CU25" s="721"/>
      <c r="CV25" s="721"/>
      <c r="CW25" s="721"/>
      <c r="CX25" s="721"/>
      <c r="CY25" s="722"/>
      <c r="CZ25" s="690">
        <v>19.3</v>
      </c>
      <c r="DA25" s="719"/>
      <c r="DB25" s="719"/>
      <c r="DC25" s="723"/>
      <c r="DD25" s="694">
        <v>1119155</v>
      </c>
      <c r="DE25" s="721"/>
      <c r="DF25" s="721"/>
      <c r="DG25" s="721"/>
      <c r="DH25" s="721"/>
      <c r="DI25" s="721"/>
      <c r="DJ25" s="721"/>
      <c r="DK25" s="722"/>
      <c r="DL25" s="694">
        <v>1086475</v>
      </c>
      <c r="DM25" s="721"/>
      <c r="DN25" s="721"/>
      <c r="DO25" s="721"/>
      <c r="DP25" s="721"/>
      <c r="DQ25" s="721"/>
      <c r="DR25" s="721"/>
      <c r="DS25" s="721"/>
      <c r="DT25" s="721"/>
      <c r="DU25" s="721"/>
      <c r="DV25" s="722"/>
      <c r="DW25" s="690">
        <v>34.799999999999997</v>
      </c>
      <c r="DX25" s="719"/>
      <c r="DY25" s="719"/>
      <c r="DZ25" s="719"/>
      <c r="EA25" s="719"/>
      <c r="EB25" s="719"/>
      <c r="EC25" s="720"/>
    </row>
    <row r="26" spans="2:133" ht="11.25" customHeight="1">
      <c r="B26" s="682" t="s">
        <v>295</v>
      </c>
      <c r="C26" s="683"/>
      <c r="D26" s="683"/>
      <c r="E26" s="683"/>
      <c r="F26" s="683"/>
      <c r="G26" s="683"/>
      <c r="H26" s="683"/>
      <c r="I26" s="683"/>
      <c r="J26" s="683"/>
      <c r="K26" s="683"/>
      <c r="L26" s="683"/>
      <c r="M26" s="683"/>
      <c r="N26" s="683"/>
      <c r="O26" s="683"/>
      <c r="P26" s="683"/>
      <c r="Q26" s="684"/>
      <c r="R26" s="685">
        <v>2911640</v>
      </c>
      <c r="S26" s="686"/>
      <c r="T26" s="686"/>
      <c r="U26" s="686"/>
      <c r="V26" s="686"/>
      <c r="W26" s="686"/>
      <c r="X26" s="686"/>
      <c r="Y26" s="687"/>
      <c r="Z26" s="688">
        <v>47.4</v>
      </c>
      <c r="AA26" s="688"/>
      <c r="AB26" s="688"/>
      <c r="AC26" s="688"/>
      <c r="AD26" s="689">
        <v>2869666</v>
      </c>
      <c r="AE26" s="689"/>
      <c r="AF26" s="689"/>
      <c r="AG26" s="689"/>
      <c r="AH26" s="689"/>
      <c r="AI26" s="689"/>
      <c r="AJ26" s="689"/>
      <c r="AK26" s="689"/>
      <c r="AL26" s="690">
        <v>99.5</v>
      </c>
      <c r="AM26" s="691"/>
      <c r="AN26" s="691"/>
      <c r="AO26" s="692"/>
      <c r="AP26" s="704" t="s">
        <v>296</v>
      </c>
      <c r="AQ26" s="734"/>
      <c r="AR26" s="734"/>
      <c r="AS26" s="734"/>
      <c r="AT26" s="734"/>
      <c r="AU26" s="734"/>
      <c r="AV26" s="734"/>
      <c r="AW26" s="734"/>
      <c r="AX26" s="734"/>
      <c r="AY26" s="734"/>
      <c r="AZ26" s="734"/>
      <c r="BA26" s="734"/>
      <c r="BB26" s="734"/>
      <c r="BC26" s="734"/>
      <c r="BD26" s="734"/>
      <c r="BE26" s="734"/>
      <c r="BF26" s="706"/>
      <c r="BG26" s="685" t="s">
        <v>130</v>
      </c>
      <c r="BH26" s="686"/>
      <c r="BI26" s="686"/>
      <c r="BJ26" s="686"/>
      <c r="BK26" s="686"/>
      <c r="BL26" s="686"/>
      <c r="BM26" s="686"/>
      <c r="BN26" s="687"/>
      <c r="BO26" s="688" t="s">
        <v>130</v>
      </c>
      <c r="BP26" s="688"/>
      <c r="BQ26" s="688"/>
      <c r="BR26" s="688"/>
      <c r="BS26" s="694" t="s">
        <v>130</v>
      </c>
      <c r="BT26" s="686"/>
      <c r="BU26" s="686"/>
      <c r="BV26" s="686"/>
      <c r="BW26" s="686"/>
      <c r="BX26" s="686"/>
      <c r="BY26" s="686"/>
      <c r="BZ26" s="686"/>
      <c r="CA26" s="686"/>
      <c r="CB26" s="695"/>
      <c r="CD26" s="700" t="s">
        <v>297</v>
      </c>
      <c r="CE26" s="701"/>
      <c r="CF26" s="701"/>
      <c r="CG26" s="701"/>
      <c r="CH26" s="701"/>
      <c r="CI26" s="701"/>
      <c r="CJ26" s="701"/>
      <c r="CK26" s="701"/>
      <c r="CL26" s="701"/>
      <c r="CM26" s="701"/>
      <c r="CN26" s="701"/>
      <c r="CO26" s="701"/>
      <c r="CP26" s="701"/>
      <c r="CQ26" s="702"/>
      <c r="CR26" s="685">
        <v>694516</v>
      </c>
      <c r="CS26" s="686"/>
      <c r="CT26" s="686"/>
      <c r="CU26" s="686"/>
      <c r="CV26" s="686"/>
      <c r="CW26" s="686"/>
      <c r="CX26" s="686"/>
      <c r="CY26" s="687"/>
      <c r="CZ26" s="690">
        <v>11.5</v>
      </c>
      <c r="DA26" s="719"/>
      <c r="DB26" s="719"/>
      <c r="DC26" s="723"/>
      <c r="DD26" s="694">
        <v>649597</v>
      </c>
      <c r="DE26" s="686"/>
      <c r="DF26" s="686"/>
      <c r="DG26" s="686"/>
      <c r="DH26" s="686"/>
      <c r="DI26" s="686"/>
      <c r="DJ26" s="686"/>
      <c r="DK26" s="687"/>
      <c r="DL26" s="694" t="s">
        <v>130</v>
      </c>
      <c r="DM26" s="686"/>
      <c r="DN26" s="686"/>
      <c r="DO26" s="686"/>
      <c r="DP26" s="686"/>
      <c r="DQ26" s="686"/>
      <c r="DR26" s="686"/>
      <c r="DS26" s="686"/>
      <c r="DT26" s="686"/>
      <c r="DU26" s="686"/>
      <c r="DV26" s="687"/>
      <c r="DW26" s="690" t="s">
        <v>130</v>
      </c>
      <c r="DX26" s="719"/>
      <c r="DY26" s="719"/>
      <c r="DZ26" s="719"/>
      <c r="EA26" s="719"/>
      <c r="EB26" s="719"/>
      <c r="EC26" s="720"/>
    </row>
    <row r="27" spans="2:133" ht="11.25" customHeight="1">
      <c r="B27" s="682" t="s">
        <v>298</v>
      </c>
      <c r="C27" s="683"/>
      <c r="D27" s="683"/>
      <c r="E27" s="683"/>
      <c r="F27" s="683"/>
      <c r="G27" s="683"/>
      <c r="H27" s="683"/>
      <c r="I27" s="683"/>
      <c r="J27" s="683"/>
      <c r="K27" s="683"/>
      <c r="L27" s="683"/>
      <c r="M27" s="683"/>
      <c r="N27" s="683"/>
      <c r="O27" s="683"/>
      <c r="P27" s="683"/>
      <c r="Q27" s="684"/>
      <c r="R27" s="685">
        <v>946</v>
      </c>
      <c r="S27" s="686"/>
      <c r="T27" s="686"/>
      <c r="U27" s="686"/>
      <c r="V27" s="686"/>
      <c r="W27" s="686"/>
      <c r="X27" s="686"/>
      <c r="Y27" s="687"/>
      <c r="Z27" s="688">
        <v>0</v>
      </c>
      <c r="AA27" s="688"/>
      <c r="AB27" s="688"/>
      <c r="AC27" s="688"/>
      <c r="AD27" s="689">
        <v>946</v>
      </c>
      <c r="AE27" s="689"/>
      <c r="AF27" s="689"/>
      <c r="AG27" s="689"/>
      <c r="AH27" s="689"/>
      <c r="AI27" s="689"/>
      <c r="AJ27" s="689"/>
      <c r="AK27" s="689"/>
      <c r="AL27" s="690">
        <v>0</v>
      </c>
      <c r="AM27" s="691"/>
      <c r="AN27" s="691"/>
      <c r="AO27" s="692"/>
      <c r="AP27" s="682" t="s">
        <v>299</v>
      </c>
      <c r="AQ27" s="683"/>
      <c r="AR27" s="683"/>
      <c r="AS27" s="683"/>
      <c r="AT27" s="683"/>
      <c r="AU27" s="683"/>
      <c r="AV27" s="683"/>
      <c r="AW27" s="683"/>
      <c r="AX27" s="683"/>
      <c r="AY27" s="683"/>
      <c r="AZ27" s="683"/>
      <c r="BA27" s="683"/>
      <c r="BB27" s="683"/>
      <c r="BC27" s="683"/>
      <c r="BD27" s="683"/>
      <c r="BE27" s="683"/>
      <c r="BF27" s="684"/>
      <c r="BG27" s="685">
        <v>2056940</v>
      </c>
      <c r="BH27" s="686"/>
      <c r="BI27" s="686"/>
      <c r="BJ27" s="686"/>
      <c r="BK27" s="686"/>
      <c r="BL27" s="686"/>
      <c r="BM27" s="686"/>
      <c r="BN27" s="687"/>
      <c r="BO27" s="688">
        <v>100</v>
      </c>
      <c r="BP27" s="688"/>
      <c r="BQ27" s="688"/>
      <c r="BR27" s="688"/>
      <c r="BS27" s="694" t="s">
        <v>130</v>
      </c>
      <c r="BT27" s="686"/>
      <c r="BU27" s="686"/>
      <c r="BV27" s="686"/>
      <c r="BW27" s="686"/>
      <c r="BX27" s="686"/>
      <c r="BY27" s="686"/>
      <c r="BZ27" s="686"/>
      <c r="CA27" s="686"/>
      <c r="CB27" s="695"/>
      <c r="CD27" s="700" t="s">
        <v>300</v>
      </c>
      <c r="CE27" s="701"/>
      <c r="CF27" s="701"/>
      <c r="CG27" s="701"/>
      <c r="CH27" s="701"/>
      <c r="CI27" s="701"/>
      <c r="CJ27" s="701"/>
      <c r="CK27" s="701"/>
      <c r="CL27" s="701"/>
      <c r="CM27" s="701"/>
      <c r="CN27" s="701"/>
      <c r="CO27" s="701"/>
      <c r="CP27" s="701"/>
      <c r="CQ27" s="702"/>
      <c r="CR27" s="685">
        <v>581009</v>
      </c>
      <c r="CS27" s="721"/>
      <c r="CT27" s="721"/>
      <c r="CU27" s="721"/>
      <c r="CV27" s="721"/>
      <c r="CW27" s="721"/>
      <c r="CX27" s="721"/>
      <c r="CY27" s="722"/>
      <c r="CZ27" s="690">
        <v>9.6</v>
      </c>
      <c r="DA27" s="719"/>
      <c r="DB27" s="719"/>
      <c r="DC27" s="723"/>
      <c r="DD27" s="694">
        <v>172828</v>
      </c>
      <c r="DE27" s="721"/>
      <c r="DF27" s="721"/>
      <c r="DG27" s="721"/>
      <c r="DH27" s="721"/>
      <c r="DI27" s="721"/>
      <c r="DJ27" s="721"/>
      <c r="DK27" s="722"/>
      <c r="DL27" s="694">
        <v>172828</v>
      </c>
      <c r="DM27" s="721"/>
      <c r="DN27" s="721"/>
      <c r="DO27" s="721"/>
      <c r="DP27" s="721"/>
      <c r="DQ27" s="721"/>
      <c r="DR27" s="721"/>
      <c r="DS27" s="721"/>
      <c r="DT27" s="721"/>
      <c r="DU27" s="721"/>
      <c r="DV27" s="722"/>
      <c r="DW27" s="690">
        <v>5.5</v>
      </c>
      <c r="DX27" s="719"/>
      <c r="DY27" s="719"/>
      <c r="DZ27" s="719"/>
      <c r="EA27" s="719"/>
      <c r="EB27" s="719"/>
      <c r="EC27" s="720"/>
    </row>
    <row r="28" spans="2:133" ht="11.25" customHeight="1">
      <c r="B28" s="682" t="s">
        <v>301</v>
      </c>
      <c r="C28" s="683"/>
      <c r="D28" s="683"/>
      <c r="E28" s="683"/>
      <c r="F28" s="683"/>
      <c r="G28" s="683"/>
      <c r="H28" s="683"/>
      <c r="I28" s="683"/>
      <c r="J28" s="683"/>
      <c r="K28" s="683"/>
      <c r="L28" s="683"/>
      <c r="M28" s="683"/>
      <c r="N28" s="683"/>
      <c r="O28" s="683"/>
      <c r="P28" s="683"/>
      <c r="Q28" s="684"/>
      <c r="R28" s="685">
        <v>7466</v>
      </c>
      <c r="S28" s="686"/>
      <c r="T28" s="686"/>
      <c r="U28" s="686"/>
      <c r="V28" s="686"/>
      <c r="W28" s="686"/>
      <c r="X28" s="686"/>
      <c r="Y28" s="687"/>
      <c r="Z28" s="688">
        <v>0.1</v>
      </c>
      <c r="AA28" s="688"/>
      <c r="AB28" s="688"/>
      <c r="AC28" s="688"/>
      <c r="AD28" s="689" t="s">
        <v>130</v>
      </c>
      <c r="AE28" s="689"/>
      <c r="AF28" s="689"/>
      <c r="AG28" s="689"/>
      <c r="AH28" s="689"/>
      <c r="AI28" s="689"/>
      <c r="AJ28" s="689"/>
      <c r="AK28" s="689"/>
      <c r="AL28" s="690" t="s">
        <v>130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302</v>
      </c>
      <c r="CE28" s="701"/>
      <c r="CF28" s="701"/>
      <c r="CG28" s="701"/>
      <c r="CH28" s="701"/>
      <c r="CI28" s="701"/>
      <c r="CJ28" s="701"/>
      <c r="CK28" s="701"/>
      <c r="CL28" s="701"/>
      <c r="CM28" s="701"/>
      <c r="CN28" s="701"/>
      <c r="CO28" s="701"/>
      <c r="CP28" s="701"/>
      <c r="CQ28" s="702"/>
      <c r="CR28" s="685">
        <v>337755</v>
      </c>
      <c r="CS28" s="686"/>
      <c r="CT28" s="686"/>
      <c r="CU28" s="686"/>
      <c r="CV28" s="686"/>
      <c r="CW28" s="686"/>
      <c r="CX28" s="686"/>
      <c r="CY28" s="687"/>
      <c r="CZ28" s="690">
        <v>5.6</v>
      </c>
      <c r="DA28" s="719"/>
      <c r="DB28" s="719"/>
      <c r="DC28" s="723"/>
      <c r="DD28" s="694">
        <v>334022</v>
      </c>
      <c r="DE28" s="686"/>
      <c r="DF28" s="686"/>
      <c r="DG28" s="686"/>
      <c r="DH28" s="686"/>
      <c r="DI28" s="686"/>
      <c r="DJ28" s="686"/>
      <c r="DK28" s="687"/>
      <c r="DL28" s="694">
        <v>334022</v>
      </c>
      <c r="DM28" s="686"/>
      <c r="DN28" s="686"/>
      <c r="DO28" s="686"/>
      <c r="DP28" s="686"/>
      <c r="DQ28" s="686"/>
      <c r="DR28" s="686"/>
      <c r="DS28" s="686"/>
      <c r="DT28" s="686"/>
      <c r="DU28" s="686"/>
      <c r="DV28" s="687"/>
      <c r="DW28" s="690">
        <v>10.7</v>
      </c>
      <c r="DX28" s="719"/>
      <c r="DY28" s="719"/>
      <c r="DZ28" s="719"/>
      <c r="EA28" s="719"/>
      <c r="EB28" s="719"/>
      <c r="EC28" s="720"/>
    </row>
    <row r="29" spans="2:133" ht="11.25" customHeight="1">
      <c r="B29" s="682" t="s">
        <v>303</v>
      </c>
      <c r="C29" s="683"/>
      <c r="D29" s="683"/>
      <c r="E29" s="683"/>
      <c r="F29" s="683"/>
      <c r="G29" s="683"/>
      <c r="H29" s="683"/>
      <c r="I29" s="683"/>
      <c r="J29" s="683"/>
      <c r="K29" s="683"/>
      <c r="L29" s="683"/>
      <c r="M29" s="683"/>
      <c r="N29" s="683"/>
      <c r="O29" s="683"/>
      <c r="P29" s="683"/>
      <c r="Q29" s="684"/>
      <c r="R29" s="685">
        <v>47215</v>
      </c>
      <c r="S29" s="686"/>
      <c r="T29" s="686"/>
      <c r="U29" s="686"/>
      <c r="V29" s="686"/>
      <c r="W29" s="686"/>
      <c r="X29" s="686"/>
      <c r="Y29" s="687"/>
      <c r="Z29" s="688">
        <v>0.8</v>
      </c>
      <c r="AA29" s="688"/>
      <c r="AB29" s="688"/>
      <c r="AC29" s="688"/>
      <c r="AD29" s="689">
        <v>9687</v>
      </c>
      <c r="AE29" s="689"/>
      <c r="AF29" s="689"/>
      <c r="AG29" s="689"/>
      <c r="AH29" s="689"/>
      <c r="AI29" s="689"/>
      <c r="AJ29" s="689"/>
      <c r="AK29" s="689"/>
      <c r="AL29" s="690">
        <v>0.3</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304</v>
      </c>
      <c r="CE29" s="726"/>
      <c r="CF29" s="700" t="s">
        <v>70</v>
      </c>
      <c r="CG29" s="701"/>
      <c r="CH29" s="701"/>
      <c r="CI29" s="701"/>
      <c r="CJ29" s="701"/>
      <c r="CK29" s="701"/>
      <c r="CL29" s="701"/>
      <c r="CM29" s="701"/>
      <c r="CN29" s="701"/>
      <c r="CO29" s="701"/>
      <c r="CP29" s="701"/>
      <c r="CQ29" s="702"/>
      <c r="CR29" s="685">
        <v>337755</v>
      </c>
      <c r="CS29" s="721"/>
      <c r="CT29" s="721"/>
      <c r="CU29" s="721"/>
      <c r="CV29" s="721"/>
      <c r="CW29" s="721"/>
      <c r="CX29" s="721"/>
      <c r="CY29" s="722"/>
      <c r="CZ29" s="690">
        <v>5.6</v>
      </c>
      <c r="DA29" s="719"/>
      <c r="DB29" s="719"/>
      <c r="DC29" s="723"/>
      <c r="DD29" s="694">
        <v>334022</v>
      </c>
      <c r="DE29" s="721"/>
      <c r="DF29" s="721"/>
      <c r="DG29" s="721"/>
      <c r="DH29" s="721"/>
      <c r="DI29" s="721"/>
      <c r="DJ29" s="721"/>
      <c r="DK29" s="722"/>
      <c r="DL29" s="694">
        <v>334022</v>
      </c>
      <c r="DM29" s="721"/>
      <c r="DN29" s="721"/>
      <c r="DO29" s="721"/>
      <c r="DP29" s="721"/>
      <c r="DQ29" s="721"/>
      <c r="DR29" s="721"/>
      <c r="DS29" s="721"/>
      <c r="DT29" s="721"/>
      <c r="DU29" s="721"/>
      <c r="DV29" s="722"/>
      <c r="DW29" s="690">
        <v>10.7</v>
      </c>
      <c r="DX29" s="719"/>
      <c r="DY29" s="719"/>
      <c r="DZ29" s="719"/>
      <c r="EA29" s="719"/>
      <c r="EB29" s="719"/>
      <c r="EC29" s="720"/>
    </row>
    <row r="30" spans="2:133" ht="11.25" customHeight="1">
      <c r="B30" s="682" t="s">
        <v>305</v>
      </c>
      <c r="C30" s="683"/>
      <c r="D30" s="683"/>
      <c r="E30" s="683"/>
      <c r="F30" s="683"/>
      <c r="G30" s="683"/>
      <c r="H30" s="683"/>
      <c r="I30" s="683"/>
      <c r="J30" s="683"/>
      <c r="K30" s="683"/>
      <c r="L30" s="683"/>
      <c r="M30" s="683"/>
      <c r="N30" s="683"/>
      <c r="O30" s="683"/>
      <c r="P30" s="683"/>
      <c r="Q30" s="684"/>
      <c r="R30" s="685">
        <v>5594</v>
      </c>
      <c r="S30" s="686"/>
      <c r="T30" s="686"/>
      <c r="U30" s="686"/>
      <c r="V30" s="686"/>
      <c r="W30" s="686"/>
      <c r="X30" s="686"/>
      <c r="Y30" s="687"/>
      <c r="Z30" s="688">
        <v>0.1</v>
      </c>
      <c r="AA30" s="688"/>
      <c r="AB30" s="688"/>
      <c r="AC30" s="688"/>
      <c r="AD30" s="689" t="s">
        <v>130</v>
      </c>
      <c r="AE30" s="689"/>
      <c r="AF30" s="689"/>
      <c r="AG30" s="689"/>
      <c r="AH30" s="689"/>
      <c r="AI30" s="689"/>
      <c r="AJ30" s="689"/>
      <c r="AK30" s="689"/>
      <c r="AL30" s="690" t="s">
        <v>130</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306</v>
      </c>
      <c r="BH30" s="738"/>
      <c r="BI30" s="738"/>
      <c r="BJ30" s="738"/>
      <c r="BK30" s="738"/>
      <c r="BL30" s="738"/>
      <c r="BM30" s="738"/>
      <c r="BN30" s="738"/>
      <c r="BO30" s="738"/>
      <c r="BP30" s="738"/>
      <c r="BQ30" s="739"/>
      <c r="BR30" s="664" t="s">
        <v>307</v>
      </c>
      <c r="BS30" s="738"/>
      <c r="BT30" s="738"/>
      <c r="BU30" s="738"/>
      <c r="BV30" s="738"/>
      <c r="BW30" s="738"/>
      <c r="BX30" s="738"/>
      <c r="BY30" s="738"/>
      <c r="BZ30" s="738"/>
      <c r="CA30" s="738"/>
      <c r="CB30" s="739"/>
      <c r="CD30" s="727"/>
      <c r="CE30" s="728"/>
      <c r="CF30" s="700" t="s">
        <v>308</v>
      </c>
      <c r="CG30" s="701"/>
      <c r="CH30" s="701"/>
      <c r="CI30" s="701"/>
      <c r="CJ30" s="701"/>
      <c r="CK30" s="701"/>
      <c r="CL30" s="701"/>
      <c r="CM30" s="701"/>
      <c r="CN30" s="701"/>
      <c r="CO30" s="701"/>
      <c r="CP30" s="701"/>
      <c r="CQ30" s="702"/>
      <c r="CR30" s="685">
        <v>318290</v>
      </c>
      <c r="CS30" s="686"/>
      <c r="CT30" s="686"/>
      <c r="CU30" s="686"/>
      <c r="CV30" s="686"/>
      <c r="CW30" s="686"/>
      <c r="CX30" s="686"/>
      <c r="CY30" s="687"/>
      <c r="CZ30" s="690">
        <v>5.3</v>
      </c>
      <c r="DA30" s="719"/>
      <c r="DB30" s="719"/>
      <c r="DC30" s="723"/>
      <c r="DD30" s="694">
        <v>314557</v>
      </c>
      <c r="DE30" s="686"/>
      <c r="DF30" s="686"/>
      <c r="DG30" s="686"/>
      <c r="DH30" s="686"/>
      <c r="DI30" s="686"/>
      <c r="DJ30" s="686"/>
      <c r="DK30" s="687"/>
      <c r="DL30" s="694">
        <v>314557</v>
      </c>
      <c r="DM30" s="686"/>
      <c r="DN30" s="686"/>
      <c r="DO30" s="686"/>
      <c r="DP30" s="686"/>
      <c r="DQ30" s="686"/>
      <c r="DR30" s="686"/>
      <c r="DS30" s="686"/>
      <c r="DT30" s="686"/>
      <c r="DU30" s="686"/>
      <c r="DV30" s="687"/>
      <c r="DW30" s="690">
        <v>10.1</v>
      </c>
      <c r="DX30" s="719"/>
      <c r="DY30" s="719"/>
      <c r="DZ30" s="719"/>
      <c r="EA30" s="719"/>
      <c r="EB30" s="719"/>
      <c r="EC30" s="720"/>
    </row>
    <row r="31" spans="2:133" ht="11.25" customHeight="1">
      <c r="B31" s="682" t="s">
        <v>309</v>
      </c>
      <c r="C31" s="683"/>
      <c r="D31" s="683"/>
      <c r="E31" s="683"/>
      <c r="F31" s="683"/>
      <c r="G31" s="683"/>
      <c r="H31" s="683"/>
      <c r="I31" s="683"/>
      <c r="J31" s="683"/>
      <c r="K31" s="683"/>
      <c r="L31" s="683"/>
      <c r="M31" s="683"/>
      <c r="N31" s="683"/>
      <c r="O31" s="683"/>
      <c r="P31" s="683"/>
      <c r="Q31" s="684"/>
      <c r="R31" s="685">
        <v>1824756</v>
      </c>
      <c r="S31" s="686"/>
      <c r="T31" s="686"/>
      <c r="U31" s="686"/>
      <c r="V31" s="686"/>
      <c r="W31" s="686"/>
      <c r="X31" s="686"/>
      <c r="Y31" s="687"/>
      <c r="Z31" s="688">
        <v>29.7</v>
      </c>
      <c r="AA31" s="688"/>
      <c r="AB31" s="688"/>
      <c r="AC31" s="688"/>
      <c r="AD31" s="689" t="s">
        <v>130</v>
      </c>
      <c r="AE31" s="689"/>
      <c r="AF31" s="689"/>
      <c r="AG31" s="689"/>
      <c r="AH31" s="689"/>
      <c r="AI31" s="689"/>
      <c r="AJ31" s="689"/>
      <c r="AK31" s="689"/>
      <c r="AL31" s="690" t="s">
        <v>130</v>
      </c>
      <c r="AM31" s="691"/>
      <c r="AN31" s="691"/>
      <c r="AO31" s="692"/>
      <c r="AP31" s="742" t="s">
        <v>310</v>
      </c>
      <c r="AQ31" s="743"/>
      <c r="AR31" s="743"/>
      <c r="AS31" s="743"/>
      <c r="AT31" s="748" t="s">
        <v>311</v>
      </c>
      <c r="AU31" s="231"/>
      <c r="AV31" s="231"/>
      <c r="AW31" s="231"/>
      <c r="AX31" s="671" t="s">
        <v>188</v>
      </c>
      <c r="AY31" s="672"/>
      <c r="AZ31" s="672"/>
      <c r="BA31" s="672"/>
      <c r="BB31" s="672"/>
      <c r="BC31" s="672"/>
      <c r="BD31" s="672"/>
      <c r="BE31" s="672"/>
      <c r="BF31" s="673"/>
      <c r="BG31" s="753">
        <v>99.6</v>
      </c>
      <c r="BH31" s="740"/>
      <c r="BI31" s="740"/>
      <c r="BJ31" s="740"/>
      <c r="BK31" s="740"/>
      <c r="BL31" s="740"/>
      <c r="BM31" s="680">
        <v>98.4</v>
      </c>
      <c r="BN31" s="740"/>
      <c r="BO31" s="740"/>
      <c r="BP31" s="740"/>
      <c r="BQ31" s="741"/>
      <c r="BR31" s="753">
        <v>99.5</v>
      </c>
      <c r="BS31" s="740"/>
      <c r="BT31" s="740"/>
      <c r="BU31" s="740"/>
      <c r="BV31" s="740"/>
      <c r="BW31" s="740"/>
      <c r="BX31" s="680">
        <v>98.3</v>
      </c>
      <c r="BY31" s="740"/>
      <c r="BZ31" s="740"/>
      <c r="CA31" s="740"/>
      <c r="CB31" s="741"/>
      <c r="CD31" s="727"/>
      <c r="CE31" s="728"/>
      <c r="CF31" s="700" t="s">
        <v>312</v>
      </c>
      <c r="CG31" s="701"/>
      <c r="CH31" s="701"/>
      <c r="CI31" s="701"/>
      <c r="CJ31" s="701"/>
      <c r="CK31" s="701"/>
      <c r="CL31" s="701"/>
      <c r="CM31" s="701"/>
      <c r="CN31" s="701"/>
      <c r="CO31" s="701"/>
      <c r="CP31" s="701"/>
      <c r="CQ31" s="702"/>
      <c r="CR31" s="685">
        <v>19465</v>
      </c>
      <c r="CS31" s="721"/>
      <c r="CT31" s="721"/>
      <c r="CU31" s="721"/>
      <c r="CV31" s="721"/>
      <c r="CW31" s="721"/>
      <c r="CX31" s="721"/>
      <c r="CY31" s="722"/>
      <c r="CZ31" s="690">
        <v>0.3</v>
      </c>
      <c r="DA31" s="719"/>
      <c r="DB31" s="719"/>
      <c r="DC31" s="723"/>
      <c r="DD31" s="694">
        <v>19465</v>
      </c>
      <c r="DE31" s="721"/>
      <c r="DF31" s="721"/>
      <c r="DG31" s="721"/>
      <c r="DH31" s="721"/>
      <c r="DI31" s="721"/>
      <c r="DJ31" s="721"/>
      <c r="DK31" s="722"/>
      <c r="DL31" s="694">
        <v>19465</v>
      </c>
      <c r="DM31" s="721"/>
      <c r="DN31" s="721"/>
      <c r="DO31" s="721"/>
      <c r="DP31" s="721"/>
      <c r="DQ31" s="721"/>
      <c r="DR31" s="721"/>
      <c r="DS31" s="721"/>
      <c r="DT31" s="721"/>
      <c r="DU31" s="721"/>
      <c r="DV31" s="722"/>
      <c r="DW31" s="690">
        <v>0.6</v>
      </c>
      <c r="DX31" s="719"/>
      <c r="DY31" s="719"/>
      <c r="DZ31" s="719"/>
      <c r="EA31" s="719"/>
      <c r="EB31" s="719"/>
      <c r="EC31" s="720"/>
    </row>
    <row r="32" spans="2:133" ht="11.25" customHeight="1">
      <c r="B32" s="731" t="s">
        <v>313</v>
      </c>
      <c r="C32" s="732"/>
      <c r="D32" s="732"/>
      <c r="E32" s="732"/>
      <c r="F32" s="732"/>
      <c r="G32" s="732"/>
      <c r="H32" s="732"/>
      <c r="I32" s="732"/>
      <c r="J32" s="732"/>
      <c r="K32" s="732"/>
      <c r="L32" s="732"/>
      <c r="M32" s="732"/>
      <c r="N32" s="732"/>
      <c r="O32" s="732"/>
      <c r="P32" s="732"/>
      <c r="Q32" s="733"/>
      <c r="R32" s="685" t="s">
        <v>130</v>
      </c>
      <c r="S32" s="686"/>
      <c r="T32" s="686"/>
      <c r="U32" s="686"/>
      <c r="V32" s="686"/>
      <c r="W32" s="686"/>
      <c r="X32" s="686"/>
      <c r="Y32" s="687"/>
      <c r="Z32" s="688" t="s">
        <v>130</v>
      </c>
      <c r="AA32" s="688"/>
      <c r="AB32" s="688"/>
      <c r="AC32" s="688"/>
      <c r="AD32" s="689" t="s">
        <v>130</v>
      </c>
      <c r="AE32" s="689"/>
      <c r="AF32" s="689"/>
      <c r="AG32" s="689"/>
      <c r="AH32" s="689"/>
      <c r="AI32" s="689"/>
      <c r="AJ32" s="689"/>
      <c r="AK32" s="689"/>
      <c r="AL32" s="690" t="s">
        <v>130</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4">
        <v>99.4</v>
      </c>
      <c r="BH32" s="721"/>
      <c r="BI32" s="721"/>
      <c r="BJ32" s="721"/>
      <c r="BK32" s="721"/>
      <c r="BL32" s="721"/>
      <c r="BM32" s="691">
        <v>96.8</v>
      </c>
      <c r="BN32" s="751"/>
      <c r="BO32" s="751"/>
      <c r="BP32" s="751"/>
      <c r="BQ32" s="752"/>
      <c r="BR32" s="754">
        <v>99.3</v>
      </c>
      <c r="BS32" s="721"/>
      <c r="BT32" s="721"/>
      <c r="BU32" s="721"/>
      <c r="BV32" s="721"/>
      <c r="BW32" s="721"/>
      <c r="BX32" s="691">
        <v>96.7</v>
      </c>
      <c r="BY32" s="751"/>
      <c r="BZ32" s="751"/>
      <c r="CA32" s="751"/>
      <c r="CB32" s="752"/>
      <c r="CD32" s="729"/>
      <c r="CE32" s="730"/>
      <c r="CF32" s="700" t="s">
        <v>316</v>
      </c>
      <c r="CG32" s="701"/>
      <c r="CH32" s="701"/>
      <c r="CI32" s="701"/>
      <c r="CJ32" s="701"/>
      <c r="CK32" s="701"/>
      <c r="CL32" s="701"/>
      <c r="CM32" s="701"/>
      <c r="CN32" s="701"/>
      <c r="CO32" s="701"/>
      <c r="CP32" s="701"/>
      <c r="CQ32" s="702"/>
      <c r="CR32" s="685" t="s">
        <v>130</v>
      </c>
      <c r="CS32" s="686"/>
      <c r="CT32" s="686"/>
      <c r="CU32" s="686"/>
      <c r="CV32" s="686"/>
      <c r="CW32" s="686"/>
      <c r="CX32" s="686"/>
      <c r="CY32" s="687"/>
      <c r="CZ32" s="690" t="s">
        <v>130</v>
      </c>
      <c r="DA32" s="719"/>
      <c r="DB32" s="719"/>
      <c r="DC32" s="723"/>
      <c r="DD32" s="694" t="s">
        <v>130</v>
      </c>
      <c r="DE32" s="686"/>
      <c r="DF32" s="686"/>
      <c r="DG32" s="686"/>
      <c r="DH32" s="686"/>
      <c r="DI32" s="686"/>
      <c r="DJ32" s="686"/>
      <c r="DK32" s="687"/>
      <c r="DL32" s="694" t="s">
        <v>130</v>
      </c>
      <c r="DM32" s="686"/>
      <c r="DN32" s="686"/>
      <c r="DO32" s="686"/>
      <c r="DP32" s="686"/>
      <c r="DQ32" s="686"/>
      <c r="DR32" s="686"/>
      <c r="DS32" s="686"/>
      <c r="DT32" s="686"/>
      <c r="DU32" s="686"/>
      <c r="DV32" s="687"/>
      <c r="DW32" s="690" t="s">
        <v>130</v>
      </c>
      <c r="DX32" s="719"/>
      <c r="DY32" s="719"/>
      <c r="DZ32" s="719"/>
      <c r="EA32" s="719"/>
      <c r="EB32" s="719"/>
      <c r="EC32" s="720"/>
    </row>
    <row r="33" spans="2:133" ht="11.25" customHeight="1">
      <c r="B33" s="682" t="s">
        <v>317</v>
      </c>
      <c r="C33" s="683"/>
      <c r="D33" s="683"/>
      <c r="E33" s="683"/>
      <c r="F33" s="683"/>
      <c r="G33" s="683"/>
      <c r="H33" s="683"/>
      <c r="I33" s="683"/>
      <c r="J33" s="683"/>
      <c r="K33" s="683"/>
      <c r="L33" s="683"/>
      <c r="M33" s="683"/>
      <c r="N33" s="683"/>
      <c r="O33" s="683"/>
      <c r="P33" s="683"/>
      <c r="Q33" s="684"/>
      <c r="R33" s="685">
        <v>216185</v>
      </c>
      <c r="S33" s="686"/>
      <c r="T33" s="686"/>
      <c r="U33" s="686"/>
      <c r="V33" s="686"/>
      <c r="W33" s="686"/>
      <c r="X33" s="686"/>
      <c r="Y33" s="687"/>
      <c r="Z33" s="688">
        <v>3.5</v>
      </c>
      <c r="AA33" s="688"/>
      <c r="AB33" s="688"/>
      <c r="AC33" s="688"/>
      <c r="AD33" s="689" t="s">
        <v>130</v>
      </c>
      <c r="AE33" s="689"/>
      <c r="AF33" s="689"/>
      <c r="AG33" s="689"/>
      <c r="AH33" s="689"/>
      <c r="AI33" s="689"/>
      <c r="AJ33" s="689"/>
      <c r="AK33" s="689"/>
      <c r="AL33" s="690" t="s">
        <v>130</v>
      </c>
      <c r="AM33" s="691"/>
      <c r="AN33" s="691"/>
      <c r="AO33" s="692"/>
      <c r="AP33" s="746"/>
      <c r="AQ33" s="747"/>
      <c r="AR33" s="747"/>
      <c r="AS33" s="747"/>
      <c r="AT33" s="750"/>
      <c r="AU33" s="232"/>
      <c r="AV33" s="232"/>
      <c r="AW33" s="232"/>
      <c r="AX33" s="735" t="s">
        <v>318</v>
      </c>
      <c r="AY33" s="736"/>
      <c r="AZ33" s="736"/>
      <c r="BA33" s="736"/>
      <c r="BB33" s="736"/>
      <c r="BC33" s="736"/>
      <c r="BD33" s="736"/>
      <c r="BE33" s="736"/>
      <c r="BF33" s="737"/>
      <c r="BG33" s="755">
        <v>99.8</v>
      </c>
      <c r="BH33" s="756"/>
      <c r="BI33" s="756"/>
      <c r="BJ33" s="756"/>
      <c r="BK33" s="756"/>
      <c r="BL33" s="756"/>
      <c r="BM33" s="757">
        <v>99.5</v>
      </c>
      <c r="BN33" s="756"/>
      <c r="BO33" s="756"/>
      <c r="BP33" s="756"/>
      <c r="BQ33" s="758"/>
      <c r="BR33" s="755">
        <v>99.7</v>
      </c>
      <c r="BS33" s="756"/>
      <c r="BT33" s="756"/>
      <c r="BU33" s="756"/>
      <c r="BV33" s="756"/>
      <c r="BW33" s="756"/>
      <c r="BX33" s="757">
        <v>99.3</v>
      </c>
      <c r="BY33" s="756"/>
      <c r="BZ33" s="756"/>
      <c r="CA33" s="756"/>
      <c r="CB33" s="758"/>
      <c r="CD33" s="700" t="s">
        <v>319</v>
      </c>
      <c r="CE33" s="701"/>
      <c r="CF33" s="701"/>
      <c r="CG33" s="701"/>
      <c r="CH33" s="701"/>
      <c r="CI33" s="701"/>
      <c r="CJ33" s="701"/>
      <c r="CK33" s="701"/>
      <c r="CL33" s="701"/>
      <c r="CM33" s="701"/>
      <c r="CN33" s="701"/>
      <c r="CO33" s="701"/>
      <c r="CP33" s="701"/>
      <c r="CQ33" s="702"/>
      <c r="CR33" s="685">
        <v>3418409</v>
      </c>
      <c r="CS33" s="721"/>
      <c r="CT33" s="721"/>
      <c r="CU33" s="721"/>
      <c r="CV33" s="721"/>
      <c r="CW33" s="721"/>
      <c r="CX33" s="721"/>
      <c r="CY33" s="722"/>
      <c r="CZ33" s="690">
        <v>56.6</v>
      </c>
      <c r="DA33" s="719"/>
      <c r="DB33" s="719"/>
      <c r="DC33" s="723"/>
      <c r="DD33" s="694">
        <v>2002371</v>
      </c>
      <c r="DE33" s="721"/>
      <c r="DF33" s="721"/>
      <c r="DG33" s="721"/>
      <c r="DH33" s="721"/>
      <c r="DI33" s="721"/>
      <c r="DJ33" s="721"/>
      <c r="DK33" s="722"/>
      <c r="DL33" s="694">
        <v>1068258</v>
      </c>
      <c r="DM33" s="721"/>
      <c r="DN33" s="721"/>
      <c r="DO33" s="721"/>
      <c r="DP33" s="721"/>
      <c r="DQ33" s="721"/>
      <c r="DR33" s="721"/>
      <c r="DS33" s="721"/>
      <c r="DT33" s="721"/>
      <c r="DU33" s="721"/>
      <c r="DV33" s="722"/>
      <c r="DW33" s="690">
        <v>34.200000000000003</v>
      </c>
      <c r="DX33" s="719"/>
      <c r="DY33" s="719"/>
      <c r="DZ33" s="719"/>
      <c r="EA33" s="719"/>
      <c r="EB33" s="719"/>
      <c r="EC33" s="720"/>
    </row>
    <row r="34" spans="2:133" ht="11.25" customHeight="1">
      <c r="B34" s="682" t="s">
        <v>320</v>
      </c>
      <c r="C34" s="683"/>
      <c r="D34" s="683"/>
      <c r="E34" s="683"/>
      <c r="F34" s="683"/>
      <c r="G34" s="683"/>
      <c r="H34" s="683"/>
      <c r="I34" s="683"/>
      <c r="J34" s="683"/>
      <c r="K34" s="683"/>
      <c r="L34" s="683"/>
      <c r="M34" s="683"/>
      <c r="N34" s="683"/>
      <c r="O34" s="683"/>
      <c r="P34" s="683"/>
      <c r="Q34" s="684"/>
      <c r="R34" s="685">
        <v>3338</v>
      </c>
      <c r="S34" s="686"/>
      <c r="T34" s="686"/>
      <c r="U34" s="686"/>
      <c r="V34" s="686"/>
      <c r="W34" s="686"/>
      <c r="X34" s="686"/>
      <c r="Y34" s="687"/>
      <c r="Z34" s="688">
        <v>0.1</v>
      </c>
      <c r="AA34" s="688"/>
      <c r="AB34" s="688"/>
      <c r="AC34" s="688"/>
      <c r="AD34" s="689" t="s">
        <v>130</v>
      </c>
      <c r="AE34" s="689"/>
      <c r="AF34" s="689"/>
      <c r="AG34" s="689"/>
      <c r="AH34" s="689"/>
      <c r="AI34" s="689"/>
      <c r="AJ34" s="689"/>
      <c r="AK34" s="689"/>
      <c r="AL34" s="690" t="s">
        <v>130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831699</v>
      </c>
      <c r="CS34" s="686"/>
      <c r="CT34" s="686"/>
      <c r="CU34" s="686"/>
      <c r="CV34" s="686"/>
      <c r="CW34" s="686"/>
      <c r="CX34" s="686"/>
      <c r="CY34" s="687"/>
      <c r="CZ34" s="690">
        <v>13.8</v>
      </c>
      <c r="DA34" s="719"/>
      <c r="DB34" s="719"/>
      <c r="DC34" s="723"/>
      <c r="DD34" s="694">
        <v>663966</v>
      </c>
      <c r="DE34" s="686"/>
      <c r="DF34" s="686"/>
      <c r="DG34" s="686"/>
      <c r="DH34" s="686"/>
      <c r="DI34" s="686"/>
      <c r="DJ34" s="686"/>
      <c r="DK34" s="687"/>
      <c r="DL34" s="694">
        <v>393760</v>
      </c>
      <c r="DM34" s="686"/>
      <c r="DN34" s="686"/>
      <c r="DO34" s="686"/>
      <c r="DP34" s="686"/>
      <c r="DQ34" s="686"/>
      <c r="DR34" s="686"/>
      <c r="DS34" s="686"/>
      <c r="DT34" s="686"/>
      <c r="DU34" s="686"/>
      <c r="DV34" s="687"/>
      <c r="DW34" s="690">
        <v>12.6</v>
      </c>
      <c r="DX34" s="719"/>
      <c r="DY34" s="719"/>
      <c r="DZ34" s="719"/>
      <c r="EA34" s="719"/>
      <c r="EB34" s="719"/>
      <c r="EC34" s="720"/>
    </row>
    <row r="35" spans="2:133" ht="11.25" customHeight="1">
      <c r="B35" s="682" t="s">
        <v>322</v>
      </c>
      <c r="C35" s="683"/>
      <c r="D35" s="683"/>
      <c r="E35" s="683"/>
      <c r="F35" s="683"/>
      <c r="G35" s="683"/>
      <c r="H35" s="683"/>
      <c r="I35" s="683"/>
      <c r="J35" s="683"/>
      <c r="K35" s="683"/>
      <c r="L35" s="683"/>
      <c r="M35" s="683"/>
      <c r="N35" s="683"/>
      <c r="O35" s="683"/>
      <c r="P35" s="683"/>
      <c r="Q35" s="684"/>
      <c r="R35" s="685">
        <v>5623</v>
      </c>
      <c r="S35" s="686"/>
      <c r="T35" s="686"/>
      <c r="U35" s="686"/>
      <c r="V35" s="686"/>
      <c r="W35" s="686"/>
      <c r="X35" s="686"/>
      <c r="Y35" s="687"/>
      <c r="Z35" s="688">
        <v>0.1</v>
      </c>
      <c r="AA35" s="688"/>
      <c r="AB35" s="688"/>
      <c r="AC35" s="688"/>
      <c r="AD35" s="689" t="s">
        <v>130</v>
      </c>
      <c r="AE35" s="689"/>
      <c r="AF35" s="689"/>
      <c r="AG35" s="689"/>
      <c r="AH35" s="689"/>
      <c r="AI35" s="689"/>
      <c r="AJ35" s="689"/>
      <c r="AK35" s="689"/>
      <c r="AL35" s="690" t="s">
        <v>130</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27735</v>
      </c>
      <c r="CS35" s="721"/>
      <c r="CT35" s="721"/>
      <c r="CU35" s="721"/>
      <c r="CV35" s="721"/>
      <c r="CW35" s="721"/>
      <c r="CX35" s="721"/>
      <c r="CY35" s="722"/>
      <c r="CZ35" s="690">
        <v>0.5</v>
      </c>
      <c r="DA35" s="719"/>
      <c r="DB35" s="719"/>
      <c r="DC35" s="723"/>
      <c r="DD35" s="694">
        <v>15439</v>
      </c>
      <c r="DE35" s="721"/>
      <c r="DF35" s="721"/>
      <c r="DG35" s="721"/>
      <c r="DH35" s="721"/>
      <c r="DI35" s="721"/>
      <c r="DJ35" s="721"/>
      <c r="DK35" s="722"/>
      <c r="DL35" s="694">
        <v>15439</v>
      </c>
      <c r="DM35" s="721"/>
      <c r="DN35" s="721"/>
      <c r="DO35" s="721"/>
      <c r="DP35" s="721"/>
      <c r="DQ35" s="721"/>
      <c r="DR35" s="721"/>
      <c r="DS35" s="721"/>
      <c r="DT35" s="721"/>
      <c r="DU35" s="721"/>
      <c r="DV35" s="722"/>
      <c r="DW35" s="690">
        <v>0.5</v>
      </c>
      <c r="DX35" s="719"/>
      <c r="DY35" s="719"/>
      <c r="DZ35" s="719"/>
      <c r="EA35" s="719"/>
      <c r="EB35" s="719"/>
      <c r="EC35" s="720"/>
    </row>
    <row r="36" spans="2:133" ht="11.25" customHeight="1">
      <c r="B36" s="682" t="s">
        <v>326</v>
      </c>
      <c r="C36" s="683"/>
      <c r="D36" s="683"/>
      <c r="E36" s="683"/>
      <c r="F36" s="683"/>
      <c r="G36" s="683"/>
      <c r="H36" s="683"/>
      <c r="I36" s="683"/>
      <c r="J36" s="683"/>
      <c r="K36" s="683"/>
      <c r="L36" s="683"/>
      <c r="M36" s="683"/>
      <c r="N36" s="683"/>
      <c r="O36" s="683"/>
      <c r="P36" s="683"/>
      <c r="Q36" s="684"/>
      <c r="R36" s="685">
        <v>404329</v>
      </c>
      <c r="S36" s="686"/>
      <c r="T36" s="686"/>
      <c r="U36" s="686"/>
      <c r="V36" s="686"/>
      <c r="W36" s="686"/>
      <c r="X36" s="686"/>
      <c r="Y36" s="687"/>
      <c r="Z36" s="688">
        <v>6.6</v>
      </c>
      <c r="AA36" s="688"/>
      <c r="AB36" s="688"/>
      <c r="AC36" s="688"/>
      <c r="AD36" s="689" t="s">
        <v>130</v>
      </c>
      <c r="AE36" s="689"/>
      <c r="AF36" s="689"/>
      <c r="AG36" s="689"/>
      <c r="AH36" s="689"/>
      <c r="AI36" s="689"/>
      <c r="AJ36" s="689"/>
      <c r="AK36" s="689"/>
      <c r="AL36" s="690" t="s">
        <v>130</v>
      </c>
      <c r="AM36" s="691"/>
      <c r="AN36" s="691"/>
      <c r="AO36" s="692"/>
      <c r="AP36" s="235"/>
      <c r="AQ36" s="759" t="s">
        <v>327</v>
      </c>
      <c r="AR36" s="760"/>
      <c r="AS36" s="760"/>
      <c r="AT36" s="760"/>
      <c r="AU36" s="760"/>
      <c r="AV36" s="760"/>
      <c r="AW36" s="760"/>
      <c r="AX36" s="760"/>
      <c r="AY36" s="761"/>
      <c r="AZ36" s="674">
        <v>613454</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25508</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1579953</v>
      </c>
      <c r="CS36" s="686"/>
      <c r="CT36" s="686"/>
      <c r="CU36" s="686"/>
      <c r="CV36" s="686"/>
      <c r="CW36" s="686"/>
      <c r="CX36" s="686"/>
      <c r="CY36" s="687"/>
      <c r="CZ36" s="690">
        <v>26.1</v>
      </c>
      <c r="DA36" s="719"/>
      <c r="DB36" s="719"/>
      <c r="DC36" s="723"/>
      <c r="DD36" s="694">
        <v>383418</v>
      </c>
      <c r="DE36" s="686"/>
      <c r="DF36" s="686"/>
      <c r="DG36" s="686"/>
      <c r="DH36" s="686"/>
      <c r="DI36" s="686"/>
      <c r="DJ36" s="686"/>
      <c r="DK36" s="687"/>
      <c r="DL36" s="694">
        <v>252792</v>
      </c>
      <c r="DM36" s="686"/>
      <c r="DN36" s="686"/>
      <c r="DO36" s="686"/>
      <c r="DP36" s="686"/>
      <c r="DQ36" s="686"/>
      <c r="DR36" s="686"/>
      <c r="DS36" s="686"/>
      <c r="DT36" s="686"/>
      <c r="DU36" s="686"/>
      <c r="DV36" s="687"/>
      <c r="DW36" s="690">
        <v>8.1</v>
      </c>
      <c r="DX36" s="719"/>
      <c r="DY36" s="719"/>
      <c r="DZ36" s="719"/>
      <c r="EA36" s="719"/>
      <c r="EB36" s="719"/>
      <c r="EC36" s="720"/>
    </row>
    <row r="37" spans="2:133" ht="11.25" customHeight="1">
      <c r="B37" s="682" t="s">
        <v>330</v>
      </c>
      <c r="C37" s="683"/>
      <c r="D37" s="683"/>
      <c r="E37" s="683"/>
      <c r="F37" s="683"/>
      <c r="G37" s="683"/>
      <c r="H37" s="683"/>
      <c r="I37" s="683"/>
      <c r="J37" s="683"/>
      <c r="K37" s="683"/>
      <c r="L37" s="683"/>
      <c r="M37" s="683"/>
      <c r="N37" s="683"/>
      <c r="O37" s="683"/>
      <c r="P37" s="683"/>
      <c r="Q37" s="684"/>
      <c r="R37" s="685">
        <v>195009</v>
      </c>
      <c r="S37" s="686"/>
      <c r="T37" s="686"/>
      <c r="U37" s="686"/>
      <c r="V37" s="686"/>
      <c r="W37" s="686"/>
      <c r="X37" s="686"/>
      <c r="Y37" s="687"/>
      <c r="Z37" s="688">
        <v>3.2</v>
      </c>
      <c r="AA37" s="688"/>
      <c r="AB37" s="688"/>
      <c r="AC37" s="688"/>
      <c r="AD37" s="689" t="s">
        <v>130</v>
      </c>
      <c r="AE37" s="689"/>
      <c r="AF37" s="689"/>
      <c r="AG37" s="689"/>
      <c r="AH37" s="689"/>
      <c r="AI37" s="689"/>
      <c r="AJ37" s="689"/>
      <c r="AK37" s="689"/>
      <c r="AL37" s="690" t="s">
        <v>130</v>
      </c>
      <c r="AM37" s="691"/>
      <c r="AN37" s="691"/>
      <c r="AO37" s="692"/>
      <c r="AQ37" s="763" t="s">
        <v>331</v>
      </c>
      <c r="AR37" s="764"/>
      <c r="AS37" s="764"/>
      <c r="AT37" s="764"/>
      <c r="AU37" s="764"/>
      <c r="AV37" s="764"/>
      <c r="AW37" s="764"/>
      <c r="AX37" s="764"/>
      <c r="AY37" s="765"/>
      <c r="AZ37" s="685">
        <v>322400</v>
      </c>
      <c r="BA37" s="686"/>
      <c r="BB37" s="686"/>
      <c r="BC37" s="686"/>
      <c r="BD37" s="721"/>
      <c r="BE37" s="721"/>
      <c r="BF37" s="752"/>
      <c r="BG37" s="700" t="s">
        <v>332</v>
      </c>
      <c r="BH37" s="701"/>
      <c r="BI37" s="701"/>
      <c r="BJ37" s="701"/>
      <c r="BK37" s="701"/>
      <c r="BL37" s="701"/>
      <c r="BM37" s="701"/>
      <c r="BN37" s="701"/>
      <c r="BO37" s="701"/>
      <c r="BP37" s="701"/>
      <c r="BQ37" s="701"/>
      <c r="BR37" s="701"/>
      <c r="BS37" s="701"/>
      <c r="BT37" s="701"/>
      <c r="BU37" s="702"/>
      <c r="BV37" s="685">
        <v>9839</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90388</v>
      </c>
      <c r="CS37" s="721"/>
      <c r="CT37" s="721"/>
      <c r="CU37" s="721"/>
      <c r="CV37" s="721"/>
      <c r="CW37" s="721"/>
      <c r="CX37" s="721"/>
      <c r="CY37" s="722"/>
      <c r="CZ37" s="690">
        <v>1.5</v>
      </c>
      <c r="DA37" s="719"/>
      <c r="DB37" s="719"/>
      <c r="DC37" s="723"/>
      <c r="DD37" s="694">
        <v>90388</v>
      </c>
      <c r="DE37" s="721"/>
      <c r="DF37" s="721"/>
      <c r="DG37" s="721"/>
      <c r="DH37" s="721"/>
      <c r="DI37" s="721"/>
      <c r="DJ37" s="721"/>
      <c r="DK37" s="722"/>
      <c r="DL37" s="694">
        <v>90388</v>
      </c>
      <c r="DM37" s="721"/>
      <c r="DN37" s="721"/>
      <c r="DO37" s="721"/>
      <c r="DP37" s="721"/>
      <c r="DQ37" s="721"/>
      <c r="DR37" s="721"/>
      <c r="DS37" s="721"/>
      <c r="DT37" s="721"/>
      <c r="DU37" s="721"/>
      <c r="DV37" s="722"/>
      <c r="DW37" s="690">
        <v>2.9</v>
      </c>
      <c r="DX37" s="719"/>
      <c r="DY37" s="719"/>
      <c r="DZ37" s="719"/>
      <c r="EA37" s="719"/>
      <c r="EB37" s="719"/>
      <c r="EC37" s="720"/>
    </row>
    <row r="38" spans="2:133" ht="11.25" customHeight="1">
      <c r="B38" s="682" t="s">
        <v>334</v>
      </c>
      <c r="C38" s="683"/>
      <c r="D38" s="683"/>
      <c r="E38" s="683"/>
      <c r="F38" s="683"/>
      <c r="G38" s="683"/>
      <c r="H38" s="683"/>
      <c r="I38" s="683"/>
      <c r="J38" s="683"/>
      <c r="K38" s="683"/>
      <c r="L38" s="683"/>
      <c r="M38" s="683"/>
      <c r="N38" s="683"/>
      <c r="O38" s="683"/>
      <c r="P38" s="683"/>
      <c r="Q38" s="684"/>
      <c r="R38" s="685">
        <v>38931</v>
      </c>
      <c r="S38" s="686"/>
      <c r="T38" s="686"/>
      <c r="U38" s="686"/>
      <c r="V38" s="686"/>
      <c r="W38" s="686"/>
      <c r="X38" s="686"/>
      <c r="Y38" s="687"/>
      <c r="Z38" s="688">
        <v>0.6</v>
      </c>
      <c r="AA38" s="688"/>
      <c r="AB38" s="688"/>
      <c r="AC38" s="688"/>
      <c r="AD38" s="689">
        <v>4144</v>
      </c>
      <c r="AE38" s="689"/>
      <c r="AF38" s="689"/>
      <c r="AG38" s="689"/>
      <c r="AH38" s="689"/>
      <c r="AI38" s="689"/>
      <c r="AJ38" s="689"/>
      <c r="AK38" s="689"/>
      <c r="AL38" s="690">
        <v>0.1</v>
      </c>
      <c r="AM38" s="691"/>
      <c r="AN38" s="691"/>
      <c r="AO38" s="692"/>
      <c r="AQ38" s="763" t="s">
        <v>335</v>
      </c>
      <c r="AR38" s="764"/>
      <c r="AS38" s="764"/>
      <c r="AT38" s="764"/>
      <c r="AU38" s="764"/>
      <c r="AV38" s="764"/>
      <c r="AW38" s="764"/>
      <c r="AX38" s="764"/>
      <c r="AY38" s="765"/>
      <c r="AZ38" s="685">
        <v>4084</v>
      </c>
      <c r="BA38" s="686"/>
      <c r="BB38" s="686"/>
      <c r="BC38" s="686"/>
      <c r="BD38" s="721"/>
      <c r="BE38" s="721"/>
      <c r="BF38" s="752"/>
      <c r="BG38" s="700" t="s">
        <v>336</v>
      </c>
      <c r="BH38" s="701"/>
      <c r="BI38" s="701"/>
      <c r="BJ38" s="701"/>
      <c r="BK38" s="701"/>
      <c r="BL38" s="701"/>
      <c r="BM38" s="701"/>
      <c r="BN38" s="701"/>
      <c r="BO38" s="701"/>
      <c r="BP38" s="701"/>
      <c r="BQ38" s="701"/>
      <c r="BR38" s="701"/>
      <c r="BS38" s="701"/>
      <c r="BT38" s="701"/>
      <c r="BU38" s="702"/>
      <c r="BV38" s="685">
        <v>853</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609370</v>
      </c>
      <c r="CS38" s="686"/>
      <c r="CT38" s="686"/>
      <c r="CU38" s="686"/>
      <c r="CV38" s="686"/>
      <c r="CW38" s="686"/>
      <c r="CX38" s="686"/>
      <c r="CY38" s="687"/>
      <c r="CZ38" s="690">
        <v>10.1</v>
      </c>
      <c r="DA38" s="719"/>
      <c r="DB38" s="719"/>
      <c r="DC38" s="723"/>
      <c r="DD38" s="694">
        <v>574898</v>
      </c>
      <c r="DE38" s="686"/>
      <c r="DF38" s="686"/>
      <c r="DG38" s="686"/>
      <c r="DH38" s="686"/>
      <c r="DI38" s="686"/>
      <c r="DJ38" s="686"/>
      <c r="DK38" s="687"/>
      <c r="DL38" s="694">
        <v>406267</v>
      </c>
      <c r="DM38" s="686"/>
      <c r="DN38" s="686"/>
      <c r="DO38" s="686"/>
      <c r="DP38" s="686"/>
      <c r="DQ38" s="686"/>
      <c r="DR38" s="686"/>
      <c r="DS38" s="686"/>
      <c r="DT38" s="686"/>
      <c r="DU38" s="686"/>
      <c r="DV38" s="687"/>
      <c r="DW38" s="690">
        <v>13</v>
      </c>
      <c r="DX38" s="719"/>
      <c r="DY38" s="719"/>
      <c r="DZ38" s="719"/>
      <c r="EA38" s="719"/>
      <c r="EB38" s="719"/>
      <c r="EC38" s="720"/>
    </row>
    <row r="39" spans="2:133" ht="11.25" customHeight="1">
      <c r="B39" s="682" t="s">
        <v>338</v>
      </c>
      <c r="C39" s="683"/>
      <c r="D39" s="683"/>
      <c r="E39" s="683"/>
      <c r="F39" s="683"/>
      <c r="G39" s="683"/>
      <c r="H39" s="683"/>
      <c r="I39" s="683"/>
      <c r="J39" s="683"/>
      <c r="K39" s="683"/>
      <c r="L39" s="683"/>
      <c r="M39" s="683"/>
      <c r="N39" s="683"/>
      <c r="O39" s="683"/>
      <c r="P39" s="683"/>
      <c r="Q39" s="684"/>
      <c r="R39" s="685">
        <v>485891</v>
      </c>
      <c r="S39" s="686"/>
      <c r="T39" s="686"/>
      <c r="U39" s="686"/>
      <c r="V39" s="686"/>
      <c r="W39" s="686"/>
      <c r="X39" s="686"/>
      <c r="Y39" s="687"/>
      <c r="Z39" s="688">
        <v>7.9</v>
      </c>
      <c r="AA39" s="688"/>
      <c r="AB39" s="688"/>
      <c r="AC39" s="688"/>
      <c r="AD39" s="689" t="s">
        <v>130</v>
      </c>
      <c r="AE39" s="689"/>
      <c r="AF39" s="689"/>
      <c r="AG39" s="689"/>
      <c r="AH39" s="689"/>
      <c r="AI39" s="689"/>
      <c r="AJ39" s="689"/>
      <c r="AK39" s="689"/>
      <c r="AL39" s="690" t="s">
        <v>130</v>
      </c>
      <c r="AM39" s="691"/>
      <c r="AN39" s="691"/>
      <c r="AO39" s="692"/>
      <c r="AQ39" s="763" t="s">
        <v>339</v>
      </c>
      <c r="AR39" s="764"/>
      <c r="AS39" s="764"/>
      <c r="AT39" s="764"/>
      <c r="AU39" s="764"/>
      <c r="AV39" s="764"/>
      <c r="AW39" s="764"/>
      <c r="AX39" s="764"/>
      <c r="AY39" s="765"/>
      <c r="AZ39" s="685" t="s">
        <v>130</v>
      </c>
      <c r="BA39" s="686"/>
      <c r="BB39" s="686"/>
      <c r="BC39" s="686"/>
      <c r="BD39" s="721"/>
      <c r="BE39" s="721"/>
      <c r="BF39" s="752"/>
      <c r="BG39" s="700" t="s">
        <v>340</v>
      </c>
      <c r="BH39" s="701"/>
      <c r="BI39" s="701"/>
      <c r="BJ39" s="701"/>
      <c r="BK39" s="701"/>
      <c r="BL39" s="701"/>
      <c r="BM39" s="701"/>
      <c r="BN39" s="701"/>
      <c r="BO39" s="701"/>
      <c r="BP39" s="701"/>
      <c r="BQ39" s="701"/>
      <c r="BR39" s="701"/>
      <c r="BS39" s="701"/>
      <c r="BT39" s="701"/>
      <c r="BU39" s="702"/>
      <c r="BV39" s="685">
        <v>1333</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369652</v>
      </c>
      <c r="CS39" s="721"/>
      <c r="CT39" s="721"/>
      <c r="CU39" s="721"/>
      <c r="CV39" s="721"/>
      <c r="CW39" s="721"/>
      <c r="CX39" s="721"/>
      <c r="CY39" s="722"/>
      <c r="CZ39" s="690">
        <v>6.1</v>
      </c>
      <c r="DA39" s="719"/>
      <c r="DB39" s="719"/>
      <c r="DC39" s="723"/>
      <c r="DD39" s="694">
        <v>364650</v>
      </c>
      <c r="DE39" s="721"/>
      <c r="DF39" s="721"/>
      <c r="DG39" s="721"/>
      <c r="DH39" s="721"/>
      <c r="DI39" s="721"/>
      <c r="DJ39" s="721"/>
      <c r="DK39" s="722"/>
      <c r="DL39" s="694" t="s">
        <v>130</v>
      </c>
      <c r="DM39" s="721"/>
      <c r="DN39" s="721"/>
      <c r="DO39" s="721"/>
      <c r="DP39" s="721"/>
      <c r="DQ39" s="721"/>
      <c r="DR39" s="721"/>
      <c r="DS39" s="721"/>
      <c r="DT39" s="721"/>
      <c r="DU39" s="721"/>
      <c r="DV39" s="722"/>
      <c r="DW39" s="690" t="s">
        <v>130</v>
      </c>
      <c r="DX39" s="719"/>
      <c r="DY39" s="719"/>
      <c r="DZ39" s="719"/>
      <c r="EA39" s="719"/>
      <c r="EB39" s="719"/>
      <c r="EC39" s="720"/>
    </row>
    <row r="40" spans="2:133" ht="11.25" customHeight="1">
      <c r="B40" s="682" t="s">
        <v>342</v>
      </c>
      <c r="C40" s="683"/>
      <c r="D40" s="683"/>
      <c r="E40" s="683"/>
      <c r="F40" s="683"/>
      <c r="G40" s="683"/>
      <c r="H40" s="683"/>
      <c r="I40" s="683"/>
      <c r="J40" s="683"/>
      <c r="K40" s="683"/>
      <c r="L40" s="683"/>
      <c r="M40" s="683"/>
      <c r="N40" s="683"/>
      <c r="O40" s="683"/>
      <c r="P40" s="683"/>
      <c r="Q40" s="684"/>
      <c r="R40" s="685" t="s">
        <v>130</v>
      </c>
      <c r="S40" s="686"/>
      <c r="T40" s="686"/>
      <c r="U40" s="686"/>
      <c r="V40" s="686"/>
      <c r="W40" s="686"/>
      <c r="X40" s="686"/>
      <c r="Y40" s="687"/>
      <c r="Z40" s="688" t="s">
        <v>130</v>
      </c>
      <c r="AA40" s="688"/>
      <c r="AB40" s="688"/>
      <c r="AC40" s="688"/>
      <c r="AD40" s="689" t="s">
        <v>130</v>
      </c>
      <c r="AE40" s="689"/>
      <c r="AF40" s="689"/>
      <c r="AG40" s="689"/>
      <c r="AH40" s="689"/>
      <c r="AI40" s="689"/>
      <c r="AJ40" s="689"/>
      <c r="AK40" s="689"/>
      <c r="AL40" s="690" t="s">
        <v>130</v>
      </c>
      <c r="AM40" s="691"/>
      <c r="AN40" s="691"/>
      <c r="AO40" s="692"/>
      <c r="AQ40" s="763" t="s">
        <v>343</v>
      </c>
      <c r="AR40" s="764"/>
      <c r="AS40" s="764"/>
      <c r="AT40" s="764"/>
      <c r="AU40" s="764"/>
      <c r="AV40" s="764"/>
      <c r="AW40" s="764"/>
      <c r="AX40" s="764"/>
      <c r="AY40" s="765"/>
      <c r="AZ40" s="685" t="s">
        <v>130</v>
      </c>
      <c r="BA40" s="686"/>
      <c r="BB40" s="686"/>
      <c r="BC40" s="686"/>
      <c r="BD40" s="721"/>
      <c r="BE40" s="721"/>
      <c r="BF40" s="752"/>
      <c r="BG40" s="772" t="s">
        <v>344</v>
      </c>
      <c r="BH40" s="773"/>
      <c r="BI40" s="773"/>
      <c r="BJ40" s="773"/>
      <c r="BK40" s="773"/>
      <c r="BL40" s="236"/>
      <c r="BM40" s="701" t="s">
        <v>345</v>
      </c>
      <c r="BN40" s="701"/>
      <c r="BO40" s="701"/>
      <c r="BP40" s="701"/>
      <c r="BQ40" s="701"/>
      <c r="BR40" s="701"/>
      <c r="BS40" s="701"/>
      <c r="BT40" s="701"/>
      <c r="BU40" s="702"/>
      <c r="BV40" s="685">
        <v>95</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t="s">
        <v>130</v>
      </c>
      <c r="CS40" s="686"/>
      <c r="CT40" s="686"/>
      <c r="CU40" s="686"/>
      <c r="CV40" s="686"/>
      <c r="CW40" s="686"/>
      <c r="CX40" s="686"/>
      <c r="CY40" s="687"/>
      <c r="CZ40" s="690" t="s">
        <v>130</v>
      </c>
      <c r="DA40" s="719"/>
      <c r="DB40" s="719"/>
      <c r="DC40" s="723"/>
      <c r="DD40" s="694" t="s">
        <v>130</v>
      </c>
      <c r="DE40" s="686"/>
      <c r="DF40" s="686"/>
      <c r="DG40" s="686"/>
      <c r="DH40" s="686"/>
      <c r="DI40" s="686"/>
      <c r="DJ40" s="686"/>
      <c r="DK40" s="687"/>
      <c r="DL40" s="694" t="s">
        <v>130</v>
      </c>
      <c r="DM40" s="686"/>
      <c r="DN40" s="686"/>
      <c r="DO40" s="686"/>
      <c r="DP40" s="686"/>
      <c r="DQ40" s="686"/>
      <c r="DR40" s="686"/>
      <c r="DS40" s="686"/>
      <c r="DT40" s="686"/>
      <c r="DU40" s="686"/>
      <c r="DV40" s="687"/>
      <c r="DW40" s="690" t="s">
        <v>130</v>
      </c>
      <c r="DX40" s="719"/>
      <c r="DY40" s="719"/>
      <c r="DZ40" s="719"/>
      <c r="EA40" s="719"/>
      <c r="EB40" s="719"/>
      <c r="EC40" s="720"/>
    </row>
    <row r="41" spans="2:133" ht="11.25" customHeight="1">
      <c r="B41" s="682" t="s">
        <v>347</v>
      </c>
      <c r="C41" s="683"/>
      <c r="D41" s="683"/>
      <c r="E41" s="683"/>
      <c r="F41" s="683"/>
      <c r="G41" s="683"/>
      <c r="H41" s="683"/>
      <c r="I41" s="683"/>
      <c r="J41" s="683"/>
      <c r="K41" s="683"/>
      <c r="L41" s="683"/>
      <c r="M41" s="683"/>
      <c r="N41" s="683"/>
      <c r="O41" s="683"/>
      <c r="P41" s="683"/>
      <c r="Q41" s="684"/>
      <c r="R41" s="685" t="s">
        <v>130</v>
      </c>
      <c r="S41" s="686"/>
      <c r="T41" s="686"/>
      <c r="U41" s="686"/>
      <c r="V41" s="686"/>
      <c r="W41" s="686"/>
      <c r="X41" s="686"/>
      <c r="Y41" s="687"/>
      <c r="Z41" s="688" t="s">
        <v>130</v>
      </c>
      <c r="AA41" s="688"/>
      <c r="AB41" s="688"/>
      <c r="AC41" s="688"/>
      <c r="AD41" s="689" t="s">
        <v>130</v>
      </c>
      <c r="AE41" s="689"/>
      <c r="AF41" s="689"/>
      <c r="AG41" s="689"/>
      <c r="AH41" s="689"/>
      <c r="AI41" s="689"/>
      <c r="AJ41" s="689"/>
      <c r="AK41" s="689"/>
      <c r="AL41" s="690" t="s">
        <v>130</v>
      </c>
      <c r="AM41" s="691"/>
      <c r="AN41" s="691"/>
      <c r="AO41" s="692"/>
      <c r="AQ41" s="763" t="s">
        <v>348</v>
      </c>
      <c r="AR41" s="764"/>
      <c r="AS41" s="764"/>
      <c r="AT41" s="764"/>
      <c r="AU41" s="764"/>
      <c r="AV41" s="764"/>
      <c r="AW41" s="764"/>
      <c r="AX41" s="764"/>
      <c r="AY41" s="765"/>
      <c r="AZ41" s="685">
        <v>50531</v>
      </c>
      <c r="BA41" s="686"/>
      <c r="BB41" s="686"/>
      <c r="BC41" s="686"/>
      <c r="BD41" s="721"/>
      <c r="BE41" s="721"/>
      <c r="BF41" s="752"/>
      <c r="BG41" s="772"/>
      <c r="BH41" s="773"/>
      <c r="BI41" s="773"/>
      <c r="BJ41" s="773"/>
      <c r="BK41" s="773"/>
      <c r="BL41" s="236"/>
      <c r="BM41" s="701" t="s">
        <v>349</v>
      </c>
      <c r="BN41" s="701"/>
      <c r="BO41" s="701"/>
      <c r="BP41" s="701"/>
      <c r="BQ41" s="701"/>
      <c r="BR41" s="701"/>
      <c r="BS41" s="701"/>
      <c r="BT41" s="701"/>
      <c r="BU41" s="702"/>
      <c r="BV41" s="685">
        <v>4</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130</v>
      </c>
      <c r="CS41" s="721"/>
      <c r="CT41" s="721"/>
      <c r="CU41" s="721"/>
      <c r="CV41" s="721"/>
      <c r="CW41" s="721"/>
      <c r="CX41" s="721"/>
      <c r="CY41" s="722"/>
      <c r="CZ41" s="690" t="s">
        <v>130</v>
      </c>
      <c r="DA41" s="719"/>
      <c r="DB41" s="719"/>
      <c r="DC41" s="723"/>
      <c r="DD41" s="694" t="s">
        <v>130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351</v>
      </c>
      <c r="C42" s="683"/>
      <c r="D42" s="683"/>
      <c r="E42" s="683"/>
      <c r="F42" s="683"/>
      <c r="G42" s="683"/>
      <c r="H42" s="683"/>
      <c r="I42" s="683"/>
      <c r="J42" s="683"/>
      <c r="K42" s="683"/>
      <c r="L42" s="683"/>
      <c r="M42" s="683"/>
      <c r="N42" s="683"/>
      <c r="O42" s="683"/>
      <c r="P42" s="683"/>
      <c r="Q42" s="684"/>
      <c r="R42" s="685">
        <v>236100</v>
      </c>
      <c r="S42" s="686"/>
      <c r="T42" s="686"/>
      <c r="U42" s="686"/>
      <c r="V42" s="686"/>
      <c r="W42" s="686"/>
      <c r="X42" s="686"/>
      <c r="Y42" s="687"/>
      <c r="Z42" s="688">
        <v>3.8</v>
      </c>
      <c r="AA42" s="688"/>
      <c r="AB42" s="688"/>
      <c r="AC42" s="688"/>
      <c r="AD42" s="689" t="s">
        <v>352</v>
      </c>
      <c r="AE42" s="689"/>
      <c r="AF42" s="689"/>
      <c r="AG42" s="689"/>
      <c r="AH42" s="689"/>
      <c r="AI42" s="689"/>
      <c r="AJ42" s="689"/>
      <c r="AK42" s="689"/>
      <c r="AL42" s="690" t="s">
        <v>352</v>
      </c>
      <c r="AM42" s="691"/>
      <c r="AN42" s="691"/>
      <c r="AO42" s="692"/>
      <c r="AQ42" s="784" t="s">
        <v>353</v>
      </c>
      <c r="AR42" s="785"/>
      <c r="AS42" s="785"/>
      <c r="AT42" s="785"/>
      <c r="AU42" s="785"/>
      <c r="AV42" s="785"/>
      <c r="AW42" s="785"/>
      <c r="AX42" s="785"/>
      <c r="AY42" s="786"/>
      <c r="AZ42" s="776">
        <v>236439</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344</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542254</v>
      </c>
      <c r="CS42" s="686"/>
      <c r="CT42" s="686"/>
      <c r="CU42" s="686"/>
      <c r="CV42" s="686"/>
      <c r="CW42" s="686"/>
      <c r="CX42" s="686"/>
      <c r="CY42" s="687"/>
      <c r="CZ42" s="690">
        <v>9</v>
      </c>
      <c r="DA42" s="691"/>
      <c r="DB42" s="691"/>
      <c r="DC42" s="703"/>
      <c r="DD42" s="694">
        <v>132803</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356</v>
      </c>
      <c r="C43" s="736"/>
      <c r="D43" s="736"/>
      <c r="E43" s="736"/>
      <c r="F43" s="736"/>
      <c r="G43" s="736"/>
      <c r="H43" s="736"/>
      <c r="I43" s="736"/>
      <c r="J43" s="736"/>
      <c r="K43" s="736"/>
      <c r="L43" s="736"/>
      <c r="M43" s="736"/>
      <c r="N43" s="736"/>
      <c r="O43" s="736"/>
      <c r="P43" s="736"/>
      <c r="Q43" s="737"/>
      <c r="R43" s="776">
        <v>6146923</v>
      </c>
      <c r="S43" s="777"/>
      <c r="T43" s="777"/>
      <c r="U43" s="777"/>
      <c r="V43" s="777"/>
      <c r="W43" s="777"/>
      <c r="X43" s="777"/>
      <c r="Y43" s="778"/>
      <c r="Z43" s="779">
        <v>100</v>
      </c>
      <c r="AA43" s="779"/>
      <c r="AB43" s="779"/>
      <c r="AC43" s="779"/>
      <c r="AD43" s="780">
        <v>2884443</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21495</v>
      </c>
      <c r="CS43" s="721"/>
      <c r="CT43" s="721"/>
      <c r="CU43" s="721"/>
      <c r="CV43" s="721"/>
      <c r="CW43" s="721"/>
      <c r="CX43" s="721"/>
      <c r="CY43" s="722"/>
      <c r="CZ43" s="690">
        <v>0.4</v>
      </c>
      <c r="DA43" s="719"/>
      <c r="DB43" s="719"/>
      <c r="DC43" s="723"/>
      <c r="DD43" s="694">
        <v>21495</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304</v>
      </c>
      <c r="CE44" s="798"/>
      <c r="CF44" s="682" t="s">
        <v>358</v>
      </c>
      <c r="CG44" s="683"/>
      <c r="CH44" s="683"/>
      <c r="CI44" s="683"/>
      <c r="CJ44" s="683"/>
      <c r="CK44" s="683"/>
      <c r="CL44" s="683"/>
      <c r="CM44" s="683"/>
      <c r="CN44" s="683"/>
      <c r="CO44" s="683"/>
      <c r="CP44" s="683"/>
      <c r="CQ44" s="684"/>
      <c r="CR44" s="685">
        <v>541819</v>
      </c>
      <c r="CS44" s="686"/>
      <c r="CT44" s="686"/>
      <c r="CU44" s="686"/>
      <c r="CV44" s="686"/>
      <c r="CW44" s="686"/>
      <c r="CX44" s="686"/>
      <c r="CY44" s="687"/>
      <c r="CZ44" s="690">
        <v>9</v>
      </c>
      <c r="DA44" s="691"/>
      <c r="DB44" s="691"/>
      <c r="DC44" s="703"/>
      <c r="DD44" s="694">
        <v>132368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250345</v>
      </c>
      <c r="CS45" s="721"/>
      <c r="CT45" s="721"/>
      <c r="CU45" s="721"/>
      <c r="CV45" s="721"/>
      <c r="CW45" s="721"/>
      <c r="CX45" s="721"/>
      <c r="CY45" s="722"/>
      <c r="CZ45" s="690">
        <v>4.0999999999999996</v>
      </c>
      <c r="DA45" s="719"/>
      <c r="DB45" s="719"/>
      <c r="DC45" s="723"/>
      <c r="DD45" s="694">
        <v>38506</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291474</v>
      </c>
      <c r="CS46" s="686"/>
      <c r="CT46" s="686"/>
      <c r="CU46" s="686"/>
      <c r="CV46" s="686"/>
      <c r="CW46" s="686"/>
      <c r="CX46" s="686"/>
      <c r="CY46" s="687"/>
      <c r="CZ46" s="690">
        <v>4.8</v>
      </c>
      <c r="DA46" s="691"/>
      <c r="DB46" s="691"/>
      <c r="DC46" s="703"/>
      <c r="DD46" s="694">
        <v>93862</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435</v>
      </c>
      <c r="CS47" s="721"/>
      <c r="CT47" s="721"/>
      <c r="CU47" s="721"/>
      <c r="CV47" s="721"/>
      <c r="CW47" s="721"/>
      <c r="CX47" s="721"/>
      <c r="CY47" s="722"/>
      <c r="CZ47" s="690">
        <v>0</v>
      </c>
      <c r="DA47" s="719"/>
      <c r="DB47" s="719"/>
      <c r="DC47" s="723"/>
      <c r="DD47" s="694">
        <v>435</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352</v>
      </c>
      <c r="CS48" s="686"/>
      <c r="CT48" s="686"/>
      <c r="CU48" s="686"/>
      <c r="CV48" s="686"/>
      <c r="CW48" s="686"/>
      <c r="CX48" s="686"/>
      <c r="CY48" s="687"/>
      <c r="CZ48" s="690" t="s">
        <v>352</v>
      </c>
      <c r="DA48" s="691"/>
      <c r="DB48" s="691"/>
      <c r="DC48" s="703"/>
      <c r="DD48" s="694" t="s">
        <v>352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366</v>
      </c>
      <c r="CE49" s="736"/>
      <c r="CF49" s="736"/>
      <c r="CG49" s="736"/>
      <c r="CH49" s="736"/>
      <c r="CI49" s="736"/>
      <c r="CJ49" s="736"/>
      <c r="CK49" s="736"/>
      <c r="CL49" s="736"/>
      <c r="CM49" s="736"/>
      <c r="CN49" s="736"/>
      <c r="CO49" s="736"/>
      <c r="CP49" s="736"/>
      <c r="CQ49" s="737"/>
      <c r="CR49" s="776">
        <v>6043501</v>
      </c>
      <c r="CS49" s="756"/>
      <c r="CT49" s="756"/>
      <c r="CU49" s="756"/>
      <c r="CV49" s="756"/>
      <c r="CW49" s="756"/>
      <c r="CX49" s="756"/>
      <c r="CY49" s="787"/>
      <c r="CZ49" s="781">
        <v>100</v>
      </c>
      <c r="DA49" s="788"/>
      <c r="DB49" s="788"/>
      <c r="DC49" s="789"/>
      <c r="DD49" s="790">
        <v>3761179</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9OqiYKJiyJPQyyX2o+NZIb2nLI1CB02v2dq4RN/a2R1y+/ErefB/fYd+g+n5lbPig8tmORPTgfGQBgwekmkFgA==" saltValue="jOyiL1MxnPWCgUAIw2sBJ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1"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389</v>
      </c>
      <c r="C7" s="818"/>
      <c r="D7" s="818"/>
      <c r="E7" s="818"/>
      <c r="F7" s="818"/>
      <c r="G7" s="818"/>
      <c r="H7" s="818"/>
      <c r="I7" s="818"/>
      <c r="J7" s="818"/>
      <c r="K7" s="818"/>
      <c r="L7" s="818"/>
      <c r="M7" s="818"/>
      <c r="N7" s="818"/>
      <c r="O7" s="818"/>
      <c r="P7" s="819"/>
      <c r="Q7" s="820">
        <v>6145</v>
      </c>
      <c r="R7" s="821"/>
      <c r="S7" s="821"/>
      <c r="T7" s="821"/>
      <c r="U7" s="821"/>
      <c r="V7" s="821">
        <v>6043</v>
      </c>
      <c r="W7" s="821"/>
      <c r="X7" s="821"/>
      <c r="Y7" s="821"/>
      <c r="Z7" s="821"/>
      <c r="AA7" s="821">
        <v>102</v>
      </c>
      <c r="AB7" s="821"/>
      <c r="AC7" s="821"/>
      <c r="AD7" s="821"/>
      <c r="AE7" s="822"/>
      <c r="AF7" s="823">
        <v>93</v>
      </c>
      <c r="AG7" s="824"/>
      <c r="AH7" s="824"/>
      <c r="AI7" s="824"/>
      <c r="AJ7" s="825"/>
      <c r="AK7" s="860">
        <v>404</v>
      </c>
      <c r="AL7" s="861"/>
      <c r="AM7" s="861"/>
      <c r="AN7" s="861"/>
      <c r="AO7" s="861"/>
      <c r="AP7" s="861">
        <v>4360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t="s">
        <v>390</v>
      </c>
      <c r="C8" s="842"/>
      <c r="D8" s="842"/>
      <c r="E8" s="842"/>
      <c r="F8" s="842"/>
      <c r="G8" s="842"/>
      <c r="H8" s="842"/>
      <c r="I8" s="842"/>
      <c r="J8" s="842"/>
      <c r="K8" s="842"/>
      <c r="L8" s="842"/>
      <c r="M8" s="842"/>
      <c r="N8" s="842"/>
      <c r="O8" s="842"/>
      <c r="P8" s="843"/>
      <c r="Q8" s="844">
        <v>6</v>
      </c>
      <c r="R8" s="845"/>
      <c r="S8" s="845"/>
      <c r="T8" s="845"/>
      <c r="U8" s="845"/>
      <c r="V8" s="845">
        <v>4</v>
      </c>
      <c r="W8" s="845"/>
      <c r="X8" s="845"/>
      <c r="Y8" s="845"/>
      <c r="Z8" s="845"/>
      <c r="AA8" s="845">
        <v>2</v>
      </c>
      <c r="AB8" s="845"/>
      <c r="AC8" s="845"/>
      <c r="AD8" s="845"/>
      <c r="AE8" s="846"/>
      <c r="AF8" s="847">
        <v>2</v>
      </c>
      <c r="AG8" s="848"/>
      <c r="AH8" s="848"/>
      <c r="AI8" s="848"/>
      <c r="AJ8" s="849"/>
      <c r="AK8" s="850">
        <v>4</v>
      </c>
      <c r="AL8" s="851"/>
      <c r="AM8" s="851"/>
      <c r="AN8" s="851"/>
      <c r="AO8" s="851"/>
      <c r="AP8" s="851" t="s">
        <v>511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392</v>
      </c>
      <c r="B23" s="876" t="s">
        <v>393</v>
      </c>
      <c r="C23" s="877"/>
      <c r="D23" s="877"/>
      <c r="E23" s="877"/>
      <c r="F23" s="877"/>
      <c r="G23" s="877"/>
      <c r="H23" s="877"/>
      <c r="I23" s="877"/>
      <c r="J23" s="877"/>
      <c r="K23" s="877"/>
      <c r="L23" s="877"/>
      <c r="M23" s="877"/>
      <c r="N23" s="877"/>
      <c r="O23" s="877"/>
      <c r="P23" s="878"/>
      <c r="Q23" s="879">
        <v>6147</v>
      </c>
      <c r="R23" s="880"/>
      <c r="S23" s="880"/>
      <c r="T23" s="880"/>
      <c r="U23" s="880"/>
      <c r="V23" s="880">
        <v>6044</v>
      </c>
      <c r="W23" s="880"/>
      <c r="X23" s="880"/>
      <c r="Y23" s="880"/>
      <c r="Z23" s="880"/>
      <c r="AA23" s="880">
        <v>103</v>
      </c>
      <c r="AB23" s="880"/>
      <c r="AC23" s="880"/>
      <c r="AD23" s="880"/>
      <c r="AE23" s="881"/>
      <c r="AF23" s="882">
        <v>95</v>
      </c>
      <c r="AG23" s="880"/>
      <c r="AH23" s="880"/>
      <c r="AI23" s="880"/>
      <c r="AJ23" s="883"/>
      <c r="AK23" s="884"/>
      <c r="AL23" s="885"/>
      <c r="AM23" s="885"/>
      <c r="AN23" s="885"/>
      <c r="AO23" s="885"/>
      <c r="AP23" s="880">
        <v>4360</v>
      </c>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372</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405</v>
      </c>
      <c r="C28" s="818"/>
      <c r="D28" s="818"/>
      <c r="E28" s="818"/>
      <c r="F28" s="818"/>
      <c r="G28" s="818"/>
      <c r="H28" s="818"/>
      <c r="I28" s="818"/>
      <c r="J28" s="818"/>
      <c r="K28" s="818"/>
      <c r="L28" s="818"/>
      <c r="M28" s="818"/>
      <c r="N28" s="818"/>
      <c r="O28" s="818"/>
      <c r="P28" s="819"/>
      <c r="Q28" s="908">
        <v>686</v>
      </c>
      <c r="R28" s="909"/>
      <c r="S28" s="909"/>
      <c r="T28" s="909"/>
      <c r="U28" s="909"/>
      <c r="V28" s="909">
        <v>660</v>
      </c>
      <c r="W28" s="909"/>
      <c r="X28" s="909"/>
      <c r="Y28" s="909"/>
      <c r="Z28" s="909"/>
      <c r="AA28" s="909">
        <v>26</v>
      </c>
      <c r="AB28" s="909"/>
      <c r="AC28" s="909"/>
      <c r="AD28" s="909"/>
      <c r="AE28" s="910"/>
      <c r="AF28" s="911">
        <v>26</v>
      </c>
      <c r="AG28" s="909"/>
      <c r="AH28" s="909"/>
      <c r="AI28" s="909"/>
      <c r="AJ28" s="912"/>
      <c r="AK28" s="913">
        <v>43</v>
      </c>
      <c r="AL28" s="904"/>
      <c r="AM28" s="904"/>
      <c r="AN28" s="904"/>
      <c r="AO28" s="904"/>
      <c r="AP28" s="904" t="s">
        <v>511</v>
      </c>
      <c r="AQ28" s="904"/>
      <c r="AR28" s="904"/>
      <c r="AS28" s="904"/>
      <c r="AT28" s="904"/>
      <c r="AU28" s="904" t="s">
        <v>511</v>
      </c>
      <c r="AV28" s="904"/>
      <c r="AW28" s="904"/>
      <c r="AX28" s="904"/>
      <c r="AY28" s="904"/>
      <c r="AZ28" s="905" t="s">
        <v>511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406</v>
      </c>
      <c r="C29" s="842"/>
      <c r="D29" s="842"/>
      <c r="E29" s="842"/>
      <c r="F29" s="842"/>
      <c r="G29" s="842"/>
      <c r="H29" s="842"/>
      <c r="I29" s="842"/>
      <c r="J29" s="842"/>
      <c r="K29" s="842"/>
      <c r="L29" s="842"/>
      <c r="M29" s="842"/>
      <c r="N29" s="842"/>
      <c r="O29" s="842"/>
      <c r="P29" s="843"/>
      <c r="Q29" s="844">
        <v>638</v>
      </c>
      <c r="R29" s="845"/>
      <c r="S29" s="845"/>
      <c r="T29" s="845"/>
      <c r="U29" s="845"/>
      <c r="V29" s="845">
        <v>613</v>
      </c>
      <c r="W29" s="845"/>
      <c r="X29" s="845"/>
      <c r="Y29" s="845"/>
      <c r="Z29" s="845"/>
      <c r="AA29" s="845">
        <v>24</v>
      </c>
      <c r="AB29" s="845"/>
      <c r="AC29" s="845"/>
      <c r="AD29" s="845"/>
      <c r="AE29" s="846"/>
      <c r="AF29" s="847">
        <v>24</v>
      </c>
      <c r="AG29" s="848"/>
      <c r="AH29" s="848"/>
      <c r="AI29" s="848"/>
      <c r="AJ29" s="849"/>
      <c r="AK29" s="916">
        <v>119</v>
      </c>
      <c r="AL29" s="917"/>
      <c r="AM29" s="917"/>
      <c r="AN29" s="917"/>
      <c r="AO29" s="917"/>
      <c r="AP29" s="918" t="s">
        <v>511</v>
      </c>
      <c r="AQ29" s="919"/>
      <c r="AR29" s="919"/>
      <c r="AS29" s="919"/>
      <c r="AT29" s="916"/>
      <c r="AU29" s="918" t="s">
        <v>511</v>
      </c>
      <c r="AV29" s="919"/>
      <c r="AW29" s="919"/>
      <c r="AX29" s="919"/>
      <c r="AY29" s="916"/>
      <c r="AZ29" s="920" t="s">
        <v>511</v>
      </c>
      <c r="BA29" s="920"/>
      <c r="BB29" s="920"/>
      <c r="BC29" s="920"/>
      <c r="BD29" s="920"/>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407</v>
      </c>
      <c r="C30" s="842"/>
      <c r="D30" s="842"/>
      <c r="E30" s="842"/>
      <c r="F30" s="842"/>
      <c r="G30" s="842"/>
      <c r="H30" s="842"/>
      <c r="I30" s="842"/>
      <c r="J30" s="842"/>
      <c r="K30" s="842"/>
      <c r="L30" s="842"/>
      <c r="M30" s="842"/>
      <c r="N30" s="842"/>
      <c r="O30" s="842"/>
      <c r="P30" s="843"/>
      <c r="Q30" s="844">
        <v>135</v>
      </c>
      <c r="R30" s="845"/>
      <c r="S30" s="845"/>
      <c r="T30" s="845"/>
      <c r="U30" s="845"/>
      <c r="V30" s="845">
        <v>132</v>
      </c>
      <c r="W30" s="845"/>
      <c r="X30" s="845"/>
      <c r="Y30" s="845"/>
      <c r="Z30" s="845"/>
      <c r="AA30" s="845">
        <v>3</v>
      </c>
      <c r="AB30" s="845"/>
      <c r="AC30" s="845"/>
      <c r="AD30" s="845"/>
      <c r="AE30" s="846"/>
      <c r="AF30" s="847">
        <v>3</v>
      </c>
      <c r="AG30" s="848"/>
      <c r="AH30" s="848"/>
      <c r="AI30" s="848"/>
      <c r="AJ30" s="849"/>
      <c r="AK30" s="916">
        <v>27</v>
      </c>
      <c r="AL30" s="917"/>
      <c r="AM30" s="917"/>
      <c r="AN30" s="917"/>
      <c r="AO30" s="917"/>
      <c r="AP30" s="918" t="s">
        <v>511</v>
      </c>
      <c r="AQ30" s="919"/>
      <c r="AR30" s="919"/>
      <c r="AS30" s="919"/>
      <c r="AT30" s="916"/>
      <c r="AU30" s="918" t="s">
        <v>511</v>
      </c>
      <c r="AV30" s="919"/>
      <c r="AW30" s="919"/>
      <c r="AX30" s="919"/>
      <c r="AY30" s="916"/>
      <c r="AZ30" s="920" t="s">
        <v>511</v>
      </c>
      <c r="BA30" s="920"/>
      <c r="BB30" s="920"/>
      <c r="BC30" s="920"/>
      <c r="BD30" s="920"/>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408</v>
      </c>
      <c r="C31" s="842"/>
      <c r="D31" s="842"/>
      <c r="E31" s="842"/>
      <c r="F31" s="842"/>
      <c r="G31" s="842"/>
      <c r="H31" s="842"/>
      <c r="I31" s="842"/>
      <c r="J31" s="842"/>
      <c r="K31" s="842"/>
      <c r="L31" s="842"/>
      <c r="M31" s="842"/>
      <c r="N31" s="842"/>
      <c r="O31" s="842"/>
      <c r="P31" s="843"/>
      <c r="Q31" s="844">
        <v>232</v>
      </c>
      <c r="R31" s="845"/>
      <c r="S31" s="845"/>
      <c r="T31" s="845"/>
      <c r="U31" s="845"/>
      <c r="V31" s="845">
        <v>280</v>
      </c>
      <c r="W31" s="845"/>
      <c r="X31" s="845"/>
      <c r="Y31" s="845"/>
      <c r="Z31" s="845"/>
      <c r="AA31" s="845">
        <v>48</v>
      </c>
      <c r="AB31" s="845"/>
      <c r="AC31" s="845"/>
      <c r="AD31" s="845"/>
      <c r="AE31" s="846"/>
      <c r="AF31" s="847">
        <v>275</v>
      </c>
      <c r="AG31" s="848"/>
      <c r="AH31" s="848"/>
      <c r="AI31" s="848"/>
      <c r="AJ31" s="849"/>
      <c r="AK31" s="916">
        <v>4</v>
      </c>
      <c r="AL31" s="917"/>
      <c r="AM31" s="917"/>
      <c r="AN31" s="917"/>
      <c r="AO31" s="917"/>
      <c r="AP31" s="917">
        <v>1161</v>
      </c>
      <c r="AQ31" s="917"/>
      <c r="AR31" s="917"/>
      <c r="AS31" s="917"/>
      <c r="AT31" s="917"/>
      <c r="AU31" s="918">
        <v>2</v>
      </c>
      <c r="AV31" s="919"/>
      <c r="AW31" s="919"/>
      <c r="AX31" s="919"/>
      <c r="AY31" s="916"/>
      <c r="AZ31" s="920" t="s">
        <v>511</v>
      </c>
      <c r="BA31" s="920"/>
      <c r="BB31" s="920"/>
      <c r="BC31" s="920"/>
      <c r="BD31" s="920"/>
      <c r="BE31" s="914" t="s">
        <v>409</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410</v>
      </c>
      <c r="C32" s="842"/>
      <c r="D32" s="842"/>
      <c r="E32" s="842"/>
      <c r="F32" s="842"/>
      <c r="G32" s="842"/>
      <c r="H32" s="842"/>
      <c r="I32" s="842"/>
      <c r="J32" s="842"/>
      <c r="K32" s="842"/>
      <c r="L32" s="842"/>
      <c r="M32" s="842"/>
      <c r="N32" s="842"/>
      <c r="O32" s="842"/>
      <c r="P32" s="843"/>
      <c r="Q32" s="844">
        <v>595</v>
      </c>
      <c r="R32" s="845"/>
      <c r="S32" s="845"/>
      <c r="T32" s="845"/>
      <c r="U32" s="845"/>
      <c r="V32" s="845">
        <v>570</v>
      </c>
      <c r="W32" s="845"/>
      <c r="X32" s="845"/>
      <c r="Y32" s="845"/>
      <c r="Z32" s="845"/>
      <c r="AA32" s="845">
        <v>26</v>
      </c>
      <c r="AB32" s="845"/>
      <c r="AC32" s="845"/>
      <c r="AD32" s="845"/>
      <c r="AE32" s="846"/>
      <c r="AF32" s="847">
        <v>3</v>
      </c>
      <c r="AG32" s="848"/>
      <c r="AH32" s="848"/>
      <c r="AI32" s="848"/>
      <c r="AJ32" s="849"/>
      <c r="AK32" s="916">
        <v>322</v>
      </c>
      <c r="AL32" s="917"/>
      <c r="AM32" s="917"/>
      <c r="AN32" s="917"/>
      <c r="AO32" s="917"/>
      <c r="AP32" s="917">
        <v>2177</v>
      </c>
      <c r="AQ32" s="917"/>
      <c r="AR32" s="917"/>
      <c r="AS32" s="917"/>
      <c r="AT32" s="917"/>
      <c r="AU32" s="917">
        <v>1989</v>
      </c>
      <c r="AV32" s="917"/>
      <c r="AW32" s="917"/>
      <c r="AX32" s="917"/>
      <c r="AY32" s="917"/>
      <c r="AZ32" s="920" t="s">
        <v>511</v>
      </c>
      <c r="BA32" s="920"/>
      <c r="BB32" s="920"/>
      <c r="BC32" s="920"/>
      <c r="BD32" s="920"/>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20"/>
      <c r="BA33" s="920"/>
      <c r="BB33" s="920"/>
      <c r="BC33" s="920"/>
      <c r="BD33" s="920"/>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20"/>
      <c r="BA34" s="920"/>
      <c r="BB34" s="920"/>
      <c r="BC34" s="920"/>
      <c r="BD34" s="920"/>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20"/>
      <c r="BA35" s="920"/>
      <c r="BB35" s="920"/>
      <c r="BC35" s="920"/>
      <c r="BD35" s="920"/>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20"/>
      <c r="BA36" s="920"/>
      <c r="BB36" s="920"/>
      <c r="BC36" s="920"/>
      <c r="BD36" s="920"/>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20"/>
      <c r="BA37" s="920"/>
      <c r="BB37" s="920"/>
      <c r="BC37" s="920"/>
      <c r="BD37" s="920"/>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20"/>
      <c r="BA38" s="920"/>
      <c r="BB38" s="920"/>
      <c r="BC38" s="920"/>
      <c r="BD38" s="920"/>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20"/>
      <c r="BA39" s="920"/>
      <c r="BB39" s="920"/>
      <c r="BC39" s="920"/>
      <c r="BD39" s="920"/>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20"/>
      <c r="BA40" s="920"/>
      <c r="BB40" s="920"/>
      <c r="BC40" s="920"/>
      <c r="BD40" s="920"/>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20"/>
      <c r="BA41" s="920"/>
      <c r="BB41" s="920"/>
      <c r="BC41" s="920"/>
      <c r="BD41" s="920"/>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20"/>
      <c r="BA42" s="920"/>
      <c r="BB42" s="920"/>
      <c r="BC42" s="920"/>
      <c r="BD42" s="920"/>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20"/>
      <c r="BA43" s="920"/>
      <c r="BB43" s="920"/>
      <c r="BC43" s="920"/>
      <c r="BD43" s="920"/>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20"/>
      <c r="BA44" s="920"/>
      <c r="BB44" s="920"/>
      <c r="BC44" s="920"/>
      <c r="BD44" s="920"/>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20"/>
      <c r="BA45" s="920"/>
      <c r="BB45" s="920"/>
      <c r="BC45" s="920"/>
      <c r="BD45" s="920"/>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20"/>
      <c r="BA46" s="920"/>
      <c r="BB46" s="920"/>
      <c r="BC46" s="920"/>
      <c r="BD46" s="920"/>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20"/>
      <c r="BA47" s="920"/>
      <c r="BB47" s="920"/>
      <c r="BC47" s="920"/>
      <c r="BD47" s="920"/>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20"/>
      <c r="BA48" s="920"/>
      <c r="BB48" s="920"/>
      <c r="BC48" s="920"/>
      <c r="BD48" s="920"/>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20"/>
      <c r="BA49" s="920"/>
      <c r="BB49" s="920"/>
      <c r="BC49" s="920"/>
      <c r="BD49" s="920"/>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21"/>
      <c r="R50" s="922"/>
      <c r="S50" s="922"/>
      <c r="T50" s="922"/>
      <c r="U50" s="922"/>
      <c r="V50" s="922"/>
      <c r="W50" s="922"/>
      <c r="X50" s="922"/>
      <c r="Y50" s="922"/>
      <c r="Z50" s="922"/>
      <c r="AA50" s="922"/>
      <c r="AB50" s="922"/>
      <c r="AC50" s="922"/>
      <c r="AD50" s="922"/>
      <c r="AE50" s="923"/>
      <c r="AF50" s="847"/>
      <c r="AG50" s="848"/>
      <c r="AH50" s="848"/>
      <c r="AI50" s="848"/>
      <c r="AJ50" s="849"/>
      <c r="AK50" s="924"/>
      <c r="AL50" s="922"/>
      <c r="AM50" s="922"/>
      <c r="AN50" s="922"/>
      <c r="AO50" s="922"/>
      <c r="AP50" s="922"/>
      <c r="AQ50" s="922"/>
      <c r="AR50" s="922"/>
      <c r="AS50" s="922"/>
      <c r="AT50" s="922"/>
      <c r="AU50" s="922"/>
      <c r="AV50" s="922"/>
      <c r="AW50" s="922"/>
      <c r="AX50" s="922"/>
      <c r="AY50" s="922"/>
      <c r="AZ50" s="925"/>
      <c r="BA50" s="925"/>
      <c r="BB50" s="925"/>
      <c r="BC50" s="925"/>
      <c r="BD50" s="925"/>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21"/>
      <c r="R51" s="922"/>
      <c r="S51" s="922"/>
      <c r="T51" s="922"/>
      <c r="U51" s="922"/>
      <c r="V51" s="922"/>
      <c r="W51" s="922"/>
      <c r="X51" s="922"/>
      <c r="Y51" s="922"/>
      <c r="Z51" s="922"/>
      <c r="AA51" s="922"/>
      <c r="AB51" s="922"/>
      <c r="AC51" s="922"/>
      <c r="AD51" s="922"/>
      <c r="AE51" s="923"/>
      <c r="AF51" s="847"/>
      <c r="AG51" s="848"/>
      <c r="AH51" s="848"/>
      <c r="AI51" s="848"/>
      <c r="AJ51" s="849"/>
      <c r="AK51" s="924"/>
      <c r="AL51" s="922"/>
      <c r="AM51" s="922"/>
      <c r="AN51" s="922"/>
      <c r="AO51" s="922"/>
      <c r="AP51" s="922"/>
      <c r="AQ51" s="922"/>
      <c r="AR51" s="922"/>
      <c r="AS51" s="922"/>
      <c r="AT51" s="922"/>
      <c r="AU51" s="922"/>
      <c r="AV51" s="922"/>
      <c r="AW51" s="922"/>
      <c r="AX51" s="922"/>
      <c r="AY51" s="922"/>
      <c r="AZ51" s="925"/>
      <c r="BA51" s="925"/>
      <c r="BB51" s="925"/>
      <c r="BC51" s="925"/>
      <c r="BD51" s="925"/>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21"/>
      <c r="R52" s="922"/>
      <c r="S52" s="922"/>
      <c r="T52" s="922"/>
      <c r="U52" s="922"/>
      <c r="V52" s="922"/>
      <c r="W52" s="922"/>
      <c r="X52" s="922"/>
      <c r="Y52" s="922"/>
      <c r="Z52" s="922"/>
      <c r="AA52" s="922"/>
      <c r="AB52" s="922"/>
      <c r="AC52" s="922"/>
      <c r="AD52" s="922"/>
      <c r="AE52" s="923"/>
      <c r="AF52" s="847"/>
      <c r="AG52" s="848"/>
      <c r="AH52" s="848"/>
      <c r="AI52" s="848"/>
      <c r="AJ52" s="849"/>
      <c r="AK52" s="924"/>
      <c r="AL52" s="922"/>
      <c r="AM52" s="922"/>
      <c r="AN52" s="922"/>
      <c r="AO52" s="922"/>
      <c r="AP52" s="922"/>
      <c r="AQ52" s="922"/>
      <c r="AR52" s="922"/>
      <c r="AS52" s="922"/>
      <c r="AT52" s="922"/>
      <c r="AU52" s="922"/>
      <c r="AV52" s="922"/>
      <c r="AW52" s="922"/>
      <c r="AX52" s="922"/>
      <c r="AY52" s="922"/>
      <c r="AZ52" s="925"/>
      <c r="BA52" s="925"/>
      <c r="BB52" s="925"/>
      <c r="BC52" s="925"/>
      <c r="BD52" s="925"/>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21"/>
      <c r="R53" s="922"/>
      <c r="S53" s="922"/>
      <c r="T53" s="922"/>
      <c r="U53" s="922"/>
      <c r="V53" s="922"/>
      <c r="W53" s="922"/>
      <c r="X53" s="922"/>
      <c r="Y53" s="922"/>
      <c r="Z53" s="922"/>
      <c r="AA53" s="922"/>
      <c r="AB53" s="922"/>
      <c r="AC53" s="922"/>
      <c r="AD53" s="922"/>
      <c r="AE53" s="923"/>
      <c r="AF53" s="847"/>
      <c r="AG53" s="848"/>
      <c r="AH53" s="848"/>
      <c r="AI53" s="848"/>
      <c r="AJ53" s="849"/>
      <c r="AK53" s="924"/>
      <c r="AL53" s="922"/>
      <c r="AM53" s="922"/>
      <c r="AN53" s="922"/>
      <c r="AO53" s="922"/>
      <c r="AP53" s="922"/>
      <c r="AQ53" s="922"/>
      <c r="AR53" s="922"/>
      <c r="AS53" s="922"/>
      <c r="AT53" s="922"/>
      <c r="AU53" s="922"/>
      <c r="AV53" s="922"/>
      <c r="AW53" s="922"/>
      <c r="AX53" s="922"/>
      <c r="AY53" s="922"/>
      <c r="AZ53" s="925"/>
      <c r="BA53" s="925"/>
      <c r="BB53" s="925"/>
      <c r="BC53" s="925"/>
      <c r="BD53" s="925"/>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21"/>
      <c r="R54" s="922"/>
      <c r="S54" s="922"/>
      <c r="T54" s="922"/>
      <c r="U54" s="922"/>
      <c r="V54" s="922"/>
      <c r="W54" s="922"/>
      <c r="X54" s="922"/>
      <c r="Y54" s="922"/>
      <c r="Z54" s="922"/>
      <c r="AA54" s="922"/>
      <c r="AB54" s="922"/>
      <c r="AC54" s="922"/>
      <c r="AD54" s="922"/>
      <c r="AE54" s="923"/>
      <c r="AF54" s="847"/>
      <c r="AG54" s="848"/>
      <c r="AH54" s="848"/>
      <c r="AI54" s="848"/>
      <c r="AJ54" s="849"/>
      <c r="AK54" s="924"/>
      <c r="AL54" s="922"/>
      <c r="AM54" s="922"/>
      <c r="AN54" s="922"/>
      <c r="AO54" s="922"/>
      <c r="AP54" s="922"/>
      <c r="AQ54" s="922"/>
      <c r="AR54" s="922"/>
      <c r="AS54" s="922"/>
      <c r="AT54" s="922"/>
      <c r="AU54" s="922"/>
      <c r="AV54" s="922"/>
      <c r="AW54" s="922"/>
      <c r="AX54" s="922"/>
      <c r="AY54" s="922"/>
      <c r="AZ54" s="925"/>
      <c r="BA54" s="925"/>
      <c r="BB54" s="925"/>
      <c r="BC54" s="925"/>
      <c r="BD54" s="925"/>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21"/>
      <c r="R55" s="922"/>
      <c r="S55" s="922"/>
      <c r="T55" s="922"/>
      <c r="U55" s="922"/>
      <c r="V55" s="922"/>
      <c r="W55" s="922"/>
      <c r="X55" s="922"/>
      <c r="Y55" s="922"/>
      <c r="Z55" s="922"/>
      <c r="AA55" s="922"/>
      <c r="AB55" s="922"/>
      <c r="AC55" s="922"/>
      <c r="AD55" s="922"/>
      <c r="AE55" s="923"/>
      <c r="AF55" s="847"/>
      <c r="AG55" s="848"/>
      <c r="AH55" s="848"/>
      <c r="AI55" s="848"/>
      <c r="AJ55" s="849"/>
      <c r="AK55" s="924"/>
      <c r="AL55" s="922"/>
      <c r="AM55" s="922"/>
      <c r="AN55" s="922"/>
      <c r="AO55" s="922"/>
      <c r="AP55" s="922"/>
      <c r="AQ55" s="922"/>
      <c r="AR55" s="922"/>
      <c r="AS55" s="922"/>
      <c r="AT55" s="922"/>
      <c r="AU55" s="922"/>
      <c r="AV55" s="922"/>
      <c r="AW55" s="922"/>
      <c r="AX55" s="922"/>
      <c r="AY55" s="922"/>
      <c r="AZ55" s="925"/>
      <c r="BA55" s="925"/>
      <c r="BB55" s="925"/>
      <c r="BC55" s="925"/>
      <c r="BD55" s="925"/>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21"/>
      <c r="R56" s="922"/>
      <c r="S56" s="922"/>
      <c r="T56" s="922"/>
      <c r="U56" s="922"/>
      <c r="V56" s="922"/>
      <c r="W56" s="922"/>
      <c r="X56" s="922"/>
      <c r="Y56" s="922"/>
      <c r="Z56" s="922"/>
      <c r="AA56" s="922"/>
      <c r="AB56" s="922"/>
      <c r="AC56" s="922"/>
      <c r="AD56" s="922"/>
      <c r="AE56" s="923"/>
      <c r="AF56" s="847"/>
      <c r="AG56" s="848"/>
      <c r="AH56" s="848"/>
      <c r="AI56" s="848"/>
      <c r="AJ56" s="849"/>
      <c r="AK56" s="924"/>
      <c r="AL56" s="922"/>
      <c r="AM56" s="922"/>
      <c r="AN56" s="922"/>
      <c r="AO56" s="922"/>
      <c r="AP56" s="922"/>
      <c r="AQ56" s="922"/>
      <c r="AR56" s="922"/>
      <c r="AS56" s="922"/>
      <c r="AT56" s="922"/>
      <c r="AU56" s="922"/>
      <c r="AV56" s="922"/>
      <c r="AW56" s="922"/>
      <c r="AX56" s="922"/>
      <c r="AY56" s="922"/>
      <c r="AZ56" s="925"/>
      <c r="BA56" s="925"/>
      <c r="BB56" s="925"/>
      <c r="BC56" s="925"/>
      <c r="BD56" s="925"/>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21"/>
      <c r="R57" s="922"/>
      <c r="S57" s="922"/>
      <c r="T57" s="922"/>
      <c r="U57" s="922"/>
      <c r="V57" s="922"/>
      <c r="W57" s="922"/>
      <c r="X57" s="922"/>
      <c r="Y57" s="922"/>
      <c r="Z57" s="922"/>
      <c r="AA57" s="922"/>
      <c r="AB57" s="922"/>
      <c r="AC57" s="922"/>
      <c r="AD57" s="922"/>
      <c r="AE57" s="923"/>
      <c r="AF57" s="847"/>
      <c r="AG57" s="848"/>
      <c r="AH57" s="848"/>
      <c r="AI57" s="848"/>
      <c r="AJ57" s="849"/>
      <c r="AK57" s="924"/>
      <c r="AL57" s="922"/>
      <c r="AM57" s="922"/>
      <c r="AN57" s="922"/>
      <c r="AO57" s="922"/>
      <c r="AP57" s="922"/>
      <c r="AQ57" s="922"/>
      <c r="AR57" s="922"/>
      <c r="AS57" s="922"/>
      <c r="AT57" s="922"/>
      <c r="AU57" s="922"/>
      <c r="AV57" s="922"/>
      <c r="AW57" s="922"/>
      <c r="AX57" s="922"/>
      <c r="AY57" s="922"/>
      <c r="AZ57" s="925"/>
      <c r="BA57" s="925"/>
      <c r="BB57" s="925"/>
      <c r="BC57" s="925"/>
      <c r="BD57" s="925"/>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21"/>
      <c r="R58" s="922"/>
      <c r="S58" s="922"/>
      <c r="T58" s="922"/>
      <c r="U58" s="922"/>
      <c r="V58" s="922"/>
      <c r="W58" s="922"/>
      <c r="X58" s="922"/>
      <c r="Y58" s="922"/>
      <c r="Z58" s="922"/>
      <c r="AA58" s="922"/>
      <c r="AB58" s="922"/>
      <c r="AC58" s="922"/>
      <c r="AD58" s="922"/>
      <c r="AE58" s="923"/>
      <c r="AF58" s="847"/>
      <c r="AG58" s="848"/>
      <c r="AH58" s="848"/>
      <c r="AI58" s="848"/>
      <c r="AJ58" s="849"/>
      <c r="AK58" s="924"/>
      <c r="AL58" s="922"/>
      <c r="AM58" s="922"/>
      <c r="AN58" s="922"/>
      <c r="AO58" s="922"/>
      <c r="AP58" s="922"/>
      <c r="AQ58" s="922"/>
      <c r="AR58" s="922"/>
      <c r="AS58" s="922"/>
      <c r="AT58" s="922"/>
      <c r="AU58" s="922"/>
      <c r="AV58" s="922"/>
      <c r="AW58" s="922"/>
      <c r="AX58" s="922"/>
      <c r="AY58" s="922"/>
      <c r="AZ58" s="925"/>
      <c r="BA58" s="925"/>
      <c r="BB58" s="925"/>
      <c r="BC58" s="925"/>
      <c r="BD58" s="925"/>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21"/>
      <c r="R59" s="922"/>
      <c r="S59" s="922"/>
      <c r="T59" s="922"/>
      <c r="U59" s="922"/>
      <c r="V59" s="922"/>
      <c r="W59" s="922"/>
      <c r="X59" s="922"/>
      <c r="Y59" s="922"/>
      <c r="Z59" s="922"/>
      <c r="AA59" s="922"/>
      <c r="AB59" s="922"/>
      <c r="AC59" s="922"/>
      <c r="AD59" s="922"/>
      <c r="AE59" s="923"/>
      <c r="AF59" s="847"/>
      <c r="AG59" s="848"/>
      <c r="AH59" s="848"/>
      <c r="AI59" s="848"/>
      <c r="AJ59" s="849"/>
      <c r="AK59" s="924"/>
      <c r="AL59" s="922"/>
      <c r="AM59" s="922"/>
      <c r="AN59" s="922"/>
      <c r="AO59" s="922"/>
      <c r="AP59" s="922"/>
      <c r="AQ59" s="922"/>
      <c r="AR59" s="922"/>
      <c r="AS59" s="922"/>
      <c r="AT59" s="922"/>
      <c r="AU59" s="922"/>
      <c r="AV59" s="922"/>
      <c r="AW59" s="922"/>
      <c r="AX59" s="922"/>
      <c r="AY59" s="922"/>
      <c r="AZ59" s="925"/>
      <c r="BA59" s="925"/>
      <c r="BB59" s="925"/>
      <c r="BC59" s="925"/>
      <c r="BD59" s="925"/>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21"/>
      <c r="R60" s="922"/>
      <c r="S60" s="922"/>
      <c r="T60" s="922"/>
      <c r="U60" s="922"/>
      <c r="V60" s="922"/>
      <c r="W60" s="922"/>
      <c r="X60" s="922"/>
      <c r="Y60" s="922"/>
      <c r="Z60" s="922"/>
      <c r="AA60" s="922"/>
      <c r="AB60" s="922"/>
      <c r="AC60" s="922"/>
      <c r="AD60" s="922"/>
      <c r="AE60" s="923"/>
      <c r="AF60" s="847"/>
      <c r="AG60" s="848"/>
      <c r="AH60" s="848"/>
      <c r="AI60" s="848"/>
      <c r="AJ60" s="849"/>
      <c r="AK60" s="924"/>
      <c r="AL60" s="922"/>
      <c r="AM60" s="922"/>
      <c r="AN60" s="922"/>
      <c r="AO60" s="922"/>
      <c r="AP60" s="922"/>
      <c r="AQ60" s="922"/>
      <c r="AR60" s="922"/>
      <c r="AS60" s="922"/>
      <c r="AT60" s="922"/>
      <c r="AU60" s="922"/>
      <c r="AV60" s="922"/>
      <c r="AW60" s="922"/>
      <c r="AX60" s="922"/>
      <c r="AY60" s="922"/>
      <c r="AZ60" s="925"/>
      <c r="BA60" s="925"/>
      <c r="BB60" s="925"/>
      <c r="BC60" s="925"/>
      <c r="BD60" s="925"/>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21"/>
      <c r="R61" s="922"/>
      <c r="S61" s="922"/>
      <c r="T61" s="922"/>
      <c r="U61" s="922"/>
      <c r="V61" s="922"/>
      <c r="W61" s="922"/>
      <c r="X61" s="922"/>
      <c r="Y61" s="922"/>
      <c r="Z61" s="922"/>
      <c r="AA61" s="922"/>
      <c r="AB61" s="922"/>
      <c r="AC61" s="922"/>
      <c r="AD61" s="922"/>
      <c r="AE61" s="923"/>
      <c r="AF61" s="847"/>
      <c r="AG61" s="848"/>
      <c r="AH61" s="848"/>
      <c r="AI61" s="848"/>
      <c r="AJ61" s="849"/>
      <c r="AK61" s="924"/>
      <c r="AL61" s="922"/>
      <c r="AM61" s="922"/>
      <c r="AN61" s="922"/>
      <c r="AO61" s="922"/>
      <c r="AP61" s="922"/>
      <c r="AQ61" s="922"/>
      <c r="AR61" s="922"/>
      <c r="AS61" s="922"/>
      <c r="AT61" s="922"/>
      <c r="AU61" s="922"/>
      <c r="AV61" s="922"/>
      <c r="AW61" s="922"/>
      <c r="AX61" s="922"/>
      <c r="AY61" s="922"/>
      <c r="AZ61" s="925"/>
      <c r="BA61" s="925"/>
      <c r="BB61" s="925"/>
      <c r="BC61" s="925"/>
      <c r="BD61" s="925"/>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21"/>
      <c r="R62" s="922"/>
      <c r="S62" s="922"/>
      <c r="T62" s="922"/>
      <c r="U62" s="922"/>
      <c r="V62" s="922"/>
      <c r="W62" s="922"/>
      <c r="X62" s="922"/>
      <c r="Y62" s="922"/>
      <c r="Z62" s="922"/>
      <c r="AA62" s="922"/>
      <c r="AB62" s="922"/>
      <c r="AC62" s="922"/>
      <c r="AD62" s="922"/>
      <c r="AE62" s="923"/>
      <c r="AF62" s="847"/>
      <c r="AG62" s="848"/>
      <c r="AH62" s="848"/>
      <c r="AI62" s="848"/>
      <c r="AJ62" s="849"/>
      <c r="AK62" s="924"/>
      <c r="AL62" s="922"/>
      <c r="AM62" s="922"/>
      <c r="AN62" s="922"/>
      <c r="AO62" s="922"/>
      <c r="AP62" s="922"/>
      <c r="AQ62" s="922"/>
      <c r="AR62" s="922"/>
      <c r="AS62" s="922"/>
      <c r="AT62" s="922"/>
      <c r="AU62" s="922"/>
      <c r="AV62" s="922"/>
      <c r="AW62" s="922"/>
      <c r="AX62" s="922"/>
      <c r="AY62" s="922"/>
      <c r="AZ62" s="925"/>
      <c r="BA62" s="925"/>
      <c r="BB62" s="925"/>
      <c r="BC62" s="925"/>
      <c r="BD62" s="925"/>
      <c r="BE62" s="914"/>
      <c r="BF62" s="914"/>
      <c r="BG62" s="914"/>
      <c r="BH62" s="914"/>
      <c r="BI62" s="915"/>
      <c r="BJ62" s="933"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392</v>
      </c>
      <c r="B63" s="876" t="s">
        <v>413</v>
      </c>
      <c r="C63" s="877"/>
      <c r="D63" s="877"/>
      <c r="E63" s="877"/>
      <c r="F63" s="877"/>
      <c r="G63" s="877"/>
      <c r="H63" s="877"/>
      <c r="I63" s="877"/>
      <c r="J63" s="877"/>
      <c r="K63" s="877"/>
      <c r="L63" s="877"/>
      <c r="M63" s="877"/>
      <c r="N63" s="877"/>
      <c r="O63" s="877"/>
      <c r="P63" s="878"/>
      <c r="Q63" s="926"/>
      <c r="R63" s="927"/>
      <c r="S63" s="927"/>
      <c r="T63" s="927"/>
      <c r="U63" s="927"/>
      <c r="V63" s="927"/>
      <c r="W63" s="927"/>
      <c r="X63" s="927"/>
      <c r="Y63" s="927"/>
      <c r="Z63" s="927"/>
      <c r="AA63" s="927"/>
      <c r="AB63" s="927"/>
      <c r="AC63" s="927"/>
      <c r="AD63" s="927"/>
      <c r="AE63" s="928"/>
      <c r="AF63" s="929">
        <v>331</v>
      </c>
      <c r="AG63" s="930"/>
      <c r="AH63" s="930"/>
      <c r="AI63" s="930"/>
      <c r="AJ63" s="931"/>
      <c r="AK63" s="932"/>
      <c r="AL63" s="927"/>
      <c r="AM63" s="927"/>
      <c r="AN63" s="927"/>
      <c r="AO63" s="927"/>
      <c r="AP63" s="930">
        <v>3338</v>
      </c>
      <c r="AQ63" s="930"/>
      <c r="AR63" s="930"/>
      <c r="AS63" s="930"/>
      <c r="AT63" s="930"/>
      <c r="AU63" s="930">
        <v>1991</v>
      </c>
      <c r="AV63" s="930"/>
      <c r="AW63" s="930"/>
      <c r="AX63" s="930"/>
      <c r="AY63" s="930"/>
      <c r="AZ63" s="934"/>
      <c r="BA63" s="934"/>
      <c r="BB63" s="934"/>
      <c r="BC63" s="934"/>
      <c r="BD63" s="934"/>
      <c r="BE63" s="935"/>
      <c r="BF63" s="935"/>
      <c r="BG63" s="935"/>
      <c r="BH63" s="935"/>
      <c r="BI63" s="936"/>
      <c r="BJ63" s="937" t="s">
        <v>394</v>
      </c>
      <c r="BK63" s="938"/>
      <c r="BL63" s="938"/>
      <c r="BM63" s="938"/>
      <c r="BN63" s="939"/>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415</v>
      </c>
      <c r="B66" s="827"/>
      <c r="C66" s="827"/>
      <c r="D66" s="827"/>
      <c r="E66" s="827"/>
      <c r="F66" s="827"/>
      <c r="G66" s="827"/>
      <c r="H66" s="827"/>
      <c r="I66" s="827"/>
      <c r="J66" s="827"/>
      <c r="K66" s="827"/>
      <c r="L66" s="827"/>
      <c r="M66" s="827"/>
      <c r="N66" s="827"/>
      <c r="O66" s="827"/>
      <c r="P66" s="828"/>
      <c r="Q66" s="803" t="s">
        <v>416</v>
      </c>
      <c r="R66" s="804"/>
      <c r="S66" s="804"/>
      <c r="T66" s="804"/>
      <c r="U66" s="805"/>
      <c r="V66" s="803" t="s">
        <v>417</v>
      </c>
      <c r="W66" s="804"/>
      <c r="X66" s="804"/>
      <c r="Y66" s="804"/>
      <c r="Z66" s="805"/>
      <c r="AA66" s="803" t="s">
        <v>399</v>
      </c>
      <c r="AB66" s="804"/>
      <c r="AC66" s="804"/>
      <c r="AD66" s="804"/>
      <c r="AE66" s="805"/>
      <c r="AF66" s="940" t="s">
        <v>400</v>
      </c>
      <c r="AG66" s="899"/>
      <c r="AH66" s="899"/>
      <c r="AI66" s="899"/>
      <c r="AJ66" s="941"/>
      <c r="AK66" s="803" t="s">
        <v>401</v>
      </c>
      <c r="AL66" s="827"/>
      <c r="AM66" s="827"/>
      <c r="AN66" s="827"/>
      <c r="AO66" s="828"/>
      <c r="AP66" s="803" t="s">
        <v>402</v>
      </c>
      <c r="AQ66" s="804"/>
      <c r="AR66" s="804"/>
      <c r="AS66" s="804"/>
      <c r="AT66" s="805"/>
      <c r="AU66" s="803" t="s">
        <v>418</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51"/>
      <c r="BT66" s="952"/>
      <c r="BU66" s="952"/>
      <c r="BV66" s="952"/>
      <c r="BW66" s="952"/>
      <c r="BX66" s="952"/>
      <c r="BY66" s="952"/>
      <c r="BZ66" s="952"/>
      <c r="CA66" s="952"/>
      <c r="CB66" s="952"/>
      <c r="CC66" s="952"/>
      <c r="CD66" s="952"/>
      <c r="CE66" s="952"/>
      <c r="CF66" s="952"/>
      <c r="CG66" s="953"/>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45"/>
      <c r="DW66" s="946"/>
      <c r="DX66" s="946"/>
      <c r="DY66" s="946"/>
      <c r="DZ66" s="947"/>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2"/>
      <c r="AG67" s="902"/>
      <c r="AH67" s="902"/>
      <c r="AI67" s="902"/>
      <c r="AJ67" s="943"/>
      <c r="AK67" s="944"/>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1"/>
      <c r="BT67" s="952"/>
      <c r="BU67" s="952"/>
      <c r="BV67" s="952"/>
      <c r="BW67" s="952"/>
      <c r="BX67" s="952"/>
      <c r="BY67" s="952"/>
      <c r="BZ67" s="952"/>
      <c r="CA67" s="952"/>
      <c r="CB67" s="952"/>
      <c r="CC67" s="952"/>
      <c r="CD67" s="952"/>
      <c r="CE67" s="952"/>
      <c r="CF67" s="952"/>
      <c r="CG67" s="953"/>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45"/>
      <c r="DW67" s="946"/>
      <c r="DX67" s="946"/>
      <c r="DY67" s="946"/>
      <c r="DZ67" s="947"/>
      <c r="EA67" s="248"/>
    </row>
    <row r="68" spans="1:131" s="249" customFormat="1" ht="26.25" customHeight="1" thickTop="1">
      <c r="A68" s="260">
        <v>1</v>
      </c>
      <c r="B68" s="957" t="s">
        <v>577</v>
      </c>
      <c r="C68" s="958"/>
      <c r="D68" s="958"/>
      <c r="E68" s="958"/>
      <c r="F68" s="958"/>
      <c r="G68" s="958"/>
      <c r="H68" s="958"/>
      <c r="I68" s="958"/>
      <c r="J68" s="958"/>
      <c r="K68" s="958"/>
      <c r="L68" s="958"/>
      <c r="M68" s="958"/>
      <c r="N68" s="958"/>
      <c r="O68" s="958"/>
      <c r="P68" s="959"/>
      <c r="Q68" s="960"/>
      <c r="R68" s="954"/>
      <c r="S68" s="954"/>
      <c r="T68" s="954"/>
      <c r="U68" s="954"/>
      <c r="V68" s="954"/>
      <c r="W68" s="954"/>
      <c r="X68" s="954"/>
      <c r="Y68" s="954"/>
      <c r="Z68" s="954"/>
      <c r="AA68" s="954"/>
      <c r="AB68" s="954"/>
      <c r="AC68" s="954"/>
      <c r="AD68" s="954"/>
      <c r="AE68" s="954"/>
      <c r="AF68" s="954"/>
      <c r="AG68" s="954"/>
      <c r="AH68" s="954"/>
      <c r="AI68" s="954"/>
      <c r="AJ68" s="954"/>
      <c r="AK68" s="954"/>
      <c r="AL68" s="954"/>
      <c r="AM68" s="954"/>
      <c r="AN68" s="954"/>
      <c r="AO68" s="954"/>
      <c r="AP68" s="954"/>
      <c r="AQ68" s="954"/>
      <c r="AR68" s="954"/>
      <c r="AS68" s="954"/>
      <c r="AT68" s="954"/>
      <c r="AU68" s="954"/>
      <c r="AV68" s="954"/>
      <c r="AW68" s="954"/>
      <c r="AX68" s="954"/>
      <c r="AY68" s="954"/>
      <c r="AZ68" s="955"/>
      <c r="BA68" s="955"/>
      <c r="BB68" s="955"/>
      <c r="BC68" s="955"/>
      <c r="BD68" s="956"/>
      <c r="BE68" s="267"/>
      <c r="BF68" s="267"/>
      <c r="BG68" s="267"/>
      <c r="BH68" s="267"/>
      <c r="BI68" s="267"/>
      <c r="BJ68" s="267"/>
      <c r="BK68" s="267"/>
      <c r="BL68" s="267"/>
      <c r="BM68" s="267"/>
      <c r="BN68" s="267"/>
      <c r="BO68" s="267"/>
      <c r="BP68" s="267"/>
      <c r="BQ68" s="264">
        <v>62</v>
      </c>
      <c r="BR68" s="269"/>
      <c r="BS68" s="951"/>
      <c r="BT68" s="952"/>
      <c r="BU68" s="952"/>
      <c r="BV68" s="952"/>
      <c r="BW68" s="952"/>
      <c r="BX68" s="952"/>
      <c r="BY68" s="952"/>
      <c r="BZ68" s="952"/>
      <c r="CA68" s="952"/>
      <c r="CB68" s="952"/>
      <c r="CC68" s="952"/>
      <c r="CD68" s="952"/>
      <c r="CE68" s="952"/>
      <c r="CF68" s="952"/>
      <c r="CG68" s="953"/>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45"/>
      <c r="DW68" s="946"/>
      <c r="DX68" s="946"/>
      <c r="DY68" s="946"/>
      <c r="DZ68" s="947"/>
      <c r="EA68" s="248"/>
    </row>
    <row r="69" spans="1:131" s="249" customFormat="1" ht="26.25" customHeight="1">
      <c r="A69" s="263">
        <v>2</v>
      </c>
      <c r="B69" s="961" t="s">
        <v>578</v>
      </c>
      <c r="C69" s="962"/>
      <c r="D69" s="962"/>
      <c r="E69" s="962"/>
      <c r="F69" s="962"/>
      <c r="G69" s="962"/>
      <c r="H69" s="962"/>
      <c r="I69" s="962"/>
      <c r="J69" s="962"/>
      <c r="K69" s="962"/>
      <c r="L69" s="962"/>
      <c r="M69" s="962"/>
      <c r="N69" s="962"/>
      <c r="O69" s="962"/>
      <c r="P69" s="963"/>
      <c r="Q69" s="965">
        <v>297</v>
      </c>
      <c r="R69" s="919"/>
      <c r="S69" s="919"/>
      <c r="T69" s="919"/>
      <c r="U69" s="916"/>
      <c r="V69" s="918">
        <v>286</v>
      </c>
      <c r="W69" s="919"/>
      <c r="X69" s="919"/>
      <c r="Y69" s="919"/>
      <c r="Z69" s="916"/>
      <c r="AA69" s="918">
        <v>11</v>
      </c>
      <c r="AB69" s="919"/>
      <c r="AC69" s="919"/>
      <c r="AD69" s="919"/>
      <c r="AE69" s="916"/>
      <c r="AF69" s="918">
        <v>11</v>
      </c>
      <c r="AG69" s="919"/>
      <c r="AH69" s="919"/>
      <c r="AI69" s="919"/>
      <c r="AJ69" s="916"/>
      <c r="AK69" s="918">
        <v>85</v>
      </c>
      <c r="AL69" s="919"/>
      <c r="AM69" s="919"/>
      <c r="AN69" s="919"/>
      <c r="AO69" s="916"/>
      <c r="AP69" s="918" t="s">
        <v>511</v>
      </c>
      <c r="AQ69" s="919"/>
      <c r="AR69" s="919"/>
      <c r="AS69" s="919"/>
      <c r="AT69" s="916"/>
      <c r="AU69" s="918" t="s">
        <v>511</v>
      </c>
      <c r="AV69" s="919"/>
      <c r="AW69" s="919"/>
      <c r="AX69" s="919"/>
      <c r="AY69" s="916"/>
      <c r="AZ69" s="966"/>
      <c r="BA69" s="966"/>
      <c r="BB69" s="966"/>
      <c r="BC69" s="966"/>
      <c r="BD69" s="967"/>
      <c r="BE69" s="267"/>
      <c r="BF69" s="267"/>
      <c r="BG69" s="267"/>
      <c r="BH69" s="267"/>
      <c r="BI69" s="267"/>
      <c r="BJ69" s="267"/>
      <c r="BK69" s="267"/>
      <c r="BL69" s="267"/>
      <c r="BM69" s="267"/>
      <c r="BN69" s="267"/>
      <c r="BO69" s="267"/>
      <c r="BP69" s="267"/>
      <c r="BQ69" s="264">
        <v>63</v>
      </c>
      <c r="BR69" s="269"/>
      <c r="BS69" s="951"/>
      <c r="BT69" s="952"/>
      <c r="BU69" s="952"/>
      <c r="BV69" s="952"/>
      <c r="BW69" s="952"/>
      <c r="BX69" s="952"/>
      <c r="BY69" s="952"/>
      <c r="BZ69" s="952"/>
      <c r="CA69" s="952"/>
      <c r="CB69" s="952"/>
      <c r="CC69" s="952"/>
      <c r="CD69" s="952"/>
      <c r="CE69" s="952"/>
      <c r="CF69" s="952"/>
      <c r="CG69" s="953"/>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45"/>
      <c r="DW69" s="946"/>
      <c r="DX69" s="946"/>
      <c r="DY69" s="946"/>
      <c r="DZ69" s="947"/>
      <c r="EA69" s="248"/>
    </row>
    <row r="70" spans="1:131" s="249" customFormat="1" ht="26.25" customHeight="1">
      <c r="A70" s="263">
        <v>3</v>
      </c>
      <c r="B70" s="961" t="s">
        <v>579</v>
      </c>
      <c r="C70" s="962"/>
      <c r="D70" s="962"/>
      <c r="E70" s="962"/>
      <c r="F70" s="962"/>
      <c r="G70" s="962"/>
      <c r="H70" s="962"/>
      <c r="I70" s="962"/>
      <c r="J70" s="962"/>
      <c r="K70" s="962"/>
      <c r="L70" s="962"/>
      <c r="M70" s="962"/>
      <c r="N70" s="962"/>
      <c r="O70" s="962"/>
      <c r="P70" s="963"/>
      <c r="Q70" s="964">
        <v>55</v>
      </c>
      <c r="R70" s="917"/>
      <c r="S70" s="917"/>
      <c r="T70" s="917"/>
      <c r="U70" s="917"/>
      <c r="V70" s="917">
        <v>55</v>
      </c>
      <c r="W70" s="917"/>
      <c r="X70" s="917"/>
      <c r="Y70" s="917"/>
      <c r="Z70" s="917"/>
      <c r="AA70" s="917">
        <v>0</v>
      </c>
      <c r="AB70" s="917"/>
      <c r="AC70" s="917"/>
      <c r="AD70" s="917"/>
      <c r="AE70" s="917"/>
      <c r="AF70" s="917">
        <v>0</v>
      </c>
      <c r="AG70" s="917"/>
      <c r="AH70" s="917"/>
      <c r="AI70" s="917"/>
      <c r="AJ70" s="917"/>
      <c r="AK70" s="917" t="s">
        <v>511</v>
      </c>
      <c r="AL70" s="917"/>
      <c r="AM70" s="917"/>
      <c r="AN70" s="917"/>
      <c r="AO70" s="917"/>
      <c r="AP70" s="917" t="s">
        <v>511</v>
      </c>
      <c r="AQ70" s="917"/>
      <c r="AR70" s="917"/>
      <c r="AS70" s="917"/>
      <c r="AT70" s="917"/>
      <c r="AU70" s="917" t="s">
        <v>511</v>
      </c>
      <c r="AV70" s="917"/>
      <c r="AW70" s="917"/>
      <c r="AX70" s="917"/>
      <c r="AY70" s="917"/>
      <c r="AZ70" s="966"/>
      <c r="BA70" s="966"/>
      <c r="BB70" s="966"/>
      <c r="BC70" s="966"/>
      <c r="BD70" s="967"/>
      <c r="BE70" s="267"/>
      <c r="BF70" s="267"/>
      <c r="BG70" s="267"/>
      <c r="BH70" s="267"/>
      <c r="BI70" s="267"/>
      <c r="BJ70" s="267"/>
      <c r="BK70" s="267"/>
      <c r="BL70" s="267"/>
      <c r="BM70" s="267"/>
      <c r="BN70" s="267"/>
      <c r="BO70" s="267"/>
      <c r="BP70" s="267"/>
      <c r="BQ70" s="264">
        <v>64</v>
      </c>
      <c r="BR70" s="269"/>
      <c r="BS70" s="951"/>
      <c r="BT70" s="952"/>
      <c r="BU70" s="952"/>
      <c r="BV70" s="952"/>
      <c r="BW70" s="952"/>
      <c r="BX70" s="952"/>
      <c r="BY70" s="952"/>
      <c r="BZ70" s="952"/>
      <c r="CA70" s="952"/>
      <c r="CB70" s="952"/>
      <c r="CC70" s="952"/>
      <c r="CD70" s="952"/>
      <c r="CE70" s="952"/>
      <c r="CF70" s="952"/>
      <c r="CG70" s="953"/>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45"/>
      <c r="DW70" s="946"/>
      <c r="DX70" s="946"/>
      <c r="DY70" s="946"/>
      <c r="DZ70" s="947"/>
      <c r="EA70" s="248"/>
    </row>
    <row r="71" spans="1:131" s="249" customFormat="1" ht="26.25" customHeight="1">
      <c r="A71" s="263">
        <v>4</v>
      </c>
      <c r="B71" s="961" t="s">
        <v>580</v>
      </c>
      <c r="C71" s="962"/>
      <c r="D71" s="962"/>
      <c r="E71" s="962"/>
      <c r="F71" s="962"/>
      <c r="G71" s="962"/>
      <c r="H71" s="962"/>
      <c r="I71" s="962"/>
      <c r="J71" s="962"/>
      <c r="K71" s="962"/>
      <c r="L71" s="962"/>
      <c r="M71" s="962"/>
      <c r="N71" s="962"/>
      <c r="O71" s="962"/>
      <c r="P71" s="963"/>
      <c r="Q71" s="964">
        <v>109</v>
      </c>
      <c r="R71" s="917"/>
      <c r="S71" s="917"/>
      <c r="T71" s="917"/>
      <c r="U71" s="917"/>
      <c r="V71" s="917">
        <v>108</v>
      </c>
      <c r="W71" s="917"/>
      <c r="X71" s="917"/>
      <c r="Y71" s="917"/>
      <c r="Z71" s="917"/>
      <c r="AA71" s="917">
        <v>1</v>
      </c>
      <c r="AB71" s="917"/>
      <c r="AC71" s="917"/>
      <c r="AD71" s="917"/>
      <c r="AE71" s="917"/>
      <c r="AF71" s="917">
        <v>1</v>
      </c>
      <c r="AG71" s="917"/>
      <c r="AH71" s="917"/>
      <c r="AI71" s="917"/>
      <c r="AJ71" s="917"/>
      <c r="AK71" s="917" t="s">
        <v>511</v>
      </c>
      <c r="AL71" s="917"/>
      <c r="AM71" s="917"/>
      <c r="AN71" s="917"/>
      <c r="AO71" s="917"/>
      <c r="AP71" s="917" t="s">
        <v>511</v>
      </c>
      <c r="AQ71" s="917"/>
      <c r="AR71" s="917"/>
      <c r="AS71" s="917"/>
      <c r="AT71" s="917"/>
      <c r="AU71" s="917" t="s">
        <v>511</v>
      </c>
      <c r="AV71" s="917"/>
      <c r="AW71" s="917"/>
      <c r="AX71" s="917"/>
      <c r="AY71" s="917"/>
      <c r="AZ71" s="966"/>
      <c r="BA71" s="966"/>
      <c r="BB71" s="966"/>
      <c r="BC71" s="966"/>
      <c r="BD71" s="967"/>
      <c r="BE71" s="267"/>
      <c r="BF71" s="267"/>
      <c r="BG71" s="267"/>
      <c r="BH71" s="267"/>
      <c r="BI71" s="267"/>
      <c r="BJ71" s="267"/>
      <c r="BK71" s="267"/>
      <c r="BL71" s="267"/>
      <c r="BM71" s="267"/>
      <c r="BN71" s="267"/>
      <c r="BO71" s="267"/>
      <c r="BP71" s="267"/>
      <c r="BQ71" s="264">
        <v>65</v>
      </c>
      <c r="BR71" s="269"/>
      <c r="BS71" s="951"/>
      <c r="BT71" s="952"/>
      <c r="BU71" s="952"/>
      <c r="BV71" s="952"/>
      <c r="BW71" s="952"/>
      <c r="BX71" s="952"/>
      <c r="BY71" s="952"/>
      <c r="BZ71" s="952"/>
      <c r="CA71" s="952"/>
      <c r="CB71" s="952"/>
      <c r="CC71" s="952"/>
      <c r="CD71" s="952"/>
      <c r="CE71" s="952"/>
      <c r="CF71" s="952"/>
      <c r="CG71" s="953"/>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45"/>
      <c r="DW71" s="946"/>
      <c r="DX71" s="946"/>
      <c r="DY71" s="946"/>
      <c r="DZ71" s="947"/>
      <c r="EA71" s="248"/>
    </row>
    <row r="72" spans="1:131" s="249" customFormat="1" ht="26.25" customHeight="1">
      <c r="A72" s="263">
        <v>5</v>
      </c>
      <c r="B72" s="961" t="s">
        <v>581</v>
      </c>
      <c r="C72" s="962"/>
      <c r="D72" s="962"/>
      <c r="E72" s="962"/>
      <c r="F72" s="962"/>
      <c r="G72" s="962"/>
      <c r="H72" s="962"/>
      <c r="I72" s="962"/>
      <c r="J72" s="962"/>
      <c r="K72" s="962"/>
      <c r="L72" s="962"/>
      <c r="M72" s="962"/>
      <c r="N72" s="962"/>
      <c r="O72" s="962"/>
      <c r="P72" s="963"/>
      <c r="Q72" s="964">
        <v>6</v>
      </c>
      <c r="R72" s="917"/>
      <c r="S72" s="917"/>
      <c r="T72" s="917"/>
      <c r="U72" s="917"/>
      <c r="V72" s="917">
        <v>5</v>
      </c>
      <c r="W72" s="917"/>
      <c r="X72" s="917"/>
      <c r="Y72" s="917"/>
      <c r="Z72" s="917"/>
      <c r="AA72" s="917">
        <v>1</v>
      </c>
      <c r="AB72" s="917"/>
      <c r="AC72" s="917"/>
      <c r="AD72" s="917"/>
      <c r="AE72" s="917"/>
      <c r="AF72" s="917">
        <v>1</v>
      </c>
      <c r="AG72" s="917"/>
      <c r="AH72" s="917"/>
      <c r="AI72" s="917"/>
      <c r="AJ72" s="917"/>
      <c r="AK72" s="917" t="s">
        <v>511</v>
      </c>
      <c r="AL72" s="917"/>
      <c r="AM72" s="917"/>
      <c r="AN72" s="917"/>
      <c r="AO72" s="917"/>
      <c r="AP72" s="917" t="s">
        <v>511</v>
      </c>
      <c r="AQ72" s="917"/>
      <c r="AR72" s="917"/>
      <c r="AS72" s="917"/>
      <c r="AT72" s="917"/>
      <c r="AU72" s="917" t="s">
        <v>511</v>
      </c>
      <c r="AV72" s="917"/>
      <c r="AW72" s="917"/>
      <c r="AX72" s="917"/>
      <c r="AY72" s="917"/>
      <c r="AZ72" s="966"/>
      <c r="BA72" s="966"/>
      <c r="BB72" s="966"/>
      <c r="BC72" s="966"/>
      <c r="BD72" s="967"/>
      <c r="BE72" s="267"/>
      <c r="BF72" s="267"/>
      <c r="BG72" s="267"/>
      <c r="BH72" s="267"/>
      <c r="BI72" s="267"/>
      <c r="BJ72" s="267"/>
      <c r="BK72" s="267"/>
      <c r="BL72" s="267"/>
      <c r="BM72" s="267"/>
      <c r="BN72" s="267"/>
      <c r="BO72" s="267"/>
      <c r="BP72" s="267"/>
      <c r="BQ72" s="264">
        <v>66</v>
      </c>
      <c r="BR72" s="269"/>
      <c r="BS72" s="951"/>
      <c r="BT72" s="952"/>
      <c r="BU72" s="952"/>
      <c r="BV72" s="952"/>
      <c r="BW72" s="952"/>
      <c r="BX72" s="952"/>
      <c r="BY72" s="952"/>
      <c r="BZ72" s="952"/>
      <c r="CA72" s="952"/>
      <c r="CB72" s="952"/>
      <c r="CC72" s="952"/>
      <c r="CD72" s="952"/>
      <c r="CE72" s="952"/>
      <c r="CF72" s="952"/>
      <c r="CG72" s="953"/>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45"/>
      <c r="DW72" s="946"/>
      <c r="DX72" s="946"/>
      <c r="DY72" s="946"/>
      <c r="DZ72" s="947"/>
      <c r="EA72" s="248"/>
    </row>
    <row r="73" spans="1:131" s="249" customFormat="1" ht="26.25" customHeight="1">
      <c r="A73" s="263">
        <v>6</v>
      </c>
      <c r="B73" s="961" t="s">
        <v>582</v>
      </c>
      <c r="C73" s="962"/>
      <c r="D73" s="962"/>
      <c r="E73" s="962"/>
      <c r="F73" s="962"/>
      <c r="G73" s="962"/>
      <c r="H73" s="962"/>
      <c r="I73" s="962"/>
      <c r="J73" s="962"/>
      <c r="K73" s="962"/>
      <c r="L73" s="962"/>
      <c r="M73" s="962"/>
      <c r="N73" s="962"/>
      <c r="O73" s="962"/>
      <c r="P73" s="963"/>
      <c r="Q73" s="964">
        <v>7294</v>
      </c>
      <c r="R73" s="917"/>
      <c r="S73" s="917"/>
      <c r="T73" s="917"/>
      <c r="U73" s="917"/>
      <c r="V73" s="917">
        <v>5559</v>
      </c>
      <c r="W73" s="917"/>
      <c r="X73" s="917"/>
      <c r="Y73" s="917"/>
      <c r="Z73" s="917"/>
      <c r="AA73" s="917">
        <v>1735</v>
      </c>
      <c r="AB73" s="917"/>
      <c r="AC73" s="917"/>
      <c r="AD73" s="917"/>
      <c r="AE73" s="917"/>
      <c r="AF73" s="917">
        <v>1735</v>
      </c>
      <c r="AG73" s="917"/>
      <c r="AH73" s="917"/>
      <c r="AI73" s="917"/>
      <c r="AJ73" s="917"/>
      <c r="AK73" s="917">
        <v>21</v>
      </c>
      <c r="AL73" s="917"/>
      <c r="AM73" s="917"/>
      <c r="AN73" s="917"/>
      <c r="AO73" s="917"/>
      <c r="AP73" s="917" t="s">
        <v>511</v>
      </c>
      <c r="AQ73" s="917"/>
      <c r="AR73" s="917"/>
      <c r="AS73" s="917"/>
      <c r="AT73" s="917"/>
      <c r="AU73" s="917" t="s">
        <v>511</v>
      </c>
      <c r="AV73" s="917"/>
      <c r="AW73" s="917"/>
      <c r="AX73" s="917"/>
      <c r="AY73" s="917"/>
      <c r="AZ73" s="966"/>
      <c r="BA73" s="966"/>
      <c r="BB73" s="966"/>
      <c r="BC73" s="966"/>
      <c r="BD73" s="967"/>
      <c r="BE73" s="267"/>
      <c r="BF73" s="267"/>
      <c r="BG73" s="267"/>
      <c r="BH73" s="267"/>
      <c r="BI73" s="267"/>
      <c r="BJ73" s="267"/>
      <c r="BK73" s="267"/>
      <c r="BL73" s="267"/>
      <c r="BM73" s="267"/>
      <c r="BN73" s="267"/>
      <c r="BO73" s="267"/>
      <c r="BP73" s="267"/>
      <c r="BQ73" s="264">
        <v>67</v>
      </c>
      <c r="BR73" s="269"/>
      <c r="BS73" s="951"/>
      <c r="BT73" s="952"/>
      <c r="BU73" s="952"/>
      <c r="BV73" s="952"/>
      <c r="BW73" s="952"/>
      <c r="BX73" s="952"/>
      <c r="BY73" s="952"/>
      <c r="BZ73" s="952"/>
      <c r="CA73" s="952"/>
      <c r="CB73" s="952"/>
      <c r="CC73" s="952"/>
      <c r="CD73" s="952"/>
      <c r="CE73" s="952"/>
      <c r="CF73" s="952"/>
      <c r="CG73" s="953"/>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45"/>
      <c r="DW73" s="946"/>
      <c r="DX73" s="946"/>
      <c r="DY73" s="946"/>
      <c r="DZ73" s="947"/>
      <c r="EA73" s="248"/>
    </row>
    <row r="74" spans="1:131" s="249" customFormat="1" ht="26.25" customHeight="1">
      <c r="A74" s="263">
        <v>7</v>
      </c>
      <c r="B74" s="961" t="s">
        <v>583</v>
      </c>
      <c r="C74" s="962"/>
      <c r="D74" s="962"/>
      <c r="E74" s="962"/>
      <c r="F74" s="962"/>
      <c r="G74" s="962"/>
      <c r="H74" s="962"/>
      <c r="I74" s="962"/>
      <c r="J74" s="962"/>
      <c r="K74" s="962"/>
      <c r="L74" s="962"/>
      <c r="M74" s="962"/>
      <c r="N74" s="962"/>
      <c r="O74" s="962"/>
      <c r="P74" s="963"/>
      <c r="Q74" s="964">
        <v>266</v>
      </c>
      <c r="R74" s="917"/>
      <c r="S74" s="917"/>
      <c r="T74" s="917"/>
      <c r="U74" s="917"/>
      <c r="V74" s="917">
        <v>257</v>
      </c>
      <c r="W74" s="917"/>
      <c r="X74" s="917"/>
      <c r="Y74" s="917"/>
      <c r="Z74" s="917"/>
      <c r="AA74" s="917">
        <v>9</v>
      </c>
      <c r="AB74" s="917"/>
      <c r="AC74" s="917"/>
      <c r="AD74" s="917"/>
      <c r="AE74" s="917"/>
      <c r="AF74" s="917">
        <v>9</v>
      </c>
      <c r="AG74" s="917"/>
      <c r="AH74" s="917"/>
      <c r="AI74" s="917"/>
      <c r="AJ74" s="917"/>
      <c r="AK74" s="917" t="s">
        <v>511</v>
      </c>
      <c r="AL74" s="917"/>
      <c r="AM74" s="917"/>
      <c r="AN74" s="917"/>
      <c r="AO74" s="917"/>
      <c r="AP74" s="917">
        <v>741</v>
      </c>
      <c r="AQ74" s="917"/>
      <c r="AR74" s="917"/>
      <c r="AS74" s="917"/>
      <c r="AT74" s="917"/>
      <c r="AU74" s="917">
        <v>2</v>
      </c>
      <c r="AV74" s="917"/>
      <c r="AW74" s="917"/>
      <c r="AX74" s="917"/>
      <c r="AY74" s="917"/>
      <c r="AZ74" s="966"/>
      <c r="BA74" s="966"/>
      <c r="BB74" s="966"/>
      <c r="BC74" s="966"/>
      <c r="BD74" s="967"/>
      <c r="BE74" s="267"/>
      <c r="BF74" s="267"/>
      <c r="BG74" s="267"/>
      <c r="BH74" s="267"/>
      <c r="BI74" s="267"/>
      <c r="BJ74" s="267"/>
      <c r="BK74" s="267"/>
      <c r="BL74" s="267"/>
      <c r="BM74" s="267"/>
      <c r="BN74" s="267"/>
      <c r="BO74" s="267"/>
      <c r="BP74" s="267"/>
      <c r="BQ74" s="264">
        <v>68</v>
      </c>
      <c r="BR74" s="269"/>
      <c r="BS74" s="951"/>
      <c r="BT74" s="952"/>
      <c r="BU74" s="952"/>
      <c r="BV74" s="952"/>
      <c r="BW74" s="952"/>
      <c r="BX74" s="952"/>
      <c r="BY74" s="952"/>
      <c r="BZ74" s="952"/>
      <c r="CA74" s="952"/>
      <c r="CB74" s="952"/>
      <c r="CC74" s="952"/>
      <c r="CD74" s="952"/>
      <c r="CE74" s="952"/>
      <c r="CF74" s="952"/>
      <c r="CG74" s="953"/>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45"/>
      <c r="DW74" s="946"/>
      <c r="DX74" s="946"/>
      <c r="DY74" s="946"/>
      <c r="DZ74" s="947"/>
      <c r="EA74" s="248"/>
    </row>
    <row r="75" spans="1:131" s="249" customFormat="1" ht="26.25" customHeight="1">
      <c r="A75" s="263">
        <v>8</v>
      </c>
      <c r="B75" s="961" t="s">
        <v>584</v>
      </c>
      <c r="C75" s="962"/>
      <c r="D75" s="962"/>
      <c r="E75" s="962"/>
      <c r="F75" s="962"/>
      <c r="G75" s="962"/>
      <c r="H75" s="962"/>
      <c r="I75" s="962"/>
      <c r="J75" s="962"/>
      <c r="K75" s="962"/>
      <c r="L75" s="962"/>
      <c r="M75" s="962"/>
      <c r="N75" s="962"/>
      <c r="O75" s="962"/>
      <c r="P75" s="963"/>
      <c r="Q75" s="965">
        <v>3</v>
      </c>
      <c r="R75" s="919"/>
      <c r="S75" s="919"/>
      <c r="T75" s="919"/>
      <c r="U75" s="916"/>
      <c r="V75" s="918">
        <v>2</v>
      </c>
      <c r="W75" s="919"/>
      <c r="X75" s="919"/>
      <c r="Y75" s="919"/>
      <c r="Z75" s="916"/>
      <c r="AA75" s="918">
        <v>1</v>
      </c>
      <c r="AB75" s="919"/>
      <c r="AC75" s="919"/>
      <c r="AD75" s="919"/>
      <c r="AE75" s="916"/>
      <c r="AF75" s="918">
        <v>1</v>
      </c>
      <c r="AG75" s="919"/>
      <c r="AH75" s="919"/>
      <c r="AI75" s="919"/>
      <c r="AJ75" s="916"/>
      <c r="AK75" s="918">
        <v>0</v>
      </c>
      <c r="AL75" s="919"/>
      <c r="AM75" s="919"/>
      <c r="AN75" s="919"/>
      <c r="AO75" s="916"/>
      <c r="AP75" s="918" t="s">
        <v>511</v>
      </c>
      <c r="AQ75" s="919"/>
      <c r="AR75" s="919"/>
      <c r="AS75" s="919"/>
      <c r="AT75" s="916"/>
      <c r="AU75" s="918" t="s">
        <v>511</v>
      </c>
      <c r="AV75" s="919"/>
      <c r="AW75" s="919"/>
      <c r="AX75" s="919"/>
      <c r="AY75" s="916"/>
      <c r="AZ75" s="966"/>
      <c r="BA75" s="966"/>
      <c r="BB75" s="966"/>
      <c r="BC75" s="966"/>
      <c r="BD75" s="967"/>
      <c r="BE75" s="267"/>
      <c r="BF75" s="267"/>
      <c r="BG75" s="267"/>
      <c r="BH75" s="267"/>
      <c r="BI75" s="267"/>
      <c r="BJ75" s="267"/>
      <c r="BK75" s="267"/>
      <c r="BL75" s="267"/>
      <c r="BM75" s="267"/>
      <c r="BN75" s="267"/>
      <c r="BO75" s="267"/>
      <c r="BP75" s="267"/>
      <c r="BQ75" s="264">
        <v>69</v>
      </c>
      <c r="BR75" s="269"/>
      <c r="BS75" s="951"/>
      <c r="BT75" s="952"/>
      <c r="BU75" s="952"/>
      <c r="BV75" s="952"/>
      <c r="BW75" s="952"/>
      <c r="BX75" s="952"/>
      <c r="BY75" s="952"/>
      <c r="BZ75" s="952"/>
      <c r="CA75" s="952"/>
      <c r="CB75" s="952"/>
      <c r="CC75" s="952"/>
      <c r="CD75" s="952"/>
      <c r="CE75" s="952"/>
      <c r="CF75" s="952"/>
      <c r="CG75" s="953"/>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45"/>
      <c r="DW75" s="946"/>
      <c r="DX75" s="946"/>
      <c r="DY75" s="946"/>
      <c r="DZ75" s="947"/>
      <c r="EA75" s="248"/>
    </row>
    <row r="76" spans="1:131" s="249" customFormat="1" ht="26.25" customHeight="1">
      <c r="A76" s="263">
        <v>9</v>
      </c>
      <c r="B76" s="961" t="s">
        <v>585</v>
      </c>
      <c r="C76" s="962"/>
      <c r="D76" s="962"/>
      <c r="E76" s="962"/>
      <c r="F76" s="962"/>
      <c r="G76" s="962"/>
      <c r="H76" s="962"/>
      <c r="I76" s="962"/>
      <c r="J76" s="962"/>
      <c r="K76" s="962"/>
      <c r="L76" s="962"/>
      <c r="M76" s="962"/>
      <c r="N76" s="962"/>
      <c r="O76" s="962"/>
      <c r="P76" s="963"/>
      <c r="Q76" s="965"/>
      <c r="R76" s="919"/>
      <c r="S76" s="919"/>
      <c r="T76" s="919"/>
      <c r="U76" s="916"/>
      <c r="V76" s="918"/>
      <c r="W76" s="919"/>
      <c r="X76" s="919"/>
      <c r="Y76" s="919"/>
      <c r="Z76" s="916"/>
      <c r="AA76" s="918"/>
      <c r="AB76" s="919"/>
      <c r="AC76" s="919"/>
      <c r="AD76" s="919"/>
      <c r="AE76" s="916"/>
      <c r="AF76" s="918"/>
      <c r="AG76" s="919"/>
      <c r="AH76" s="919"/>
      <c r="AI76" s="919"/>
      <c r="AJ76" s="916"/>
      <c r="AK76" s="918"/>
      <c r="AL76" s="919"/>
      <c r="AM76" s="919"/>
      <c r="AN76" s="919"/>
      <c r="AO76" s="916"/>
      <c r="AP76" s="918"/>
      <c r="AQ76" s="919"/>
      <c r="AR76" s="919"/>
      <c r="AS76" s="919"/>
      <c r="AT76" s="916"/>
      <c r="AU76" s="918"/>
      <c r="AV76" s="919"/>
      <c r="AW76" s="919"/>
      <c r="AX76" s="919"/>
      <c r="AY76" s="916"/>
      <c r="AZ76" s="966"/>
      <c r="BA76" s="966"/>
      <c r="BB76" s="966"/>
      <c r="BC76" s="966"/>
      <c r="BD76" s="967"/>
      <c r="BE76" s="267"/>
      <c r="BF76" s="267"/>
      <c r="BG76" s="267"/>
      <c r="BH76" s="267"/>
      <c r="BI76" s="267"/>
      <c r="BJ76" s="267"/>
      <c r="BK76" s="267"/>
      <c r="BL76" s="267"/>
      <c r="BM76" s="267"/>
      <c r="BN76" s="267"/>
      <c r="BO76" s="267"/>
      <c r="BP76" s="267"/>
      <c r="BQ76" s="264">
        <v>70</v>
      </c>
      <c r="BR76" s="269"/>
      <c r="BS76" s="951"/>
      <c r="BT76" s="952"/>
      <c r="BU76" s="952"/>
      <c r="BV76" s="952"/>
      <c r="BW76" s="952"/>
      <c r="BX76" s="952"/>
      <c r="BY76" s="952"/>
      <c r="BZ76" s="952"/>
      <c r="CA76" s="952"/>
      <c r="CB76" s="952"/>
      <c r="CC76" s="952"/>
      <c r="CD76" s="952"/>
      <c r="CE76" s="952"/>
      <c r="CF76" s="952"/>
      <c r="CG76" s="953"/>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45"/>
      <c r="DW76" s="946"/>
      <c r="DX76" s="946"/>
      <c r="DY76" s="946"/>
      <c r="DZ76" s="947"/>
      <c r="EA76" s="248"/>
    </row>
    <row r="77" spans="1:131" s="249" customFormat="1" ht="26.25" customHeight="1">
      <c r="A77" s="263">
        <v>10</v>
      </c>
      <c r="B77" s="961" t="s">
        <v>578</v>
      </c>
      <c r="C77" s="962"/>
      <c r="D77" s="962"/>
      <c r="E77" s="962"/>
      <c r="F77" s="962"/>
      <c r="G77" s="962"/>
      <c r="H77" s="962"/>
      <c r="I77" s="962"/>
      <c r="J77" s="962"/>
      <c r="K77" s="962"/>
      <c r="L77" s="962"/>
      <c r="M77" s="962"/>
      <c r="N77" s="962"/>
      <c r="O77" s="962"/>
      <c r="P77" s="963"/>
      <c r="Q77" s="965">
        <v>188</v>
      </c>
      <c r="R77" s="919"/>
      <c r="S77" s="919"/>
      <c r="T77" s="919"/>
      <c r="U77" s="916"/>
      <c r="V77" s="918">
        <v>183</v>
      </c>
      <c r="W77" s="919"/>
      <c r="X77" s="919"/>
      <c r="Y77" s="919"/>
      <c r="Z77" s="916"/>
      <c r="AA77" s="918">
        <v>5</v>
      </c>
      <c r="AB77" s="919"/>
      <c r="AC77" s="919"/>
      <c r="AD77" s="919"/>
      <c r="AE77" s="916"/>
      <c r="AF77" s="918">
        <v>5</v>
      </c>
      <c r="AG77" s="919"/>
      <c r="AH77" s="919"/>
      <c r="AI77" s="919"/>
      <c r="AJ77" s="916"/>
      <c r="AK77" s="918" t="s">
        <v>511</v>
      </c>
      <c r="AL77" s="919"/>
      <c r="AM77" s="919"/>
      <c r="AN77" s="919"/>
      <c r="AO77" s="916"/>
      <c r="AP77" s="918" t="s">
        <v>511</v>
      </c>
      <c r="AQ77" s="919"/>
      <c r="AR77" s="919"/>
      <c r="AS77" s="919"/>
      <c r="AT77" s="916"/>
      <c r="AU77" s="918" t="s">
        <v>511</v>
      </c>
      <c r="AV77" s="919"/>
      <c r="AW77" s="919"/>
      <c r="AX77" s="919"/>
      <c r="AY77" s="916"/>
      <c r="AZ77" s="966"/>
      <c r="BA77" s="966"/>
      <c r="BB77" s="966"/>
      <c r="BC77" s="966"/>
      <c r="BD77" s="967"/>
      <c r="BE77" s="267"/>
      <c r="BF77" s="267"/>
      <c r="BG77" s="267"/>
      <c r="BH77" s="267"/>
      <c r="BI77" s="267"/>
      <c r="BJ77" s="267"/>
      <c r="BK77" s="267"/>
      <c r="BL77" s="267"/>
      <c r="BM77" s="267"/>
      <c r="BN77" s="267"/>
      <c r="BO77" s="267"/>
      <c r="BP77" s="267"/>
      <c r="BQ77" s="264">
        <v>71</v>
      </c>
      <c r="BR77" s="269"/>
      <c r="BS77" s="951"/>
      <c r="BT77" s="952"/>
      <c r="BU77" s="952"/>
      <c r="BV77" s="952"/>
      <c r="BW77" s="952"/>
      <c r="BX77" s="952"/>
      <c r="BY77" s="952"/>
      <c r="BZ77" s="952"/>
      <c r="CA77" s="952"/>
      <c r="CB77" s="952"/>
      <c r="CC77" s="952"/>
      <c r="CD77" s="952"/>
      <c r="CE77" s="952"/>
      <c r="CF77" s="952"/>
      <c r="CG77" s="953"/>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45"/>
      <c r="DW77" s="946"/>
      <c r="DX77" s="946"/>
      <c r="DY77" s="946"/>
      <c r="DZ77" s="947"/>
      <c r="EA77" s="248"/>
    </row>
    <row r="78" spans="1:131" s="249" customFormat="1" ht="26.25" customHeight="1">
      <c r="A78" s="263">
        <v>11</v>
      </c>
      <c r="B78" s="961" t="s">
        <v>586</v>
      </c>
      <c r="C78" s="962"/>
      <c r="D78" s="962"/>
      <c r="E78" s="962"/>
      <c r="F78" s="962"/>
      <c r="G78" s="962"/>
      <c r="H78" s="962"/>
      <c r="I78" s="962"/>
      <c r="J78" s="962"/>
      <c r="K78" s="962"/>
      <c r="L78" s="962"/>
      <c r="M78" s="962"/>
      <c r="N78" s="962"/>
      <c r="O78" s="962"/>
      <c r="P78" s="963"/>
      <c r="Q78" s="964">
        <v>233436</v>
      </c>
      <c r="R78" s="917"/>
      <c r="S78" s="917"/>
      <c r="T78" s="917"/>
      <c r="U78" s="917"/>
      <c r="V78" s="917">
        <v>216486</v>
      </c>
      <c r="W78" s="917"/>
      <c r="X78" s="917"/>
      <c r="Y78" s="917"/>
      <c r="Z78" s="917"/>
      <c r="AA78" s="917">
        <v>16951</v>
      </c>
      <c r="AB78" s="917"/>
      <c r="AC78" s="917"/>
      <c r="AD78" s="917"/>
      <c r="AE78" s="917"/>
      <c r="AF78" s="917">
        <v>16951</v>
      </c>
      <c r="AG78" s="917"/>
      <c r="AH78" s="917"/>
      <c r="AI78" s="917"/>
      <c r="AJ78" s="917"/>
      <c r="AK78" s="917" t="s">
        <v>511</v>
      </c>
      <c r="AL78" s="917"/>
      <c r="AM78" s="917"/>
      <c r="AN78" s="917"/>
      <c r="AO78" s="917"/>
      <c r="AP78" s="918" t="s">
        <v>511</v>
      </c>
      <c r="AQ78" s="919"/>
      <c r="AR78" s="919"/>
      <c r="AS78" s="919"/>
      <c r="AT78" s="916"/>
      <c r="AU78" s="917" t="s">
        <v>511</v>
      </c>
      <c r="AV78" s="917"/>
      <c r="AW78" s="917"/>
      <c r="AX78" s="917"/>
      <c r="AY78" s="917"/>
      <c r="AZ78" s="966"/>
      <c r="BA78" s="966"/>
      <c r="BB78" s="966"/>
      <c r="BC78" s="966"/>
      <c r="BD78" s="967"/>
      <c r="BE78" s="267"/>
      <c r="BF78" s="267"/>
      <c r="BG78" s="267"/>
      <c r="BH78" s="267"/>
      <c r="BI78" s="267"/>
      <c r="BJ78" s="270"/>
      <c r="BK78" s="270"/>
      <c r="BL78" s="270"/>
      <c r="BM78" s="270"/>
      <c r="BN78" s="270"/>
      <c r="BO78" s="267"/>
      <c r="BP78" s="267"/>
      <c r="BQ78" s="264">
        <v>72</v>
      </c>
      <c r="BR78" s="269"/>
      <c r="BS78" s="951"/>
      <c r="BT78" s="952"/>
      <c r="BU78" s="952"/>
      <c r="BV78" s="952"/>
      <c r="BW78" s="952"/>
      <c r="BX78" s="952"/>
      <c r="BY78" s="952"/>
      <c r="BZ78" s="952"/>
      <c r="CA78" s="952"/>
      <c r="CB78" s="952"/>
      <c r="CC78" s="952"/>
      <c r="CD78" s="952"/>
      <c r="CE78" s="952"/>
      <c r="CF78" s="952"/>
      <c r="CG78" s="953"/>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45"/>
      <c r="DW78" s="946"/>
      <c r="DX78" s="946"/>
      <c r="DY78" s="946"/>
      <c r="DZ78" s="947"/>
      <c r="EA78" s="248"/>
    </row>
    <row r="79" spans="1:131" s="249" customFormat="1" ht="26.25" customHeight="1">
      <c r="A79" s="263">
        <v>12</v>
      </c>
      <c r="B79" s="961" t="s">
        <v>587</v>
      </c>
      <c r="C79" s="962"/>
      <c r="D79" s="962"/>
      <c r="E79" s="962"/>
      <c r="F79" s="962"/>
      <c r="G79" s="962"/>
      <c r="H79" s="962"/>
      <c r="I79" s="962"/>
      <c r="J79" s="962"/>
      <c r="K79" s="962"/>
      <c r="L79" s="962"/>
      <c r="M79" s="962"/>
      <c r="N79" s="962"/>
      <c r="O79" s="962"/>
      <c r="P79" s="963"/>
      <c r="Q79" s="964"/>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8"/>
      <c r="AQ79" s="919"/>
      <c r="AR79" s="919"/>
      <c r="AS79" s="919"/>
      <c r="AT79" s="916"/>
      <c r="AU79" s="917"/>
      <c r="AV79" s="917"/>
      <c r="AW79" s="917"/>
      <c r="AX79" s="917"/>
      <c r="AY79" s="917"/>
      <c r="AZ79" s="966"/>
      <c r="BA79" s="966"/>
      <c r="BB79" s="966"/>
      <c r="BC79" s="966"/>
      <c r="BD79" s="967"/>
      <c r="BE79" s="267"/>
      <c r="BF79" s="267"/>
      <c r="BG79" s="267"/>
      <c r="BH79" s="267"/>
      <c r="BI79" s="267"/>
      <c r="BJ79" s="270"/>
      <c r="BK79" s="270"/>
      <c r="BL79" s="270"/>
      <c r="BM79" s="270"/>
      <c r="BN79" s="270"/>
      <c r="BO79" s="267"/>
      <c r="BP79" s="267"/>
      <c r="BQ79" s="264">
        <v>73</v>
      </c>
      <c r="BR79" s="269"/>
      <c r="BS79" s="951"/>
      <c r="BT79" s="952"/>
      <c r="BU79" s="952"/>
      <c r="BV79" s="952"/>
      <c r="BW79" s="952"/>
      <c r="BX79" s="952"/>
      <c r="BY79" s="952"/>
      <c r="BZ79" s="952"/>
      <c r="CA79" s="952"/>
      <c r="CB79" s="952"/>
      <c r="CC79" s="952"/>
      <c r="CD79" s="952"/>
      <c r="CE79" s="952"/>
      <c r="CF79" s="952"/>
      <c r="CG79" s="953"/>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45"/>
      <c r="DW79" s="946"/>
      <c r="DX79" s="946"/>
      <c r="DY79" s="946"/>
      <c r="DZ79" s="947"/>
      <c r="EA79" s="248"/>
    </row>
    <row r="80" spans="1:131" s="249" customFormat="1" ht="26.25" customHeight="1">
      <c r="A80" s="263">
        <v>13</v>
      </c>
      <c r="B80" s="961" t="s">
        <v>578</v>
      </c>
      <c r="C80" s="962"/>
      <c r="D80" s="962"/>
      <c r="E80" s="962"/>
      <c r="F80" s="962"/>
      <c r="G80" s="962"/>
      <c r="H80" s="962"/>
      <c r="I80" s="962"/>
      <c r="J80" s="962"/>
      <c r="K80" s="962"/>
      <c r="L80" s="962"/>
      <c r="M80" s="962"/>
      <c r="N80" s="962"/>
      <c r="O80" s="962"/>
      <c r="P80" s="963"/>
      <c r="Q80" s="964">
        <v>224</v>
      </c>
      <c r="R80" s="917"/>
      <c r="S80" s="917"/>
      <c r="T80" s="917"/>
      <c r="U80" s="917"/>
      <c r="V80" s="917">
        <v>149</v>
      </c>
      <c r="W80" s="917"/>
      <c r="X80" s="917"/>
      <c r="Y80" s="917"/>
      <c r="Z80" s="917"/>
      <c r="AA80" s="917">
        <v>75</v>
      </c>
      <c r="AB80" s="917"/>
      <c r="AC80" s="917"/>
      <c r="AD80" s="917"/>
      <c r="AE80" s="917"/>
      <c r="AF80" s="917">
        <v>75</v>
      </c>
      <c r="AG80" s="917"/>
      <c r="AH80" s="917"/>
      <c r="AI80" s="917"/>
      <c r="AJ80" s="917"/>
      <c r="AK80" s="917" t="s">
        <v>511</v>
      </c>
      <c r="AL80" s="917"/>
      <c r="AM80" s="917"/>
      <c r="AN80" s="917"/>
      <c r="AO80" s="917"/>
      <c r="AP80" s="918" t="s">
        <v>511</v>
      </c>
      <c r="AQ80" s="919"/>
      <c r="AR80" s="919"/>
      <c r="AS80" s="919"/>
      <c r="AT80" s="916"/>
      <c r="AU80" s="917" t="s">
        <v>511</v>
      </c>
      <c r="AV80" s="917"/>
      <c r="AW80" s="917"/>
      <c r="AX80" s="917"/>
      <c r="AY80" s="917"/>
      <c r="AZ80" s="966"/>
      <c r="BA80" s="966"/>
      <c r="BB80" s="966"/>
      <c r="BC80" s="966"/>
      <c r="BD80" s="967"/>
      <c r="BE80" s="267"/>
      <c r="BF80" s="267"/>
      <c r="BG80" s="267"/>
      <c r="BH80" s="267"/>
      <c r="BI80" s="267"/>
      <c r="BJ80" s="267"/>
      <c r="BK80" s="267"/>
      <c r="BL80" s="267"/>
      <c r="BM80" s="267"/>
      <c r="BN80" s="267"/>
      <c r="BO80" s="267"/>
      <c r="BP80" s="267"/>
      <c r="BQ80" s="264">
        <v>74</v>
      </c>
      <c r="BR80" s="269"/>
      <c r="BS80" s="951"/>
      <c r="BT80" s="952"/>
      <c r="BU80" s="952"/>
      <c r="BV80" s="952"/>
      <c r="BW80" s="952"/>
      <c r="BX80" s="952"/>
      <c r="BY80" s="952"/>
      <c r="BZ80" s="952"/>
      <c r="CA80" s="952"/>
      <c r="CB80" s="952"/>
      <c r="CC80" s="952"/>
      <c r="CD80" s="952"/>
      <c r="CE80" s="952"/>
      <c r="CF80" s="952"/>
      <c r="CG80" s="953"/>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45"/>
      <c r="DW80" s="946"/>
      <c r="DX80" s="946"/>
      <c r="DY80" s="946"/>
      <c r="DZ80" s="947"/>
      <c r="EA80" s="248"/>
    </row>
    <row r="81" spans="1:131" s="249" customFormat="1" ht="26.25" customHeight="1">
      <c r="A81" s="263">
        <v>14</v>
      </c>
      <c r="B81" s="961" t="s">
        <v>588</v>
      </c>
      <c r="C81" s="962"/>
      <c r="D81" s="962"/>
      <c r="E81" s="962"/>
      <c r="F81" s="962"/>
      <c r="G81" s="962"/>
      <c r="H81" s="962"/>
      <c r="I81" s="962"/>
      <c r="J81" s="962"/>
      <c r="K81" s="962"/>
      <c r="L81" s="962"/>
      <c r="M81" s="962"/>
      <c r="N81" s="962"/>
      <c r="O81" s="962"/>
      <c r="P81" s="963"/>
      <c r="Q81" s="964">
        <v>33</v>
      </c>
      <c r="R81" s="917"/>
      <c r="S81" s="917"/>
      <c r="T81" s="917"/>
      <c r="U81" s="917"/>
      <c r="V81" s="917">
        <v>24</v>
      </c>
      <c r="W81" s="917"/>
      <c r="X81" s="917"/>
      <c r="Y81" s="917"/>
      <c r="Z81" s="917"/>
      <c r="AA81" s="917">
        <v>9</v>
      </c>
      <c r="AB81" s="917"/>
      <c r="AC81" s="917"/>
      <c r="AD81" s="917"/>
      <c r="AE81" s="917"/>
      <c r="AF81" s="917">
        <v>9</v>
      </c>
      <c r="AG81" s="917"/>
      <c r="AH81" s="917"/>
      <c r="AI81" s="917"/>
      <c r="AJ81" s="917"/>
      <c r="AK81" s="917" t="s">
        <v>511</v>
      </c>
      <c r="AL81" s="917"/>
      <c r="AM81" s="917"/>
      <c r="AN81" s="917"/>
      <c r="AO81" s="917"/>
      <c r="AP81" s="918" t="s">
        <v>511</v>
      </c>
      <c r="AQ81" s="919"/>
      <c r="AR81" s="919"/>
      <c r="AS81" s="919"/>
      <c r="AT81" s="916"/>
      <c r="AU81" s="917" t="s">
        <v>511</v>
      </c>
      <c r="AV81" s="917"/>
      <c r="AW81" s="917"/>
      <c r="AX81" s="917"/>
      <c r="AY81" s="917"/>
      <c r="AZ81" s="966"/>
      <c r="BA81" s="966"/>
      <c r="BB81" s="966"/>
      <c r="BC81" s="966"/>
      <c r="BD81" s="967"/>
      <c r="BE81" s="267"/>
      <c r="BF81" s="267"/>
      <c r="BG81" s="267"/>
      <c r="BH81" s="267"/>
      <c r="BI81" s="267"/>
      <c r="BJ81" s="267"/>
      <c r="BK81" s="267"/>
      <c r="BL81" s="267"/>
      <c r="BM81" s="267"/>
      <c r="BN81" s="267"/>
      <c r="BO81" s="267"/>
      <c r="BP81" s="267"/>
      <c r="BQ81" s="264">
        <v>75</v>
      </c>
      <c r="BR81" s="269"/>
      <c r="BS81" s="951"/>
      <c r="BT81" s="952"/>
      <c r="BU81" s="952"/>
      <c r="BV81" s="952"/>
      <c r="BW81" s="952"/>
      <c r="BX81" s="952"/>
      <c r="BY81" s="952"/>
      <c r="BZ81" s="952"/>
      <c r="CA81" s="952"/>
      <c r="CB81" s="952"/>
      <c r="CC81" s="952"/>
      <c r="CD81" s="952"/>
      <c r="CE81" s="952"/>
      <c r="CF81" s="952"/>
      <c r="CG81" s="953"/>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45"/>
      <c r="DW81" s="946"/>
      <c r="DX81" s="946"/>
      <c r="DY81" s="946"/>
      <c r="DZ81" s="947"/>
      <c r="EA81" s="248"/>
    </row>
    <row r="82" spans="1:131" s="249" customFormat="1" ht="26.25" customHeight="1">
      <c r="A82" s="263">
        <v>15</v>
      </c>
      <c r="B82" s="961" t="s">
        <v>589</v>
      </c>
      <c r="C82" s="962"/>
      <c r="D82" s="962"/>
      <c r="E82" s="962"/>
      <c r="F82" s="962"/>
      <c r="G82" s="962"/>
      <c r="H82" s="962"/>
      <c r="I82" s="962"/>
      <c r="J82" s="962"/>
      <c r="K82" s="962"/>
      <c r="L82" s="962"/>
      <c r="M82" s="962"/>
      <c r="N82" s="962"/>
      <c r="O82" s="962"/>
      <c r="P82" s="963"/>
      <c r="Q82" s="964">
        <v>354</v>
      </c>
      <c r="R82" s="917"/>
      <c r="S82" s="917"/>
      <c r="T82" s="917"/>
      <c r="U82" s="917"/>
      <c r="V82" s="917">
        <v>347</v>
      </c>
      <c r="W82" s="917"/>
      <c r="X82" s="917"/>
      <c r="Y82" s="917"/>
      <c r="Z82" s="917"/>
      <c r="AA82" s="917">
        <v>6</v>
      </c>
      <c r="AB82" s="917"/>
      <c r="AC82" s="917"/>
      <c r="AD82" s="917"/>
      <c r="AE82" s="917"/>
      <c r="AF82" s="917">
        <v>6</v>
      </c>
      <c r="AG82" s="917"/>
      <c r="AH82" s="917"/>
      <c r="AI82" s="917"/>
      <c r="AJ82" s="917"/>
      <c r="AK82" s="917" t="s">
        <v>511</v>
      </c>
      <c r="AL82" s="917"/>
      <c r="AM82" s="917"/>
      <c r="AN82" s="917"/>
      <c r="AO82" s="917"/>
      <c r="AP82" s="918" t="s">
        <v>511</v>
      </c>
      <c r="AQ82" s="919"/>
      <c r="AR82" s="919"/>
      <c r="AS82" s="919"/>
      <c r="AT82" s="916"/>
      <c r="AU82" s="917" t="s">
        <v>511</v>
      </c>
      <c r="AV82" s="917"/>
      <c r="AW82" s="917"/>
      <c r="AX82" s="917"/>
      <c r="AY82" s="917"/>
      <c r="AZ82" s="966"/>
      <c r="BA82" s="966"/>
      <c r="BB82" s="966"/>
      <c r="BC82" s="966"/>
      <c r="BD82" s="967"/>
      <c r="BE82" s="267"/>
      <c r="BF82" s="267"/>
      <c r="BG82" s="267"/>
      <c r="BH82" s="267"/>
      <c r="BI82" s="267"/>
      <c r="BJ82" s="267"/>
      <c r="BK82" s="267"/>
      <c r="BL82" s="267"/>
      <c r="BM82" s="267"/>
      <c r="BN82" s="267"/>
      <c r="BO82" s="267"/>
      <c r="BP82" s="267"/>
      <c r="BQ82" s="264">
        <v>76</v>
      </c>
      <c r="BR82" s="269"/>
      <c r="BS82" s="951"/>
      <c r="BT82" s="952"/>
      <c r="BU82" s="952"/>
      <c r="BV82" s="952"/>
      <c r="BW82" s="952"/>
      <c r="BX82" s="952"/>
      <c r="BY82" s="952"/>
      <c r="BZ82" s="952"/>
      <c r="CA82" s="952"/>
      <c r="CB82" s="952"/>
      <c r="CC82" s="952"/>
      <c r="CD82" s="952"/>
      <c r="CE82" s="952"/>
      <c r="CF82" s="952"/>
      <c r="CG82" s="953"/>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45"/>
      <c r="DW82" s="946"/>
      <c r="DX82" s="946"/>
      <c r="DY82" s="946"/>
      <c r="DZ82" s="947"/>
      <c r="EA82" s="248"/>
    </row>
    <row r="83" spans="1:131" s="249" customFormat="1" ht="26.25" customHeight="1">
      <c r="A83" s="263">
        <v>16</v>
      </c>
      <c r="B83" s="961" t="s">
        <v>590</v>
      </c>
      <c r="C83" s="962"/>
      <c r="D83" s="962"/>
      <c r="E83" s="962"/>
      <c r="F83" s="962"/>
      <c r="G83" s="962"/>
      <c r="H83" s="962"/>
      <c r="I83" s="962"/>
      <c r="J83" s="962"/>
      <c r="K83" s="962"/>
      <c r="L83" s="962"/>
      <c r="M83" s="962"/>
      <c r="N83" s="962"/>
      <c r="O83" s="962"/>
      <c r="P83" s="963"/>
      <c r="Q83" s="964"/>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8"/>
      <c r="AQ83" s="919"/>
      <c r="AR83" s="919"/>
      <c r="AS83" s="919"/>
      <c r="AT83" s="916"/>
      <c r="AU83" s="917"/>
      <c r="AV83" s="917"/>
      <c r="AW83" s="917"/>
      <c r="AX83" s="917"/>
      <c r="AY83" s="917"/>
      <c r="AZ83" s="966"/>
      <c r="BA83" s="966"/>
      <c r="BB83" s="966"/>
      <c r="BC83" s="966"/>
      <c r="BD83" s="967"/>
      <c r="BE83" s="267"/>
      <c r="BF83" s="267"/>
      <c r="BG83" s="267"/>
      <c r="BH83" s="267"/>
      <c r="BI83" s="267"/>
      <c r="BJ83" s="267"/>
      <c r="BK83" s="267"/>
      <c r="BL83" s="267"/>
      <c r="BM83" s="267"/>
      <c r="BN83" s="267"/>
      <c r="BO83" s="267"/>
      <c r="BP83" s="267"/>
      <c r="BQ83" s="264">
        <v>77</v>
      </c>
      <c r="BR83" s="269"/>
      <c r="BS83" s="951"/>
      <c r="BT83" s="952"/>
      <c r="BU83" s="952"/>
      <c r="BV83" s="952"/>
      <c r="BW83" s="952"/>
      <c r="BX83" s="952"/>
      <c r="BY83" s="952"/>
      <c r="BZ83" s="952"/>
      <c r="CA83" s="952"/>
      <c r="CB83" s="952"/>
      <c r="CC83" s="952"/>
      <c r="CD83" s="952"/>
      <c r="CE83" s="952"/>
      <c r="CF83" s="952"/>
      <c r="CG83" s="953"/>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45"/>
      <c r="DW83" s="946"/>
      <c r="DX83" s="946"/>
      <c r="DY83" s="946"/>
      <c r="DZ83" s="947"/>
      <c r="EA83" s="248"/>
    </row>
    <row r="84" spans="1:131" s="249" customFormat="1" ht="26.25" customHeight="1">
      <c r="A84" s="263">
        <v>17</v>
      </c>
      <c r="B84" s="961" t="s">
        <v>578</v>
      </c>
      <c r="C84" s="962"/>
      <c r="D84" s="962"/>
      <c r="E84" s="962"/>
      <c r="F84" s="962"/>
      <c r="G84" s="962"/>
      <c r="H84" s="962"/>
      <c r="I84" s="962"/>
      <c r="J84" s="962"/>
      <c r="K84" s="962"/>
      <c r="L84" s="962"/>
      <c r="M84" s="962"/>
      <c r="N84" s="962"/>
      <c r="O84" s="962"/>
      <c r="P84" s="963"/>
      <c r="Q84" s="964">
        <v>166</v>
      </c>
      <c r="R84" s="917"/>
      <c r="S84" s="917"/>
      <c r="T84" s="917"/>
      <c r="U84" s="917"/>
      <c r="V84" s="917">
        <v>154</v>
      </c>
      <c r="W84" s="917"/>
      <c r="X84" s="917"/>
      <c r="Y84" s="917"/>
      <c r="Z84" s="917"/>
      <c r="AA84" s="917">
        <v>12</v>
      </c>
      <c r="AB84" s="917"/>
      <c r="AC84" s="917"/>
      <c r="AD84" s="917"/>
      <c r="AE84" s="917"/>
      <c r="AF84" s="917">
        <v>12</v>
      </c>
      <c r="AG84" s="917"/>
      <c r="AH84" s="917"/>
      <c r="AI84" s="917"/>
      <c r="AJ84" s="917"/>
      <c r="AK84" s="917">
        <v>14</v>
      </c>
      <c r="AL84" s="917"/>
      <c r="AM84" s="917"/>
      <c r="AN84" s="917"/>
      <c r="AO84" s="917"/>
      <c r="AP84" s="918" t="s">
        <v>511</v>
      </c>
      <c r="AQ84" s="919"/>
      <c r="AR84" s="919"/>
      <c r="AS84" s="919"/>
      <c r="AT84" s="916"/>
      <c r="AU84" s="917" t="s">
        <v>511</v>
      </c>
      <c r="AV84" s="917"/>
      <c r="AW84" s="917"/>
      <c r="AX84" s="917"/>
      <c r="AY84" s="917"/>
      <c r="AZ84" s="966"/>
      <c r="BA84" s="966"/>
      <c r="BB84" s="966"/>
      <c r="BC84" s="966"/>
      <c r="BD84" s="967"/>
      <c r="BE84" s="267"/>
      <c r="BF84" s="267"/>
      <c r="BG84" s="267"/>
      <c r="BH84" s="267"/>
      <c r="BI84" s="267"/>
      <c r="BJ84" s="267"/>
      <c r="BK84" s="267"/>
      <c r="BL84" s="267"/>
      <c r="BM84" s="267"/>
      <c r="BN84" s="267"/>
      <c r="BO84" s="267"/>
      <c r="BP84" s="267"/>
      <c r="BQ84" s="264">
        <v>78</v>
      </c>
      <c r="BR84" s="269"/>
      <c r="BS84" s="951"/>
      <c r="BT84" s="952"/>
      <c r="BU84" s="952"/>
      <c r="BV84" s="952"/>
      <c r="BW84" s="952"/>
      <c r="BX84" s="952"/>
      <c r="BY84" s="952"/>
      <c r="BZ84" s="952"/>
      <c r="CA84" s="952"/>
      <c r="CB84" s="952"/>
      <c r="CC84" s="952"/>
      <c r="CD84" s="952"/>
      <c r="CE84" s="952"/>
      <c r="CF84" s="952"/>
      <c r="CG84" s="953"/>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45"/>
      <c r="DW84" s="946"/>
      <c r="DX84" s="946"/>
      <c r="DY84" s="946"/>
      <c r="DZ84" s="947"/>
      <c r="EA84" s="248"/>
    </row>
    <row r="85" spans="1:131" s="249" customFormat="1" ht="26.25" customHeight="1">
      <c r="A85" s="263">
        <v>18</v>
      </c>
      <c r="B85" s="961" t="s">
        <v>591</v>
      </c>
      <c r="C85" s="962"/>
      <c r="D85" s="962"/>
      <c r="E85" s="962"/>
      <c r="F85" s="962"/>
      <c r="G85" s="962"/>
      <c r="H85" s="962"/>
      <c r="I85" s="962"/>
      <c r="J85" s="962"/>
      <c r="K85" s="962"/>
      <c r="L85" s="962"/>
      <c r="M85" s="962"/>
      <c r="N85" s="962"/>
      <c r="O85" s="962"/>
      <c r="P85" s="963"/>
      <c r="Q85" s="964">
        <v>235</v>
      </c>
      <c r="R85" s="917"/>
      <c r="S85" s="917"/>
      <c r="T85" s="917"/>
      <c r="U85" s="917"/>
      <c r="V85" s="917">
        <v>199</v>
      </c>
      <c r="W85" s="917"/>
      <c r="X85" s="917"/>
      <c r="Y85" s="917"/>
      <c r="Z85" s="917"/>
      <c r="AA85" s="917">
        <v>36</v>
      </c>
      <c r="AB85" s="917"/>
      <c r="AC85" s="917"/>
      <c r="AD85" s="917"/>
      <c r="AE85" s="917"/>
      <c r="AF85" s="917">
        <v>36</v>
      </c>
      <c r="AG85" s="917"/>
      <c r="AH85" s="917"/>
      <c r="AI85" s="917"/>
      <c r="AJ85" s="917"/>
      <c r="AK85" s="917" t="s">
        <v>511</v>
      </c>
      <c r="AL85" s="917"/>
      <c r="AM85" s="917"/>
      <c r="AN85" s="917"/>
      <c r="AO85" s="917"/>
      <c r="AP85" s="918" t="s">
        <v>511</v>
      </c>
      <c r="AQ85" s="919"/>
      <c r="AR85" s="919"/>
      <c r="AS85" s="919"/>
      <c r="AT85" s="916"/>
      <c r="AU85" s="917" t="s">
        <v>511</v>
      </c>
      <c r="AV85" s="917"/>
      <c r="AW85" s="917"/>
      <c r="AX85" s="917"/>
      <c r="AY85" s="917"/>
      <c r="AZ85" s="966"/>
      <c r="BA85" s="966"/>
      <c r="BB85" s="966"/>
      <c r="BC85" s="966"/>
      <c r="BD85" s="967"/>
      <c r="BE85" s="267"/>
      <c r="BF85" s="267"/>
      <c r="BG85" s="267"/>
      <c r="BH85" s="267"/>
      <c r="BI85" s="267"/>
      <c r="BJ85" s="267"/>
      <c r="BK85" s="267"/>
      <c r="BL85" s="267"/>
      <c r="BM85" s="267"/>
      <c r="BN85" s="267"/>
      <c r="BO85" s="267"/>
      <c r="BP85" s="267"/>
      <c r="BQ85" s="264">
        <v>79</v>
      </c>
      <c r="BR85" s="269"/>
      <c r="BS85" s="951"/>
      <c r="BT85" s="952"/>
      <c r="BU85" s="952"/>
      <c r="BV85" s="952"/>
      <c r="BW85" s="952"/>
      <c r="BX85" s="952"/>
      <c r="BY85" s="952"/>
      <c r="BZ85" s="952"/>
      <c r="CA85" s="952"/>
      <c r="CB85" s="952"/>
      <c r="CC85" s="952"/>
      <c r="CD85" s="952"/>
      <c r="CE85" s="952"/>
      <c r="CF85" s="952"/>
      <c r="CG85" s="953"/>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45"/>
      <c r="DW85" s="946"/>
      <c r="DX85" s="946"/>
      <c r="DY85" s="946"/>
      <c r="DZ85" s="947"/>
      <c r="EA85" s="248"/>
    </row>
    <row r="86" spans="1:131" s="249" customFormat="1" ht="26.25" customHeight="1">
      <c r="A86" s="263">
        <v>19</v>
      </c>
      <c r="B86" s="961" t="s">
        <v>592</v>
      </c>
      <c r="C86" s="962"/>
      <c r="D86" s="962"/>
      <c r="E86" s="962"/>
      <c r="F86" s="962"/>
      <c r="G86" s="962"/>
      <c r="H86" s="962"/>
      <c r="I86" s="962"/>
      <c r="J86" s="962"/>
      <c r="K86" s="962"/>
      <c r="L86" s="962"/>
      <c r="M86" s="962"/>
      <c r="N86" s="962"/>
      <c r="O86" s="962"/>
      <c r="P86" s="963"/>
      <c r="Q86" s="964">
        <v>235</v>
      </c>
      <c r="R86" s="917"/>
      <c r="S86" s="917"/>
      <c r="T86" s="917"/>
      <c r="U86" s="917"/>
      <c r="V86" s="917">
        <v>219</v>
      </c>
      <c r="W86" s="917"/>
      <c r="X86" s="917"/>
      <c r="Y86" s="917"/>
      <c r="Z86" s="917"/>
      <c r="AA86" s="917">
        <v>16</v>
      </c>
      <c r="AB86" s="917"/>
      <c r="AC86" s="917"/>
      <c r="AD86" s="917"/>
      <c r="AE86" s="917"/>
      <c r="AF86" s="917">
        <v>16</v>
      </c>
      <c r="AG86" s="917"/>
      <c r="AH86" s="917"/>
      <c r="AI86" s="917"/>
      <c r="AJ86" s="917"/>
      <c r="AK86" s="917" t="s">
        <v>511</v>
      </c>
      <c r="AL86" s="917"/>
      <c r="AM86" s="917"/>
      <c r="AN86" s="917"/>
      <c r="AO86" s="917"/>
      <c r="AP86" s="918" t="s">
        <v>511</v>
      </c>
      <c r="AQ86" s="919"/>
      <c r="AR86" s="919"/>
      <c r="AS86" s="919"/>
      <c r="AT86" s="916"/>
      <c r="AU86" s="917" t="s">
        <v>511</v>
      </c>
      <c r="AV86" s="917"/>
      <c r="AW86" s="917"/>
      <c r="AX86" s="917"/>
      <c r="AY86" s="917"/>
      <c r="AZ86" s="966"/>
      <c r="BA86" s="966"/>
      <c r="BB86" s="966"/>
      <c r="BC86" s="966"/>
      <c r="BD86" s="967"/>
      <c r="BE86" s="267"/>
      <c r="BF86" s="267"/>
      <c r="BG86" s="267"/>
      <c r="BH86" s="267"/>
      <c r="BI86" s="267"/>
      <c r="BJ86" s="267"/>
      <c r="BK86" s="267"/>
      <c r="BL86" s="267"/>
      <c r="BM86" s="267"/>
      <c r="BN86" s="267"/>
      <c r="BO86" s="267"/>
      <c r="BP86" s="267"/>
      <c r="BQ86" s="264">
        <v>80</v>
      </c>
      <c r="BR86" s="269"/>
      <c r="BS86" s="951"/>
      <c r="BT86" s="952"/>
      <c r="BU86" s="952"/>
      <c r="BV86" s="952"/>
      <c r="BW86" s="952"/>
      <c r="BX86" s="952"/>
      <c r="BY86" s="952"/>
      <c r="BZ86" s="952"/>
      <c r="CA86" s="952"/>
      <c r="CB86" s="952"/>
      <c r="CC86" s="952"/>
      <c r="CD86" s="952"/>
      <c r="CE86" s="952"/>
      <c r="CF86" s="952"/>
      <c r="CG86" s="953"/>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45"/>
      <c r="DW86" s="946"/>
      <c r="DX86" s="946"/>
      <c r="DY86" s="946"/>
      <c r="DZ86" s="947"/>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51"/>
      <c r="BT87" s="952"/>
      <c r="BU87" s="952"/>
      <c r="BV87" s="952"/>
      <c r="BW87" s="952"/>
      <c r="BX87" s="952"/>
      <c r="BY87" s="952"/>
      <c r="BZ87" s="952"/>
      <c r="CA87" s="952"/>
      <c r="CB87" s="952"/>
      <c r="CC87" s="952"/>
      <c r="CD87" s="952"/>
      <c r="CE87" s="952"/>
      <c r="CF87" s="952"/>
      <c r="CG87" s="953"/>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45"/>
      <c r="DW87" s="946"/>
      <c r="DX87" s="946"/>
      <c r="DY87" s="946"/>
      <c r="DZ87" s="947"/>
      <c r="EA87" s="248"/>
    </row>
    <row r="88" spans="1:131" s="249" customFormat="1" ht="26.25" customHeight="1" thickBot="1">
      <c r="A88" s="266" t="s">
        <v>392</v>
      </c>
      <c r="B88" s="876" t="s">
        <v>419</v>
      </c>
      <c r="C88" s="877"/>
      <c r="D88" s="877"/>
      <c r="E88" s="877"/>
      <c r="F88" s="877"/>
      <c r="G88" s="877"/>
      <c r="H88" s="877"/>
      <c r="I88" s="877"/>
      <c r="J88" s="877"/>
      <c r="K88" s="877"/>
      <c r="L88" s="877"/>
      <c r="M88" s="877"/>
      <c r="N88" s="877"/>
      <c r="O88" s="877"/>
      <c r="P88" s="878"/>
      <c r="Q88" s="926"/>
      <c r="R88" s="927"/>
      <c r="S88" s="927"/>
      <c r="T88" s="927"/>
      <c r="U88" s="927"/>
      <c r="V88" s="927"/>
      <c r="W88" s="927"/>
      <c r="X88" s="927"/>
      <c r="Y88" s="927"/>
      <c r="Z88" s="927"/>
      <c r="AA88" s="927"/>
      <c r="AB88" s="927"/>
      <c r="AC88" s="927"/>
      <c r="AD88" s="927"/>
      <c r="AE88" s="927"/>
      <c r="AF88" s="930">
        <v>18868</v>
      </c>
      <c r="AG88" s="930"/>
      <c r="AH88" s="930"/>
      <c r="AI88" s="930"/>
      <c r="AJ88" s="930"/>
      <c r="AK88" s="927"/>
      <c r="AL88" s="927"/>
      <c r="AM88" s="927"/>
      <c r="AN88" s="927"/>
      <c r="AO88" s="927"/>
      <c r="AP88" s="930">
        <v>741</v>
      </c>
      <c r="AQ88" s="930"/>
      <c r="AR88" s="930"/>
      <c r="AS88" s="930"/>
      <c r="AT88" s="930"/>
      <c r="AU88" s="930">
        <v>2</v>
      </c>
      <c r="AV88" s="930"/>
      <c r="AW88" s="930"/>
      <c r="AX88" s="930"/>
      <c r="AY88" s="930"/>
      <c r="AZ88" s="935"/>
      <c r="BA88" s="935"/>
      <c r="BB88" s="935"/>
      <c r="BC88" s="935"/>
      <c r="BD88" s="936"/>
      <c r="BE88" s="267"/>
      <c r="BF88" s="267"/>
      <c r="BG88" s="267"/>
      <c r="BH88" s="267"/>
      <c r="BI88" s="267"/>
      <c r="BJ88" s="267"/>
      <c r="BK88" s="267"/>
      <c r="BL88" s="267"/>
      <c r="BM88" s="267"/>
      <c r="BN88" s="267"/>
      <c r="BO88" s="267"/>
      <c r="BP88" s="267"/>
      <c r="BQ88" s="264">
        <v>82</v>
      </c>
      <c r="BR88" s="269"/>
      <c r="BS88" s="951"/>
      <c r="BT88" s="952"/>
      <c r="BU88" s="952"/>
      <c r="BV88" s="952"/>
      <c r="BW88" s="952"/>
      <c r="BX88" s="952"/>
      <c r="BY88" s="952"/>
      <c r="BZ88" s="952"/>
      <c r="CA88" s="952"/>
      <c r="CB88" s="952"/>
      <c r="CC88" s="952"/>
      <c r="CD88" s="952"/>
      <c r="CE88" s="952"/>
      <c r="CF88" s="952"/>
      <c r="CG88" s="953"/>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45"/>
      <c r="DW88" s="946"/>
      <c r="DX88" s="946"/>
      <c r="DY88" s="946"/>
      <c r="DZ88" s="94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1"/>
      <c r="BT89" s="952"/>
      <c r="BU89" s="952"/>
      <c r="BV89" s="952"/>
      <c r="BW89" s="952"/>
      <c r="BX89" s="952"/>
      <c r="BY89" s="952"/>
      <c r="BZ89" s="952"/>
      <c r="CA89" s="952"/>
      <c r="CB89" s="952"/>
      <c r="CC89" s="952"/>
      <c r="CD89" s="952"/>
      <c r="CE89" s="952"/>
      <c r="CF89" s="952"/>
      <c r="CG89" s="953"/>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45"/>
      <c r="DW89" s="946"/>
      <c r="DX89" s="946"/>
      <c r="DY89" s="946"/>
      <c r="DZ89" s="94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1"/>
      <c r="BT90" s="952"/>
      <c r="BU90" s="952"/>
      <c r="BV90" s="952"/>
      <c r="BW90" s="952"/>
      <c r="BX90" s="952"/>
      <c r="BY90" s="952"/>
      <c r="BZ90" s="952"/>
      <c r="CA90" s="952"/>
      <c r="CB90" s="952"/>
      <c r="CC90" s="952"/>
      <c r="CD90" s="952"/>
      <c r="CE90" s="952"/>
      <c r="CF90" s="952"/>
      <c r="CG90" s="953"/>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45"/>
      <c r="DW90" s="946"/>
      <c r="DX90" s="946"/>
      <c r="DY90" s="946"/>
      <c r="DZ90" s="94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1"/>
      <c r="BT91" s="952"/>
      <c r="BU91" s="952"/>
      <c r="BV91" s="952"/>
      <c r="BW91" s="952"/>
      <c r="BX91" s="952"/>
      <c r="BY91" s="952"/>
      <c r="BZ91" s="952"/>
      <c r="CA91" s="952"/>
      <c r="CB91" s="952"/>
      <c r="CC91" s="952"/>
      <c r="CD91" s="952"/>
      <c r="CE91" s="952"/>
      <c r="CF91" s="952"/>
      <c r="CG91" s="953"/>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45"/>
      <c r="DW91" s="946"/>
      <c r="DX91" s="946"/>
      <c r="DY91" s="946"/>
      <c r="DZ91" s="94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1"/>
      <c r="BT92" s="952"/>
      <c r="BU92" s="952"/>
      <c r="BV92" s="952"/>
      <c r="BW92" s="952"/>
      <c r="BX92" s="952"/>
      <c r="BY92" s="952"/>
      <c r="BZ92" s="952"/>
      <c r="CA92" s="952"/>
      <c r="CB92" s="952"/>
      <c r="CC92" s="952"/>
      <c r="CD92" s="952"/>
      <c r="CE92" s="952"/>
      <c r="CF92" s="952"/>
      <c r="CG92" s="953"/>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45"/>
      <c r="DW92" s="946"/>
      <c r="DX92" s="946"/>
      <c r="DY92" s="946"/>
      <c r="DZ92" s="94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1"/>
      <c r="BT93" s="952"/>
      <c r="BU93" s="952"/>
      <c r="BV93" s="952"/>
      <c r="BW93" s="952"/>
      <c r="BX93" s="952"/>
      <c r="BY93" s="952"/>
      <c r="BZ93" s="952"/>
      <c r="CA93" s="952"/>
      <c r="CB93" s="952"/>
      <c r="CC93" s="952"/>
      <c r="CD93" s="952"/>
      <c r="CE93" s="952"/>
      <c r="CF93" s="952"/>
      <c r="CG93" s="953"/>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45"/>
      <c r="DW93" s="946"/>
      <c r="DX93" s="946"/>
      <c r="DY93" s="946"/>
      <c r="DZ93" s="94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1"/>
      <c r="BT94" s="952"/>
      <c r="BU94" s="952"/>
      <c r="BV94" s="952"/>
      <c r="BW94" s="952"/>
      <c r="BX94" s="952"/>
      <c r="BY94" s="952"/>
      <c r="BZ94" s="952"/>
      <c r="CA94" s="952"/>
      <c r="CB94" s="952"/>
      <c r="CC94" s="952"/>
      <c r="CD94" s="952"/>
      <c r="CE94" s="952"/>
      <c r="CF94" s="952"/>
      <c r="CG94" s="953"/>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45"/>
      <c r="DW94" s="946"/>
      <c r="DX94" s="946"/>
      <c r="DY94" s="946"/>
      <c r="DZ94" s="94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1"/>
      <c r="BT95" s="952"/>
      <c r="BU95" s="952"/>
      <c r="BV95" s="952"/>
      <c r="BW95" s="952"/>
      <c r="BX95" s="952"/>
      <c r="BY95" s="952"/>
      <c r="BZ95" s="952"/>
      <c r="CA95" s="952"/>
      <c r="CB95" s="952"/>
      <c r="CC95" s="952"/>
      <c r="CD95" s="952"/>
      <c r="CE95" s="952"/>
      <c r="CF95" s="952"/>
      <c r="CG95" s="953"/>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45"/>
      <c r="DW95" s="946"/>
      <c r="DX95" s="946"/>
      <c r="DY95" s="946"/>
      <c r="DZ95" s="94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1"/>
      <c r="BT96" s="952"/>
      <c r="BU96" s="952"/>
      <c r="BV96" s="952"/>
      <c r="BW96" s="952"/>
      <c r="BX96" s="952"/>
      <c r="BY96" s="952"/>
      <c r="BZ96" s="952"/>
      <c r="CA96" s="952"/>
      <c r="CB96" s="952"/>
      <c r="CC96" s="952"/>
      <c r="CD96" s="952"/>
      <c r="CE96" s="952"/>
      <c r="CF96" s="952"/>
      <c r="CG96" s="953"/>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45"/>
      <c r="DW96" s="946"/>
      <c r="DX96" s="946"/>
      <c r="DY96" s="946"/>
      <c r="DZ96" s="94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1"/>
      <c r="BT97" s="952"/>
      <c r="BU97" s="952"/>
      <c r="BV97" s="952"/>
      <c r="BW97" s="952"/>
      <c r="BX97" s="952"/>
      <c r="BY97" s="952"/>
      <c r="BZ97" s="952"/>
      <c r="CA97" s="952"/>
      <c r="CB97" s="952"/>
      <c r="CC97" s="952"/>
      <c r="CD97" s="952"/>
      <c r="CE97" s="952"/>
      <c r="CF97" s="952"/>
      <c r="CG97" s="953"/>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45"/>
      <c r="DW97" s="946"/>
      <c r="DX97" s="946"/>
      <c r="DY97" s="946"/>
      <c r="DZ97" s="94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1"/>
      <c r="BT98" s="952"/>
      <c r="BU98" s="952"/>
      <c r="BV98" s="952"/>
      <c r="BW98" s="952"/>
      <c r="BX98" s="952"/>
      <c r="BY98" s="952"/>
      <c r="BZ98" s="952"/>
      <c r="CA98" s="952"/>
      <c r="CB98" s="952"/>
      <c r="CC98" s="952"/>
      <c r="CD98" s="952"/>
      <c r="CE98" s="952"/>
      <c r="CF98" s="952"/>
      <c r="CG98" s="953"/>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45"/>
      <c r="DW98" s="946"/>
      <c r="DX98" s="946"/>
      <c r="DY98" s="946"/>
      <c r="DZ98" s="94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1"/>
      <c r="BT99" s="952"/>
      <c r="BU99" s="952"/>
      <c r="BV99" s="952"/>
      <c r="BW99" s="952"/>
      <c r="BX99" s="952"/>
      <c r="BY99" s="952"/>
      <c r="BZ99" s="952"/>
      <c r="CA99" s="952"/>
      <c r="CB99" s="952"/>
      <c r="CC99" s="952"/>
      <c r="CD99" s="952"/>
      <c r="CE99" s="952"/>
      <c r="CF99" s="952"/>
      <c r="CG99" s="953"/>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45"/>
      <c r="DW99" s="946"/>
      <c r="DX99" s="946"/>
      <c r="DY99" s="946"/>
      <c r="DZ99" s="94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1"/>
      <c r="BT100" s="952"/>
      <c r="BU100" s="952"/>
      <c r="BV100" s="952"/>
      <c r="BW100" s="952"/>
      <c r="BX100" s="952"/>
      <c r="BY100" s="952"/>
      <c r="BZ100" s="952"/>
      <c r="CA100" s="952"/>
      <c r="CB100" s="952"/>
      <c r="CC100" s="952"/>
      <c r="CD100" s="952"/>
      <c r="CE100" s="952"/>
      <c r="CF100" s="952"/>
      <c r="CG100" s="953"/>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45"/>
      <c r="DW100" s="946"/>
      <c r="DX100" s="946"/>
      <c r="DY100" s="946"/>
      <c r="DZ100" s="94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1"/>
      <c r="BT101" s="952"/>
      <c r="BU101" s="952"/>
      <c r="BV101" s="952"/>
      <c r="BW101" s="952"/>
      <c r="BX101" s="952"/>
      <c r="BY101" s="952"/>
      <c r="BZ101" s="952"/>
      <c r="CA101" s="952"/>
      <c r="CB101" s="952"/>
      <c r="CC101" s="952"/>
      <c r="CD101" s="952"/>
      <c r="CE101" s="952"/>
      <c r="CF101" s="952"/>
      <c r="CG101" s="953"/>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45"/>
      <c r="DW101" s="946"/>
      <c r="DX101" s="946"/>
      <c r="DY101" s="946"/>
      <c r="DZ101" s="94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8"/>
      <c r="CT102" s="938"/>
      <c r="CU102" s="938"/>
      <c r="CV102" s="979"/>
      <c r="CW102" s="978"/>
      <c r="CX102" s="938"/>
      <c r="CY102" s="938"/>
      <c r="CZ102" s="938"/>
      <c r="DA102" s="979"/>
      <c r="DB102" s="978"/>
      <c r="DC102" s="938"/>
      <c r="DD102" s="938"/>
      <c r="DE102" s="938"/>
      <c r="DF102" s="979"/>
      <c r="DG102" s="978"/>
      <c r="DH102" s="938"/>
      <c r="DI102" s="938"/>
      <c r="DJ102" s="938"/>
      <c r="DK102" s="979"/>
      <c r="DL102" s="978"/>
      <c r="DM102" s="938"/>
      <c r="DN102" s="938"/>
      <c r="DO102" s="938"/>
      <c r="DP102" s="979"/>
      <c r="DQ102" s="978"/>
      <c r="DR102" s="938"/>
      <c r="DS102" s="938"/>
      <c r="DT102" s="938"/>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428</v>
      </c>
      <c r="AB109" s="981"/>
      <c r="AC109" s="981"/>
      <c r="AD109" s="981"/>
      <c r="AE109" s="982"/>
      <c r="AF109" s="980" t="s">
        <v>429</v>
      </c>
      <c r="AG109" s="981"/>
      <c r="AH109" s="981"/>
      <c r="AI109" s="981"/>
      <c r="AJ109" s="982"/>
      <c r="AK109" s="980" t="s">
        <v>306</v>
      </c>
      <c r="AL109" s="981"/>
      <c r="AM109" s="981"/>
      <c r="AN109" s="981"/>
      <c r="AO109" s="982"/>
      <c r="AP109" s="980" t="s">
        <v>430</v>
      </c>
      <c r="AQ109" s="981"/>
      <c r="AR109" s="981"/>
      <c r="AS109" s="981"/>
      <c r="AT109" s="983"/>
      <c r="AU109" s="1000" t="s">
        <v>427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428</v>
      </c>
      <c r="BR109" s="981"/>
      <c r="BS109" s="981"/>
      <c r="BT109" s="981"/>
      <c r="BU109" s="982"/>
      <c r="BV109" s="980" t="s">
        <v>429</v>
      </c>
      <c r="BW109" s="981"/>
      <c r="BX109" s="981"/>
      <c r="BY109" s="981"/>
      <c r="BZ109" s="982"/>
      <c r="CA109" s="980" t="s">
        <v>306</v>
      </c>
      <c r="CB109" s="981"/>
      <c r="CC109" s="981"/>
      <c r="CD109" s="981"/>
      <c r="CE109" s="982"/>
      <c r="CF109" s="1001" t="s">
        <v>430</v>
      </c>
      <c r="CG109" s="1001"/>
      <c r="CH109" s="1001"/>
      <c r="CI109" s="1001"/>
      <c r="CJ109" s="1001"/>
      <c r="CK109" s="980" t="s">
        <v>431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428</v>
      </c>
      <c r="DH109" s="981"/>
      <c r="DI109" s="981"/>
      <c r="DJ109" s="981"/>
      <c r="DK109" s="982"/>
      <c r="DL109" s="980" t="s">
        <v>429</v>
      </c>
      <c r="DM109" s="981"/>
      <c r="DN109" s="981"/>
      <c r="DO109" s="981"/>
      <c r="DP109" s="982"/>
      <c r="DQ109" s="980" t="s">
        <v>306</v>
      </c>
      <c r="DR109" s="981"/>
      <c r="DS109" s="981"/>
      <c r="DT109" s="981"/>
      <c r="DU109" s="982"/>
      <c r="DV109" s="980" t="s">
        <v>430</v>
      </c>
      <c r="DW109" s="981"/>
      <c r="DX109" s="981"/>
      <c r="DY109" s="981"/>
      <c r="DZ109" s="983"/>
    </row>
    <row r="110" spans="1:131" s="248" customFormat="1" ht="26.25" customHeight="1">
      <c r="A110" s="984" t="s">
        <v>432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316507</v>
      </c>
      <c r="AB110" s="988"/>
      <c r="AC110" s="988"/>
      <c r="AD110" s="988"/>
      <c r="AE110" s="989"/>
      <c r="AF110" s="990">
        <v>321079</v>
      </c>
      <c r="AG110" s="988"/>
      <c r="AH110" s="988"/>
      <c r="AI110" s="988"/>
      <c r="AJ110" s="989"/>
      <c r="AK110" s="990">
        <v>337755</v>
      </c>
      <c r="AL110" s="988"/>
      <c r="AM110" s="988"/>
      <c r="AN110" s="988"/>
      <c r="AO110" s="989"/>
      <c r="AP110" s="991">
        <v>12.7</v>
      </c>
      <c r="AQ110" s="992"/>
      <c r="AR110" s="992"/>
      <c r="AS110" s="992"/>
      <c r="AT110" s="993"/>
      <c r="AU110" s="994" t="s">
        <v>73</v>
      </c>
      <c r="AV110" s="995"/>
      <c r="AW110" s="995"/>
      <c r="AX110" s="995"/>
      <c r="AY110" s="995"/>
      <c r="AZ110" s="1036" t="s">
        <v>433</v>
      </c>
      <c r="BA110" s="985"/>
      <c r="BB110" s="985"/>
      <c r="BC110" s="985"/>
      <c r="BD110" s="985"/>
      <c r="BE110" s="985"/>
      <c r="BF110" s="985"/>
      <c r="BG110" s="985"/>
      <c r="BH110" s="985"/>
      <c r="BI110" s="985"/>
      <c r="BJ110" s="985"/>
      <c r="BK110" s="985"/>
      <c r="BL110" s="985"/>
      <c r="BM110" s="985"/>
      <c r="BN110" s="985"/>
      <c r="BO110" s="985"/>
      <c r="BP110" s="986"/>
      <c r="BQ110" s="1022">
        <v>4263415</v>
      </c>
      <c r="BR110" s="1023"/>
      <c r="BS110" s="1023"/>
      <c r="BT110" s="1023"/>
      <c r="BU110" s="1023"/>
      <c r="BV110" s="1023">
        <v>4192251</v>
      </c>
      <c r="BW110" s="1023"/>
      <c r="BX110" s="1023"/>
      <c r="BY110" s="1023"/>
      <c r="BZ110" s="1023"/>
      <c r="CA110" s="1023">
        <v>4359852</v>
      </c>
      <c r="CB110" s="1023"/>
      <c r="CC110" s="1023"/>
      <c r="CD110" s="1023"/>
      <c r="CE110" s="1023"/>
      <c r="CF110" s="1037">
        <v>163.80000000000001</v>
      </c>
      <c r="CG110" s="1038"/>
      <c r="CH110" s="1038"/>
      <c r="CI110" s="1038"/>
      <c r="CJ110" s="1038"/>
      <c r="CK110" s="1039" t="s">
        <v>434</v>
      </c>
      <c r="CL110" s="1040"/>
      <c r="CM110" s="1019" t="s">
        <v>435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130</v>
      </c>
      <c r="DH110" s="1023"/>
      <c r="DI110" s="1023"/>
      <c r="DJ110" s="1023"/>
      <c r="DK110" s="1023"/>
      <c r="DL110" s="1023" t="s">
        <v>436</v>
      </c>
      <c r="DM110" s="1023"/>
      <c r="DN110" s="1023"/>
      <c r="DO110" s="1023"/>
      <c r="DP110" s="1023"/>
      <c r="DQ110" s="1023" t="s">
        <v>130</v>
      </c>
      <c r="DR110" s="1023"/>
      <c r="DS110" s="1023"/>
      <c r="DT110" s="1023"/>
      <c r="DU110" s="1023"/>
      <c r="DV110" s="1024" t="s">
        <v>437</v>
      </c>
      <c r="DW110" s="1024"/>
      <c r="DX110" s="1024"/>
      <c r="DY110" s="1024"/>
      <c r="DZ110" s="1025"/>
    </row>
    <row r="111" spans="1:131" s="248" customFormat="1" ht="26.25" customHeight="1">
      <c r="A111" s="1026" t="s">
        <v>438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130</v>
      </c>
      <c r="AB111" s="1030"/>
      <c r="AC111" s="1030"/>
      <c r="AD111" s="1030"/>
      <c r="AE111" s="1031"/>
      <c r="AF111" s="1032" t="s">
        <v>130</v>
      </c>
      <c r="AG111" s="1030"/>
      <c r="AH111" s="1030"/>
      <c r="AI111" s="1030"/>
      <c r="AJ111" s="1031"/>
      <c r="AK111" s="1032" t="s">
        <v>437</v>
      </c>
      <c r="AL111" s="1030"/>
      <c r="AM111" s="1030"/>
      <c r="AN111" s="1030"/>
      <c r="AO111" s="1031"/>
      <c r="AP111" s="1033" t="s">
        <v>439</v>
      </c>
      <c r="AQ111" s="1034"/>
      <c r="AR111" s="1034"/>
      <c r="AS111" s="1034"/>
      <c r="AT111" s="1035"/>
      <c r="AU111" s="996"/>
      <c r="AV111" s="997"/>
      <c r="AW111" s="997"/>
      <c r="AX111" s="997"/>
      <c r="AY111" s="997"/>
      <c r="AZ111" s="1045" t="s">
        <v>440</v>
      </c>
      <c r="BA111" s="1046"/>
      <c r="BB111" s="1046"/>
      <c r="BC111" s="1046"/>
      <c r="BD111" s="1046"/>
      <c r="BE111" s="1046"/>
      <c r="BF111" s="1046"/>
      <c r="BG111" s="1046"/>
      <c r="BH111" s="1046"/>
      <c r="BI111" s="1046"/>
      <c r="BJ111" s="1046"/>
      <c r="BK111" s="1046"/>
      <c r="BL111" s="1046"/>
      <c r="BM111" s="1046"/>
      <c r="BN111" s="1046"/>
      <c r="BO111" s="1046"/>
      <c r="BP111" s="1047"/>
      <c r="BQ111" s="1015" t="s">
        <v>130</v>
      </c>
      <c r="BR111" s="1016"/>
      <c r="BS111" s="1016"/>
      <c r="BT111" s="1016"/>
      <c r="BU111" s="1016"/>
      <c r="BV111" s="1016" t="s">
        <v>130</v>
      </c>
      <c r="BW111" s="1016"/>
      <c r="BX111" s="1016"/>
      <c r="BY111" s="1016"/>
      <c r="BZ111" s="1016"/>
      <c r="CA111" s="1016" t="s">
        <v>130</v>
      </c>
      <c r="CB111" s="1016"/>
      <c r="CC111" s="1016"/>
      <c r="CD111" s="1016"/>
      <c r="CE111" s="1016"/>
      <c r="CF111" s="1010" t="s">
        <v>394</v>
      </c>
      <c r="CG111" s="1011"/>
      <c r="CH111" s="1011"/>
      <c r="CI111" s="1011"/>
      <c r="CJ111" s="1011"/>
      <c r="CK111" s="1041"/>
      <c r="CL111" s="1042"/>
      <c r="CM111" s="1012" t="s">
        <v>441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130</v>
      </c>
      <c r="DH111" s="1016"/>
      <c r="DI111" s="1016"/>
      <c r="DJ111" s="1016"/>
      <c r="DK111" s="1016"/>
      <c r="DL111" s="1016" t="s">
        <v>436</v>
      </c>
      <c r="DM111" s="1016"/>
      <c r="DN111" s="1016"/>
      <c r="DO111" s="1016"/>
      <c r="DP111" s="1016"/>
      <c r="DQ111" s="1016" t="s">
        <v>394</v>
      </c>
      <c r="DR111" s="1016"/>
      <c r="DS111" s="1016"/>
      <c r="DT111" s="1016"/>
      <c r="DU111" s="1016"/>
      <c r="DV111" s="1017" t="s">
        <v>130</v>
      </c>
      <c r="DW111" s="1017"/>
      <c r="DX111" s="1017"/>
      <c r="DY111" s="1017"/>
      <c r="DZ111" s="1018"/>
    </row>
    <row r="112" spans="1:131" s="248" customFormat="1" ht="26.25" customHeight="1">
      <c r="A112" s="1048" t="s">
        <v>442</v>
      </c>
      <c r="B112" s="1049"/>
      <c r="C112" s="1046" t="s">
        <v>443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130</v>
      </c>
      <c r="AB112" s="1055"/>
      <c r="AC112" s="1055"/>
      <c r="AD112" s="1055"/>
      <c r="AE112" s="1056"/>
      <c r="AF112" s="1057" t="s">
        <v>130</v>
      </c>
      <c r="AG112" s="1055"/>
      <c r="AH112" s="1055"/>
      <c r="AI112" s="1055"/>
      <c r="AJ112" s="1056"/>
      <c r="AK112" s="1057" t="s">
        <v>130</v>
      </c>
      <c r="AL112" s="1055"/>
      <c r="AM112" s="1055"/>
      <c r="AN112" s="1055"/>
      <c r="AO112" s="1056"/>
      <c r="AP112" s="1058" t="s">
        <v>130</v>
      </c>
      <c r="AQ112" s="1059"/>
      <c r="AR112" s="1059"/>
      <c r="AS112" s="1059"/>
      <c r="AT112" s="1060"/>
      <c r="AU112" s="996"/>
      <c r="AV112" s="997"/>
      <c r="AW112" s="997"/>
      <c r="AX112" s="997"/>
      <c r="AY112" s="997"/>
      <c r="AZ112" s="1045" t="s">
        <v>444</v>
      </c>
      <c r="BA112" s="1046"/>
      <c r="BB112" s="1046"/>
      <c r="BC112" s="1046"/>
      <c r="BD112" s="1046"/>
      <c r="BE112" s="1046"/>
      <c r="BF112" s="1046"/>
      <c r="BG112" s="1046"/>
      <c r="BH112" s="1046"/>
      <c r="BI112" s="1046"/>
      <c r="BJ112" s="1046"/>
      <c r="BK112" s="1046"/>
      <c r="BL112" s="1046"/>
      <c r="BM112" s="1046"/>
      <c r="BN112" s="1046"/>
      <c r="BO112" s="1046"/>
      <c r="BP112" s="1047"/>
      <c r="BQ112" s="1015">
        <v>2110363</v>
      </c>
      <c r="BR112" s="1016"/>
      <c r="BS112" s="1016"/>
      <c r="BT112" s="1016"/>
      <c r="BU112" s="1016"/>
      <c r="BV112" s="1016">
        <v>2015259</v>
      </c>
      <c r="BW112" s="1016"/>
      <c r="BX112" s="1016"/>
      <c r="BY112" s="1016"/>
      <c r="BZ112" s="1016"/>
      <c r="CA112" s="1016">
        <v>1991642</v>
      </c>
      <c r="CB112" s="1016"/>
      <c r="CC112" s="1016"/>
      <c r="CD112" s="1016"/>
      <c r="CE112" s="1016"/>
      <c r="CF112" s="1010">
        <v>74.8</v>
      </c>
      <c r="CG112" s="1011"/>
      <c r="CH112" s="1011"/>
      <c r="CI112" s="1011"/>
      <c r="CJ112" s="1011"/>
      <c r="CK112" s="1041"/>
      <c r="CL112" s="1042"/>
      <c r="CM112" s="1012" t="s">
        <v>445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130</v>
      </c>
      <c r="DH112" s="1016"/>
      <c r="DI112" s="1016"/>
      <c r="DJ112" s="1016"/>
      <c r="DK112" s="1016"/>
      <c r="DL112" s="1016" t="s">
        <v>130</v>
      </c>
      <c r="DM112" s="1016"/>
      <c r="DN112" s="1016"/>
      <c r="DO112" s="1016"/>
      <c r="DP112" s="1016"/>
      <c r="DQ112" s="1016" t="s">
        <v>130</v>
      </c>
      <c r="DR112" s="1016"/>
      <c r="DS112" s="1016"/>
      <c r="DT112" s="1016"/>
      <c r="DU112" s="1016"/>
      <c r="DV112" s="1017" t="s">
        <v>130</v>
      </c>
      <c r="DW112" s="1017"/>
      <c r="DX112" s="1017"/>
      <c r="DY112" s="1017"/>
      <c r="DZ112" s="1018"/>
    </row>
    <row r="113" spans="1:130" s="248" customFormat="1" ht="26.25" customHeight="1">
      <c r="A113" s="1050"/>
      <c r="B113" s="1051"/>
      <c r="C113" s="1046" t="s">
        <v>446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257552</v>
      </c>
      <c r="AB113" s="1030"/>
      <c r="AC113" s="1030"/>
      <c r="AD113" s="1030"/>
      <c r="AE113" s="1031"/>
      <c r="AF113" s="1032">
        <v>252562</v>
      </c>
      <c r="AG113" s="1030"/>
      <c r="AH113" s="1030"/>
      <c r="AI113" s="1030"/>
      <c r="AJ113" s="1031"/>
      <c r="AK113" s="1032">
        <v>243046</v>
      </c>
      <c r="AL113" s="1030"/>
      <c r="AM113" s="1030"/>
      <c r="AN113" s="1030"/>
      <c r="AO113" s="1031"/>
      <c r="AP113" s="1033">
        <v>9.1</v>
      </c>
      <c r="AQ113" s="1034"/>
      <c r="AR113" s="1034"/>
      <c r="AS113" s="1034"/>
      <c r="AT113" s="1035"/>
      <c r="AU113" s="996"/>
      <c r="AV113" s="997"/>
      <c r="AW113" s="997"/>
      <c r="AX113" s="997"/>
      <c r="AY113" s="997"/>
      <c r="AZ113" s="1045" t="s">
        <v>447</v>
      </c>
      <c r="BA113" s="1046"/>
      <c r="BB113" s="1046"/>
      <c r="BC113" s="1046"/>
      <c r="BD113" s="1046"/>
      <c r="BE113" s="1046"/>
      <c r="BF113" s="1046"/>
      <c r="BG113" s="1046"/>
      <c r="BH113" s="1046"/>
      <c r="BI113" s="1046"/>
      <c r="BJ113" s="1046"/>
      <c r="BK113" s="1046"/>
      <c r="BL113" s="1046"/>
      <c r="BM113" s="1046"/>
      <c r="BN113" s="1046"/>
      <c r="BO113" s="1046"/>
      <c r="BP113" s="1047"/>
      <c r="BQ113" s="1015">
        <v>2677</v>
      </c>
      <c r="BR113" s="1016"/>
      <c r="BS113" s="1016"/>
      <c r="BT113" s="1016"/>
      <c r="BU113" s="1016"/>
      <c r="BV113" s="1016">
        <v>2190</v>
      </c>
      <c r="BW113" s="1016"/>
      <c r="BX113" s="1016"/>
      <c r="BY113" s="1016"/>
      <c r="BZ113" s="1016"/>
      <c r="CA113" s="1016">
        <v>1704</v>
      </c>
      <c r="CB113" s="1016"/>
      <c r="CC113" s="1016"/>
      <c r="CD113" s="1016"/>
      <c r="CE113" s="1016"/>
      <c r="CF113" s="1010">
        <v>0.1</v>
      </c>
      <c r="CG113" s="1011"/>
      <c r="CH113" s="1011"/>
      <c r="CI113" s="1011"/>
      <c r="CJ113" s="1011"/>
      <c r="CK113" s="1041"/>
      <c r="CL113" s="1042"/>
      <c r="CM113" s="1012" t="s">
        <v>448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130</v>
      </c>
      <c r="DH113" s="1055"/>
      <c r="DI113" s="1055"/>
      <c r="DJ113" s="1055"/>
      <c r="DK113" s="1056"/>
      <c r="DL113" s="1057" t="s">
        <v>130</v>
      </c>
      <c r="DM113" s="1055"/>
      <c r="DN113" s="1055"/>
      <c r="DO113" s="1055"/>
      <c r="DP113" s="1056"/>
      <c r="DQ113" s="1057" t="s">
        <v>130</v>
      </c>
      <c r="DR113" s="1055"/>
      <c r="DS113" s="1055"/>
      <c r="DT113" s="1055"/>
      <c r="DU113" s="1056"/>
      <c r="DV113" s="1058" t="s">
        <v>130</v>
      </c>
      <c r="DW113" s="1059"/>
      <c r="DX113" s="1059"/>
      <c r="DY113" s="1059"/>
      <c r="DZ113" s="1060"/>
    </row>
    <row r="114" spans="1:130" s="248" customFormat="1" ht="26.25" customHeight="1">
      <c r="A114" s="1050"/>
      <c r="B114" s="1051"/>
      <c r="C114" s="1046" t="s">
        <v>449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342</v>
      </c>
      <c r="AB114" s="1055"/>
      <c r="AC114" s="1055"/>
      <c r="AD114" s="1055"/>
      <c r="AE114" s="1056"/>
      <c r="AF114" s="1057">
        <v>342</v>
      </c>
      <c r="AG114" s="1055"/>
      <c r="AH114" s="1055"/>
      <c r="AI114" s="1055"/>
      <c r="AJ114" s="1056"/>
      <c r="AK114" s="1057">
        <v>342</v>
      </c>
      <c r="AL114" s="1055"/>
      <c r="AM114" s="1055"/>
      <c r="AN114" s="1055"/>
      <c r="AO114" s="1056"/>
      <c r="AP114" s="1058">
        <v>0</v>
      </c>
      <c r="AQ114" s="1059"/>
      <c r="AR114" s="1059"/>
      <c r="AS114" s="1059"/>
      <c r="AT114" s="1060"/>
      <c r="AU114" s="996"/>
      <c r="AV114" s="997"/>
      <c r="AW114" s="997"/>
      <c r="AX114" s="997"/>
      <c r="AY114" s="997"/>
      <c r="AZ114" s="1045" t="s">
        <v>450</v>
      </c>
      <c r="BA114" s="1046"/>
      <c r="BB114" s="1046"/>
      <c r="BC114" s="1046"/>
      <c r="BD114" s="1046"/>
      <c r="BE114" s="1046"/>
      <c r="BF114" s="1046"/>
      <c r="BG114" s="1046"/>
      <c r="BH114" s="1046"/>
      <c r="BI114" s="1046"/>
      <c r="BJ114" s="1046"/>
      <c r="BK114" s="1046"/>
      <c r="BL114" s="1046"/>
      <c r="BM114" s="1046"/>
      <c r="BN114" s="1046"/>
      <c r="BO114" s="1046"/>
      <c r="BP114" s="1047"/>
      <c r="BQ114" s="1015" t="s">
        <v>130</v>
      </c>
      <c r="BR114" s="1016"/>
      <c r="BS114" s="1016"/>
      <c r="BT114" s="1016"/>
      <c r="BU114" s="1016"/>
      <c r="BV114" s="1016">
        <v>32267</v>
      </c>
      <c r="BW114" s="1016"/>
      <c r="BX114" s="1016"/>
      <c r="BY114" s="1016"/>
      <c r="BZ114" s="1016"/>
      <c r="CA114" s="1016" t="s">
        <v>130</v>
      </c>
      <c r="CB114" s="1016"/>
      <c r="CC114" s="1016"/>
      <c r="CD114" s="1016"/>
      <c r="CE114" s="1016"/>
      <c r="CF114" s="1010" t="s">
        <v>130</v>
      </c>
      <c r="CG114" s="1011"/>
      <c r="CH114" s="1011"/>
      <c r="CI114" s="1011"/>
      <c r="CJ114" s="1011"/>
      <c r="CK114" s="1041"/>
      <c r="CL114" s="1042"/>
      <c r="CM114" s="1012" t="s">
        <v>451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130</v>
      </c>
      <c r="DH114" s="1055"/>
      <c r="DI114" s="1055"/>
      <c r="DJ114" s="1055"/>
      <c r="DK114" s="1056"/>
      <c r="DL114" s="1057" t="s">
        <v>130</v>
      </c>
      <c r="DM114" s="1055"/>
      <c r="DN114" s="1055"/>
      <c r="DO114" s="1055"/>
      <c r="DP114" s="1056"/>
      <c r="DQ114" s="1057" t="s">
        <v>130</v>
      </c>
      <c r="DR114" s="1055"/>
      <c r="DS114" s="1055"/>
      <c r="DT114" s="1055"/>
      <c r="DU114" s="1056"/>
      <c r="DV114" s="1058" t="s">
        <v>130</v>
      </c>
      <c r="DW114" s="1059"/>
      <c r="DX114" s="1059"/>
      <c r="DY114" s="1059"/>
      <c r="DZ114" s="1060"/>
    </row>
    <row r="115" spans="1:130" s="248" customFormat="1" ht="26.25" customHeight="1">
      <c r="A115" s="1050"/>
      <c r="B115" s="1051"/>
      <c r="C115" s="1046" t="s">
        <v>452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436</v>
      </c>
      <c r="AB115" s="1030"/>
      <c r="AC115" s="1030"/>
      <c r="AD115" s="1030"/>
      <c r="AE115" s="1031"/>
      <c r="AF115" s="1032" t="s">
        <v>130</v>
      </c>
      <c r="AG115" s="1030"/>
      <c r="AH115" s="1030"/>
      <c r="AI115" s="1030"/>
      <c r="AJ115" s="1031"/>
      <c r="AK115" s="1032" t="s">
        <v>130</v>
      </c>
      <c r="AL115" s="1030"/>
      <c r="AM115" s="1030"/>
      <c r="AN115" s="1030"/>
      <c r="AO115" s="1031"/>
      <c r="AP115" s="1033" t="s">
        <v>130</v>
      </c>
      <c r="AQ115" s="1034"/>
      <c r="AR115" s="1034"/>
      <c r="AS115" s="1034"/>
      <c r="AT115" s="1035"/>
      <c r="AU115" s="996"/>
      <c r="AV115" s="997"/>
      <c r="AW115" s="997"/>
      <c r="AX115" s="997"/>
      <c r="AY115" s="997"/>
      <c r="AZ115" s="1045" t="s">
        <v>453</v>
      </c>
      <c r="BA115" s="1046"/>
      <c r="BB115" s="1046"/>
      <c r="BC115" s="1046"/>
      <c r="BD115" s="1046"/>
      <c r="BE115" s="1046"/>
      <c r="BF115" s="1046"/>
      <c r="BG115" s="1046"/>
      <c r="BH115" s="1046"/>
      <c r="BI115" s="1046"/>
      <c r="BJ115" s="1046"/>
      <c r="BK115" s="1046"/>
      <c r="BL115" s="1046"/>
      <c r="BM115" s="1046"/>
      <c r="BN115" s="1046"/>
      <c r="BO115" s="1046"/>
      <c r="BP115" s="1047"/>
      <c r="BQ115" s="1015" t="s">
        <v>130</v>
      </c>
      <c r="BR115" s="1016"/>
      <c r="BS115" s="1016"/>
      <c r="BT115" s="1016"/>
      <c r="BU115" s="1016"/>
      <c r="BV115" s="1016" t="s">
        <v>130</v>
      </c>
      <c r="BW115" s="1016"/>
      <c r="BX115" s="1016"/>
      <c r="BY115" s="1016"/>
      <c r="BZ115" s="1016"/>
      <c r="CA115" s="1016" t="s">
        <v>436</v>
      </c>
      <c r="CB115" s="1016"/>
      <c r="CC115" s="1016"/>
      <c r="CD115" s="1016"/>
      <c r="CE115" s="1016"/>
      <c r="CF115" s="1010" t="s">
        <v>130</v>
      </c>
      <c r="CG115" s="1011"/>
      <c r="CH115" s="1011"/>
      <c r="CI115" s="1011"/>
      <c r="CJ115" s="1011"/>
      <c r="CK115" s="1041"/>
      <c r="CL115" s="1042"/>
      <c r="CM115" s="1045" t="s">
        <v>454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394</v>
      </c>
      <c r="DH115" s="1055"/>
      <c r="DI115" s="1055"/>
      <c r="DJ115" s="1055"/>
      <c r="DK115" s="1056"/>
      <c r="DL115" s="1057" t="s">
        <v>130</v>
      </c>
      <c r="DM115" s="1055"/>
      <c r="DN115" s="1055"/>
      <c r="DO115" s="1055"/>
      <c r="DP115" s="1056"/>
      <c r="DQ115" s="1057" t="s">
        <v>130</v>
      </c>
      <c r="DR115" s="1055"/>
      <c r="DS115" s="1055"/>
      <c r="DT115" s="1055"/>
      <c r="DU115" s="1056"/>
      <c r="DV115" s="1058" t="s">
        <v>439</v>
      </c>
      <c r="DW115" s="1059"/>
      <c r="DX115" s="1059"/>
      <c r="DY115" s="1059"/>
      <c r="DZ115" s="1060"/>
    </row>
    <row r="116" spans="1:130" s="248" customFormat="1" ht="26.25" customHeight="1">
      <c r="A116" s="1052"/>
      <c r="B116" s="1053"/>
      <c r="C116" s="1061" t="s">
        <v>455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130</v>
      </c>
      <c r="AB116" s="1055"/>
      <c r="AC116" s="1055"/>
      <c r="AD116" s="1055"/>
      <c r="AE116" s="1056"/>
      <c r="AF116" s="1057" t="s">
        <v>130</v>
      </c>
      <c r="AG116" s="1055"/>
      <c r="AH116" s="1055"/>
      <c r="AI116" s="1055"/>
      <c r="AJ116" s="1056"/>
      <c r="AK116" s="1057" t="s">
        <v>130</v>
      </c>
      <c r="AL116" s="1055"/>
      <c r="AM116" s="1055"/>
      <c r="AN116" s="1055"/>
      <c r="AO116" s="1056"/>
      <c r="AP116" s="1058" t="s">
        <v>394</v>
      </c>
      <c r="AQ116" s="1059"/>
      <c r="AR116" s="1059"/>
      <c r="AS116" s="1059"/>
      <c r="AT116" s="1060"/>
      <c r="AU116" s="996"/>
      <c r="AV116" s="997"/>
      <c r="AW116" s="997"/>
      <c r="AX116" s="997"/>
      <c r="AY116" s="997"/>
      <c r="AZ116" s="1063" t="s">
        <v>456</v>
      </c>
      <c r="BA116" s="1064"/>
      <c r="BB116" s="1064"/>
      <c r="BC116" s="1064"/>
      <c r="BD116" s="1064"/>
      <c r="BE116" s="1064"/>
      <c r="BF116" s="1064"/>
      <c r="BG116" s="1064"/>
      <c r="BH116" s="1064"/>
      <c r="BI116" s="1064"/>
      <c r="BJ116" s="1064"/>
      <c r="BK116" s="1064"/>
      <c r="BL116" s="1064"/>
      <c r="BM116" s="1064"/>
      <c r="BN116" s="1064"/>
      <c r="BO116" s="1064"/>
      <c r="BP116" s="1065"/>
      <c r="BQ116" s="1015" t="s">
        <v>130</v>
      </c>
      <c r="BR116" s="1016"/>
      <c r="BS116" s="1016"/>
      <c r="BT116" s="1016"/>
      <c r="BU116" s="1016"/>
      <c r="BV116" s="1016" t="s">
        <v>130</v>
      </c>
      <c r="BW116" s="1016"/>
      <c r="BX116" s="1016"/>
      <c r="BY116" s="1016"/>
      <c r="BZ116" s="1016"/>
      <c r="CA116" s="1016" t="s">
        <v>130</v>
      </c>
      <c r="CB116" s="1016"/>
      <c r="CC116" s="1016"/>
      <c r="CD116" s="1016"/>
      <c r="CE116" s="1016"/>
      <c r="CF116" s="1010" t="s">
        <v>130</v>
      </c>
      <c r="CG116" s="1011"/>
      <c r="CH116" s="1011"/>
      <c r="CI116" s="1011"/>
      <c r="CJ116" s="1011"/>
      <c r="CK116" s="1041"/>
      <c r="CL116" s="1042"/>
      <c r="CM116" s="1012" t="s">
        <v>457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130</v>
      </c>
      <c r="DH116" s="1055"/>
      <c r="DI116" s="1055"/>
      <c r="DJ116" s="1055"/>
      <c r="DK116" s="1056"/>
      <c r="DL116" s="1057" t="s">
        <v>130</v>
      </c>
      <c r="DM116" s="1055"/>
      <c r="DN116" s="1055"/>
      <c r="DO116" s="1055"/>
      <c r="DP116" s="1056"/>
      <c r="DQ116" s="1057" t="s">
        <v>130</v>
      </c>
      <c r="DR116" s="1055"/>
      <c r="DS116" s="1055"/>
      <c r="DT116" s="1055"/>
      <c r="DU116" s="1056"/>
      <c r="DV116" s="1058" t="s">
        <v>130</v>
      </c>
      <c r="DW116" s="1059"/>
      <c r="DX116" s="1059"/>
      <c r="DY116" s="1059"/>
      <c r="DZ116" s="1060"/>
    </row>
    <row r="117" spans="1:130" s="248" customFormat="1" ht="26.25" customHeight="1">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458</v>
      </c>
      <c r="Z117" s="982"/>
      <c r="AA117" s="1072">
        <v>574401</v>
      </c>
      <c r="AB117" s="1073"/>
      <c r="AC117" s="1073"/>
      <c r="AD117" s="1073"/>
      <c r="AE117" s="1074"/>
      <c r="AF117" s="1075">
        <v>573983</v>
      </c>
      <c r="AG117" s="1073"/>
      <c r="AH117" s="1073"/>
      <c r="AI117" s="1073"/>
      <c r="AJ117" s="1074"/>
      <c r="AK117" s="1075">
        <v>581143</v>
      </c>
      <c r="AL117" s="1073"/>
      <c r="AM117" s="1073"/>
      <c r="AN117" s="1073"/>
      <c r="AO117" s="1074"/>
      <c r="AP117" s="1076"/>
      <c r="AQ117" s="1077"/>
      <c r="AR117" s="1077"/>
      <c r="AS117" s="1077"/>
      <c r="AT117" s="1078"/>
      <c r="AU117" s="996"/>
      <c r="AV117" s="997"/>
      <c r="AW117" s="997"/>
      <c r="AX117" s="997"/>
      <c r="AY117" s="997"/>
      <c r="AZ117" s="1063" t="s">
        <v>459</v>
      </c>
      <c r="BA117" s="1064"/>
      <c r="BB117" s="1064"/>
      <c r="BC117" s="1064"/>
      <c r="BD117" s="1064"/>
      <c r="BE117" s="1064"/>
      <c r="BF117" s="1064"/>
      <c r="BG117" s="1064"/>
      <c r="BH117" s="1064"/>
      <c r="BI117" s="1064"/>
      <c r="BJ117" s="1064"/>
      <c r="BK117" s="1064"/>
      <c r="BL117" s="1064"/>
      <c r="BM117" s="1064"/>
      <c r="BN117" s="1064"/>
      <c r="BO117" s="1064"/>
      <c r="BP117" s="1065"/>
      <c r="BQ117" s="1015" t="s">
        <v>130</v>
      </c>
      <c r="BR117" s="1016"/>
      <c r="BS117" s="1016"/>
      <c r="BT117" s="1016"/>
      <c r="BU117" s="1016"/>
      <c r="BV117" s="1016" t="s">
        <v>130</v>
      </c>
      <c r="BW117" s="1016"/>
      <c r="BX117" s="1016"/>
      <c r="BY117" s="1016"/>
      <c r="BZ117" s="1016"/>
      <c r="CA117" s="1016" t="s">
        <v>394</v>
      </c>
      <c r="CB117" s="1016"/>
      <c r="CC117" s="1016"/>
      <c r="CD117" s="1016"/>
      <c r="CE117" s="1016"/>
      <c r="CF117" s="1010" t="s">
        <v>130</v>
      </c>
      <c r="CG117" s="1011"/>
      <c r="CH117" s="1011"/>
      <c r="CI117" s="1011"/>
      <c r="CJ117" s="1011"/>
      <c r="CK117" s="1041"/>
      <c r="CL117" s="1042"/>
      <c r="CM117" s="1012" t="s">
        <v>460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130</v>
      </c>
      <c r="DH117" s="1055"/>
      <c r="DI117" s="1055"/>
      <c r="DJ117" s="1055"/>
      <c r="DK117" s="1056"/>
      <c r="DL117" s="1057" t="s">
        <v>130</v>
      </c>
      <c r="DM117" s="1055"/>
      <c r="DN117" s="1055"/>
      <c r="DO117" s="1055"/>
      <c r="DP117" s="1056"/>
      <c r="DQ117" s="1057" t="s">
        <v>130</v>
      </c>
      <c r="DR117" s="1055"/>
      <c r="DS117" s="1055"/>
      <c r="DT117" s="1055"/>
      <c r="DU117" s="1056"/>
      <c r="DV117" s="1058" t="s">
        <v>130</v>
      </c>
      <c r="DW117" s="1059"/>
      <c r="DX117" s="1059"/>
      <c r="DY117" s="1059"/>
      <c r="DZ117" s="1060"/>
    </row>
    <row r="118" spans="1:130" s="248" customFormat="1" ht="26.25" customHeight="1">
      <c r="A118" s="1000" t="s">
        <v>431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428</v>
      </c>
      <c r="AB118" s="981"/>
      <c r="AC118" s="981"/>
      <c r="AD118" s="981"/>
      <c r="AE118" s="982"/>
      <c r="AF118" s="980" t="s">
        <v>429</v>
      </c>
      <c r="AG118" s="981"/>
      <c r="AH118" s="981"/>
      <c r="AI118" s="981"/>
      <c r="AJ118" s="982"/>
      <c r="AK118" s="980" t="s">
        <v>306</v>
      </c>
      <c r="AL118" s="981"/>
      <c r="AM118" s="981"/>
      <c r="AN118" s="981"/>
      <c r="AO118" s="982"/>
      <c r="AP118" s="1067" t="s">
        <v>430</v>
      </c>
      <c r="AQ118" s="1068"/>
      <c r="AR118" s="1068"/>
      <c r="AS118" s="1068"/>
      <c r="AT118" s="1069"/>
      <c r="AU118" s="996"/>
      <c r="AV118" s="997"/>
      <c r="AW118" s="997"/>
      <c r="AX118" s="997"/>
      <c r="AY118" s="997"/>
      <c r="AZ118" s="1070" t="s">
        <v>461</v>
      </c>
      <c r="BA118" s="1061"/>
      <c r="BB118" s="1061"/>
      <c r="BC118" s="1061"/>
      <c r="BD118" s="1061"/>
      <c r="BE118" s="1061"/>
      <c r="BF118" s="1061"/>
      <c r="BG118" s="1061"/>
      <c r="BH118" s="1061"/>
      <c r="BI118" s="1061"/>
      <c r="BJ118" s="1061"/>
      <c r="BK118" s="1061"/>
      <c r="BL118" s="1061"/>
      <c r="BM118" s="1061"/>
      <c r="BN118" s="1061"/>
      <c r="BO118" s="1061"/>
      <c r="BP118" s="1062"/>
      <c r="BQ118" s="1093" t="s">
        <v>130</v>
      </c>
      <c r="BR118" s="1094"/>
      <c r="BS118" s="1094"/>
      <c r="BT118" s="1094"/>
      <c r="BU118" s="1094"/>
      <c r="BV118" s="1094" t="s">
        <v>130</v>
      </c>
      <c r="BW118" s="1094"/>
      <c r="BX118" s="1094"/>
      <c r="BY118" s="1094"/>
      <c r="BZ118" s="1094"/>
      <c r="CA118" s="1094" t="s">
        <v>130</v>
      </c>
      <c r="CB118" s="1094"/>
      <c r="CC118" s="1094"/>
      <c r="CD118" s="1094"/>
      <c r="CE118" s="1094"/>
      <c r="CF118" s="1010" t="s">
        <v>130</v>
      </c>
      <c r="CG118" s="1011"/>
      <c r="CH118" s="1011"/>
      <c r="CI118" s="1011"/>
      <c r="CJ118" s="1011"/>
      <c r="CK118" s="1041"/>
      <c r="CL118" s="1042"/>
      <c r="CM118" s="1012" t="s">
        <v>462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394</v>
      </c>
      <c r="DH118" s="1055"/>
      <c r="DI118" s="1055"/>
      <c r="DJ118" s="1055"/>
      <c r="DK118" s="1056"/>
      <c r="DL118" s="1057" t="s">
        <v>130</v>
      </c>
      <c r="DM118" s="1055"/>
      <c r="DN118" s="1055"/>
      <c r="DO118" s="1055"/>
      <c r="DP118" s="1056"/>
      <c r="DQ118" s="1057" t="s">
        <v>130</v>
      </c>
      <c r="DR118" s="1055"/>
      <c r="DS118" s="1055"/>
      <c r="DT118" s="1055"/>
      <c r="DU118" s="1056"/>
      <c r="DV118" s="1058" t="s">
        <v>394</v>
      </c>
      <c r="DW118" s="1059"/>
      <c r="DX118" s="1059"/>
      <c r="DY118" s="1059"/>
      <c r="DZ118" s="1060"/>
    </row>
    <row r="119" spans="1:130" s="248" customFormat="1" ht="26.25" customHeight="1">
      <c r="A119" s="1154" t="s">
        <v>434</v>
      </c>
      <c r="B119" s="1040"/>
      <c r="C119" s="1019" t="s">
        <v>435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130</v>
      </c>
      <c r="AB119" s="988"/>
      <c r="AC119" s="988"/>
      <c r="AD119" s="988"/>
      <c r="AE119" s="989"/>
      <c r="AF119" s="990" t="s">
        <v>130</v>
      </c>
      <c r="AG119" s="988"/>
      <c r="AH119" s="988"/>
      <c r="AI119" s="988"/>
      <c r="AJ119" s="989"/>
      <c r="AK119" s="990" t="s">
        <v>130</v>
      </c>
      <c r="AL119" s="988"/>
      <c r="AM119" s="988"/>
      <c r="AN119" s="988"/>
      <c r="AO119" s="989"/>
      <c r="AP119" s="991" t="s">
        <v>130</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463</v>
      </c>
      <c r="BP119" s="1102"/>
      <c r="BQ119" s="1093">
        <v>6376455</v>
      </c>
      <c r="BR119" s="1094"/>
      <c r="BS119" s="1094"/>
      <c r="BT119" s="1094"/>
      <c r="BU119" s="1094"/>
      <c r="BV119" s="1094">
        <v>6241967</v>
      </c>
      <c r="BW119" s="1094"/>
      <c r="BX119" s="1094"/>
      <c r="BY119" s="1094"/>
      <c r="BZ119" s="1094"/>
      <c r="CA119" s="1094">
        <v>6353198</v>
      </c>
      <c r="CB119" s="1094"/>
      <c r="CC119" s="1094"/>
      <c r="CD119" s="1094"/>
      <c r="CE119" s="1094"/>
      <c r="CF119" s="1095"/>
      <c r="CG119" s="1096"/>
      <c r="CH119" s="1096"/>
      <c r="CI119" s="1096"/>
      <c r="CJ119" s="1097"/>
      <c r="CK119" s="1043"/>
      <c r="CL119" s="1044"/>
      <c r="CM119" s="1098" t="s">
        <v>464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394</v>
      </c>
      <c r="DH119" s="1080"/>
      <c r="DI119" s="1080"/>
      <c r="DJ119" s="1080"/>
      <c r="DK119" s="1081"/>
      <c r="DL119" s="1079" t="s">
        <v>130</v>
      </c>
      <c r="DM119" s="1080"/>
      <c r="DN119" s="1080"/>
      <c r="DO119" s="1080"/>
      <c r="DP119" s="1081"/>
      <c r="DQ119" s="1079" t="s">
        <v>130</v>
      </c>
      <c r="DR119" s="1080"/>
      <c r="DS119" s="1080"/>
      <c r="DT119" s="1080"/>
      <c r="DU119" s="1081"/>
      <c r="DV119" s="1082" t="s">
        <v>394</v>
      </c>
      <c r="DW119" s="1083"/>
      <c r="DX119" s="1083"/>
      <c r="DY119" s="1083"/>
      <c r="DZ119" s="1084"/>
    </row>
    <row r="120" spans="1:130" s="248" customFormat="1" ht="26.25" customHeight="1">
      <c r="A120" s="1155"/>
      <c r="B120" s="1042"/>
      <c r="C120" s="1012" t="s">
        <v>441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130</v>
      </c>
      <c r="AB120" s="1055"/>
      <c r="AC120" s="1055"/>
      <c r="AD120" s="1055"/>
      <c r="AE120" s="1056"/>
      <c r="AF120" s="1057" t="s">
        <v>130</v>
      </c>
      <c r="AG120" s="1055"/>
      <c r="AH120" s="1055"/>
      <c r="AI120" s="1055"/>
      <c r="AJ120" s="1056"/>
      <c r="AK120" s="1057" t="s">
        <v>394</v>
      </c>
      <c r="AL120" s="1055"/>
      <c r="AM120" s="1055"/>
      <c r="AN120" s="1055"/>
      <c r="AO120" s="1056"/>
      <c r="AP120" s="1058" t="s">
        <v>130</v>
      </c>
      <c r="AQ120" s="1059"/>
      <c r="AR120" s="1059"/>
      <c r="AS120" s="1059"/>
      <c r="AT120" s="1060"/>
      <c r="AU120" s="1085" t="s">
        <v>465</v>
      </c>
      <c r="AV120" s="1086"/>
      <c r="AW120" s="1086"/>
      <c r="AX120" s="1086"/>
      <c r="AY120" s="1087"/>
      <c r="AZ120" s="1036" t="s">
        <v>466</v>
      </c>
      <c r="BA120" s="985"/>
      <c r="BB120" s="985"/>
      <c r="BC120" s="985"/>
      <c r="BD120" s="985"/>
      <c r="BE120" s="985"/>
      <c r="BF120" s="985"/>
      <c r="BG120" s="985"/>
      <c r="BH120" s="985"/>
      <c r="BI120" s="985"/>
      <c r="BJ120" s="985"/>
      <c r="BK120" s="985"/>
      <c r="BL120" s="985"/>
      <c r="BM120" s="985"/>
      <c r="BN120" s="985"/>
      <c r="BO120" s="985"/>
      <c r="BP120" s="986"/>
      <c r="BQ120" s="1022">
        <v>2324022</v>
      </c>
      <c r="BR120" s="1023"/>
      <c r="BS120" s="1023"/>
      <c r="BT120" s="1023"/>
      <c r="BU120" s="1023"/>
      <c r="BV120" s="1023">
        <v>2030329</v>
      </c>
      <c r="BW120" s="1023"/>
      <c r="BX120" s="1023"/>
      <c r="BY120" s="1023"/>
      <c r="BZ120" s="1023"/>
      <c r="CA120" s="1023">
        <v>2013955</v>
      </c>
      <c r="CB120" s="1023"/>
      <c r="CC120" s="1023"/>
      <c r="CD120" s="1023"/>
      <c r="CE120" s="1023"/>
      <c r="CF120" s="1037">
        <v>75.7</v>
      </c>
      <c r="CG120" s="1038"/>
      <c r="CH120" s="1038"/>
      <c r="CI120" s="1038"/>
      <c r="CJ120" s="1038"/>
      <c r="CK120" s="1103" t="s">
        <v>467</v>
      </c>
      <c r="CL120" s="1104"/>
      <c r="CM120" s="1104"/>
      <c r="CN120" s="1104"/>
      <c r="CO120" s="1105"/>
      <c r="CP120" s="1111" t="s">
        <v>410</v>
      </c>
      <c r="CQ120" s="1112"/>
      <c r="CR120" s="1112"/>
      <c r="CS120" s="1112"/>
      <c r="CT120" s="1112"/>
      <c r="CU120" s="1112"/>
      <c r="CV120" s="1112"/>
      <c r="CW120" s="1112"/>
      <c r="CX120" s="1112"/>
      <c r="CY120" s="1112"/>
      <c r="CZ120" s="1112"/>
      <c r="DA120" s="1112"/>
      <c r="DB120" s="1112"/>
      <c r="DC120" s="1112"/>
      <c r="DD120" s="1112"/>
      <c r="DE120" s="1112"/>
      <c r="DF120" s="1113"/>
      <c r="DG120" s="1022">
        <v>2109504</v>
      </c>
      <c r="DH120" s="1023"/>
      <c r="DI120" s="1023"/>
      <c r="DJ120" s="1023"/>
      <c r="DK120" s="1023"/>
      <c r="DL120" s="1023">
        <v>2015259</v>
      </c>
      <c r="DM120" s="1023"/>
      <c r="DN120" s="1023"/>
      <c r="DO120" s="1023"/>
      <c r="DP120" s="1023"/>
      <c r="DQ120" s="1023">
        <v>1989321</v>
      </c>
      <c r="DR120" s="1023"/>
      <c r="DS120" s="1023"/>
      <c r="DT120" s="1023"/>
      <c r="DU120" s="1023"/>
      <c r="DV120" s="1024">
        <v>74.7</v>
      </c>
      <c r="DW120" s="1024"/>
      <c r="DX120" s="1024"/>
      <c r="DY120" s="1024"/>
      <c r="DZ120" s="1025"/>
    </row>
    <row r="121" spans="1:130" s="248" customFormat="1" ht="26.25" customHeight="1">
      <c r="A121" s="1155"/>
      <c r="B121" s="1042"/>
      <c r="C121" s="1063" t="s">
        <v>468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130</v>
      </c>
      <c r="AB121" s="1055"/>
      <c r="AC121" s="1055"/>
      <c r="AD121" s="1055"/>
      <c r="AE121" s="1056"/>
      <c r="AF121" s="1057" t="s">
        <v>130</v>
      </c>
      <c r="AG121" s="1055"/>
      <c r="AH121" s="1055"/>
      <c r="AI121" s="1055"/>
      <c r="AJ121" s="1056"/>
      <c r="AK121" s="1057" t="s">
        <v>394</v>
      </c>
      <c r="AL121" s="1055"/>
      <c r="AM121" s="1055"/>
      <c r="AN121" s="1055"/>
      <c r="AO121" s="1056"/>
      <c r="AP121" s="1058" t="s">
        <v>130</v>
      </c>
      <c r="AQ121" s="1059"/>
      <c r="AR121" s="1059"/>
      <c r="AS121" s="1059"/>
      <c r="AT121" s="1060"/>
      <c r="AU121" s="1088"/>
      <c r="AV121" s="1089"/>
      <c r="AW121" s="1089"/>
      <c r="AX121" s="1089"/>
      <c r="AY121" s="1090"/>
      <c r="AZ121" s="1045" t="s">
        <v>469</v>
      </c>
      <c r="BA121" s="1046"/>
      <c r="BB121" s="1046"/>
      <c r="BC121" s="1046"/>
      <c r="BD121" s="1046"/>
      <c r="BE121" s="1046"/>
      <c r="BF121" s="1046"/>
      <c r="BG121" s="1046"/>
      <c r="BH121" s="1046"/>
      <c r="BI121" s="1046"/>
      <c r="BJ121" s="1046"/>
      <c r="BK121" s="1046"/>
      <c r="BL121" s="1046"/>
      <c r="BM121" s="1046"/>
      <c r="BN121" s="1046"/>
      <c r="BO121" s="1046"/>
      <c r="BP121" s="1047"/>
      <c r="BQ121" s="1015">
        <v>9889</v>
      </c>
      <c r="BR121" s="1016"/>
      <c r="BS121" s="1016"/>
      <c r="BT121" s="1016"/>
      <c r="BU121" s="1016"/>
      <c r="BV121" s="1016">
        <v>5987</v>
      </c>
      <c r="BW121" s="1016"/>
      <c r="BX121" s="1016"/>
      <c r="BY121" s="1016"/>
      <c r="BZ121" s="1016"/>
      <c r="CA121" s="1016">
        <v>1725</v>
      </c>
      <c r="CB121" s="1016"/>
      <c r="CC121" s="1016"/>
      <c r="CD121" s="1016"/>
      <c r="CE121" s="1016"/>
      <c r="CF121" s="1010">
        <v>0.1</v>
      </c>
      <c r="CG121" s="1011"/>
      <c r="CH121" s="1011"/>
      <c r="CI121" s="1011"/>
      <c r="CJ121" s="1011"/>
      <c r="CK121" s="1106"/>
      <c r="CL121" s="1107"/>
      <c r="CM121" s="1107"/>
      <c r="CN121" s="1107"/>
      <c r="CO121" s="1108"/>
      <c r="CP121" s="1116" t="s">
        <v>408</v>
      </c>
      <c r="CQ121" s="1117"/>
      <c r="CR121" s="1117"/>
      <c r="CS121" s="1117"/>
      <c r="CT121" s="1117"/>
      <c r="CU121" s="1117"/>
      <c r="CV121" s="1117"/>
      <c r="CW121" s="1117"/>
      <c r="CX121" s="1117"/>
      <c r="CY121" s="1117"/>
      <c r="CZ121" s="1117"/>
      <c r="DA121" s="1117"/>
      <c r="DB121" s="1117"/>
      <c r="DC121" s="1117"/>
      <c r="DD121" s="1117"/>
      <c r="DE121" s="1117"/>
      <c r="DF121" s="1118"/>
      <c r="DG121" s="1015">
        <v>859</v>
      </c>
      <c r="DH121" s="1016"/>
      <c r="DI121" s="1016"/>
      <c r="DJ121" s="1016"/>
      <c r="DK121" s="1016"/>
      <c r="DL121" s="1016" t="s">
        <v>130</v>
      </c>
      <c r="DM121" s="1016"/>
      <c r="DN121" s="1016"/>
      <c r="DO121" s="1016"/>
      <c r="DP121" s="1016"/>
      <c r="DQ121" s="1016">
        <v>2321</v>
      </c>
      <c r="DR121" s="1016"/>
      <c r="DS121" s="1016"/>
      <c r="DT121" s="1016"/>
      <c r="DU121" s="1016"/>
      <c r="DV121" s="1017">
        <v>0.1</v>
      </c>
      <c r="DW121" s="1017"/>
      <c r="DX121" s="1017"/>
      <c r="DY121" s="1017"/>
      <c r="DZ121" s="1018"/>
    </row>
    <row r="122" spans="1:130" s="248" customFormat="1" ht="26.25" customHeight="1">
      <c r="A122" s="1155"/>
      <c r="B122" s="1042"/>
      <c r="C122" s="1012" t="s">
        <v>451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394</v>
      </c>
      <c r="AB122" s="1055"/>
      <c r="AC122" s="1055"/>
      <c r="AD122" s="1055"/>
      <c r="AE122" s="1056"/>
      <c r="AF122" s="1057" t="s">
        <v>130</v>
      </c>
      <c r="AG122" s="1055"/>
      <c r="AH122" s="1055"/>
      <c r="AI122" s="1055"/>
      <c r="AJ122" s="1056"/>
      <c r="AK122" s="1057" t="s">
        <v>130</v>
      </c>
      <c r="AL122" s="1055"/>
      <c r="AM122" s="1055"/>
      <c r="AN122" s="1055"/>
      <c r="AO122" s="1056"/>
      <c r="AP122" s="1058" t="s">
        <v>130</v>
      </c>
      <c r="AQ122" s="1059"/>
      <c r="AR122" s="1059"/>
      <c r="AS122" s="1059"/>
      <c r="AT122" s="1060"/>
      <c r="AU122" s="1088"/>
      <c r="AV122" s="1089"/>
      <c r="AW122" s="1089"/>
      <c r="AX122" s="1089"/>
      <c r="AY122" s="1090"/>
      <c r="AZ122" s="1070" t="s">
        <v>470</v>
      </c>
      <c r="BA122" s="1061"/>
      <c r="BB122" s="1061"/>
      <c r="BC122" s="1061"/>
      <c r="BD122" s="1061"/>
      <c r="BE122" s="1061"/>
      <c r="BF122" s="1061"/>
      <c r="BG122" s="1061"/>
      <c r="BH122" s="1061"/>
      <c r="BI122" s="1061"/>
      <c r="BJ122" s="1061"/>
      <c r="BK122" s="1061"/>
      <c r="BL122" s="1061"/>
      <c r="BM122" s="1061"/>
      <c r="BN122" s="1061"/>
      <c r="BO122" s="1061"/>
      <c r="BP122" s="1062"/>
      <c r="BQ122" s="1093">
        <v>4274803</v>
      </c>
      <c r="BR122" s="1094"/>
      <c r="BS122" s="1094"/>
      <c r="BT122" s="1094"/>
      <c r="BU122" s="1094"/>
      <c r="BV122" s="1094">
        <v>4118133</v>
      </c>
      <c r="BW122" s="1094"/>
      <c r="BX122" s="1094"/>
      <c r="BY122" s="1094"/>
      <c r="BZ122" s="1094"/>
      <c r="CA122" s="1094">
        <v>4065973</v>
      </c>
      <c r="CB122" s="1094"/>
      <c r="CC122" s="1094"/>
      <c r="CD122" s="1094"/>
      <c r="CE122" s="1094"/>
      <c r="CF122" s="1114">
        <v>152.69999999999999</v>
      </c>
      <c r="CG122" s="1115"/>
      <c r="CH122" s="1115"/>
      <c r="CI122" s="1115"/>
      <c r="CJ122" s="1115"/>
      <c r="CK122" s="1106"/>
      <c r="CL122" s="1107"/>
      <c r="CM122" s="1107"/>
      <c r="CN122" s="1107"/>
      <c r="CO122" s="1108"/>
      <c r="CP122" s="1116" t="s">
        <v>406</v>
      </c>
      <c r="CQ122" s="1117"/>
      <c r="CR122" s="1117"/>
      <c r="CS122" s="1117"/>
      <c r="CT122" s="1117"/>
      <c r="CU122" s="1117"/>
      <c r="CV122" s="1117"/>
      <c r="CW122" s="1117"/>
      <c r="CX122" s="1117"/>
      <c r="CY122" s="1117"/>
      <c r="CZ122" s="1117"/>
      <c r="DA122" s="1117"/>
      <c r="DB122" s="1117"/>
      <c r="DC122" s="1117"/>
      <c r="DD122" s="1117"/>
      <c r="DE122" s="1117"/>
      <c r="DF122" s="1118"/>
      <c r="DG122" s="1015" t="s">
        <v>130</v>
      </c>
      <c r="DH122" s="1016"/>
      <c r="DI122" s="1016"/>
      <c r="DJ122" s="1016"/>
      <c r="DK122" s="1016"/>
      <c r="DL122" s="1016" t="s">
        <v>130</v>
      </c>
      <c r="DM122" s="1016"/>
      <c r="DN122" s="1016"/>
      <c r="DO122" s="1016"/>
      <c r="DP122" s="1016"/>
      <c r="DQ122" s="1016" t="s">
        <v>130</v>
      </c>
      <c r="DR122" s="1016"/>
      <c r="DS122" s="1016"/>
      <c r="DT122" s="1016"/>
      <c r="DU122" s="1016"/>
      <c r="DV122" s="1017" t="s">
        <v>130</v>
      </c>
      <c r="DW122" s="1017"/>
      <c r="DX122" s="1017"/>
      <c r="DY122" s="1017"/>
      <c r="DZ122" s="1018"/>
    </row>
    <row r="123" spans="1:130" s="248" customFormat="1" ht="26.25" customHeight="1">
      <c r="A123" s="1155"/>
      <c r="B123" s="1042"/>
      <c r="C123" s="1012" t="s">
        <v>457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130</v>
      </c>
      <c r="AB123" s="1055"/>
      <c r="AC123" s="1055"/>
      <c r="AD123" s="1055"/>
      <c r="AE123" s="1056"/>
      <c r="AF123" s="1057" t="s">
        <v>394</v>
      </c>
      <c r="AG123" s="1055"/>
      <c r="AH123" s="1055"/>
      <c r="AI123" s="1055"/>
      <c r="AJ123" s="1056"/>
      <c r="AK123" s="1057" t="s">
        <v>130</v>
      </c>
      <c r="AL123" s="1055"/>
      <c r="AM123" s="1055"/>
      <c r="AN123" s="1055"/>
      <c r="AO123" s="1056"/>
      <c r="AP123" s="1058" t="s">
        <v>394</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471</v>
      </c>
      <c r="BP123" s="1102"/>
      <c r="BQ123" s="1161">
        <v>6608714</v>
      </c>
      <c r="BR123" s="1162"/>
      <c r="BS123" s="1162"/>
      <c r="BT123" s="1162"/>
      <c r="BU123" s="1162"/>
      <c r="BV123" s="1162">
        <v>6154449</v>
      </c>
      <c r="BW123" s="1162"/>
      <c r="BX123" s="1162"/>
      <c r="BY123" s="1162"/>
      <c r="BZ123" s="1162"/>
      <c r="CA123" s="1162">
        <v>6081653</v>
      </c>
      <c r="CB123" s="1162"/>
      <c r="CC123" s="1162"/>
      <c r="CD123" s="1162"/>
      <c r="CE123" s="1162"/>
      <c r="CF123" s="1095"/>
      <c r="CG123" s="1096"/>
      <c r="CH123" s="1096"/>
      <c r="CI123" s="1096"/>
      <c r="CJ123" s="1097"/>
      <c r="CK123" s="1106"/>
      <c r="CL123" s="1107"/>
      <c r="CM123" s="1107"/>
      <c r="CN123" s="1107"/>
      <c r="CO123" s="1108"/>
      <c r="CP123" s="1116" t="s">
        <v>472</v>
      </c>
      <c r="CQ123" s="1117"/>
      <c r="CR123" s="1117"/>
      <c r="CS123" s="1117"/>
      <c r="CT123" s="1117"/>
      <c r="CU123" s="1117"/>
      <c r="CV123" s="1117"/>
      <c r="CW123" s="1117"/>
      <c r="CX123" s="1117"/>
      <c r="CY123" s="1117"/>
      <c r="CZ123" s="1117"/>
      <c r="DA123" s="1117"/>
      <c r="DB123" s="1117"/>
      <c r="DC123" s="1117"/>
      <c r="DD123" s="1117"/>
      <c r="DE123" s="1117"/>
      <c r="DF123" s="1118"/>
      <c r="DG123" s="1054" t="s">
        <v>130</v>
      </c>
      <c r="DH123" s="1055"/>
      <c r="DI123" s="1055"/>
      <c r="DJ123" s="1055"/>
      <c r="DK123" s="1056"/>
      <c r="DL123" s="1057" t="s">
        <v>130</v>
      </c>
      <c r="DM123" s="1055"/>
      <c r="DN123" s="1055"/>
      <c r="DO123" s="1055"/>
      <c r="DP123" s="1056"/>
      <c r="DQ123" s="1057" t="s">
        <v>130</v>
      </c>
      <c r="DR123" s="1055"/>
      <c r="DS123" s="1055"/>
      <c r="DT123" s="1055"/>
      <c r="DU123" s="1056"/>
      <c r="DV123" s="1058" t="s">
        <v>130</v>
      </c>
      <c r="DW123" s="1059"/>
      <c r="DX123" s="1059"/>
      <c r="DY123" s="1059"/>
      <c r="DZ123" s="1060"/>
    </row>
    <row r="124" spans="1:130" s="248" customFormat="1" ht="26.25" customHeight="1" thickBot="1">
      <c r="A124" s="1155"/>
      <c r="B124" s="1042"/>
      <c r="C124" s="1012" t="s">
        <v>460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130</v>
      </c>
      <c r="AB124" s="1055"/>
      <c r="AC124" s="1055"/>
      <c r="AD124" s="1055"/>
      <c r="AE124" s="1056"/>
      <c r="AF124" s="1057" t="s">
        <v>130</v>
      </c>
      <c r="AG124" s="1055"/>
      <c r="AH124" s="1055"/>
      <c r="AI124" s="1055"/>
      <c r="AJ124" s="1056"/>
      <c r="AK124" s="1057" t="s">
        <v>130</v>
      </c>
      <c r="AL124" s="1055"/>
      <c r="AM124" s="1055"/>
      <c r="AN124" s="1055"/>
      <c r="AO124" s="1056"/>
      <c r="AP124" s="1058" t="s">
        <v>130</v>
      </c>
      <c r="AQ124" s="1059"/>
      <c r="AR124" s="1059"/>
      <c r="AS124" s="1059"/>
      <c r="AT124" s="1060"/>
      <c r="AU124" s="1157" t="s">
        <v>473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130</v>
      </c>
      <c r="BR124" s="1124"/>
      <c r="BS124" s="1124"/>
      <c r="BT124" s="1124"/>
      <c r="BU124" s="1124"/>
      <c r="BV124" s="1124">
        <v>3.4</v>
      </c>
      <c r="BW124" s="1124"/>
      <c r="BX124" s="1124"/>
      <c r="BY124" s="1124"/>
      <c r="BZ124" s="1124"/>
      <c r="CA124" s="1124">
        <v>10.199999999999999</v>
      </c>
      <c r="CB124" s="1124"/>
      <c r="CC124" s="1124"/>
      <c r="CD124" s="1124"/>
      <c r="CE124" s="1124"/>
      <c r="CF124" s="1125"/>
      <c r="CG124" s="1126"/>
      <c r="CH124" s="1126"/>
      <c r="CI124" s="1126"/>
      <c r="CJ124" s="1127"/>
      <c r="CK124" s="1109"/>
      <c r="CL124" s="1109"/>
      <c r="CM124" s="1109"/>
      <c r="CN124" s="1109"/>
      <c r="CO124" s="1110"/>
      <c r="CP124" s="1116" t="s">
        <v>474</v>
      </c>
      <c r="CQ124" s="1117"/>
      <c r="CR124" s="1117"/>
      <c r="CS124" s="1117"/>
      <c r="CT124" s="1117"/>
      <c r="CU124" s="1117"/>
      <c r="CV124" s="1117"/>
      <c r="CW124" s="1117"/>
      <c r="CX124" s="1117"/>
      <c r="CY124" s="1117"/>
      <c r="CZ124" s="1117"/>
      <c r="DA124" s="1117"/>
      <c r="DB124" s="1117"/>
      <c r="DC124" s="1117"/>
      <c r="DD124" s="1117"/>
      <c r="DE124" s="1117"/>
      <c r="DF124" s="1118"/>
      <c r="DG124" s="1101" t="s">
        <v>394</v>
      </c>
      <c r="DH124" s="1080"/>
      <c r="DI124" s="1080"/>
      <c r="DJ124" s="1080"/>
      <c r="DK124" s="1081"/>
      <c r="DL124" s="1079" t="s">
        <v>437</v>
      </c>
      <c r="DM124" s="1080"/>
      <c r="DN124" s="1080"/>
      <c r="DO124" s="1080"/>
      <c r="DP124" s="1081"/>
      <c r="DQ124" s="1079" t="s">
        <v>437</v>
      </c>
      <c r="DR124" s="1080"/>
      <c r="DS124" s="1080"/>
      <c r="DT124" s="1080"/>
      <c r="DU124" s="1081"/>
      <c r="DV124" s="1082" t="s">
        <v>394</v>
      </c>
      <c r="DW124" s="1083"/>
      <c r="DX124" s="1083"/>
      <c r="DY124" s="1083"/>
      <c r="DZ124" s="1084"/>
    </row>
    <row r="125" spans="1:130" s="248" customFormat="1" ht="26.25" customHeight="1">
      <c r="A125" s="1155"/>
      <c r="B125" s="1042"/>
      <c r="C125" s="1012" t="s">
        <v>462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130</v>
      </c>
      <c r="AB125" s="1055"/>
      <c r="AC125" s="1055"/>
      <c r="AD125" s="1055"/>
      <c r="AE125" s="1056"/>
      <c r="AF125" s="1057" t="s">
        <v>394</v>
      </c>
      <c r="AG125" s="1055"/>
      <c r="AH125" s="1055"/>
      <c r="AI125" s="1055"/>
      <c r="AJ125" s="1056"/>
      <c r="AK125" s="1057" t="s">
        <v>437</v>
      </c>
      <c r="AL125" s="1055"/>
      <c r="AM125" s="1055"/>
      <c r="AN125" s="1055"/>
      <c r="AO125" s="1056"/>
      <c r="AP125" s="1058" t="s">
        <v>130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475</v>
      </c>
      <c r="CL125" s="1104"/>
      <c r="CM125" s="1104"/>
      <c r="CN125" s="1104"/>
      <c r="CO125" s="1105"/>
      <c r="CP125" s="1036" t="s">
        <v>476</v>
      </c>
      <c r="CQ125" s="985"/>
      <c r="CR125" s="985"/>
      <c r="CS125" s="985"/>
      <c r="CT125" s="985"/>
      <c r="CU125" s="985"/>
      <c r="CV125" s="985"/>
      <c r="CW125" s="985"/>
      <c r="CX125" s="985"/>
      <c r="CY125" s="985"/>
      <c r="CZ125" s="985"/>
      <c r="DA125" s="985"/>
      <c r="DB125" s="985"/>
      <c r="DC125" s="985"/>
      <c r="DD125" s="985"/>
      <c r="DE125" s="985"/>
      <c r="DF125" s="986"/>
      <c r="DG125" s="1022" t="s">
        <v>437</v>
      </c>
      <c r="DH125" s="1023"/>
      <c r="DI125" s="1023"/>
      <c r="DJ125" s="1023"/>
      <c r="DK125" s="1023"/>
      <c r="DL125" s="1023" t="s">
        <v>394</v>
      </c>
      <c r="DM125" s="1023"/>
      <c r="DN125" s="1023"/>
      <c r="DO125" s="1023"/>
      <c r="DP125" s="1023"/>
      <c r="DQ125" s="1023" t="s">
        <v>394</v>
      </c>
      <c r="DR125" s="1023"/>
      <c r="DS125" s="1023"/>
      <c r="DT125" s="1023"/>
      <c r="DU125" s="1023"/>
      <c r="DV125" s="1024" t="s">
        <v>437</v>
      </c>
      <c r="DW125" s="1024"/>
      <c r="DX125" s="1024"/>
      <c r="DY125" s="1024"/>
      <c r="DZ125" s="1025"/>
    </row>
    <row r="126" spans="1:130" s="248" customFormat="1" ht="26.25" customHeight="1" thickBot="1">
      <c r="A126" s="1155"/>
      <c r="B126" s="1042"/>
      <c r="C126" s="1012" t="s">
        <v>464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130</v>
      </c>
      <c r="AB126" s="1055"/>
      <c r="AC126" s="1055"/>
      <c r="AD126" s="1055"/>
      <c r="AE126" s="1056"/>
      <c r="AF126" s="1057" t="s">
        <v>437</v>
      </c>
      <c r="AG126" s="1055"/>
      <c r="AH126" s="1055"/>
      <c r="AI126" s="1055"/>
      <c r="AJ126" s="1056"/>
      <c r="AK126" s="1057" t="s">
        <v>394</v>
      </c>
      <c r="AL126" s="1055"/>
      <c r="AM126" s="1055"/>
      <c r="AN126" s="1055"/>
      <c r="AO126" s="1056"/>
      <c r="AP126" s="1058" t="s">
        <v>394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477</v>
      </c>
      <c r="CQ126" s="1046"/>
      <c r="CR126" s="1046"/>
      <c r="CS126" s="1046"/>
      <c r="CT126" s="1046"/>
      <c r="CU126" s="1046"/>
      <c r="CV126" s="1046"/>
      <c r="CW126" s="1046"/>
      <c r="CX126" s="1046"/>
      <c r="CY126" s="1046"/>
      <c r="CZ126" s="1046"/>
      <c r="DA126" s="1046"/>
      <c r="DB126" s="1046"/>
      <c r="DC126" s="1046"/>
      <c r="DD126" s="1046"/>
      <c r="DE126" s="1046"/>
      <c r="DF126" s="1047"/>
      <c r="DG126" s="1015" t="s">
        <v>437</v>
      </c>
      <c r="DH126" s="1016"/>
      <c r="DI126" s="1016"/>
      <c r="DJ126" s="1016"/>
      <c r="DK126" s="1016"/>
      <c r="DL126" s="1016" t="s">
        <v>394</v>
      </c>
      <c r="DM126" s="1016"/>
      <c r="DN126" s="1016"/>
      <c r="DO126" s="1016"/>
      <c r="DP126" s="1016"/>
      <c r="DQ126" s="1016" t="s">
        <v>394</v>
      </c>
      <c r="DR126" s="1016"/>
      <c r="DS126" s="1016"/>
      <c r="DT126" s="1016"/>
      <c r="DU126" s="1016"/>
      <c r="DV126" s="1017" t="s">
        <v>437</v>
      </c>
      <c r="DW126" s="1017"/>
      <c r="DX126" s="1017"/>
      <c r="DY126" s="1017"/>
      <c r="DZ126" s="1018"/>
    </row>
    <row r="127" spans="1:130" s="248" customFormat="1" ht="26.25" customHeight="1">
      <c r="A127" s="1156"/>
      <c r="B127" s="1044"/>
      <c r="C127" s="1098" t="s">
        <v>478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130</v>
      </c>
      <c r="AB127" s="1055"/>
      <c r="AC127" s="1055"/>
      <c r="AD127" s="1055"/>
      <c r="AE127" s="1056"/>
      <c r="AF127" s="1057" t="s">
        <v>130</v>
      </c>
      <c r="AG127" s="1055"/>
      <c r="AH127" s="1055"/>
      <c r="AI127" s="1055"/>
      <c r="AJ127" s="1056"/>
      <c r="AK127" s="1057" t="s">
        <v>437</v>
      </c>
      <c r="AL127" s="1055"/>
      <c r="AM127" s="1055"/>
      <c r="AN127" s="1055"/>
      <c r="AO127" s="1056"/>
      <c r="AP127" s="1058" t="s">
        <v>394</v>
      </c>
      <c r="AQ127" s="1059"/>
      <c r="AR127" s="1059"/>
      <c r="AS127" s="1059"/>
      <c r="AT127" s="1060"/>
      <c r="AU127" s="284"/>
      <c r="AV127" s="284"/>
      <c r="AW127" s="284"/>
      <c r="AX127" s="1128" t="s">
        <v>479</v>
      </c>
      <c r="AY127" s="1129"/>
      <c r="AZ127" s="1129"/>
      <c r="BA127" s="1129"/>
      <c r="BB127" s="1129"/>
      <c r="BC127" s="1129"/>
      <c r="BD127" s="1129"/>
      <c r="BE127" s="1130"/>
      <c r="BF127" s="1131" t="s">
        <v>480</v>
      </c>
      <c r="BG127" s="1129"/>
      <c r="BH127" s="1129"/>
      <c r="BI127" s="1129"/>
      <c r="BJ127" s="1129"/>
      <c r="BK127" s="1129"/>
      <c r="BL127" s="1130"/>
      <c r="BM127" s="1131" t="s">
        <v>481</v>
      </c>
      <c r="BN127" s="1129"/>
      <c r="BO127" s="1129"/>
      <c r="BP127" s="1129"/>
      <c r="BQ127" s="1129"/>
      <c r="BR127" s="1129"/>
      <c r="BS127" s="1130"/>
      <c r="BT127" s="1131" t="s">
        <v>482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483</v>
      </c>
      <c r="CQ127" s="1046"/>
      <c r="CR127" s="1046"/>
      <c r="CS127" s="1046"/>
      <c r="CT127" s="1046"/>
      <c r="CU127" s="1046"/>
      <c r="CV127" s="1046"/>
      <c r="CW127" s="1046"/>
      <c r="CX127" s="1046"/>
      <c r="CY127" s="1046"/>
      <c r="CZ127" s="1046"/>
      <c r="DA127" s="1046"/>
      <c r="DB127" s="1046"/>
      <c r="DC127" s="1046"/>
      <c r="DD127" s="1046"/>
      <c r="DE127" s="1046"/>
      <c r="DF127" s="1047"/>
      <c r="DG127" s="1015" t="s">
        <v>437</v>
      </c>
      <c r="DH127" s="1016"/>
      <c r="DI127" s="1016"/>
      <c r="DJ127" s="1016"/>
      <c r="DK127" s="1016"/>
      <c r="DL127" s="1016" t="s">
        <v>130</v>
      </c>
      <c r="DM127" s="1016"/>
      <c r="DN127" s="1016"/>
      <c r="DO127" s="1016"/>
      <c r="DP127" s="1016"/>
      <c r="DQ127" s="1016" t="s">
        <v>130</v>
      </c>
      <c r="DR127" s="1016"/>
      <c r="DS127" s="1016"/>
      <c r="DT127" s="1016"/>
      <c r="DU127" s="1016"/>
      <c r="DV127" s="1017" t="s">
        <v>437</v>
      </c>
      <c r="DW127" s="1017"/>
      <c r="DX127" s="1017"/>
      <c r="DY127" s="1017"/>
      <c r="DZ127" s="1018"/>
    </row>
    <row r="128" spans="1:130" s="248" customFormat="1" ht="26.25" customHeight="1" thickBot="1">
      <c r="A128" s="1139" t="s">
        <v>484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485</v>
      </c>
      <c r="X128" s="1141"/>
      <c r="Y128" s="1141"/>
      <c r="Z128" s="1142"/>
      <c r="AA128" s="1143">
        <v>4157</v>
      </c>
      <c r="AB128" s="1144"/>
      <c r="AC128" s="1144"/>
      <c r="AD128" s="1144"/>
      <c r="AE128" s="1145"/>
      <c r="AF128" s="1146">
        <v>4341</v>
      </c>
      <c r="AG128" s="1144"/>
      <c r="AH128" s="1144"/>
      <c r="AI128" s="1144"/>
      <c r="AJ128" s="1145"/>
      <c r="AK128" s="1146">
        <v>3733</v>
      </c>
      <c r="AL128" s="1144"/>
      <c r="AM128" s="1144"/>
      <c r="AN128" s="1144"/>
      <c r="AO128" s="1145"/>
      <c r="AP128" s="1147"/>
      <c r="AQ128" s="1148"/>
      <c r="AR128" s="1148"/>
      <c r="AS128" s="1148"/>
      <c r="AT128" s="1149"/>
      <c r="AU128" s="284"/>
      <c r="AV128" s="284"/>
      <c r="AW128" s="284"/>
      <c r="AX128" s="984" t="s">
        <v>486</v>
      </c>
      <c r="AY128" s="985"/>
      <c r="AZ128" s="985"/>
      <c r="BA128" s="985"/>
      <c r="BB128" s="985"/>
      <c r="BC128" s="985"/>
      <c r="BD128" s="985"/>
      <c r="BE128" s="986"/>
      <c r="BF128" s="1150" t="s">
        <v>130</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487</v>
      </c>
      <c r="CQ128" s="1133"/>
      <c r="CR128" s="1133"/>
      <c r="CS128" s="1133"/>
      <c r="CT128" s="1133"/>
      <c r="CU128" s="1133"/>
      <c r="CV128" s="1133"/>
      <c r="CW128" s="1133"/>
      <c r="CX128" s="1133"/>
      <c r="CY128" s="1133"/>
      <c r="CZ128" s="1133"/>
      <c r="DA128" s="1133"/>
      <c r="DB128" s="1133"/>
      <c r="DC128" s="1133"/>
      <c r="DD128" s="1133"/>
      <c r="DE128" s="1133"/>
      <c r="DF128" s="1134"/>
      <c r="DG128" s="1135" t="s">
        <v>130</v>
      </c>
      <c r="DH128" s="1136"/>
      <c r="DI128" s="1136"/>
      <c r="DJ128" s="1136"/>
      <c r="DK128" s="1136"/>
      <c r="DL128" s="1136" t="s">
        <v>488</v>
      </c>
      <c r="DM128" s="1136"/>
      <c r="DN128" s="1136"/>
      <c r="DO128" s="1136"/>
      <c r="DP128" s="1136"/>
      <c r="DQ128" s="1136" t="s">
        <v>130</v>
      </c>
      <c r="DR128" s="1136"/>
      <c r="DS128" s="1136"/>
      <c r="DT128" s="1136"/>
      <c r="DU128" s="1136"/>
      <c r="DV128" s="1137" t="s">
        <v>489</v>
      </c>
      <c r="DW128" s="1137"/>
      <c r="DX128" s="1137"/>
      <c r="DY128" s="1137"/>
      <c r="DZ128" s="1138"/>
    </row>
    <row r="129" spans="1:131" s="248" customFormat="1" ht="26.25" customHeight="1">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490</v>
      </c>
      <c r="X129" s="1170"/>
      <c r="Y129" s="1170"/>
      <c r="Z129" s="1171"/>
      <c r="AA129" s="1054">
        <v>2868704</v>
      </c>
      <c r="AB129" s="1055"/>
      <c r="AC129" s="1055"/>
      <c r="AD129" s="1055"/>
      <c r="AE129" s="1056"/>
      <c r="AF129" s="1057">
        <v>2910540</v>
      </c>
      <c r="AG129" s="1055"/>
      <c r="AH129" s="1055"/>
      <c r="AI129" s="1055"/>
      <c r="AJ129" s="1056"/>
      <c r="AK129" s="1057">
        <v>3042132</v>
      </c>
      <c r="AL129" s="1055"/>
      <c r="AM129" s="1055"/>
      <c r="AN129" s="1055"/>
      <c r="AO129" s="1056"/>
      <c r="AP129" s="1172"/>
      <c r="AQ129" s="1173"/>
      <c r="AR129" s="1173"/>
      <c r="AS129" s="1173"/>
      <c r="AT129" s="1174"/>
      <c r="AU129" s="286"/>
      <c r="AV129" s="286"/>
      <c r="AW129" s="286"/>
      <c r="AX129" s="1163" t="s">
        <v>491</v>
      </c>
      <c r="AY129" s="1046"/>
      <c r="AZ129" s="1046"/>
      <c r="BA129" s="1046"/>
      <c r="BB129" s="1046"/>
      <c r="BC129" s="1046"/>
      <c r="BD129" s="1046"/>
      <c r="BE129" s="1047"/>
      <c r="BF129" s="1164" t="s">
        <v>130</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493</v>
      </c>
      <c r="X130" s="1170"/>
      <c r="Y130" s="1170"/>
      <c r="Z130" s="1171"/>
      <c r="AA130" s="1054">
        <v>376941</v>
      </c>
      <c r="AB130" s="1055"/>
      <c r="AC130" s="1055"/>
      <c r="AD130" s="1055"/>
      <c r="AE130" s="1056"/>
      <c r="AF130" s="1057">
        <v>381425</v>
      </c>
      <c r="AG130" s="1055"/>
      <c r="AH130" s="1055"/>
      <c r="AI130" s="1055"/>
      <c r="AJ130" s="1056"/>
      <c r="AK130" s="1057">
        <v>379969</v>
      </c>
      <c r="AL130" s="1055"/>
      <c r="AM130" s="1055"/>
      <c r="AN130" s="1055"/>
      <c r="AO130" s="1056"/>
      <c r="AP130" s="1172"/>
      <c r="AQ130" s="1173"/>
      <c r="AR130" s="1173"/>
      <c r="AS130" s="1173"/>
      <c r="AT130" s="1174"/>
      <c r="AU130" s="286"/>
      <c r="AV130" s="286"/>
      <c r="AW130" s="286"/>
      <c r="AX130" s="1163" t="s">
        <v>494</v>
      </c>
      <c r="AY130" s="1046"/>
      <c r="AZ130" s="1046"/>
      <c r="BA130" s="1046"/>
      <c r="BB130" s="1046"/>
      <c r="BC130" s="1046"/>
      <c r="BD130" s="1046"/>
      <c r="BE130" s="1047"/>
      <c r="BF130" s="1200">
        <v>7.5</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495</v>
      </c>
      <c r="X131" s="1208"/>
      <c r="Y131" s="1208"/>
      <c r="Z131" s="1209"/>
      <c r="AA131" s="1101">
        <v>2491763</v>
      </c>
      <c r="AB131" s="1080"/>
      <c r="AC131" s="1080"/>
      <c r="AD131" s="1080"/>
      <c r="AE131" s="1081"/>
      <c r="AF131" s="1079">
        <v>2529115</v>
      </c>
      <c r="AG131" s="1080"/>
      <c r="AH131" s="1080"/>
      <c r="AI131" s="1080"/>
      <c r="AJ131" s="1081"/>
      <c r="AK131" s="1079">
        <v>2662163</v>
      </c>
      <c r="AL131" s="1080"/>
      <c r="AM131" s="1080"/>
      <c r="AN131" s="1080"/>
      <c r="AO131" s="1081"/>
      <c r="AP131" s="1210"/>
      <c r="AQ131" s="1211"/>
      <c r="AR131" s="1211"/>
      <c r="AS131" s="1211"/>
      <c r="AT131" s="1212"/>
      <c r="AU131" s="286"/>
      <c r="AV131" s="286"/>
      <c r="AW131" s="286"/>
      <c r="AX131" s="1182" t="s">
        <v>496</v>
      </c>
      <c r="AY131" s="1133"/>
      <c r="AZ131" s="1133"/>
      <c r="BA131" s="1133"/>
      <c r="BB131" s="1133"/>
      <c r="BC131" s="1133"/>
      <c r="BD131" s="1133"/>
      <c r="BE131" s="1134"/>
      <c r="BF131" s="1183">
        <v>10.199999999999999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497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498</v>
      </c>
      <c r="W132" s="1193"/>
      <c r="X132" s="1193"/>
      <c r="Y132" s="1193"/>
      <c r="Z132" s="1194"/>
      <c r="AA132" s="1195">
        <v>7.757680004</v>
      </c>
      <c r="AB132" s="1196"/>
      <c r="AC132" s="1196"/>
      <c r="AD132" s="1196"/>
      <c r="AE132" s="1197"/>
      <c r="AF132" s="1198">
        <v>7.4420103470000001</v>
      </c>
      <c r="AG132" s="1196"/>
      <c r="AH132" s="1196"/>
      <c r="AI132" s="1196"/>
      <c r="AJ132" s="1197"/>
      <c r="AK132" s="1198">
        <v>7.4165631479999998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499</v>
      </c>
      <c r="W133" s="1176"/>
      <c r="X133" s="1176"/>
      <c r="Y133" s="1176"/>
      <c r="Z133" s="1177"/>
      <c r="AA133" s="1178">
        <v>6.7</v>
      </c>
      <c r="AB133" s="1179"/>
      <c r="AC133" s="1179"/>
      <c r="AD133" s="1179"/>
      <c r="AE133" s="1180"/>
      <c r="AF133" s="1178">
        <v>6.8</v>
      </c>
      <c r="AG133" s="1179"/>
      <c r="AH133" s="1179"/>
      <c r="AI133" s="1179"/>
      <c r="AJ133" s="1180"/>
      <c r="AK133" s="1178">
        <v>7.5</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FHMGFf9E5GEtoIAMOIM75bLFj26ClauG3EUqylM91srAnpExMWvR3PbLSrLU2917wzsMQPHEEdKb9W2n8u8bQ==" saltValue="RkO5qYiJx4BBHt1XCLMLQ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D52" zoomScale="90" zoomScaleNormal="85" zoomScaleSheetLayoutView="9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MQ/UJYIKU+NrHQMYSFIv5zfbmMLCwJyNUfLdQolJhNRJwrbPSm9A3FtGrzU/6qmPFbjdqPWf5OdjzfPOvBZZvQ==" saltValue="X8LLZxsJpRHNSBbfQIoz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22"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SslDW39nfLeHLhC1vHA6yw5Q/c0OWKKUMdHAOcyC7y79eUKifBk7BtSWoovltVoxREUt2Ukt/XqZw9CZ57aFw==" saltValue="GQAwE2APsjNnjFICTnh/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503</v>
      </c>
      <c r="AP7" s="305"/>
      <c r="AQ7" s="306" t="s">
        <v>504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505</v>
      </c>
      <c r="AQ8" s="312" t="s">
        <v>506</v>
      </c>
      <c r="AR8" s="313" t="s">
        <v>507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508</v>
      </c>
      <c r="AL9" s="1216"/>
      <c r="AM9" s="1216"/>
      <c r="AN9" s="1217"/>
      <c r="AO9" s="314">
        <v>1164074</v>
      </c>
      <c r="AP9" s="314">
        <v>105979</v>
      </c>
      <c r="AQ9" s="315">
        <v>105491</v>
      </c>
      <c r="AR9" s="316">
        <v>0.5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509</v>
      </c>
      <c r="AL10" s="1216"/>
      <c r="AM10" s="1216"/>
      <c r="AN10" s="1217"/>
      <c r="AO10" s="317">
        <v>29773</v>
      </c>
      <c r="AP10" s="317">
        <v>2711</v>
      </c>
      <c r="AQ10" s="318">
        <v>15011</v>
      </c>
      <c r="AR10" s="319">
        <v>-81.900000000000006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510</v>
      </c>
      <c r="AL11" s="1216"/>
      <c r="AM11" s="1216"/>
      <c r="AN11" s="1217"/>
      <c r="AO11" s="317" t="s">
        <v>511</v>
      </c>
      <c r="AP11" s="317" t="s">
        <v>511</v>
      </c>
      <c r="AQ11" s="318">
        <v>1542</v>
      </c>
      <c r="AR11" s="319" t="s">
        <v>511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512</v>
      </c>
      <c r="AL12" s="1216"/>
      <c r="AM12" s="1216"/>
      <c r="AN12" s="1217"/>
      <c r="AO12" s="317" t="s">
        <v>511</v>
      </c>
      <c r="AP12" s="317" t="s">
        <v>511</v>
      </c>
      <c r="AQ12" s="318">
        <v>23</v>
      </c>
      <c r="AR12" s="319" t="s">
        <v>511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513</v>
      </c>
      <c r="AL13" s="1216"/>
      <c r="AM13" s="1216"/>
      <c r="AN13" s="1217"/>
      <c r="AO13" s="317">
        <v>19790</v>
      </c>
      <c r="AP13" s="317">
        <v>1802</v>
      </c>
      <c r="AQ13" s="318">
        <v>4603</v>
      </c>
      <c r="AR13" s="319">
        <v>-60.9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514</v>
      </c>
      <c r="AL14" s="1216"/>
      <c r="AM14" s="1216"/>
      <c r="AN14" s="1217"/>
      <c r="AO14" s="317">
        <v>21495</v>
      </c>
      <c r="AP14" s="317">
        <v>1957</v>
      </c>
      <c r="AQ14" s="318">
        <v>2567</v>
      </c>
      <c r="AR14" s="319">
        <v>-23.8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515</v>
      </c>
      <c r="AL15" s="1222"/>
      <c r="AM15" s="1222"/>
      <c r="AN15" s="1223"/>
      <c r="AO15" s="317">
        <v>-86021</v>
      </c>
      <c r="AP15" s="317">
        <v>-7831</v>
      </c>
      <c r="AQ15" s="318">
        <v>-8232</v>
      </c>
      <c r="AR15" s="319">
        <v>-4.9000000000000004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1149111</v>
      </c>
      <c r="AP16" s="317">
        <v>104617</v>
      </c>
      <c r="AQ16" s="318">
        <v>121006</v>
      </c>
      <c r="AR16" s="319">
        <v>-13.5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520</v>
      </c>
      <c r="AL21" s="1225"/>
      <c r="AM21" s="1225"/>
      <c r="AN21" s="1226"/>
      <c r="AO21" s="330">
        <v>9.1999999999999993</v>
      </c>
      <c r="AP21" s="331">
        <v>10.65</v>
      </c>
      <c r="AQ21" s="332">
        <v>-1.45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521</v>
      </c>
      <c r="AL22" s="1225"/>
      <c r="AM22" s="1225"/>
      <c r="AN22" s="1226"/>
      <c r="AO22" s="335">
        <v>101.5</v>
      </c>
      <c r="AP22" s="336">
        <v>96.6</v>
      </c>
      <c r="AQ22" s="337">
        <v>4.9000000000000004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503</v>
      </c>
      <c r="AP30" s="305"/>
      <c r="AQ30" s="306" t="s">
        <v>504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505</v>
      </c>
      <c r="AQ31" s="312" t="s">
        <v>506</v>
      </c>
      <c r="AR31" s="313" t="s">
        <v>507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525</v>
      </c>
      <c r="AL32" s="1219"/>
      <c r="AM32" s="1219"/>
      <c r="AN32" s="1220"/>
      <c r="AO32" s="345">
        <v>337755</v>
      </c>
      <c r="AP32" s="345">
        <v>30750</v>
      </c>
      <c r="AQ32" s="346">
        <v>57338</v>
      </c>
      <c r="AR32" s="347">
        <v>-46.4</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526</v>
      </c>
      <c r="AL33" s="1219"/>
      <c r="AM33" s="1219"/>
      <c r="AN33" s="1220"/>
      <c r="AO33" s="345" t="s">
        <v>511</v>
      </c>
      <c r="AP33" s="345" t="s">
        <v>511</v>
      </c>
      <c r="AQ33" s="346" t="s">
        <v>511</v>
      </c>
      <c r="AR33" s="347" t="s">
        <v>511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527</v>
      </c>
      <c r="AL34" s="1219"/>
      <c r="AM34" s="1219"/>
      <c r="AN34" s="1220"/>
      <c r="AO34" s="345" t="s">
        <v>511</v>
      </c>
      <c r="AP34" s="345" t="s">
        <v>511</v>
      </c>
      <c r="AQ34" s="346" t="s">
        <v>511</v>
      </c>
      <c r="AR34" s="347" t="s">
        <v>511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528</v>
      </c>
      <c r="AL35" s="1219"/>
      <c r="AM35" s="1219"/>
      <c r="AN35" s="1220"/>
      <c r="AO35" s="345">
        <v>243046</v>
      </c>
      <c r="AP35" s="345">
        <v>22127</v>
      </c>
      <c r="AQ35" s="346">
        <v>15348</v>
      </c>
      <c r="AR35" s="347">
        <v>44.2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529</v>
      </c>
      <c r="AL36" s="1219"/>
      <c r="AM36" s="1219"/>
      <c r="AN36" s="1220"/>
      <c r="AO36" s="345">
        <v>342</v>
      </c>
      <c r="AP36" s="345">
        <v>31</v>
      </c>
      <c r="AQ36" s="346">
        <v>3535</v>
      </c>
      <c r="AR36" s="347">
        <v>-99.1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530</v>
      </c>
      <c r="AL37" s="1219"/>
      <c r="AM37" s="1219"/>
      <c r="AN37" s="1220"/>
      <c r="AO37" s="345" t="s">
        <v>511</v>
      </c>
      <c r="AP37" s="345" t="s">
        <v>511</v>
      </c>
      <c r="AQ37" s="346">
        <v>572</v>
      </c>
      <c r="AR37" s="347" t="s">
        <v>511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531</v>
      </c>
      <c r="AL38" s="1228"/>
      <c r="AM38" s="1228"/>
      <c r="AN38" s="1229"/>
      <c r="AO38" s="348" t="s">
        <v>511</v>
      </c>
      <c r="AP38" s="348" t="s">
        <v>511</v>
      </c>
      <c r="AQ38" s="349">
        <v>6</v>
      </c>
      <c r="AR38" s="337" t="s">
        <v>511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532</v>
      </c>
      <c r="AL39" s="1228"/>
      <c r="AM39" s="1228"/>
      <c r="AN39" s="1229"/>
      <c r="AO39" s="345">
        <v>-3733</v>
      </c>
      <c r="AP39" s="345">
        <v>-340</v>
      </c>
      <c r="AQ39" s="346">
        <v>-3451</v>
      </c>
      <c r="AR39" s="347">
        <v>-90.1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533</v>
      </c>
      <c r="AL40" s="1219"/>
      <c r="AM40" s="1219"/>
      <c r="AN40" s="1220"/>
      <c r="AO40" s="345">
        <v>-379969</v>
      </c>
      <c r="AP40" s="345">
        <v>-34593</v>
      </c>
      <c r="AQ40" s="346">
        <v>-50518</v>
      </c>
      <c r="AR40" s="347">
        <v>-31.5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299</v>
      </c>
      <c r="AL41" s="1231"/>
      <c r="AM41" s="1231"/>
      <c r="AN41" s="1232"/>
      <c r="AO41" s="345">
        <v>197441</v>
      </c>
      <c r="AP41" s="345">
        <v>17975</v>
      </c>
      <c r="AQ41" s="346">
        <v>22830</v>
      </c>
      <c r="AR41" s="347">
        <v>-21.3</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503</v>
      </c>
      <c r="AN49" s="1235" t="s">
        <v>537</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538</v>
      </c>
      <c r="AO50" s="362" t="s">
        <v>539</v>
      </c>
      <c r="AP50" s="363" t="s">
        <v>540</v>
      </c>
      <c r="AQ50" s="364" t="s">
        <v>541</v>
      </c>
      <c r="AR50" s="365" t="s">
        <v>542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266776</v>
      </c>
      <c r="AN51" s="367">
        <v>25087</v>
      </c>
      <c r="AO51" s="368">
        <v>-41.7</v>
      </c>
      <c r="AP51" s="369">
        <v>79466</v>
      </c>
      <c r="AQ51" s="370">
        <v>-25.1</v>
      </c>
      <c r="AR51" s="371">
        <v>-16.600000000000001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155863</v>
      </c>
      <c r="AN52" s="375">
        <v>14657</v>
      </c>
      <c r="AO52" s="376">
        <v>-61.2</v>
      </c>
      <c r="AP52" s="377">
        <v>44645</v>
      </c>
      <c r="AQ52" s="378">
        <v>0.8</v>
      </c>
      <c r="AR52" s="379">
        <v>-62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341169</v>
      </c>
      <c r="AN53" s="367">
        <v>31695</v>
      </c>
      <c r="AO53" s="368">
        <v>26.3</v>
      </c>
      <c r="AP53" s="369">
        <v>90072</v>
      </c>
      <c r="AQ53" s="370">
        <v>13.3</v>
      </c>
      <c r="AR53" s="371">
        <v>13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134785</v>
      </c>
      <c r="AN54" s="375">
        <v>12522</v>
      </c>
      <c r="AO54" s="376">
        <v>-14.6</v>
      </c>
      <c r="AP54" s="377">
        <v>46083</v>
      </c>
      <c r="AQ54" s="378">
        <v>3.2</v>
      </c>
      <c r="AR54" s="379">
        <v>-17.8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369999</v>
      </c>
      <c r="AN55" s="367">
        <v>34142</v>
      </c>
      <c r="AO55" s="368">
        <v>7.7</v>
      </c>
      <c r="AP55" s="369">
        <v>88328</v>
      </c>
      <c r="AQ55" s="370">
        <v>-1.9</v>
      </c>
      <c r="AR55" s="371">
        <v>9.6</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297903</v>
      </c>
      <c r="AN56" s="375">
        <v>27489</v>
      </c>
      <c r="AO56" s="376">
        <v>119.5</v>
      </c>
      <c r="AP56" s="377">
        <v>49013</v>
      </c>
      <c r="AQ56" s="378">
        <v>6.4</v>
      </c>
      <c r="AR56" s="379">
        <v>113.1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282193</v>
      </c>
      <c r="AN57" s="367">
        <v>25839</v>
      </c>
      <c r="AO57" s="368">
        <v>-24.3</v>
      </c>
      <c r="AP57" s="369">
        <v>103390</v>
      </c>
      <c r="AQ57" s="370">
        <v>17.100000000000001</v>
      </c>
      <c r="AR57" s="371">
        <v>-41.4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133880</v>
      </c>
      <c r="AN58" s="375">
        <v>12259</v>
      </c>
      <c r="AO58" s="376">
        <v>-55.4</v>
      </c>
      <c r="AP58" s="377">
        <v>51269</v>
      </c>
      <c r="AQ58" s="378">
        <v>4.5999999999999996</v>
      </c>
      <c r="AR58" s="379">
        <v>-60</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541819</v>
      </c>
      <c r="AN59" s="367">
        <v>49328</v>
      </c>
      <c r="AO59" s="368">
        <v>90.9</v>
      </c>
      <c r="AP59" s="369">
        <v>117234</v>
      </c>
      <c r="AQ59" s="370">
        <v>13.4</v>
      </c>
      <c r="AR59" s="371">
        <v>77.5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291474</v>
      </c>
      <c r="AN60" s="375">
        <v>26536</v>
      </c>
      <c r="AO60" s="376">
        <v>116.5</v>
      </c>
      <c r="AP60" s="377">
        <v>59796</v>
      </c>
      <c r="AQ60" s="378">
        <v>16.600000000000001</v>
      </c>
      <c r="AR60" s="379">
        <v>99.9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360391</v>
      </c>
      <c r="AN61" s="382">
        <v>33218</v>
      </c>
      <c r="AO61" s="383">
        <v>11.8</v>
      </c>
      <c r="AP61" s="384">
        <v>95698</v>
      </c>
      <c r="AQ61" s="385">
        <v>3.4</v>
      </c>
      <c r="AR61" s="371">
        <v>8.4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202781</v>
      </c>
      <c r="AN62" s="375">
        <v>18693</v>
      </c>
      <c r="AO62" s="376">
        <v>21</v>
      </c>
      <c r="AP62" s="377">
        <v>50161</v>
      </c>
      <c r="AQ62" s="378">
        <v>6.3</v>
      </c>
      <c r="AR62" s="379">
        <v>14.7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nk6qTu8Xif29Li837cUyXyKKIGZG6A7bPXQ882gTc6TjyPPV2CBswcloQFvAXe/w88XVbbKUDOFCUwvM4vnaKQ==" saltValue="DtTgxCgVf1KeGuskELAwy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551</v>
      </c>
    </row>
    <row r="120" spans="125:125" ht="13.5" hidden="1" customHeight="1"/>
    <row r="121" spans="125:125" ht="13.5" hidden="1" customHeight="1">
      <c r="DU121" s="292"/>
    </row>
  </sheetData>
  <sheetProtection algorithmName="SHA-512" hashValue="TZ8p29qy3ZMv5CoJ4b0hDlu2+g5v7PVbJg+PSif8A0tidiC0lwz2Hh6S4460PdilLXt4BaINbjY2H7k257Fdiw==" saltValue="Z0EWp9FAdleWvVkQQ7D/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552</v>
      </c>
    </row>
  </sheetData>
  <sheetProtection algorithmName="SHA-512" hashValue="0PhgAZeQWkTDhXhWvUF4oMPIfHrQNz+GLxIDLw3JfgMSxmyOWAXqBVhGAkl6Ck/r+7GDqDSV//i2bGU06aedRQ==" saltValue="E2vLXtdCAvitFhcChLkdT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3"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8" t="s">
        <v>3</v>
      </c>
      <c r="D47" s="1238"/>
      <c r="E47" s="1239"/>
      <c r="F47" s="11">
        <v>38.69</v>
      </c>
      <c r="G47" s="12">
        <v>35.020000000000003</v>
      </c>
      <c r="H47" s="12">
        <v>38.32</v>
      </c>
      <c r="I47" s="12">
        <v>27.7</v>
      </c>
      <c r="J47" s="13">
        <v>27.48</v>
      </c>
    </row>
    <row r="48" spans="2:10" ht="57.75" customHeight="1">
      <c r="B48" s="14"/>
      <c r="C48" s="1240" t="s">
        <v>4</v>
      </c>
      <c r="D48" s="1240"/>
      <c r="E48" s="1241"/>
      <c r="F48" s="15">
        <v>7.29</v>
      </c>
      <c r="G48" s="16">
        <v>6.59</v>
      </c>
      <c r="H48" s="16">
        <v>5.29</v>
      </c>
      <c r="I48" s="16">
        <v>5.84</v>
      </c>
      <c r="J48" s="17">
        <v>3.13</v>
      </c>
    </row>
    <row r="49" spans="2:10" ht="57.75" customHeight="1" thickBot="1">
      <c r="B49" s="18"/>
      <c r="C49" s="1242" t="s">
        <v>5</v>
      </c>
      <c r="D49" s="1242"/>
      <c r="E49" s="1243"/>
      <c r="F49" s="19" t="s">
        <v>558</v>
      </c>
      <c r="G49" s="20" t="s">
        <v>559</v>
      </c>
      <c r="H49" s="20">
        <v>2.5499999999999998</v>
      </c>
      <c r="I49" s="20" t="s">
        <v>560</v>
      </c>
      <c r="J49" s="21" t="s">
        <v>561</v>
      </c>
    </row>
    <row r="50" spans="2:10" ht="13.5" customHeight="1"/>
  </sheetData>
  <sheetProtection algorithmName="SHA-512" hashValue="B2OeqoIny73wvQ7+Y9Qu1ES1M3gekDo1H4TTNMFQMjbzQIx3LBdGWGxN4m3LlO7PLFv55InMsnj9jZiqOrSlUA==" saltValue="auRHuBo0l6qTa3duHhJn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2022-09-20T02:25:06Z</cp:lastPrinted>
  <dcterms:created xsi:type="dcterms:W3CDTF">2022-02-02T05:39:12Z</dcterms:created>
  <dcterms:modified xsi:type="dcterms:W3CDTF">2022-09-26T11:48:13Z</dcterms:modified>
  <cp:category/>
</cp:coreProperties>
</file>