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3120" yWindow="0" windowWidth="3390" windowHeight="855"/>
  </bookViews>
  <sheets>
    <sheet name="見積り" sheetId="12" r:id="rId1"/>
    <sheet name="内訳 (R5)" sheetId="15" r:id="rId2"/>
    <sheet name="内訳 (R6)" sheetId="14" r:id="rId3"/>
    <sheet name="内訳 (R7)" sheetId="13" r:id="rId4"/>
    <sheet name="内訳（R8）" sheetId="10" r:id="rId5"/>
  </sheets>
  <definedNames>
    <definedName name="_xlnm.Print_Area" localSheetId="1">'内訳 (R5)'!$A$1:$N$33</definedName>
    <definedName name="_xlnm.Print_Area" localSheetId="2">'内訳 (R6)'!$A$1:$N$33</definedName>
    <definedName name="_xlnm.Print_Area" localSheetId="3">'内訳 (R7)'!$A$1:$N$33</definedName>
    <definedName name="_xlnm.Print_Area" localSheetId="4">'内訳（R8）'!$A$1:$N$33</definedName>
  </definedNames>
  <calcPr calcId="152511"/>
</workbook>
</file>

<file path=xl/calcChain.xml><?xml version="1.0" encoding="utf-8"?>
<calcChain xmlns="http://schemas.openxmlformats.org/spreadsheetml/2006/main">
  <c r="L28" i="15" l="1"/>
  <c r="K28" i="15"/>
  <c r="I28" i="15"/>
  <c r="G28" i="15"/>
  <c r="M28" i="15" s="1"/>
  <c r="E28" i="15"/>
  <c r="L27" i="15"/>
  <c r="K27" i="15"/>
  <c r="I27" i="15"/>
  <c r="G27" i="15"/>
  <c r="E27" i="15"/>
  <c r="L26" i="15"/>
  <c r="K26" i="15"/>
  <c r="I26" i="15"/>
  <c r="G26" i="15"/>
  <c r="E26" i="15"/>
  <c r="K25" i="15"/>
  <c r="J25" i="15"/>
  <c r="H25" i="15"/>
  <c r="G25" i="15"/>
  <c r="F25" i="15"/>
  <c r="D25" i="15"/>
  <c r="C25" i="15"/>
  <c r="E25" i="15" s="1"/>
  <c r="L24" i="15"/>
  <c r="K24" i="15"/>
  <c r="I24" i="15"/>
  <c r="G24" i="15"/>
  <c r="M24" i="15" s="1"/>
  <c r="E24" i="15"/>
  <c r="L23" i="15"/>
  <c r="K23" i="15"/>
  <c r="I23" i="15"/>
  <c r="G23" i="15"/>
  <c r="M23" i="15" s="1"/>
  <c r="C18" i="15"/>
  <c r="L22" i="15"/>
  <c r="K22" i="15"/>
  <c r="I22" i="15"/>
  <c r="G22" i="15"/>
  <c r="E22" i="15"/>
  <c r="L21" i="15"/>
  <c r="K21" i="15"/>
  <c r="I21" i="15"/>
  <c r="G21" i="15"/>
  <c r="E21" i="15"/>
  <c r="L20" i="15"/>
  <c r="K20" i="15"/>
  <c r="I20" i="15"/>
  <c r="G20" i="15"/>
  <c r="M20" i="15" s="1"/>
  <c r="E20" i="15"/>
  <c r="L19" i="15"/>
  <c r="K19" i="15"/>
  <c r="I19" i="15"/>
  <c r="G19" i="15"/>
  <c r="M19" i="15" s="1"/>
  <c r="E19" i="15"/>
  <c r="J18" i="15"/>
  <c r="K18" i="15" s="1"/>
  <c r="I18" i="15"/>
  <c r="H18" i="15"/>
  <c r="F18" i="15"/>
  <c r="L18" i="15" s="1"/>
  <c r="D18" i="15"/>
  <c r="L17" i="15"/>
  <c r="K17" i="15"/>
  <c r="I17" i="15"/>
  <c r="G17" i="15"/>
  <c r="M17" i="15" s="1"/>
  <c r="E17" i="15"/>
  <c r="L16" i="15"/>
  <c r="K16" i="15"/>
  <c r="I16" i="15"/>
  <c r="G16" i="15"/>
  <c r="E16" i="15"/>
  <c r="L15" i="15"/>
  <c r="K15" i="15"/>
  <c r="I15" i="15"/>
  <c r="G15" i="15"/>
  <c r="E15" i="15"/>
  <c r="J14" i="15"/>
  <c r="K14" i="15" s="1"/>
  <c r="H14" i="15"/>
  <c r="F14" i="15"/>
  <c r="G14" i="15" s="1"/>
  <c r="D14" i="15"/>
  <c r="C14" i="15"/>
  <c r="E14" i="15" s="1"/>
  <c r="L13" i="15"/>
  <c r="K13" i="15"/>
  <c r="I13" i="15"/>
  <c r="G13" i="15"/>
  <c r="M13" i="15" s="1"/>
  <c r="E13" i="15"/>
  <c r="L12" i="15"/>
  <c r="K12" i="15"/>
  <c r="I12" i="15"/>
  <c r="G12" i="15"/>
  <c r="E12" i="15"/>
  <c r="L11" i="15"/>
  <c r="K11" i="15"/>
  <c r="I11" i="15"/>
  <c r="G11" i="15"/>
  <c r="E11" i="15"/>
  <c r="L10" i="15"/>
  <c r="K10" i="15"/>
  <c r="I10" i="15"/>
  <c r="G10" i="15"/>
  <c r="E10" i="15"/>
  <c r="L9" i="15"/>
  <c r="K9" i="15"/>
  <c r="I9" i="15"/>
  <c r="G9" i="15"/>
  <c r="M9" i="15" s="1"/>
  <c r="E9" i="15"/>
  <c r="L8" i="15"/>
  <c r="K8" i="15"/>
  <c r="I8" i="15"/>
  <c r="G8" i="15"/>
  <c r="E8" i="15"/>
  <c r="J7" i="15"/>
  <c r="J29" i="15" s="1"/>
  <c r="K29" i="15" s="1"/>
  <c r="H7" i="15"/>
  <c r="I7" i="15" s="1"/>
  <c r="F7" i="15"/>
  <c r="F29" i="15" s="1"/>
  <c r="D7" i="15"/>
  <c r="C7" i="15"/>
  <c r="L28" i="14"/>
  <c r="K28" i="14"/>
  <c r="I28" i="14"/>
  <c r="G28" i="14"/>
  <c r="E28" i="14"/>
  <c r="L27" i="14"/>
  <c r="K27" i="14"/>
  <c r="I27" i="14"/>
  <c r="G27" i="14"/>
  <c r="M27" i="14" s="1"/>
  <c r="E27" i="14"/>
  <c r="L26" i="14"/>
  <c r="K26" i="14"/>
  <c r="I26" i="14"/>
  <c r="G26" i="14"/>
  <c r="E26" i="14"/>
  <c r="J25" i="14"/>
  <c r="K25" i="14" s="1"/>
  <c r="I25" i="14"/>
  <c r="H25" i="14"/>
  <c r="F25" i="14"/>
  <c r="G25" i="14" s="1"/>
  <c r="E25" i="14"/>
  <c r="D25" i="14"/>
  <c r="C25" i="14"/>
  <c r="L24" i="14"/>
  <c r="K24" i="14"/>
  <c r="I24" i="14"/>
  <c r="G24" i="14"/>
  <c r="E24" i="14"/>
  <c r="C24" i="14"/>
  <c r="L23" i="14"/>
  <c r="K23" i="14"/>
  <c r="I23" i="14"/>
  <c r="G23" i="14"/>
  <c r="C23" i="14"/>
  <c r="L22" i="14"/>
  <c r="K22" i="14"/>
  <c r="I22" i="14"/>
  <c r="G22" i="14"/>
  <c r="C22" i="14"/>
  <c r="E22" i="14" s="1"/>
  <c r="L21" i="14"/>
  <c r="K21" i="14"/>
  <c r="I21" i="14"/>
  <c r="G21" i="14"/>
  <c r="M21" i="14" s="1"/>
  <c r="C21" i="14"/>
  <c r="E21" i="14" s="1"/>
  <c r="L20" i="14"/>
  <c r="K20" i="14"/>
  <c r="I20" i="14"/>
  <c r="G20" i="14"/>
  <c r="E20" i="14"/>
  <c r="C20" i="14"/>
  <c r="L19" i="14"/>
  <c r="K19" i="14"/>
  <c r="I19" i="14"/>
  <c r="G19" i="14"/>
  <c r="E19" i="14"/>
  <c r="K18" i="14"/>
  <c r="J18" i="14"/>
  <c r="H18" i="14"/>
  <c r="I18" i="14" s="1"/>
  <c r="M18" i="14" s="1"/>
  <c r="G18" i="14"/>
  <c r="F18" i="14"/>
  <c r="D18" i="14"/>
  <c r="L17" i="14"/>
  <c r="K17" i="14"/>
  <c r="I17" i="14"/>
  <c r="G17" i="14"/>
  <c r="E17" i="14"/>
  <c r="L16" i="14"/>
  <c r="K16" i="14"/>
  <c r="I16" i="14"/>
  <c r="G16" i="14"/>
  <c r="M16" i="14" s="1"/>
  <c r="E16" i="14"/>
  <c r="L15" i="14"/>
  <c r="K15" i="14"/>
  <c r="I15" i="14"/>
  <c r="G15" i="14"/>
  <c r="E15" i="14"/>
  <c r="J14" i="14"/>
  <c r="K14" i="14" s="1"/>
  <c r="H14" i="14"/>
  <c r="H29" i="14" s="1"/>
  <c r="I29" i="14" s="1"/>
  <c r="F14" i="14"/>
  <c r="G14" i="14" s="1"/>
  <c r="D14" i="14"/>
  <c r="C14" i="14"/>
  <c r="E14" i="14" s="1"/>
  <c r="L13" i="14"/>
  <c r="K13" i="14"/>
  <c r="I13" i="14"/>
  <c r="G13" i="14"/>
  <c r="E13" i="14"/>
  <c r="L12" i="14"/>
  <c r="K12" i="14"/>
  <c r="I12" i="14"/>
  <c r="G12" i="14"/>
  <c r="M12" i="14" s="1"/>
  <c r="E12" i="14"/>
  <c r="L11" i="14"/>
  <c r="K11" i="14"/>
  <c r="I11" i="14"/>
  <c r="G11" i="14"/>
  <c r="E11" i="14"/>
  <c r="L10" i="14"/>
  <c r="K10" i="14"/>
  <c r="I10" i="14"/>
  <c r="G10" i="14"/>
  <c r="E10" i="14"/>
  <c r="L9" i="14"/>
  <c r="K9" i="14"/>
  <c r="I9" i="14"/>
  <c r="G9" i="14"/>
  <c r="E9" i="14"/>
  <c r="L8" i="14"/>
  <c r="K8" i="14"/>
  <c r="I8" i="14"/>
  <c r="G8" i="14"/>
  <c r="M8" i="14" s="1"/>
  <c r="E8" i="14"/>
  <c r="K7" i="14"/>
  <c r="J7" i="14"/>
  <c r="I7" i="14"/>
  <c r="H7" i="14"/>
  <c r="F7" i="14"/>
  <c r="D7" i="14"/>
  <c r="C7" i="14"/>
  <c r="L28" i="13"/>
  <c r="K28" i="13"/>
  <c r="I28" i="13"/>
  <c r="G28" i="13"/>
  <c r="E28" i="13"/>
  <c r="L27" i="13"/>
  <c r="K27" i="13"/>
  <c r="I27" i="13"/>
  <c r="G27" i="13"/>
  <c r="M27" i="13" s="1"/>
  <c r="E27" i="13"/>
  <c r="L26" i="13"/>
  <c r="K26" i="13"/>
  <c r="I26" i="13"/>
  <c r="G26" i="13"/>
  <c r="M26" i="13" s="1"/>
  <c r="E26" i="13"/>
  <c r="J25" i="13"/>
  <c r="K25" i="13" s="1"/>
  <c r="I25" i="13"/>
  <c r="H25" i="13"/>
  <c r="F25" i="13"/>
  <c r="L25" i="13" s="1"/>
  <c r="E25" i="13"/>
  <c r="D25" i="13"/>
  <c r="C25" i="13"/>
  <c r="L24" i="13"/>
  <c r="K24" i="13"/>
  <c r="I24" i="13"/>
  <c r="G24" i="13"/>
  <c r="C24" i="13"/>
  <c r="E24" i="13" s="1"/>
  <c r="L23" i="13"/>
  <c r="K23" i="13"/>
  <c r="I23" i="13"/>
  <c r="G23" i="13"/>
  <c r="M23" i="13" s="1"/>
  <c r="C23" i="13"/>
  <c r="L22" i="13"/>
  <c r="K22" i="13"/>
  <c r="I22" i="13"/>
  <c r="G22" i="13"/>
  <c r="C22" i="13"/>
  <c r="E22" i="13" s="1"/>
  <c r="L21" i="13"/>
  <c r="K21" i="13"/>
  <c r="I21" i="13"/>
  <c r="G21" i="13"/>
  <c r="M21" i="13" s="1"/>
  <c r="C21" i="13"/>
  <c r="E21" i="13" s="1"/>
  <c r="L20" i="13"/>
  <c r="K20" i="13"/>
  <c r="I20" i="13"/>
  <c r="G20" i="13"/>
  <c r="M20" i="13" s="1"/>
  <c r="C20" i="13"/>
  <c r="E20" i="13" s="1"/>
  <c r="L19" i="13"/>
  <c r="K19" i="13"/>
  <c r="I19" i="13"/>
  <c r="G19" i="13"/>
  <c r="E19" i="13"/>
  <c r="K18" i="13"/>
  <c r="J18" i="13"/>
  <c r="H18" i="13"/>
  <c r="L18" i="13" s="1"/>
  <c r="G18" i="13"/>
  <c r="F18" i="13"/>
  <c r="D18" i="13"/>
  <c r="L17" i="13"/>
  <c r="K17" i="13"/>
  <c r="I17" i="13"/>
  <c r="G17" i="13"/>
  <c r="E17" i="13"/>
  <c r="L16" i="13"/>
  <c r="K16" i="13"/>
  <c r="I16" i="13"/>
  <c r="G16" i="13"/>
  <c r="M16" i="13" s="1"/>
  <c r="E16" i="13"/>
  <c r="L15" i="13"/>
  <c r="K15" i="13"/>
  <c r="I15" i="13"/>
  <c r="G15" i="13"/>
  <c r="M15" i="13" s="1"/>
  <c r="E15" i="13"/>
  <c r="J14" i="13"/>
  <c r="K14" i="13" s="1"/>
  <c r="H14" i="13"/>
  <c r="F14" i="13"/>
  <c r="G14" i="13" s="1"/>
  <c r="D14" i="13"/>
  <c r="C14" i="13"/>
  <c r="E14" i="13" s="1"/>
  <c r="L13" i="13"/>
  <c r="K13" i="13"/>
  <c r="I13" i="13"/>
  <c r="G13" i="13"/>
  <c r="E13" i="13"/>
  <c r="L12" i="13"/>
  <c r="K12" i="13"/>
  <c r="I12" i="13"/>
  <c r="G12" i="13"/>
  <c r="M12" i="13" s="1"/>
  <c r="E12" i="13"/>
  <c r="L11" i="13"/>
  <c r="K11" i="13"/>
  <c r="I11" i="13"/>
  <c r="G11" i="13"/>
  <c r="M11" i="13" s="1"/>
  <c r="E11" i="13"/>
  <c r="L10" i="13"/>
  <c r="K10" i="13"/>
  <c r="I10" i="13"/>
  <c r="G10" i="13"/>
  <c r="E10" i="13"/>
  <c r="L9" i="13"/>
  <c r="K9" i="13"/>
  <c r="I9" i="13"/>
  <c r="G9" i="13"/>
  <c r="E9" i="13"/>
  <c r="L8" i="13"/>
  <c r="K8" i="13"/>
  <c r="I8" i="13"/>
  <c r="G8" i="13"/>
  <c r="M8" i="13" s="1"/>
  <c r="E8" i="13"/>
  <c r="J7" i="13"/>
  <c r="H7" i="13"/>
  <c r="I7" i="13" s="1"/>
  <c r="F7" i="13"/>
  <c r="D7" i="13"/>
  <c r="C7" i="13"/>
  <c r="D10" i="12"/>
  <c r="E10" i="12" s="1"/>
  <c r="G7" i="15" l="1"/>
  <c r="M7" i="15" s="1"/>
  <c r="K7" i="15"/>
  <c r="M10" i="15"/>
  <c r="D29" i="15"/>
  <c r="L25" i="15"/>
  <c r="M11" i="15"/>
  <c r="M15" i="15"/>
  <c r="G18" i="15"/>
  <c r="M18" i="15" s="1"/>
  <c r="M21" i="15"/>
  <c r="I25" i="15"/>
  <c r="M25" i="15" s="1"/>
  <c r="M26" i="15"/>
  <c r="M8" i="15"/>
  <c r="M12" i="15"/>
  <c r="H29" i="15"/>
  <c r="I29" i="15" s="1"/>
  <c r="M16" i="15"/>
  <c r="M22" i="15"/>
  <c r="E18" i="15"/>
  <c r="M27" i="15"/>
  <c r="H29" i="13"/>
  <c r="I29" i="13" s="1"/>
  <c r="F29" i="13"/>
  <c r="J29" i="13"/>
  <c r="K29" i="13" s="1"/>
  <c r="M9" i="13"/>
  <c r="M13" i="13"/>
  <c r="M17" i="13"/>
  <c r="I18" i="13"/>
  <c r="M18" i="13" s="1"/>
  <c r="M19" i="13"/>
  <c r="M24" i="13"/>
  <c r="G25" i="13"/>
  <c r="M25" i="13" s="1"/>
  <c r="M28" i="13"/>
  <c r="G7" i="13"/>
  <c r="K7" i="13"/>
  <c r="M10" i="13"/>
  <c r="D29" i="13"/>
  <c r="M22" i="13"/>
  <c r="C18" i="13"/>
  <c r="E18" i="13" s="1"/>
  <c r="F29" i="14"/>
  <c r="G29" i="14" s="1"/>
  <c r="M29" i="14" s="1"/>
  <c r="M31" i="14" s="1"/>
  <c r="M32" i="14" s="1"/>
  <c r="J29" i="14"/>
  <c r="K29" i="14" s="1"/>
  <c r="M9" i="14"/>
  <c r="M13" i="14"/>
  <c r="M17" i="14"/>
  <c r="M19" i="14"/>
  <c r="M24" i="14"/>
  <c r="M28" i="14"/>
  <c r="G7" i="14"/>
  <c r="M7" i="14" s="1"/>
  <c r="M10" i="14"/>
  <c r="D29" i="14"/>
  <c r="L18" i="14"/>
  <c r="M22" i="14"/>
  <c r="C18" i="14"/>
  <c r="E18" i="14" s="1"/>
  <c r="L25" i="14"/>
  <c r="M11" i="14"/>
  <c r="M15" i="14"/>
  <c r="M20" i="14"/>
  <c r="M23" i="14"/>
  <c r="M25" i="14"/>
  <c r="M26" i="14"/>
  <c r="C29" i="14"/>
  <c r="E29" i="14" s="1"/>
  <c r="C29" i="15"/>
  <c r="G29" i="15"/>
  <c r="M29" i="15" s="1"/>
  <c r="M31" i="15" s="1"/>
  <c r="M32" i="15" s="1"/>
  <c r="L29" i="15"/>
  <c r="L7" i="15"/>
  <c r="I14" i="15"/>
  <c r="M14" i="15" s="1"/>
  <c r="E23" i="15"/>
  <c r="E7" i="15"/>
  <c r="L14" i="15"/>
  <c r="L29" i="14"/>
  <c r="L14" i="14"/>
  <c r="L7" i="14"/>
  <c r="I14" i="14"/>
  <c r="M14" i="14" s="1"/>
  <c r="E23" i="14"/>
  <c r="E7" i="14"/>
  <c r="G29" i="13"/>
  <c r="M29" i="13" s="1"/>
  <c r="M31" i="13" s="1"/>
  <c r="M32" i="13" s="1"/>
  <c r="L29" i="13"/>
  <c r="L7" i="13"/>
  <c r="I14" i="13"/>
  <c r="M14" i="13" s="1"/>
  <c r="E23" i="13"/>
  <c r="L14" i="13"/>
  <c r="E7" i="13"/>
  <c r="E13" i="10"/>
  <c r="L13" i="10"/>
  <c r="L12" i="10"/>
  <c r="L11" i="10"/>
  <c r="L10" i="10"/>
  <c r="L9" i="10"/>
  <c r="L8" i="10"/>
  <c r="E29" i="15" l="1"/>
  <c r="M7" i="13"/>
  <c r="C29" i="13"/>
  <c r="E29" i="13" s="1"/>
  <c r="E9" i="12"/>
  <c r="E8" i="12"/>
  <c r="E7" i="12"/>
  <c r="E6" i="12"/>
  <c r="D25" i="10" l="1"/>
  <c r="D18" i="10"/>
  <c r="D14" i="10"/>
  <c r="D7" i="10"/>
  <c r="H25" i="10"/>
  <c r="I25" i="10" s="1"/>
  <c r="K28" i="10"/>
  <c r="K27" i="10"/>
  <c r="K26" i="10"/>
  <c r="K24" i="10"/>
  <c r="K23" i="10"/>
  <c r="K22" i="10"/>
  <c r="K21" i="10"/>
  <c r="K20" i="10"/>
  <c r="K19" i="10"/>
  <c r="K17" i="10"/>
  <c r="K16" i="10"/>
  <c r="K15" i="10"/>
  <c r="K13" i="10"/>
  <c r="K12" i="10"/>
  <c r="K11" i="10"/>
  <c r="K10" i="10"/>
  <c r="K9" i="10"/>
  <c r="K8" i="10"/>
  <c r="I28" i="10"/>
  <c r="I27" i="10"/>
  <c r="I26" i="10"/>
  <c r="I24" i="10"/>
  <c r="I23" i="10"/>
  <c r="I22" i="10"/>
  <c r="I21" i="10"/>
  <c r="I20" i="10"/>
  <c r="I19" i="10"/>
  <c r="I17" i="10"/>
  <c r="I16" i="10"/>
  <c r="I15" i="10"/>
  <c r="I13" i="10"/>
  <c r="I12" i="10"/>
  <c r="I11" i="10"/>
  <c r="I10" i="10"/>
  <c r="I9" i="10"/>
  <c r="I8" i="10"/>
  <c r="H14" i="10"/>
  <c r="I14" i="10" s="1"/>
  <c r="F14" i="10"/>
  <c r="L16" i="10"/>
  <c r="L15" i="10"/>
  <c r="L17" i="10"/>
  <c r="L19" i="10"/>
  <c r="L20" i="10"/>
  <c r="L22" i="10"/>
  <c r="L24" i="10"/>
  <c r="L26" i="10"/>
  <c r="L27" i="10"/>
  <c r="L28" i="10"/>
  <c r="J25" i="10"/>
  <c r="K25" i="10" s="1"/>
  <c r="J18" i="10"/>
  <c r="K18" i="10" s="1"/>
  <c r="J14" i="10"/>
  <c r="K14" i="10" s="1"/>
  <c r="J7" i="10"/>
  <c r="K7" i="10" s="1"/>
  <c r="H18" i="10"/>
  <c r="H7" i="10"/>
  <c r="G15" i="10"/>
  <c r="G16" i="10"/>
  <c r="G17" i="10"/>
  <c r="G19" i="10"/>
  <c r="G20" i="10"/>
  <c r="G24" i="10"/>
  <c r="G26" i="10"/>
  <c r="G27" i="10"/>
  <c r="G28" i="10"/>
  <c r="F25" i="10"/>
  <c r="G25" i="10" s="1"/>
  <c r="L23" i="10"/>
  <c r="G22" i="10"/>
  <c r="G21" i="10"/>
  <c r="F18" i="10"/>
  <c r="F7" i="10"/>
  <c r="C14" i="10"/>
  <c r="E14" i="10" s="1"/>
  <c r="G13" i="10"/>
  <c r="G12" i="10"/>
  <c r="G11" i="10"/>
  <c r="G10" i="10"/>
  <c r="G9" i="10"/>
  <c r="G8" i="10"/>
  <c r="G14" i="10" l="1"/>
  <c r="L14" i="10"/>
  <c r="D29" i="10"/>
  <c r="L7" i="10"/>
  <c r="L18" i="10"/>
  <c r="M28" i="10"/>
  <c r="M11" i="10"/>
  <c r="M27" i="10"/>
  <c r="M14" i="10"/>
  <c r="I18" i="10"/>
  <c r="M19" i="10"/>
  <c r="M13" i="10"/>
  <c r="M9" i="10"/>
  <c r="I7" i="10"/>
  <c r="M8" i="10"/>
  <c r="M17" i="10"/>
  <c r="M21" i="10"/>
  <c r="M24" i="10"/>
  <c r="M15" i="10"/>
  <c r="M10" i="10"/>
  <c r="M25" i="10"/>
  <c r="M26" i="10"/>
  <c r="M12" i="10"/>
  <c r="M22" i="10"/>
  <c r="M20" i="10"/>
  <c r="M16" i="10"/>
  <c r="G23" i="10"/>
  <c r="M23" i="10" s="1"/>
  <c r="F29" i="10"/>
  <c r="G18" i="10"/>
  <c r="L25" i="10"/>
  <c r="L21" i="10"/>
  <c r="H29" i="10"/>
  <c r="J29" i="10"/>
  <c r="K29" i="10" s="1"/>
  <c r="G7" i="10"/>
  <c r="E23" i="10"/>
  <c r="E22" i="10"/>
  <c r="E21" i="10"/>
  <c r="E28" i="10"/>
  <c r="E27" i="10"/>
  <c r="E26" i="10"/>
  <c r="C25" i="10"/>
  <c r="E19" i="10"/>
  <c r="E17" i="10"/>
  <c r="E16" i="10"/>
  <c r="E15" i="10"/>
  <c r="E12" i="10"/>
  <c r="E11" i="10"/>
  <c r="E10" i="10"/>
  <c r="E9" i="10"/>
  <c r="E8" i="10"/>
  <c r="C7" i="10"/>
  <c r="L29" i="10" l="1"/>
  <c r="M7" i="10"/>
  <c r="E7" i="10"/>
  <c r="M18" i="10"/>
  <c r="I29" i="10"/>
  <c r="G29" i="10"/>
  <c r="M29" i="10" s="1"/>
  <c r="M31" i="10" s="1"/>
  <c r="M32" i="10" s="1"/>
  <c r="E25" i="10"/>
  <c r="C18" i="10"/>
  <c r="C29" i="10" s="1"/>
  <c r="E20" i="10"/>
  <c r="E24" i="10"/>
  <c r="E18" i="10" l="1"/>
  <c r="E29" i="10"/>
</calcChain>
</file>

<file path=xl/sharedStrings.xml><?xml version="1.0" encoding="utf-8"?>
<sst xmlns="http://schemas.openxmlformats.org/spreadsheetml/2006/main" count="333" uniqueCount="69">
  <si>
    <t>業務名</t>
    <rPh sb="0" eb="2">
      <t>ギョウム</t>
    </rPh>
    <rPh sb="2" eb="3">
      <t>メイ</t>
    </rPh>
    <phoneticPr fontId="4"/>
  </si>
  <si>
    <t>業務時間</t>
    <rPh sb="0" eb="2">
      <t>ギョウム</t>
    </rPh>
    <rPh sb="2" eb="4">
      <t>ジカン</t>
    </rPh>
    <phoneticPr fontId="4"/>
  </si>
  <si>
    <t>協議時間</t>
    <rPh sb="0" eb="2">
      <t>キョウギ</t>
    </rPh>
    <rPh sb="2" eb="4">
      <t>ジカン</t>
    </rPh>
    <phoneticPr fontId="4"/>
  </si>
  <si>
    <t>内部時間</t>
    <rPh sb="0" eb="2">
      <t>ナイブ</t>
    </rPh>
    <rPh sb="2" eb="4">
      <t>ジカン</t>
    </rPh>
    <phoneticPr fontId="4"/>
  </si>
  <si>
    <t>小計</t>
    <rPh sb="0" eb="2">
      <t>ショウケイ</t>
    </rPh>
    <phoneticPr fontId="3"/>
  </si>
  <si>
    <t>PL</t>
    <phoneticPr fontId="3"/>
  </si>
  <si>
    <t>SE1</t>
    <phoneticPr fontId="3"/>
  </si>
  <si>
    <t>SE2</t>
    <phoneticPr fontId="3"/>
  </si>
  <si>
    <t>単価</t>
    <rPh sb="0" eb="2">
      <t>タンカ</t>
    </rPh>
    <phoneticPr fontId="3"/>
  </si>
  <si>
    <t>内訳</t>
    <rPh sb="0" eb="2">
      <t>ウチワケ</t>
    </rPh>
    <phoneticPr fontId="3"/>
  </si>
  <si>
    <t>小計</t>
    <rPh sb="0" eb="2">
      <t>ショウケイ</t>
    </rPh>
    <phoneticPr fontId="3"/>
  </si>
  <si>
    <t>時間</t>
    <rPh sb="0" eb="2">
      <t>ジカン</t>
    </rPh>
    <phoneticPr fontId="3"/>
  </si>
  <si>
    <t>金額</t>
    <rPh sb="0" eb="2">
      <t>キンガク</t>
    </rPh>
    <phoneticPr fontId="3"/>
  </si>
  <si>
    <t>１．新たなサイバー攻撃等に対応した情報セキュリティ対策</t>
    <rPh sb="2" eb="3">
      <t>アラ</t>
    </rPh>
    <rPh sb="9" eb="11">
      <t>コウゲキ</t>
    </rPh>
    <rPh sb="11" eb="12">
      <t>ナド</t>
    </rPh>
    <rPh sb="13" eb="15">
      <t>タイオウ</t>
    </rPh>
    <rPh sb="17" eb="19">
      <t>ジョウホウ</t>
    </rPh>
    <rPh sb="25" eb="27">
      <t>タイサク</t>
    </rPh>
    <phoneticPr fontId="5"/>
  </si>
  <si>
    <t>（１）情報セキュリティに関する情報提供・相談支援</t>
    <rPh sb="3" eb="5">
      <t>ジョウホウ</t>
    </rPh>
    <rPh sb="12" eb="13">
      <t>カン</t>
    </rPh>
    <rPh sb="15" eb="17">
      <t>ジョウホウ</t>
    </rPh>
    <rPh sb="17" eb="19">
      <t>テイキョウ</t>
    </rPh>
    <rPh sb="20" eb="22">
      <t>ソウダン</t>
    </rPh>
    <rPh sb="22" eb="24">
      <t>シエン</t>
    </rPh>
    <phoneticPr fontId="3"/>
  </si>
  <si>
    <t>（２）セキュリティ研修支援</t>
    <rPh sb="9" eb="11">
      <t>ケンシュウ</t>
    </rPh>
    <rPh sb="11" eb="13">
      <t>シエン</t>
    </rPh>
    <phoneticPr fontId="4"/>
  </si>
  <si>
    <t>（３）ポリシー等の見直し</t>
    <rPh sb="7" eb="8">
      <t>トウ</t>
    </rPh>
    <rPh sb="9" eb="11">
      <t>ミナオ</t>
    </rPh>
    <phoneticPr fontId="4"/>
  </si>
  <si>
    <t>（４）セキュリティ内部監査</t>
    <rPh sb="9" eb="11">
      <t>ナイブ</t>
    </rPh>
    <rPh sb="11" eb="13">
      <t>カンサ</t>
    </rPh>
    <phoneticPr fontId="4"/>
  </si>
  <si>
    <t>（５）CSIRT訓練対応</t>
    <rPh sb="8" eb="10">
      <t>クンレン</t>
    </rPh>
    <rPh sb="10" eb="12">
      <t>タイオウ</t>
    </rPh>
    <phoneticPr fontId="4"/>
  </si>
  <si>
    <t>（５）ICT-BCP訓練対応</t>
    <rPh sb="10" eb="12">
      <t>クンレン</t>
    </rPh>
    <rPh sb="12" eb="14">
      <t>タイオウ</t>
    </rPh>
    <phoneticPr fontId="4"/>
  </si>
  <si>
    <t>２．情報技術の進展や社会環境の変化に応じた全庁情報システムの支援</t>
    <rPh sb="2" eb="4">
      <t>ジョウホウ</t>
    </rPh>
    <rPh sb="4" eb="6">
      <t>ギジュツ</t>
    </rPh>
    <rPh sb="7" eb="9">
      <t>シンテン</t>
    </rPh>
    <rPh sb="10" eb="12">
      <t>シャカイ</t>
    </rPh>
    <rPh sb="12" eb="14">
      <t>カンキョウ</t>
    </rPh>
    <rPh sb="15" eb="17">
      <t>ヘンカ</t>
    </rPh>
    <rPh sb="18" eb="19">
      <t>オウ</t>
    </rPh>
    <rPh sb="21" eb="23">
      <t>ゼンチョウ</t>
    </rPh>
    <rPh sb="23" eb="25">
      <t>ジョウホウ</t>
    </rPh>
    <rPh sb="30" eb="32">
      <t>シエン</t>
    </rPh>
    <phoneticPr fontId="5"/>
  </si>
  <si>
    <t>（１）最新技術動向調査・報告</t>
    <rPh sb="3" eb="5">
      <t>サイシン</t>
    </rPh>
    <rPh sb="5" eb="7">
      <t>ギジュツ</t>
    </rPh>
    <rPh sb="7" eb="9">
      <t>ドウコウ</t>
    </rPh>
    <rPh sb="9" eb="11">
      <t>チョウサ</t>
    </rPh>
    <rPh sb="12" eb="14">
      <t>ホウコク</t>
    </rPh>
    <phoneticPr fontId="3"/>
  </si>
  <si>
    <t>３．ＩＴガバナンス体制・制度の見直しと情報システムの一層のコスト削減</t>
    <rPh sb="9" eb="11">
      <t>タイセイ</t>
    </rPh>
    <rPh sb="12" eb="14">
      <t>セイド</t>
    </rPh>
    <rPh sb="15" eb="17">
      <t>ミナオ</t>
    </rPh>
    <rPh sb="19" eb="21">
      <t>ジョウホウ</t>
    </rPh>
    <rPh sb="26" eb="28">
      <t>イッソウ</t>
    </rPh>
    <rPh sb="32" eb="34">
      <t>サクゲン</t>
    </rPh>
    <phoneticPr fontId="5"/>
  </si>
  <si>
    <t>４．全体管理業務</t>
    <rPh sb="2" eb="4">
      <t>ゼンタイ</t>
    </rPh>
    <rPh sb="4" eb="6">
      <t>カンリ</t>
    </rPh>
    <rPh sb="6" eb="8">
      <t>ギョウム</t>
    </rPh>
    <phoneticPr fontId="4"/>
  </si>
  <si>
    <t>（１）ＩＴガバナンス体制・制度の見直し</t>
    <phoneticPr fontId="4"/>
  </si>
  <si>
    <t>（２）予算要求前審査(50件)</t>
    <rPh sb="13" eb="14">
      <t>ケン</t>
    </rPh>
    <phoneticPr fontId="4"/>
  </si>
  <si>
    <t>（３）予算要求前支援(20件)</t>
    <rPh sb="8" eb="10">
      <t>シエン</t>
    </rPh>
    <rPh sb="13" eb="14">
      <t>ケン</t>
    </rPh>
    <phoneticPr fontId="4"/>
  </si>
  <si>
    <t>（４）契約前審査(6件)</t>
    <rPh sb="10" eb="11">
      <t>ケン</t>
    </rPh>
    <phoneticPr fontId="4"/>
  </si>
  <si>
    <t>（５）契約前支援(10件)</t>
    <rPh sb="11" eb="12">
      <t>ケン</t>
    </rPh>
    <phoneticPr fontId="4"/>
  </si>
  <si>
    <t>（６）システム評価及び課題解決支援(5件)</t>
    <rPh sb="19" eb="20">
      <t>ケン</t>
    </rPh>
    <phoneticPr fontId="4"/>
  </si>
  <si>
    <t>（１）進捗管理、課題管理、品質管理、各種方針検討等</t>
    <rPh sb="3" eb="5">
      <t>シンチョク</t>
    </rPh>
    <rPh sb="5" eb="7">
      <t>カンリ</t>
    </rPh>
    <rPh sb="8" eb="10">
      <t>カダイ</t>
    </rPh>
    <rPh sb="10" eb="12">
      <t>カンリ</t>
    </rPh>
    <rPh sb="13" eb="15">
      <t>ヒンシツ</t>
    </rPh>
    <rPh sb="15" eb="17">
      <t>カンリ</t>
    </rPh>
    <rPh sb="18" eb="20">
      <t>カクシュ</t>
    </rPh>
    <rPh sb="20" eb="22">
      <t>ホウシン</t>
    </rPh>
    <rPh sb="22" eb="24">
      <t>ケントウ</t>
    </rPh>
    <rPh sb="24" eb="25">
      <t>ナド</t>
    </rPh>
    <phoneticPr fontId="4"/>
  </si>
  <si>
    <t>（２）定例会議</t>
    <rPh sb="3" eb="5">
      <t>テイレイ</t>
    </rPh>
    <rPh sb="5" eb="7">
      <t>カイギ</t>
    </rPh>
    <phoneticPr fontId="3"/>
  </si>
  <si>
    <t>（３）情報システムに関する標準ガイドラインの見直し、研修支援</t>
    <rPh sb="3" eb="5">
      <t>ジョウホウ</t>
    </rPh>
    <rPh sb="10" eb="11">
      <t>カン</t>
    </rPh>
    <rPh sb="13" eb="15">
      <t>ヒョウジュン</t>
    </rPh>
    <rPh sb="22" eb="24">
      <t>ミナオ</t>
    </rPh>
    <rPh sb="26" eb="28">
      <t>ケンシュウ</t>
    </rPh>
    <rPh sb="28" eb="30">
      <t>シエン</t>
    </rPh>
    <phoneticPr fontId="4"/>
  </si>
  <si>
    <t>５．標的型メール訓練</t>
    <rPh sb="2" eb="4">
      <t>ヒョウテキ</t>
    </rPh>
    <rPh sb="4" eb="5">
      <t>ガタ</t>
    </rPh>
    <rPh sb="8" eb="10">
      <t>クンレン</t>
    </rPh>
    <phoneticPr fontId="4"/>
  </si>
  <si>
    <t>小計</t>
    <rPh sb="0" eb="2">
      <t>ショウケイ</t>
    </rPh>
    <phoneticPr fontId="4"/>
  </si>
  <si>
    <t>合計（税抜き）</t>
    <rPh sb="0" eb="2">
      <t>ゴウケイ</t>
    </rPh>
    <rPh sb="3" eb="4">
      <t>ゼイ</t>
    </rPh>
    <rPh sb="4" eb="5">
      <t>ヌ</t>
    </rPh>
    <phoneticPr fontId="3"/>
  </si>
  <si>
    <t>合計（税込み）</t>
    <rPh sb="0" eb="2">
      <t>ゴウケイ</t>
    </rPh>
    <rPh sb="3" eb="4">
      <t>ゼイ</t>
    </rPh>
    <rPh sb="4" eb="5">
      <t>コ</t>
    </rPh>
    <phoneticPr fontId="3"/>
  </si>
  <si>
    <t>―</t>
    <phoneticPr fontId="3"/>
  </si>
  <si>
    <t>三重県デジタル投資・セキュリティ管理支援業務委託　見積もり</t>
    <rPh sb="25" eb="27">
      <t>ミツ</t>
    </rPh>
    <phoneticPr fontId="3"/>
  </si>
  <si>
    <t>年度</t>
    <rPh sb="0" eb="2">
      <t>ネンド</t>
    </rPh>
    <phoneticPr fontId="3"/>
  </si>
  <si>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</si>
  <si>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</si>
  <si>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</si>
  <si>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令和８年度</t>
    <rPh sb="0" eb="2">
      <t>レイワ</t>
    </rPh>
    <rPh sb="3" eb="4">
      <t>ネン</t>
    </rPh>
    <rPh sb="4" eb="5">
      <t>ド</t>
    </rPh>
    <phoneticPr fontId="3"/>
  </si>
  <si>
    <t>11カ月</t>
    <rPh sb="3" eb="4">
      <t>ゲツ</t>
    </rPh>
    <phoneticPr fontId="3"/>
  </si>
  <si>
    <t>12カ月</t>
    <rPh sb="3" eb="4">
      <t>ゲツ</t>
    </rPh>
    <phoneticPr fontId="3"/>
  </si>
  <si>
    <t>1か月</t>
    <rPh sb="2" eb="3">
      <t>ゲツ</t>
    </rPh>
    <phoneticPr fontId="3"/>
  </si>
  <si>
    <t>No</t>
    <phoneticPr fontId="3"/>
  </si>
  <si>
    <t>期間</t>
    <rPh sb="0" eb="2">
      <t>キカン</t>
    </rPh>
    <phoneticPr fontId="3"/>
  </si>
  <si>
    <t>金額（税抜き）</t>
    <rPh sb="0" eb="2">
      <t>キンガク</t>
    </rPh>
    <rPh sb="3" eb="4">
      <t>ゼイ</t>
    </rPh>
    <rPh sb="4" eb="5">
      <t>ヌ</t>
    </rPh>
    <phoneticPr fontId="3"/>
  </si>
  <si>
    <t>合計</t>
    <rPh sb="0" eb="2">
      <t>ゴウケイ</t>
    </rPh>
    <phoneticPr fontId="3"/>
  </si>
  <si>
    <t>金額（税込み）</t>
    <rPh sb="0" eb="2">
      <t>キンガク</t>
    </rPh>
    <rPh sb="3" eb="4">
      <t>ゼイ</t>
    </rPh>
    <rPh sb="4" eb="5">
      <t>コ</t>
    </rPh>
    <phoneticPr fontId="3"/>
  </si>
  <si>
    <t>※黄色の箇所のみ記載してください。</t>
    <rPh sb="1" eb="3">
      <t>キイロ</t>
    </rPh>
    <rPh sb="4" eb="6">
      <t>カショ</t>
    </rPh>
    <rPh sb="8" eb="10">
      <t>キサイ</t>
    </rPh>
    <phoneticPr fontId="3"/>
  </si>
  <si>
    <t>※黄色の箇所のみ記載・修正してください。
※内部時間とは、打ち合わせ前の事前調査・事前資料作成や打ち合わせ後の資料整理・議事録作成等の時間を想定しています。御社において想定される内部時間を記載してください。
※E列とL列の値は一致するようにしてください。</t>
    <rPh sb="1" eb="3">
      <t>キイロ</t>
    </rPh>
    <rPh sb="4" eb="6">
      <t>カショ</t>
    </rPh>
    <rPh sb="8" eb="10">
      <t>キサイ</t>
    </rPh>
    <rPh sb="11" eb="13">
      <t>シュウセイ</t>
    </rPh>
    <rPh sb="55" eb="57">
      <t>シリョウ</t>
    </rPh>
    <rPh sb="78" eb="80">
      <t>オンシャ</t>
    </rPh>
    <rPh sb="84" eb="86">
      <t>ソウテイ</t>
    </rPh>
    <rPh sb="89" eb="91">
      <t>ナイブ</t>
    </rPh>
    <rPh sb="91" eb="93">
      <t>ジカン</t>
    </rPh>
    <rPh sb="94" eb="96">
      <t>キサイ</t>
    </rPh>
    <rPh sb="106" eb="107">
      <t>レツ</t>
    </rPh>
    <rPh sb="109" eb="110">
      <t>レツ</t>
    </rPh>
    <rPh sb="111" eb="112">
      <t>アタイ</t>
    </rPh>
    <rPh sb="113" eb="115">
      <t>イッチ</t>
    </rPh>
    <phoneticPr fontId="3"/>
  </si>
  <si>
    <t>（６）システム評価及び課題解決支援</t>
    <phoneticPr fontId="4"/>
  </si>
  <si>
    <t>（５）契約前支援</t>
    <phoneticPr fontId="4"/>
  </si>
  <si>
    <t>（４）契約前審査</t>
    <phoneticPr fontId="4"/>
  </si>
  <si>
    <t>（３）予算要求前支援</t>
    <rPh sb="8" eb="10">
      <t>シエン</t>
    </rPh>
    <phoneticPr fontId="4"/>
  </si>
  <si>
    <t>（２）予算要求前審査</t>
    <phoneticPr fontId="4"/>
  </si>
  <si>
    <t>（２）予算要求前審査</t>
    <phoneticPr fontId="4"/>
  </si>
  <si>
    <t>（６）システム評価及び課題解決支援</t>
    <phoneticPr fontId="4"/>
  </si>
  <si>
    <t>令和５年度の内訳</t>
    <rPh sb="0" eb="2">
      <t>レイワ</t>
    </rPh>
    <rPh sb="3" eb="5">
      <t>ネンド</t>
    </rPh>
    <rPh sb="6" eb="8">
      <t>ウチワケ</t>
    </rPh>
    <phoneticPr fontId="3"/>
  </si>
  <si>
    <t>令和６年度の内訳</t>
    <rPh sb="0" eb="2">
      <t>レイワ</t>
    </rPh>
    <rPh sb="3" eb="5">
      <t>ネンド</t>
    </rPh>
    <rPh sb="6" eb="8">
      <t>ウチワケ</t>
    </rPh>
    <phoneticPr fontId="3"/>
  </si>
  <si>
    <t>令和７年度の内訳</t>
    <rPh sb="0" eb="2">
      <t>レイワ</t>
    </rPh>
    <rPh sb="3" eb="5">
      <t>ネンド</t>
    </rPh>
    <rPh sb="6" eb="8">
      <t>ウチワケ</t>
    </rPh>
    <phoneticPr fontId="3"/>
  </si>
  <si>
    <t>令和8年度の内訳</t>
    <rPh sb="0" eb="2">
      <t>レイワ</t>
    </rPh>
    <rPh sb="3" eb="5">
      <t>ネンド</t>
    </rPh>
    <rPh sb="6" eb="8">
      <t>ウチワケ</t>
    </rPh>
    <phoneticPr fontId="3"/>
  </si>
  <si>
    <t>別紙２</t>
    <rPh sb="0" eb="2">
      <t>ベッシ</t>
    </rPh>
    <phoneticPr fontId="3"/>
  </si>
  <si>
    <t>２．情報技術の進展や社会環境の変化に応じた支援</t>
    <rPh sb="2" eb="4">
      <t>ジョウホウ</t>
    </rPh>
    <rPh sb="4" eb="6">
      <t>ギジュツ</t>
    </rPh>
    <rPh sb="7" eb="9">
      <t>シンテン</t>
    </rPh>
    <rPh sb="10" eb="12">
      <t>シャカイ</t>
    </rPh>
    <rPh sb="12" eb="14">
      <t>カンキョウ</t>
    </rPh>
    <rPh sb="15" eb="17">
      <t>ヘンカ</t>
    </rPh>
    <rPh sb="18" eb="19">
      <t>オウ</t>
    </rPh>
    <rPh sb="21" eb="23">
      <t>シエン</t>
    </rPh>
    <phoneticPr fontId="5"/>
  </si>
  <si>
    <t>（２）新規ＤＸ関連事業に関する助言・支援</t>
    <rPh sb="3" eb="5">
      <t>シンキ</t>
    </rPh>
    <rPh sb="7" eb="9">
      <t>カンレン</t>
    </rPh>
    <rPh sb="9" eb="11">
      <t>ジギョウ</t>
    </rPh>
    <rPh sb="12" eb="13">
      <t>カン</t>
    </rPh>
    <rPh sb="15" eb="17">
      <t>ジョゲン</t>
    </rPh>
    <rPh sb="18" eb="20">
      <t>シエン</t>
    </rPh>
    <phoneticPr fontId="3"/>
  </si>
  <si>
    <t>（３）既存の情報システム及びＤＸ関連事業に関する助言・支援</t>
    <rPh sb="3" eb="5">
      <t>キソン</t>
    </rPh>
    <rPh sb="6" eb="8">
      <t>ジョウホウ</t>
    </rPh>
    <rPh sb="12" eb="13">
      <t>オヨ</t>
    </rPh>
    <rPh sb="16" eb="18">
      <t>カンレン</t>
    </rPh>
    <rPh sb="18" eb="20">
      <t>ジギョウ</t>
    </rPh>
    <rPh sb="21" eb="22">
      <t>カン</t>
    </rPh>
    <rPh sb="24" eb="26">
      <t>ジョゲン</t>
    </rPh>
    <rPh sb="27" eb="29">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</si>
</sst>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1">
    <font>
      <sz val="11"/>
      <color theme="1"/>
      <name val="ＭＳ Ｐゴシック"/>
      <family val="2"/>
      <scheme val="minor"/>
    </font>
    <font>
      <sz val="11"/>
      <name val="ＭＳ Ｐゴシック"/>
      <family val="3"/>
      <charset val="128"/>
    </font>
    <font>
      <sz val="11"/>
      <name val="ＭＳ 明朝"/>
      <family val="1"/>
      <charset val="128"/>
    </font>
    <font>
      <sz val="6"/>
      <name val="ＭＳ Ｐゴシック"/>
      <family val="3"/>
      <charset val="128"/>
      <scheme val="minor"/>
    </font>
    <font>
      <sz val="6"/>
      <name val="ＭＳ Ｐゴシック"/>
      <family val="3"/>
      <charset val="128"/>
    </font>
    <font>
      <u/>
      <sz val="11"/>
      <color indexed="12"/>
      <name val="ＭＳ Ｐゴシック"/>
      <family val="3"/>
      <charset val="128"/>
    </font>
    <font>
      <b/>
      <sz val="11"/>
      <name val="ＭＳ 明朝"/>
      <family val="1"/>
      <charset val="128"/>
    </font>
    <font>
      <sz val="11"/>
      <color theme="1"/>
      <name val="ＭＳ 明朝"/>
      <family val="1"/>
      <charset val="128"/>
    </font>
    <font>
      <b/>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12">
    <xf numFmtId="0" fontId="0" fillId="0" borderId="0" xfId="0"/>
    <xf numFmtId="0" fontId="2" fillId="0" borderId="0" xfId="1" applyFont="1" applyAlignment="1">
      <alignment vertical="center" wrapText="1"/>
    </xf>
    <xf numFmtId="0" fontId="2" fillId="0" borderId="4" xfId="1" applyFont="1" applyBorder="1" applyAlignment="1">
      <alignment vertical="center" wrapText="1"/>
    </xf>
    <xf numFmtId="0" fontId="2" fillId="0" borderId="15" xfId="1" applyFont="1" applyBorder="1" applyAlignment="1">
      <alignment vertical="center" wrapText="1"/>
    </xf>
    <xf numFmtId="0" fontId="2" fillId="0" borderId="8" xfId="1" applyFont="1" applyBorder="1" applyAlignment="1">
      <alignment vertical="center" wrapText="1"/>
    </xf>
    <xf numFmtId="0" fontId="7" fillId="0" borderId="6" xfId="1" applyFont="1" applyBorder="1" applyAlignment="1">
      <alignment vertical="center" wrapText="1"/>
    </xf>
    <xf numFmtId="176" fontId="2" fillId="0" borderId="2" xfId="2" applyNumberFormat="1" applyFont="1" applyBorder="1" applyAlignment="1">
      <alignment vertical="center" wrapText="1"/>
    </xf>
    <xf numFmtId="176" fontId="2" fillId="0" borderId="0" xfId="1" applyNumberFormat="1" applyFont="1" applyAlignment="1">
      <alignment vertical="center" wrapText="1"/>
    </xf>
    <xf numFmtId="176" fontId="2" fillId="0" borderId="23" xfId="1" applyNumberFormat="1" applyFont="1" applyBorder="1" applyAlignment="1">
      <alignment horizontal="center" vertical="center" wrapText="1"/>
    </xf>
    <xf numFmtId="176" fontId="2" fillId="0" borderId="2" xfId="1" applyNumberFormat="1" applyFont="1" applyBorder="1" applyAlignment="1">
      <alignment horizontal="right" vertical="center" wrapText="1"/>
    </xf>
    <xf numFmtId="176" fontId="2" fillId="0" borderId="7" xfId="1" applyNumberFormat="1" applyFont="1" applyBorder="1" applyAlignment="1">
      <alignment horizontal="right" vertical="center" wrapText="1"/>
    </xf>
    <xf numFmtId="176" fontId="2" fillId="0" borderId="1" xfId="1" applyNumberFormat="1" applyFont="1" applyBorder="1" applyAlignment="1">
      <alignment horizontal="right" vertical="center" wrapText="1"/>
    </xf>
    <xf numFmtId="176" fontId="2" fillId="0" borderId="8" xfId="1" applyNumberFormat="1" applyFont="1" applyBorder="1" applyAlignment="1">
      <alignment horizontal="center" vertical="center" wrapText="1"/>
    </xf>
    <xf numFmtId="176" fontId="2" fillId="0" borderId="9" xfId="1" applyNumberFormat="1" applyFont="1" applyBorder="1" applyAlignment="1">
      <alignment horizontal="center" vertical="center" wrapText="1"/>
    </xf>
    <xf numFmtId="176" fontId="2" fillId="0" borderId="10" xfId="1" applyNumberFormat="1" applyFont="1" applyBorder="1" applyAlignment="1">
      <alignment horizontal="center" vertical="center" wrapText="1"/>
    </xf>
    <xf numFmtId="176" fontId="2" fillId="0" borderId="24" xfId="1" applyNumberFormat="1" applyFont="1" applyBorder="1" applyAlignment="1">
      <alignment horizontal="center" vertical="center" wrapText="1"/>
    </xf>
    <xf numFmtId="176" fontId="2" fillId="0" borderId="39" xfId="1" applyNumberFormat="1" applyFont="1" applyBorder="1" applyAlignment="1">
      <alignment vertical="center" wrapText="1"/>
    </xf>
    <xf numFmtId="176" fontId="2" fillId="0" borderId="40" xfId="1" applyNumberFormat="1" applyFont="1" applyBorder="1" applyAlignment="1">
      <alignment vertical="center" wrapText="1"/>
    </xf>
    <xf numFmtId="176" fontId="2" fillId="0" borderId="36" xfId="1" applyNumberFormat="1" applyFont="1" applyBorder="1" applyAlignment="1">
      <alignment vertical="center" wrapText="1"/>
    </xf>
    <xf numFmtId="176" fontId="6" fillId="0" borderId="5" xfId="1" applyNumberFormat="1" applyFont="1" applyBorder="1" applyAlignment="1">
      <alignment horizontal="right" vertical="center" wrapText="1"/>
    </xf>
    <xf numFmtId="176" fontId="6" fillId="0" borderId="31" xfId="1" applyNumberFormat="1" applyFont="1" applyBorder="1" applyAlignment="1">
      <alignment vertical="center" wrapText="1"/>
    </xf>
    <xf numFmtId="176" fontId="6" fillId="0" borderId="4" xfId="1" applyNumberFormat="1" applyFont="1" applyBorder="1" applyAlignment="1">
      <alignment horizontal="right" vertical="center" wrapText="1"/>
    </xf>
    <xf numFmtId="176" fontId="2" fillId="2" borderId="2" xfId="1" applyNumberFormat="1" applyFont="1" applyFill="1" applyBorder="1" applyAlignment="1">
      <alignment horizontal="right" vertical="center" wrapText="1"/>
    </xf>
    <xf numFmtId="176" fontId="6" fillId="0" borderId="5" xfId="2" applyNumberFormat="1" applyFont="1" applyBorder="1" applyAlignment="1">
      <alignment vertical="center" wrapText="1"/>
    </xf>
    <xf numFmtId="176" fontId="6" fillId="0" borderId="4" xfId="2" applyNumberFormat="1" applyFont="1" applyBorder="1" applyAlignment="1">
      <alignment vertical="center" wrapText="1"/>
    </xf>
    <xf numFmtId="176" fontId="2" fillId="0" borderId="16" xfId="2" applyNumberFormat="1" applyFont="1" applyBorder="1" applyAlignment="1">
      <alignment vertical="center" wrapText="1"/>
    </xf>
    <xf numFmtId="176" fontId="2" fillId="2" borderId="6" xfId="2" applyNumberFormat="1" applyFont="1" applyFill="1" applyBorder="1" applyAlignment="1">
      <alignment vertical="center" wrapText="1"/>
    </xf>
    <xf numFmtId="176" fontId="2" fillId="2" borderId="7" xfId="2" applyNumberFormat="1" applyFont="1" applyFill="1" applyBorder="1" applyAlignment="1">
      <alignment vertical="center" wrapText="1"/>
    </xf>
    <xf numFmtId="176" fontId="2" fillId="2" borderId="8" xfId="2" applyNumberFormat="1" applyFont="1" applyFill="1" applyBorder="1" applyAlignment="1">
      <alignment vertical="center" wrapText="1"/>
    </xf>
    <xf numFmtId="176" fontId="2" fillId="2" borderId="2" xfId="2" applyNumberFormat="1" applyFont="1" applyFill="1" applyBorder="1" applyAlignment="1">
      <alignment vertical="center" wrapText="1"/>
    </xf>
    <xf numFmtId="176" fontId="2" fillId="0" borderId="10" xfId="2" applyNumberFormat="1" applyFont="1" applyBorder="1" applyAlignment="1">
      <alignment vertical="center" wrapText="1"/>
    </xf>
    <xf numFmtId="176" fontId="2" fillId="2" borderId="41" xfId="2" applyNumberFormat="1" applyFont="1" applyFill="1" applyBorder="1" applyAlignment="1">
      <alignment vertical="center" wrapText="1"/>
    </xf>
    <xf numFmtId="176" fontId="2" fillId="2" borderId="1" xfId="2" applyNumberFormat="1" applyFont="1" applyFill="1" applyBorder="1" applyAlignment="1">
      <alignment vertical="center" wrapText="1"/>
    </xf>
    <xf numFmtId="176" fontId="6" fillId="0" borderId="42" xfId="2" applyNumberFormat="1" applyFont="1" applyBorder="1" applyAlignment="1">
      <alignment vertical="center" wrapText="1"/>
    </xf>
    <xf numFmtId="176" fontId="7" fillId="0" borderId="7" xfId="2" applyNumberFormat="1" applyFont="1" applyBorder="1" applyAlignment="1">
      <alignment vertical="center" wrapText="1"/>
    </xf>
    <xf numFmtId="176" fontId="7" fillId="2" borderId="6" xfId="2" applyNumberFormat="1" applyFont="1" applyFill="1" applyBorder="1" applyAlignment="1">
      <alignment vertical="center" wrapText="1"/>
    </xf>
    <xf numFmtId="176" fontId="7" fillId="2" borderId="7" xfId="2" applyNumberFormat="1" applyFont="1" applyFill="1" applyBorder="1" applyAlignment="1">
      <alignment vertical="center" wrapText="1"/>
    </xf>
    <xf numFmtId="176" fontId="7" fillId="0" borderId="2" xfId="2" applyNumberFormat="1" applyFont="1" applyBorder="1" applyAlignment="1">
      <alignment vertical="center" wrapText="1"/>
    </xf>
    <xf numFmtId="176" fontId="7" fillId="2" borderId="8" xfId="2" applyNumberFormat="1" applyFont="1" applyFill="1" applyBorder="1" applyAlignment="1">
      <alignment vertical="center" wrapText="1"/>
    </xf>
    <xf numFmtId="176" fontId="7" fillId="2" borderId="2" xfId="2" applyNumberFormat="1" applyFont="1" applyFill="1" applyBorder="1" applyAlignment="1">
      <alignment vertical="center" wrapText="1"/>
    </xf>
    <xf numFmtId="176" fontId="7" fillId="0" borderId="10" xfId="2" applyNumberFormat="1" applyFont="1" applyBorder="1" applyAlignment="1">
      <alignment vertical="center" wrapText="1"/>
    </xf>
    <xf numFmtId="176" fontId="7" fillId="2" borderId="9" xfId="2" applyNumberFormat="1" applyFont="1" applyFill="1" applyBorder="1" applyAlignment="1">
      <alignment vertical="center" wrapText="1"/>
    </xf>
    <xf numFmtId="176" fontId="7" fillId="2" borderId="1" xfId="2" applyNumberFormat="1" applyFont="1" applyFill="1" applyBorder="1" applyAlignment="1">
      <alignment vertical="center" wrapText="1"/>
    </xf>
    <xf numFmtId="176" fontId="2" fillId="0" borderId="12" xfId="2" applyNumberFormat="1" applyFont="1" applyBorder="1" applyAlignment="1">
      <alignment vertical="center" wrapText="1"/>
    </xf>
    <xf numFmtId="176" fontId="2" fillId="2" borderId="11" xfId="2" applyNumberFormat="1" applyFont="1" applyFill="1" applyBorder="1" applyAlignment="1">
      <alignment vertical="center" wrapText="1"/>
    </xf>
    <xf numFmtId="176" fontId="2" fillId="2" borderId="12" xfId="2" applyNumberFormat="1" applyFont="1" applyFill="1" applyBorder="1" applyAlignment="1">
      <alignment vertical="center" wrapText="1"/>
    </xf>
    <xf numFmtId="176" fontId="2" fillId="2" borderId="21" xfId="2" applyNumberFormat="1" applyFont="1" applyFill="1" applyBorder="1" applyAlignment="1">
      <alignment vertical="center" wrapText="1"/>
    </xf>
    <xf numFmtId="176" fontId="2" fillId="2" borderId="17" xfId="2" applyNumberFormat="1" applyFont="1" applyFill="1" applyBorder="1" applyAlignment="1">
      <alignment vertical="center" wrapText="1"/>
    </xf>
    <xf numFmtId="176" fontId="2" fillId="2" borderId="10" xfId="2" applyNumberFormat="1" applyFont="1" applyFill="1" applyBorder="1" applyAlignment="1">
      <alignment vertical="center" wrapText="1"/>
    </xf>
    <xf numFmtId="176" fontId="2" fillId="2" borderId="16" xfId="2" applyNumberFormat="1" applyFont="1" applyFill="1" applyBorder="1" applyAlignment="1">
      <alignment vertical="center" wrapText="1"/>
    </xf>
    <xf numFmtId="176" fontId="2" fillId="2" borderId="22" xfId="2" applyNumberFormat="1" applyFont="1" applyFill="1" applyBorder="1" applyAlignment="1">
      <alignment vertical="center" wrapText="1"/>
    </xf>
    <xf numFmtId="176" fontId="6" fillId="3" borderId="20" xfId="2" applyNumberFormat="1" applyFont="1" applyFill="1" applyBorder="1" applyAlignment="1">
      <alignment vertical="center" wrapText="1"/>
    </xf>
    <xf numFmtId="176" fontId="2" fillId="3" borderId="29" xfId="2" applyNumberFormat="1" applyFont="1" applyFill="1" applyBorder="1" applyAlignment="1">
      <alignment vertical="center" wrapText="1"/>
    </xf>
    <xf numFmtId="176" fontId="2" fillId="3" borderId="18" xfId="2" applyNumberFormat="1" applyFont="1" applyFill="1" applyBorder="1" applyAlignment="1">
      <alignment vertical="center" wrapText="1"/>
    </xf>
    <xf numFmtId="176" fontId="2" fillId="3" borderId="19" xfId="2" applyNumberFormat="1" applyFont="1" applyFill="1" applyBorder="1" applyAlignment="1">
      <alignment vertical="center" wrapText="1"/>
    </xf>
    <xf numFmtId="176" fontId="6" fillId="3" borderId="21" xfId="2" applyNumberFormat="1" applyFont="1" applyFill="1" applyBorder="1" applyAlignment="1">
      <alignment vertical="center" wrapText="1"/>
    </xf>
    <xf numFmtId="176" fontId="2" fillId="3" borderId="38" xfId="2" applyNumberFormat="1" applyFont="1" applyFill="1" applyBorder="1" applyAlignment="1">
      <alignment vertical="center" wrapText="1"/>
    </xf>
    <xf numFmtId="176" fontId="6" fillId="3" borderId="5" xfId="1" applyNumberFormat="1" applyFont="1" applyFill="1" applyBorder="1" applyAlignment="1">
      <alignment vertical="center" wrapText="1"/>
    </xf>
    <xf numFmtId="176" fontId="2" fillId="3" borderId="7" xfId="1" applyNumberFormat="1" applyFont="1" applyFill="1" applyBorder="1" applyAlignment="1">
      <alignment vertical="center" wrapText="1"/>
    </xf>
    <xf numFmtId="176" fontId="2" fillId="3" borderId="2" xfId="1" applyNumberFormat="1" applyFont="1" applyFill="1" applyBorder="1" applyAlignment="1">
      <alignment vertical="center" wrapText="1"/>
    </xf>
    <xf numFmtId="176" fontId="2" fillId="3" borderId="1" xfId="1" applyNumberFormat="1" applyFont="1" applyFill="1" applyBorder="1" applyAlignment="1">
      <alignment vertical="center" wrapText="1"/>
    </xf>
    <xf numFmtId="0" fontId="6" fillId="0" borderId="13" xfId="1" applyFont="1" applyBorder="1" applyAlignment="1">
      <alignment horizontal="center" vertical="center" wrapText="1"/>
    </xf>
    <xf numFmtId="0" fontId="2" fillId="0" borderId="9"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vertical="center" wrapText="1"/>
    </xf>
    <xf numFmtId="0" fontId="7" fillId="0" borderId="11" xfId="1" applyFont="1" applyBorder="1" applyAlignment="1">
      <alignment vertical="center" wrapText="1"/>
    </xf>
    <xf numFmtId="0" fontId="2" fillId="0" borderId="4" xfId="1" applyFont="1" applyFill="1" applyBorder="1" applyAlignment="1">
      <alignment vertical="center" wrapText="1"/>
    </xf>
    <xf numFmtId="176" fontId="2" fillId="0" borderId="43" xfId="1" applyNumberFormat="1" applyFont="1" applyBorder="1" applyAlignment="1">
      <alignment vertical="center" wrapText="1"/>
    </xf>
    <xf numFmtId="176" fontId="6" fillId="0" borderId="14" xfId="2" applyNumberFormat="1" applyFont="1" applyBorder="1" applyAlignment="1">
      <alignment horizontal="right" vertical="center" wrapText="1"/>
    </xf>
    <xf numFmtId="0" fontId="7" fillId="0" borderId="41" xfId="1" applyFont="1" applyFill="1" applyBorder="1" applyAlignment="1">
      <alignment vertical="center" wrapText="1"/>
    </xf>
    <xf numFmtId="176" fontId="2" fillId="0" borderId="1" xfId="2" applyNumberFormat="1" applyFont="1" applyBorder="1" applyAlignment="1">
      <alignment vertical="center" wrapText="1"/>
    </xf>
    <xf numFmtId="176" fontId="2" fillId="0" borderId="12" xfId="1" applyNumberFormat="1" applyFont="1" applyBorder="1" applyAlignment="1">
      <alignment horizontal="right" vertical="center" wrapText="1"/>
    </xf>
    <xf numFmtId="0" fontId="2" fillId="0" borderId="4" xfId="1" applyFont="1" applyBorder="1" applyAlignment="1">
      <alignment horizontal="center" vertical="center" wrapText="1"/>
    </xf>
    <xf numFmtId="176" fontId="6" fillId="3" borderId="46" xfId="2" applyNumberFormat="1" applyFont="1" applyFill="1" applyBorder="1" applyAlignment="1">
      <alignment vertical="center" wrapText="1"/>
    </xf>
    <xf numFmtId="0" fontId="6" fillId="0" borderId="47" xfId="1" applyFont="1" applyBorder="1" applyAlignment="1">
      <alignment horizontal="center" vertical="center" wrapText="1"/>
    </xf>
    <xf numFmtId="176" fontId="6" fillId="0" borderId="48" xfId="2" applyNumberFormat="1" applyFont="1" applyBorder="1" applyAlignment="1">
      <alignment horizontal="right" vertical="center" wrapText="1"/>
    </xf>
    <xf numFmtId="176" fontId="2" fillId="0" borderId="49" xfId="1" applyNumberFormat="1" applyFont="1" applyBorder="1" applyAlignment="1">
      <alignment vertical="center" wrapText="1"/>
    </xf>
    <xf numFmtId="176" fontId="6" fillId="0" borderId="5" xfId="2" applyNumberFormat="1" applyFont="1" applyBorder="1" applyAlignment="1">
      <alignment horizontal="right" vertical="center" wrapText="1"/>
    </xf>
    <xf numFmtId="176" fontId="6" fillId="2" borderId="31" xfId="1" applyNumberFormat="1" applyFont="1" applyFill="1" applyBorder="1" applyAlignment="1">
      <alignment vertical="center" wrapText="1"/>
    </xf>
    <xf numFmtId="176" fontId="0" fillId="0" borderId="0" xfId="0" applyNumberFormat="1"/>
    <xf numFmtId="176" fontId="0" fillId="0" borderId="2" xfId="0" applyNumberFormat="1" applyBorder="1" applyAlignment="1">
      <alignment vertical="center"/>
    </xf>
    <xf numFmtId="176" fontId="0" fillId="0" borderId="2" xfId="0" applyNumberFormat="1" applyBorder="1" applyAlignment="1">
      <alignment horizontal="center" vertical="center"/>
    </xf>
    <xf numFmtId="176" fontId="0" fillId="2" borderId="2" xfId="0" applyNumberFormat="1" applyFill="1" applyBorder="1" applyAlignment="1">
      <alignment vertical="center"/>
    </xf>
    <xf numFmtId="176" fontId="8" fillId="0" borderId="0" xfId="0" applyNumberFormat="1" applyFont="1" applyFill="1" applyAlignment="1">
      <alignment vertical="center"/>
    </xf>
    <xf numFmtId="176" fontId="6" fillId="0" borderId="31" xfId="1" applyNumberFormat="1" applyFont="1" applyFill="1" applyBorder="1" applyAlignment="1">
      <alignment vertical="center" wrapText="1"/>
    </xf>
    <xf numFmtId="176" fontId="9" fillId="0" borderId="0" xfId="0" applyNumberFormat="1" applyFont="1" applyAlignment="1">
      <alignment horizontal="center" vertical="center"/>
    </xf>
    <xf numFmtId="176" fontId="10" fillId="0" borderId="0" xfId="0" applyNumberFormat="1" applyFont="1" applyAlignment="1">
      <alignment horizontal="center" vertical="center"/>
    </xf>
    <xf numFmtId="176" fontId="0" fillId="0" borderId="18" xfId="0" applyNumberFormat="1" applyBorder="1" applyAlignment="1">
      <alignment horizontal="center" vertical="center"/>
    </xf>
    <xf numFmtId="176" fontId="0" fillId="0" borderId="23" xfId="0" applyNumberFormat="1" applyBorder="1" applyAlignment="1">
      <alignment horizontal="center" vertical="center"/>
    </xf>
    <xf numFmtId="176" fontId="2" fillId="0" borderId="36" xfId="1" applyNumberFormat="1" applyFont="1" applyBorder="1" applyAlignment="1">
      <alignment horizontal="center" vertical="center" wrapText="1"/>
    </xf>
    <xf numFmtId="176" fontId="2" fillId="0" borderId="37" xfId="1" applyNumberFormat="1" applyFont="1" applyBorder="1" applyAlignment="1">
      <alignment horizontal="center" vertical="center" wrapText="1"/>
    </xf>
    <xf numFmtId="176" fontId="2" fillId="0" borderId="1" xfId="1" applyNumberFormat="1" applyFont="1" applyBorder="1" applyAlignment="1">
      <alignment horizontal="center" vertical="center" wrapText="1"/>
    </xf>
    <xf numFmtId="176" fontId="2" fillId="0" borderId="3" xfId="1" applyNumberFormat="1" applyFont="1" applyBorder="1" applyAlignment="1">
      <alignment horizontal="center" vertical="center" wrapText="1"/>
    </xf>
    <xf numFmtId="0" fontId="2" fillId="0" borderId="0" xfId="1" applyFont="1" applyAlignment="1">
      <alignment horizontal="left" vertical="center" wrapText="1"/>
    </xf>
    <xf numFmtId="0" fontId="6" fillId="0" borderId="0" xfId="1" applyFont="1" applyAlignment="1">
      <alignment horizontal="left" vertical="center" wrapText="1"/>
    </xf>
    <xf numFmtId="0" fontId="2" fillId="0" borderId="25"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176" fontId="2" fillId="0" borderId="21" xfId="1" applyNumberFormat="1" applyFont="1" applyBorder="1" applyAlignment="1">
      <alignment horizontal="center" vertical="center" wrapText="1"/>
    </xf>
    <xf numFmtId="176" fontId="2" fillId="0" borderId="26" xfId="1" applyNumberFormat="1" applyFont="1" applyBorder="1" applyAlignment="1">
      <alignment horizontal="center" vertical="center" wrapText="1"/>
    </xf>
    <xf numFmtId="176" fontId="2" fillId="0" borderId="44" xfId="1" applyNumberFormat="1" applyFont="1" applyBorder="1" applyAlignment="1">
      <alignment horizontal="center" vertical="center" wrapText="1"/>
    </xf>
    <xf numFmtId="176" fontId="2" fillId="0" borderId="17" xfId="1" applyNumberFormat="1" applyFont="1" applyBorder="1" applyAlignment="1">
      <alignment horizontal="center" vertical="center" wrapText="1"/>
    </xf>
    <xf numFmtId="176" fontId="2" fillId="0" borderId="0" xfId="1" applyNumberFormat="1" applyFont="1" applyBorder="1" applyAlignment="1">
      <alignment horizontal="center" vertical="center" wrapText="1"/>
    </xf>
    <xf numFmtId="176" fontId="2" fillId="0" borderId="45" xfId="1" applyNumberFormat="1" applyFont="1" applyBorder="1" applyAlignment="1">
      <alignment horizontal="center" vertical="center" wrapText="1"/>
    </xf>
    <xf numFmtId="176" fontId="2" fillId="0" borderId="32" xfId="1" applyNumberFormat="1" applyFont="1" applyBorder="1" applyAlignment="1">
      <alignment horizontal="center" vertical="center" wrapText="1"/>
    </xf>
    <xf numFmtId="176" fontId="2" fillId="0" borderId="33" xfId="1" applyNumberFormat="1" applyFont="1" applyBorder="1" applyAlignment="1">
      <alignment horizontal="center" vertical="center" wrapText="1"/>
    </xf>
    <xf numFmtId="176" fontId="2" fillId="0" borderId="34" xfId="1" applyNumberFormat="1" applyFont="1" applyBorder="1" applyAlignment="1">
      <alignment horizontal="center" vertical="center" wrapText="1"/>
    </xf>
    <xf numFmtId="176" fontId="2" fillId="2" borderId="30" xfId="1" applyNumberFormat="1" applyFont="1" applyFill="1" applyBorder="1" applyAlignment="1">
      <alignment horizontal="center" vertical="center" wrapText="1"/>
    </xf>
    <xf numFmtId="176" fontId="2" fillId="2" borderId="23" xfId="1" applyNumberFormat="1" applyFont="1" applyFill="1" applyBorder="1" applyAlignment="1">
      <alignment horizontal="center" vertical="center" wrapText="1"/>
    </xf>
    <xf numFmtId="176" fontId="2" fillId="2" borderId="18" xfId="1" applyNumberFormat="1" applyFont="1" applyFill="1" applyBorder="1" applyAlignment="1">
      <alignment horizontal="center" vertical="center" wrapText="1"/>
    </xf>
    <xf numFmtId="176" fontId="2" fillId="0" borderId="18" xfId="1" applyNumberFormat="1" applyFont="1" applyBorder="1" applyAlignment="1">
      <alignment horizontal="center" vertical="center" wrapText="1"/>
    </xf>
    <xf numFmtId="176" fontId="2" fillId="0" borderId="35" xfId="1" applyNumberFormat="1" applyFont="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0"/>
  <sheetViews>
    <sheetView tabSelected="1" workbookViewId="0">
      <selection activeCell="H2" sqref="H2"/>
    </sheetView>
  </sheetViews>
  <sheetFormatPr defaultRowHeight="23.25" customHeight="1"/>
  <cols>
    <col min="1" max="1" width="3.75" style="79" bestFit="1" customWidth="1"/>
    <col min="2" max="2" width="12" style="79" customWidth="1"/>
    <col min="3" max="3" width="11.5" style="79" customWidth="1"/>
    <col min="4" max="4" width="24.5" style="79" customWidth="1"/>
    <col min="5" max="5" width="19.5" style="79" customWidth="1"/>
    <col min="6" max="16384" width="9" style="79"/>
  </cols>
  <sheetData>
    <row r="1" spans="1:5" ht="23.25" customHeight="1">
      <c r="E1" s="81" t="s">
        <v>65</v>
      </c>
    </row>
    <row r="3" spans="1:5" ht="23.25" customHeight="1">
      <c r="A3" s="85" t="s">
        <v>38</v>
      </c>
      <c r="B3" s="86"/>
      <c r="C3" s="86"/>
      <c r="D3" s="86"/>
      <c r="E3" s="86"/>
    </row>
    <row r="4" spans="1:5" ht="23.25" customHeight="1">
      <c r="A4" s="83" t="s">
        <v>52</v>
      </c>
    </row>
    <row r="5" spans="1:5" ht="23.25" customHeight="1">
      <c r="A5" s="80" t="s">
        <v>47</v>
      </c>
      <c r="B5" s="81" t="s">
        <v>39</v>
      </c>
      <c r="C5" s="81" t="s">
        <v>48</v>
      </c>
      <c r="D5" s="81" t="s">
        <v>49</v>
      </c>
      <c r="E5" s="81" t="s">
        <v>51</v>
      </c>
    </row>
    <row r="6" spans="1:5" ht="23.25" customHeight="1">
      <c r="A6" s="80">
        <v>1</v>
      </c>
      <c r="B6" s="81" t="s">
        <v>40</v>
      </c>
      <c r="C6" s="81" t="s">
        <v>44</v>
      </c>
      <c r="D6" s="82"/>
      <c r="E6" s="80">
        <f>D6*1.1</f>
        <v>0</v>
      </c>
    </row>
    <row r="7" spans="1:5" ht="23.25" customHeight="1">
      <c r="A7" s="80">
        <v>2</v>
      </c>
      <c r="B7" s="81" t="s">
        <v>41</v>
      </c>
      <c r="C7" s="81" t="s">
        <v>45</v>
      </c>
      <c r="D7" s="82"/>
      <c r="E7" s="80">
        <f>D7*1.1</f>
        <v>0</v>
      </c>
    </row>
    <row r="8" spans="1:5" ht="23.25" customHeight="1">
      <c r="A8" s="80">
        <v>3</v>
      </c>
      <c r="B8" s="81" t="s">
        <v>42</v>
      </c>
      <c r="C8" s="81" t="s">
        <v>45</v>
      </c>
      <c r="D8" s="82"/>
      <c r="E8" s="80">
        <f>D8*1.1</f>
        <v>0</v>
      </c>
    </row>
    <row r="9" spans="1:5" ht="23.25" customHeight="1">
      <c r="A9" s="80">
        <v>4</v>
      </c>
      <c r="B9" s="81" t="s">
        <v>43</v>
      </c>
      <c r="C9" s="81" t="s">
        <v>46</v>
      </c>
      <c r="D9" s="82"/>
      <c r="E9" s="80">
        <f>D9*1.1</f>
        <v>0</v>
      </c>
    </row>
    <row r="10" spans="1:5" ht="23.25" customHeight="1">
      <c r="A10" s="80">
        <v>5</v>
      </c>
      <c r="B10" s="87" t="s">
        <v>50</v>
      </c>
      <c r="C10" s="88"/>
      <c r="D10" s="80">
        <f>SUM(D6:D9)</f>
        <v>0</v>
      </c>
      <c r="E10" s="80">
        <f>D10*1.1</f>
        <v>0</v>
      </c>
    </row>
  </sheetData>
  <mergeCells count="2">
    <mergeCell ref="A3:E3"/>
    <mergeCell ref="B10:C10"/>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N33"/>
  <sheetViews>
    <sheetView zoomScale="115" zoomScaleNormal="115" workbookViewId="0">
      <selection activeCell="B21" sqref="B21"/>
    </sheetView>
  </sheetViews>
  <sheetFormatPr defaultRowHeight="13.5"/>
  <cols>
    <col min="1" max="1" width="1.625" style="1" customWidth="1"/>
    <col min="2" max="2" width="74.875" style="1" customWidth="1"/>
    <col min="3" max="4" width="9.5" style="7" bestFit="1" customWidth="1"/>
    <col min="5" max="5" width="9.625" style="7" bestFit="1" customWidth="1"/>
    <col min="6" max="12" width="5.5" style="7" bestFit="1" customWidth="1"/>
    <col min="13" max="13" width="8.125" style="7" customWidth="1"/>
    <col min="14" max="261" width="9" style="1"/>
    <col min="262" max="262" width="1.625" style="1" customWidth="1"/>
    <col min="263" max="263" width="69.375" style="1" customWidth="1"/>
    <col min="264" max="264" width="10.25" style="1" customWidth="1"/>
    <col min="265" max="265" width="11.625" style="1" bestFit="1" customWidth="1"/>
    <col min="266" max="517" width="9" style="1"/>
    <col min="518" max="518" width="1.625" style="1" customWidth="1"/>
    <col min="519" max="519" width="69.375" style="1" customWidth="1"/>
    <col min="520" max="520" width="10.25" style="1" customWidth="1"/>
    <col min="521" max="521" width="11.625" style="1" bestFit="1" customWidth="1"/>
    <col min="522" max="773" width="9" style="1"/>
    <col min="774" max="774" width="1.625" style="1" customWidth="1"/>
    <col min="775" max="775" width="69.375" style="1" customWidth="1"/>
    <col min="776" max="776" width="10.25" style="1" customWidth="1"/>
    <col min="777" max="777" width="11.625" style="1" bestFit="1" customWidth="1"/>
    <col min="778" max="1029" width="9" style="1"/>
    <col min="1030" max="1030" width="1.625" style="1" customWidth="1"/>
    <col min="1031" max="1031" width="69.375" style="1" customWidth="1"/>
    <col min="1032" max="1032" width="10.25" style="1" customWidth="1"/>
    <col min="1033" max="1033" width="11.625" style="1" bestFit="1" customWidth="1"/>
    <col min="1034" max="1285" width="9" style="1"/>
    <col min="1286" max="1286" width="1.625" style="1" customWidth="1"/>
    <col min="1287" max="1287" width="69.375" style="1" customWidth="1"/>
    <col min="1288" max="1288" width="10.25" style="1" customWidth="1"/>
    <col min="1289" max="1289" width="11.625" style="1" bestFit="1" customWidth="1"/>
    <col min="1290" max="1541" width="9" style="1"/>
    <col min="1542" max="1542" width="1.625" style="1" customWidth="1"/>
    <col min="1543" max="1543" width="69.375" style="1" customWidth="1"/>
    <col min="1544" max="1544" width="10.25" style="1" customWidth="1"/>
    <col min="1545" max="1545" width="11.625" style="1" bestFit="1" customWidth="1"/>
    <col min="1546" max="1797" width="9" style="1"/>
    <col min="1798" max="1798" width="1.625" style="1" customWidth="1"/>
    <col min="1799" max="1799" width="69.375" style="1" customWidth="1"/>
    <col min="1800" max="1800" width="10.25" style="1" customWidth="1"/>
    <col min="1801" max="1801" width="11.625" style="1" bestFit="1" customWidth="1"/>
    <col min="1802" max="2053" width="9" style="1"/>
    <col min="2054" max="2054" width="1.625" style="1" customWidth="1"/>
    <col min="2055" max="2055" width="69.375" style="1" customWidth="1"/>
    <col min="2056" max="2056" width="10.25" style="1" customWidth="1"/>
    <col min="2057" max="2057" width="11.625" style="1" bestFit="1" customWidth="1"/>
    <col min="2058" max="2309" width="9" style="1"/>
    <col min="2310" max="2310" width="1.625" style="1" customWidth="1"/>
    <col min="2311" max="2311" width="69.375" style="1" customWidth="1"/>
    <col min="2312" max="2312" width="10.25" style="1" customWidth="1"/>
    <col min="2313" max="2313" width="11.625" style="1" bestFit="1" customWidth="1"/>
    <col min="2314" max="2565" width="9" style="1"/>
    <col min="2566" max="2566" width="1.625" style="1" customWidth="1"/>
    <col min="2567" max="2567" width="69.375" style="1" customWidth="1"/>
    <col min="2568" max="2568" width="10.25" style="1" customWidth="1"/>
    <col min="2569" max="2569" width="11.625" style="1" bestFit="1" customWidth="1"/>
    <col min="2570" max="2821" width="9" style="1"/>
    <col min="2822" max="2822" width="1.625" style="1" customWidth="1"/>
    <col min="2823" max="2823" width="69.375" style="1" customWidth="1"/>
    <col min="2824" max="2824" width="10.25" style="1" customWidth="1"/>
    <col min="2825" max="2825" width="11.625" style="1" bestFit="1" customWidth="1"/>
    <col min="2826" max="3077" width="9" style="1"/>
    <col min="3078" max="3078" width="1.625" style="1" customWidth="1"/>
    <col min="3079" max="3079" width="69.375" style="1" customWidth="1"/>
    <col min="3080" max="3080" width="10.25" style="1" customWidth="1"/>
    <col min="3081" max="3081" width="11.625" style="1" bestFit="1" customWidth="1"/>
    <col min="3082" max="3333" width="9" style="1"/>
    <col min="3334" max="3334" width="1.625" style="1" customWidth="1"/>
    <col min="3335" max="3335" width="69.375" style="1" customWidth="1"/>
    <col min="3336" max="3336" width="10.25" style="1" customWidth="1"/>
    <col min="3337" max="3337" width="11.625" style="1" bestFit="1" customWidth="1"/>
    <col min="3338" max="3589" width="9" style="1"/>
    <col min="3590" max="3590" width="1.625" style="1" customWidth="1"/>
    <col min="3591" max="3591" width="69.375" style="1" customWidth="1"/>
    <col min="3592" max="3592" width="10.25" style="1" customWidth="1"/>
    <col min="3593" max="3593" width="11.625" style="1" bestFit="1" customWidth="1"/>
    <col min="3594" max="3845" width="9" style="1"/>
    <col min="3846" max="3846" width="1.625" style="1" customWidth="1"/>
    <col min="3847" max="3847" width="69.375" style="1" customWidth="1"/>
    <col min="3848" max="3848" width="10.25" style="1" customWidth="1"/>
    <col min="3849" max="3849" width="11.625" style="1" bestFit="1" customWidth="1"/>
    <col min="3850" max="4101" width="9" style="1"/>
    <col min="4102" max="4102" width="1.625" style="1" customWidth="1"/>
    <col min="4103" max="4103" width="69.375" style="1" customWidth="1"/>
    <col min="4104" max="4104" width="10.25" style="1" customWidth="1"/>
    <col min="4105" max="4105" width="11.625" style="1" bestFit="1" customWidth="1"/>
    <col min="4106" max="4357" width="9" style="1"/>
    <col min="4358" max="4358" width="1.625" style="1" customWidth="1"/>
    <col min="4359" max="4359" width="69.375" style="1" customWidth="1"/>
    <col min="4360" max="4360" width="10.25" style="1" customWidth="1"/>
    <col min="4361" max="4361" width="11.625" style="1" bestFit="1" customWidth="1"/>
    <col min="4362" max="4613" width="9" style="1"/>
    <col min="4614" max="4614" width="1.625" style="1" customWidth="1"/>
    <col min="4615" max="4615" width="69.375" style="1" customWidth="1"/>
    <col min="4616" max="4616" width="10.25" style="1" customWidth="1"/>
    <col min="4617" max="4617" width="11.625" style="1" bestFit="1" customWidth="1"/>
    <col min="4618" max="4869" width="9" style="1"/>
    <col min="4870" max="4870" width="1.625" style="1" customWidth="1"/>
    <col min="4871" max="4871" width="69.375" style="1" customWidth="1"/>
    <col min="4872" max="4872" width="10.25" style="1" customWidth="1"/>
    <col min="4873" max="4873" width="11.625" style="1" bestFit="1" customWidth="1"/>
    <col min="4874" max="5125" width="9" style="1"/>
    <col min="5126" max="5126" width="1.625" style="1" customWidth="1"/>
    <col min="5127" max="5127" width="69.375" style="1" customWidth="1"/>
    <col min="5128" max="5128" width="10.25" style="1" customWidth="1"/>
    <col min="5129" max="5129" width="11.625" style="1" bestFit="1" customWidth="1"/>
    <col min="5130" max="5381" width="9" style="1"/>
    <col min="5382" max="5382" width="1.625" style="1" customWidth="1"/>
    <col min="5383" max="5383" width="69.375" style="1" customWidth="1"/>
    <col min="5384" max="5384" width="10.25" style="1" customWidth="1"/>
    <col min="5385" max="5385" width="11.625" style="1" bestFit="1" customWidth="1"/>
    <col min="5386" max="5637" width="9" style="1"/>
    <col min="5638" max="5638" width="1.625" style="1" customWidth="1"/>
    <col min="5639" max="5639" width="69.375" style="1" customWidth="1"/>
    <col min="5640" max="5640" width="10.25" style="1" customWidth="1"/>
    <col min="5641" max="5641" width="11.625" style="1" bestFit="1" customWidth="1"/>
    <col min="5642" max="5893" width="9" style="1"/>
    <col min="5894" max="5894" width="1.625" style="1" customWidth="1"/>
    <col min="5895" max="5895" width="69.375" style="1" customWidth="1"/>
    <col min="5896" max="5896" width="10.25" style="1" customWidth="1"/>
    <col min="5897" max="5897" width="11.625" style="1" bestFit="1" customWidth="1"/>
    <col min="5898" max="6149" width="9" style="1"/>
    <col min="6150" max="6150" width="1.625" style="1" customWidth="1"/>
    <col min="6151" max="6151" width="69.375" style="1" customWidth="1"/>
    <col min="6152" max="6152" width="10.25" style="1" customWidth="1"/>
    <col min="6153" max="6153" width="11.625" style="1" bestFit="1" customWidth="1"/>
    <col min="6154" max="6405" width="9" style="1"/>
    <col min="6406" max="6406" width="1.625" style="1" customWidth="1"/>
    <col min="6407" max="6407" width="69.375" style="1" customWidth="1"/>
    <col min="6408" max="6408" width="10.25" style="1" customWidth="1"/>
    <col min="6409" max="6409" width="11.625" style="1" bestFit="1" customWidth="1"/>
    <col min="6410" max="6661" width="9" style="1"/>
    <col min="6662" max="6662" width="1.625" style="1" customWidth="1"/>
    <col min="6663" max="6663" width="69.375" style="1" customWidth="1"/>
    <col min="6664" max="6664" width="10.25" style="1" customWidth="1"/>
    <col min="6665" max="6665" width="11.625" style="1" bestFit="1" customWidth="1"/>
    <col min="6666" max="6917" width="9" style="1"/>
    <col min="6918" max="6918" width="1.625" style="1" customWidth="1"/>
    <col min="6919" max="6919" width="69.375" style="1" customWidth="1"/>
    <col min="6920" max="6920" width="10.25" style="1" customWidth="1"/>
    <col min="6921" max="6921" width="11.625" style="1" bestFit="1" customWidth="1"/>
    <col min="6922" max="7173" width="9" style="1"/>
    <col min="7174" max="7174" width="1.625" style="1" customWidth="1"/>
    <col min="7175" max="7175" width="69.375" style="1" customWidth="1"/>
    <col min="7176" max="7176" width="10.25" style="1" customWidth="1"/>
    <col min="7177" max="7177" width="11.625" style="1" bestFit="1" customWidth="1"/>
    <col min="7178" max="7429" width="9" style="1"/>
    <col min="7430" max="7430" width="1.625" style="1" customWidth="1"/>
    <col min="7431" max="7431" width="69.375" style="1" customWidth="1"/>
    <col min="7432" max="7432" width="10.25" style="1" customWidth="1"/>
    <col min="7433" max="7433" width="11.625" style="1" bestFit="1" customWidth="1"/>
    <col min="7434" max="7685" width="9" style="1"/>
    <col min="7686" max="7686" width="1.625" style="1" customWidth="1"/>
    <col min="7687" max="7687" width="69.375" style="1" customWidth="1"/>
    <col min="7688" max="7688" width="10.25" style="1" customWidth="1"/>
    <col min="7689" max="7689" width="11.625" style="1" bestFit="1" customWidth="1"/>
    <col min="7690" max="7941" width="9" style="1"/>
    <col min="7942" max="7942" width="1.625" style="1" customWidth="1"/>
    <col min="7943" max="7943" width="69.375" style="1" customWidth="1"/>
    <col min="7944" max="7944" width="10.25" style="1" customWidth="1"/>
    <col min="7945" max="7945" width="11.625" style="1" bestFit="1" customWidth="1"/>
    <col min="7946" max="8197" width="9" style="1"/>
    <col min="8198" max="8198" width="1.625" style="1" customWidth="1"/>
    <col min="8199" max="8199" width="69.375" style="1" customWidth="1"/>
    <col min="8200" max="8200" width="10.25" style="1" customWidth="1"/>
    <col min="8201" max="8201" width="11.625" style="1" bestFit="1" customWidth="1"/>
    <col min="8202" max="8453" width="9" style="1"/>
    <col min="8454" max="8454" width="1.625" style="1" customWidth="1"/>
    <col min="8455" max="8455" width="69.375" style="1" customWidth="1"/>
    <col min="8456" max="8456" width="10.25" style="1" customWidth="1"/>
    <col min="8457" max="8457" width="11.625" style="1" bestFit="1" customWidth="1"/>
    <col min="8458" max="8709" width="9" style="1"/>
    <col min="8710" max="8710" width="1.625" style="1" customWidth="1"/>
    <col min="8711" max="8711" width="69.375" style="1" customWidth="1"/>
    <col min="8712" max="8712" width="10.25" style="1" customWidth="1"/>
    <col min="8713" max="8713" width="11.625" style="1" bestFit="1" customWidth="1"/>
    <col min="8714" max="8965" width="9" style="1"/>
    <col min="8966" max="8966" width="1.625" style="1" customWidth="1"/>
    <col min="8967" max="8967" width="69.375" style="1" customWidth="1"/>
    <col min="8968" max="8968" width="10.25" style="1" customWidth="1"/>
    <col min="8969" max="8969" width="11.625" style="1" bestFit="1" customWidth="1"/>
    <col min="8970" max="9221" width="9" style="1"/>
    <col min="9222" max="9222" width="1.625" style="1" customWidth="1"/>
    <col min="9223" max="9223" width="69.375" style="1" customWidth="1"/>
    <col min="9224" max="9224" width="10.25" style="1" customWidth="1"/>
    <col min="9225" max="9225" width="11.625" style="1" bestFit="1" customWidth="1"/>
    <col min="9226" max="9477" width="9" style="1"/>
    <col min="9478" max="9478" width="1.625" style="1" customWidth="1"/>
    <col min="9479" max="9479" width="69.375" style="1" customWidth="1"/>
    <col min="9480" max="9480" width="10.25" style="1" customWidth="1"/>
    <col min="9481" max="9481" width="11.625" style="1" bestFit="1" customWidth="1"/>
    <col min="9482" max="9733" width="9" style="1"/>
    <col min="9734" max="9734" width="1.625" style="1" customWidth="1"/>
    <col min="9735" max="9735" width="69.375" style="1" customWidth="1"/>
    <col min="9736" max="9736" width="10.25" style="1" customWidth="1"/>
    <col min="9737" max="9737" width="11.625" style="1" bestFit="1" customWidth="1"/>
    <col min="9738" max="9989" width="9" style="1"/>
    <col min="9990" max="9990" width="1.625" style="1" customWidth="1"/>
    <col min="9991" max="9991" width="69.375" style="1" customWidth="1"/>
    <col min="9992" max="9992" width="10.25" style="1" customWidth="1"/>
    <col min="9993" max="9993" width="11.625" style="1" bestFit="1" customWidth="1"/>
    <col min="9994" max="10245" width="9" style="1"/>
    <col min="10246" max="10246" width="1.625" style="1" customWidth="1"/>
    <col min="10247" max="10247" width="69.375" style="1" customWidth="1"/>
    <col min="10248" max="10248" width="10.25" style="1" customWidth="1"/>
    <col min="10249" max="10249" width="11.625" style="1" bestFit="1" customWidth="1"/>
    <col min="10250" max="10501" width="9" style="1"/>
    <col min="10502" max="10502" width="1.625" style="1" customWidth="1"/>
    <col min="10503" max="10503" width="69.375" style="1" customWidth="1"/>
    <col min="10504" max="10504" width="10.25" style="1" customWidth="1"/>
    <col min="10505" max="10505" width="11.625" style="1" bestFit="1" customWidth="1"/>
    <col min="10506" max="10757" width="9" style="1"/>
    <col min="10758" max="10758" width="1.625" style="1" customWidth="1"/>
    <col min="10759" max="10759" width="69.375" style="1" customWidth="1"/>
    <col min="10760" max="10760" width="10.25" style="1" customWidth="1"/>
    <col min="10761" max="10761" width="11.625" style="1" bestFit="1" customWidth="1"/>
    <col min="10762" max="11013" width="9" style="1"/>
    <col min="11014" max="11014" width="1.625" style="1" customWidth="1"/>
    <col min="11015" max="11015" width="69.375" style="1" customWidth="1"/>
    <col min="11016" max="11016" width="10.25" style="1" customWidth="1"/>
    <col min="11017" max="11017" width="11.625" style="1" bestFit="1" customWidth="1"/>
    <col min="11018" max="11269" width="9" style="1"/>
    <col min="11270" max="11270" width="1.625" style="1" customWidth="1"/>
    <col min="11271" max="11271" width="69.375" style="1" customWidth="1"/>
    <col min="11272" max="11272" width="10.25" style="1" customWidth="1"/>
    <col min="11273" max="11273" width="11.625" style="1" bestFit="1" customWidth="1"/>
    <col min="11274" max="11525" width="9" style="1"/>
    <col min="11526" max="11526" width="1.625" style="1" customWidth="1"/>
    <col min="11527" max="11527" width="69.375" style="1" customWidth="1"/>
    <col min="11528" max="11528" width="10.25" style="1" customWidth="1"/>
    <col min="11529" max="11529" width="11.625" style="1" bestFit="1" customWidth="1"/>
    <col min="11530" max="11781" width="9" style="1"/>
    <col min="11782" max="11782" width="1.625" style="1" customWidth="1"/>
    <col min="11783" max="11783" width="69.375" style="1" customWidth="1"/>
    <col min="11784" max="11784" width="10.25" style="1" customWidth="1"/>
    <col min="11785" max="11785" width="11.625" style="1" bestFit="1" customWidth="1"/>
    <col min="11786" max="12037" width="9" style="1"/>
    <col min="12038" max="12038" width="1.625" style="1" customWidth="1"/>
    <col min="12039" max="12039" width="69.375" style="1" customWidth="1"/>
    <col min="12040" max="12040" width="10.25" style="1" customWidth="1"/>
    <col min="12041" max="12041" width="11.625" style="1" bestFit="1" customWidth="1"/>
    <col min="12042" max="12293" width="9" style="1"/>
    <col min="12294" max="12294" width="1.625" style="1" customWidth="1"/>
    <col min="12295" max="12295" width="69.375" style="1" customWidth="1"/>
    <col min="12296" max="12296" width="10.25" style="1" customWidth="1"/>
    <col min="12297" max="12297" width="11.625" style="1" bestFit="1" customWidth="1"/>
    <col min="12298" max="12549" width="9" style="1"/>
    <col min="12550" max="12550" width="1.625" style="1" customWidth="1"/>
    <col min="12551" max="12551" width="69.375" style="1" customWidth="1"/>
    <col min="12552" max="12552" width="10.25" style="1" customWidth="1"/>
    <col min="12553" max="12553" width="11.625" style="1" bestFit="1" customWidth="1"/>
    <col min="12554" max="12805" width="9" style="1"/>
    <col min="12806" max="12806" width="1.625" style="1" customWidth="1"/>
    <col min="12807" max="12807" width="69.375" style="1" customWidth="1"/>
    <col min="12808" max="12808" width="10.25" style="1" customWidth="1"/>
    <col min="12809" max="12809" width="11.625" style="1" bestFit="1" customWidth="1"/>
    <col min="12810" max="13061" width="9" style="1"/>
    <col min="13062" max="13062" width="1.625" style="1" customWidth="1"/>
    <col min="13063" max="13063" width="69.375" style="1" customWidth="1"/>
    <col min="13064" max="13064" width="10.25" style="1" customWidth="1"/>
    <col min="13065" max="13065" width="11.625" style="1" bestFit="1" customWidth="1"/>
    <col min="13066" max="13317" width="9" style="1"/>
    <col min="13318" max="13318" width="1.625" style="1" customWidth="1"/>
    <col min="13319" max="13319" width="69.375" style="1" customWidth="1"/>
    <col min="13320" max="13320" width="10.25" style="1" customWidth="1"/>
    <col min="13321" max="13321" width="11.625" style="1" bestFit="1" customWidth="1"/>
    <col min="13322" max="13573" width="9" style="1"/>
    <col min="13574" max="13574" width="1.625" style="1" customWidth="1"/>
    <col min="13575" max="13575" width="69.375" style="1" customWidth="1"/>
    <col min="13576" max="13576" width="10.25" style="1" customWidth="1"/>
    <col min="13577" max="13577" width="11.625" style="1" bestFit="1" customWidth="1"/>
    <col min="13578" max="13829" width="9" style="1"/>
    <col min="13830" max="13830" width="1.625" style="1" customWidth="1"/>
    <col min="13831" max="13831" width="69.375" style="1" customWidth="1"/>
    <col min="13832" max="13832" width="10.25" style="1" customWidth="1"/>
    <col min="13833" max="13833" width="11.625" style="1" bestFit="1" customWidth="1"/>
    <col min="13834" max="14085" width="9" style="1"/>
    <col min="14086" max="14086" width="1.625" style="1" customWidth="1"/>
    <col min="14087" max="14087" width="69.375" style="1" customWidth="1"/>
    <col min="14088" max="14088" width="10.25" style="1" customWidth="1"/>
    <col min="14089" max="14089" width="11.625" style="1" bestFit="1" customWidth="1"/>
    <col min="14090" max="14341" width="9" style="1"/>
    <col min="14342" max="14342" width="1.625" style="1" customWidth="1"/>
    <col min="14343" max="14343" width="69.375" style="1" customWidth="1"/>
    <col min="14344" max="14344" width="10.25" style="1" customWidth="1"/>
    <col min="14345" max="14345" width="11.625" style="1" bestFit="1" customWidth="1"/>
    <col min="14346" max="14597" width="9" style="1"/>
    <col min="14598" max="14598" width="1.625" style="1" customWidth="1"/>
    <col min="14599" max="14599" width="69.375" style="1" customWidth="1"/>
    <col min="14600" max="14600" width="10.25" style="1" customWidth="1"/>
    <col min="14601" max="14601" width="11.625" style="1" bestFit="1" customWidth="1"/>
    <col min="14602" max="14853" width="9" style="1"/>
    <col min="14854" max="14854" width="1.625" style="1" customWidth="1"/>
    <col min="14855" max="14855" width="69.375" style="1" customWidth="1"/>
    <col min="14856" max="14856" width="10.25" style="1" customWidth="1"/>
    <col min="14857" max="14857" width="11.625" style="1" bestFit="1" customWidth="1"/>
    <col min="14858" max="15109" width="9" style="1"/>
    <col min="15110" max="15110" width="1.625" style="1" customWidth="1"/>
    <col min="15111" max="15111" width="69.375" style="1" customWidth="1"/>
    <col min="15112" max="15112" width="10.25" style="1" customWidth="1"/>
    <col min="15113" max="15113" width="11.625" style="1" bestFit="1" customWidth="1"/>
    <col min="15114" max="15365" width="9" style="1"/>
    <col min="15366" max="15366" width="1.625" style="1" customWidth="1"/>
    <col min="15367" max="15367" width="69.375" style="1" customWidth="1"/>
    <col min="15368" max="15368" width="10.25" style="1" customWidth="1"/>
    <col min="15369" max="15369" width="11.625" style="1" bestFit="1" customWidth="1"/>
    <col min="15370" max="15621" width="9" style="1"/>
    <col min="15622" max="15622" width="1.625" style="1" customWidth="1"/>
    <col min="15623" max="15623" width="69.375" style="1" customWidth="1"/>
    <col min="15624" max="15624" width="10.25" style="1" customWidth="1"/>
    <col min="15625" max="15625" width="11.625" style="1" bestFit="1" customWidth="1"/>
    <col min="15626" max="15877" width="9" style="1"/>
    <col min="15878" max="15878" width="1.625" style="1" customWidth="1"/>
    <col min="15879" max="15879" width="69.375" style="1" customWidth="1"/>
    <col min="15880" max="15880" width="10.25" style="1" customWidth="1"/>
    <col min="15881" max="15881" width="11.625" style="1" bestFit="1" customWidth="1"/>
    <col min="15882" max="16133" width="9" style="1"/>
    <col min="16134" max="16134" width="1.625" style="1" customWidth="1"/>
    <col min="16135" max="16135" width="69.375" style="1" customWidth="1"/>
    <col min="16136" max="16136" width="10.25" style="1" customWidth="1"/>
    <col min="16137" max="16137" width="11.625" style="1" bestFit="1" customWidth="1"/>
    <col min="16138" max="16384" width="9" style="1"/>
  </cols>
  <sheetData>
    <row r="1" spans="2:14" ht="21.75" customHeight="1">
      <c r="B1" s="93" t="s">
        <v>61</v>
      </c>
      <c r="C1" s="93"/>
      <c r="D1" s="93"/>
      <c r="E1" s="93"/>
      <c r="F1" s="93"/>
      <c r="G1" s="93"/>
      <c r="H1" s="93"/>
      <c r="I1" s="93"/>
      <c r="J1" s="93"/>
      <c r="K1" s="93"/>
      <c r="L1" s="93"/>
      <c r="M1" s="93"/>
    </row>
    <row r="2" spans="2:14" ht="62.25" customHeight="1" thickBot="1">
      <c r="B2" s="94" t="s">
        <v>53</v>
      </c>
      <c r="C2" s="94"/>
      <c r="D2" s="94"/>
      <c r="E2" s="94"/>
      <c r="F2" s="94"/>
      <c r="G2" s="94"/>
      <c r="H2" s="94"/>
      <c r="I2" s="94"/>
      <c r="J2" s="94"/>
      <c r="K2" s="94"/>
      <c r="L2" s="94"/>
      <c r="M2" s="94"/>
    </row>
    <row r="3" spans="2:14">
      <c r="B3" s="95" t="s">
        <v>0</v>
      </c>
      <c r="C3" s="98" t="s">
        <v>1</v>
      </c>
      <c r="D3" s="99"/>
      <c r="E3" s="100"/>
      <c r="F3" s="104" t="s">
        <v>9</v>
      </c>
      <c r="G3" s="105"/>
      <c r="H3" s="105"/>
      <c r="I3" s="105"/>
      <c r="J3" s="105"/>
      <c r="K3" s="105"/>
      <c r="L3" s="105"/>
      <c r="M3" s="106"/>
    </row>
    <row r="4" spans="2:14">
      <c r="B4" s="96"/>
      <c r="C4" s="101"/>
      <c r="D4" s="102"/>
      <c r="E4" s="103"/>
      <c r="F4" s="107" t="s">
        <v>5</v>
      </c>
      <c r="G4" s="108"/>
      <c r="H4" s="109" t="s">
        <v>6</v>
      </c>
      <c r="I4" s="108"/>
      <c r="J4" s="109" t="s">
        <v>7</v>
      </c>
      <c r="K4" s="108"/>
      <c r="L4" s="110" t="s">
        <v>4</v>
      </c>
      <c r="M4" s="111"/>
    </row>
    <row r="5" spans="2:14">
      <c r="B5" s="96"/>
      <c r="C5" s="91" t="s">
        <v>2</v>
      </c>
      <c r="D5" s="91" t="s">
        <v>3</v>
      </c>
      <c r="E5" s="89" t="s">
        <v>4</v>
      </c>
      <c r="F5" s="12" t="s">
        <v>8</v>
      </c>
      <c r="G5" s="22"/>
      <c r="H5" s="8" t="s">
        <v>8</v>
      </c>
      <c r="I5" s="22"/>
      <c r="J5" s="8" t="s">
        <v>8</v>
      </c>
      <c r="K5" s="22"/>
      <c r="L5" s="91" t="s">
        <v>11</v>
      </c>
      <c r="M5" s="89" t="s">
        <v>12</v>
      </c>
    </row>
    <row r="6" spans="2:14" ht="14.25" thickBot="1">
      <c r="B6" s="97"/>
      <c r="C6" s="92"/>
      <c r="D6" s="92"/>
      <c r="E6" s="90"/>
      <c r="F6" s="13" t="s">
        <v>11</v>
      </c>
      <c r="G6" s="14" t="s">
        <v>12</v>
      </c>
      <c r="H6" s="15" t="s">
        <v>11</v>
      </c>
      <c r="I6" s="14" t="s">
        <v>12</v>
      </c>
      <c r="J6" s="15" t="s">
        <v>11</v>
      </c>
      <c r="K6" s="14" t="s">
        <v>12</v>
      </c>
      <c r="L6" s="92"/>
      <c r="M6" s="90"/>
    </row>
    <row r="7" spans="2:14" ht="14.25" thickBot="1">
      <c r="B7" s="2" t="s">
        <v>13</v>
      </c>
      <c r="C7" s="23">
        <f>SUM(C8:C13)</f>
        <v>69</v>
      </c>
      <c r="D7" s="23">
        <f>SUM(D8:D13)</f>
        <v>0</v>
      </c>
      <c r="E7" s="51">
        <f>C7+D7</f>
        <v>69</v>
      </c>
      <c r="F7" s="24">
        <f>SUM(F8:F13)</f>
        <v>0</v>
      </c>
      <c r="G7" s="19">
        <f t="shared" ref="G7:G29" si="0">F7*$G$5</f>
        <v>0</v>
      </c>
      <c r="H7" s="23">
        <f>SUM(H8:H13)</f>
        <v>0</v>
      </c>
      <c r="I7" s="19">
        <f>H7*$I$5</f>
        <v>0</v>
      </c>
      <c r="J7" s="23">
        <f>SUM(J8:J13)</f>
        <v>0</v>
      </c>
      <c r="K7" s="19">
        <f>J7*$K$5</f>
        <v>0</v>
      </c>
      <c r="L7" s="57">
        <f t="shared" ref="L7:M21" si="1">F7+H7+J7</f>
        <v>0</v>
      </c>
      <c r="M7" s="20">
        <f t="shared" si="1"/>
        <v>0</v>
      </c>
    </row>
    <row r="8" spans="2:14">
      <c r="B8" s="3" t="s">
        <v>14</v>
      </c>
      <c r="C8" s="25">
        <v>9</v>
      </c>
      <c r="D8" s="46"/>
      <c r="E8" s="52">
        <f t="shared" ref="E8:E29" si="2">C8+D8</f>
        <v>9</v>
      </c>
      <c r="F8" s="26"/>
      <c r="G8" s="10">
        <f t="shared" si="0"/>
        <v>0</v>
      </c>
      <c r="H8" s="27"/>
      <c r="I8" s="10">
        <f>H8*$I$5</f>
        <v>0</v>
      </c>
      <c r="J8" s="27"/>
      <c r="K8" s="10">
        <f>J8*$K$5</f>
        <v>0</v>
      </c>
      <c r="L8" s="58">
        <f t="shared" si="1"/>
        <v>0</v>
      </c>
      <c r="M8" s="16">
        <f t="shared" si="1"/>
        <v>0</v>
      </c>
    </row>
    <row r="9" spans="2:14">
      <c r="B9" s="4" t="s">
        <v>15</v>
      </c>
      <c r="C9" s="6">
        <v>9</v>
      </c>
      <c r="D9" s="29"/>
      <c r="E9" s="53">
        <f t="shared" si="2"/>
        <v>9</v>
      </c>
      <c r="F9" s="28"/>
      <c r="G9" s="9">
        <f t="shared" si="0"/>
        <v>0</v>
      </c>
      <c r="H9" s="29"/>
      <c r="I9" s="10">
        <f t="shared" ref="I9:I13" si="3">H9*$I$5</f>
        <v>0</v>
      </c>
      <c r="J9" s="29"/>
      <c r="K9" s="10">
        <f t="shared" ref="K9:K13" si="4">J9*$K$5</f>
        <v>0</v>
      </c>
      <c r="L9" s="59">
        <f t="shared" si="1"/>
        <v>0</v>
      </c>
      <c r="M9" s="17">
        <f t="shared" si="1"/>
        <v>0</v>
      </c>
    </row>
    <row r="10" spans="2:14">
      <c r="B10" s="4" t="s">
        <v>16</v>
      </c>
      <c r="C10" s="6">
        <v>9</v>
      </c>
      <c r="D10" s="29"/>
      <c r="E10" s="53">
        <f t="shared" si="2"/>
        <v>9</v>
      </c>
      <c r="F10" s="28"/>
      <c r="G10" s="9">
        <f t="shared" si="0"/>
        <v>0</v>
      </c>
      <c r="H10" s="29"/>
      <c r="I10" s="10">
        <f t="shared" si="3"/>
        <v>0</v>
      </c>
      <c r="J10" s="29"/>
      <c r="K10" s="10">
        <f t="shared" si="4"/>
        <v>0</v>
      </c>
      <c r="L10" s="59">
        <f t="shared" si="1"/>
        <v>0</v>
      </c>
      <c r="M10" s="17">
        <f t="shared" si="1"/>
        <v>0</v>
      </c>
    </row>
    <row r="11" spans="2:14">
      <c r="B11" s="4" t="s">
        <v>17</v>
      </c>
      <c r="C11" s="6">
        <v>24</v>
      </c>
      <c r="D11" s="47"/>
      <c r="E11" s="53">
        <f t="shared" si="2"/>
        <v>24</v>
      </c>
      <c r="F11" s="28"/>
      <c r="G11" s="9">
        <f t="shared" si="0"/>
        <v>0</v>
      </c>
      <c r="H11" s="29"/>
      <c r="I11" s="10">
        <f t="shared" si="3"/>
        <v>0</v>
      </c>
      <c r="J11" s="29"/>
      <c r="K11" s="10">
        <f t="shared" si="4"/>
        <v>0</v>
      </c>
      <c r="L11" s="59">
        <f t="shared" si="1"/>
        <v>0</v>
      </c>
      <c r="M11" s="17">
        <f>G11+I11+K11</f>
        <v>0</v>
      </c>
    </row>
    <row r="12" spans="2:14">
      <c r="B12" s="4" t="s">
        <v>18</v>
      </c>
      <c r="C12" s="6">
        <v>9</v>
      </c>
      <c r="D12" s="32"/>
      <c r="E12" s="53">
        <f t="shared" si="2"/>
        <v>9</v>
      </c>
      <c r="F12" s="28"/>
      <c r="G12" s="9">
        <f t="shared" si="0"/>
        <v>0</v>
      </c>
      <c r="H12" s="29"/>
      <c r="I12" s="10">
        <f t="shared" si="3"/>
        <v>0</v>
      </c>
      <c r="J12" s="29"/>
      <c r="K12" s="10">
        <f t="shared" si="4"/>
        <v>0</v>
      </c>
      <c r="L12" s="59">
        <f t="shared" si="1"/>
        <v>0</v>
      </c>
      <c r="M12" s="17">
        <f>G12+I12+K12</f>
        <v>0</v>
      </c>
    </row>
    <row r="13" spans="2:14" ht="14.25" thickBot="1">
      <c r="B13" s="62" t="s">
        <v>19</v>
      </c>
      <c r="C13" s="30">
        <v>9</v>
      </c>
      <c r="D13" s="48"/>
      <c r="E13" s="54">
        <f>C13+D13</f>
        <v>9</v>
      </c>
      <c r="F13" s="31"/>
      <c r="G13" s="11">
        <f t="shared" si="0"/>
        <v>0</v>
      </c>
      <c r="H13" s="32"/>
      <c r="I13" s="10">
        <f t="shared" si="3"/>
        <v>0</v>
      </c>
      <c r="J13" s="32"/>
      <c r="K13" s="10">
        <f t="shared" si="4"/>
        <v>0</v>
      </c>
      <c r="L13" s="60">
        <f t="shared" si="1"/>
        <v>0</v>
      </c>
      <c r="M13" s="18">
        <f t="shared" si="1"/>
        <v>0</v>
      </c>
    </row>
    <row r="14" spans="2:14" ht="14.25" thickBot="1">
      <c r="B14" s="66" t="s">
        <v>20</v>
      </c>
      <c r="C14" s="23">
        <f>SUM(C15:C17)</f>
        <v>47</v>
      </c>
      <c r="D14" s="23">
        <f>SUM(D15:D17)</f>
        <v>0</v>
      </c>
      <c r="E14" s="51">
        <f>C14+D14</f>
        <v>47</v>
      </c>
      <c r="F14" s="24">
        <f>SUM(F15:F17)</f>
        <v>0</v>
      </c>
      <c r="G14" s="19">
        <f t="shared" si="0"/>
        <v>0</v>
      </c>
      <c r="H14" s="23">
        <f>SUM(H15:H17)</f>
        <v>0</v>
      </c>
      <c r="I14" s="19">
        <f>H14*$I$5</f>
        <v>0</v>
      </c>
      <c r="J14" s="23">
        <f>SUM(J15:J17)</f>
        <v>0</v>
      </c>
      <c r="K14" s="19">
        <f>J14*$K$5</f>
        <v>0</v>
      </c>
      <c r="L14" s="57">
        <f t="shared" si="1"/>
        <v>0</v>
      </c>
      <c r="M14" s="20">
        <f>G14+I14+K14</f>
        <v>0</v>
      </c>
      <c r="N14" s="1">
        <v>46</v>
      </c>
    </row>
    <row r="15" spans="2:14">
      <c r="B15" s="3" t="s">
        <v>21</v>
      </c>
      <c r="C15" s="25">
        <v>5</v>
      </c>
      <c r="D15" s="49"/>
      <c r="E15" s="52">
        <f t="shared" si="2"/>
        <v>5</v>
      </c>
      <c r="F15" s="26"/>
      <c r="G15" s="10">
        <f t="shared" si="0"/>
        <v>0</v>
      </c>
      <c r="H15" s="27"/>
      <c r="I15" s="10">
        <f t="shared" ref="I15:I17" si="5">H15*$I$5</f>
        <v>0</v>
      </c>
      <c r="J15" s="27"/>
      <c r="K15" s="10">
        <f t="shared" ref="K15:K17" si="6">J15*$K$5</f>
        <v>0</v>
      </c>
      <c r="L15" s="58">
        <f t="shared" si="1"/>
        <v>0</v>
      </c>
      <c r="M15" s="16">
        <f t="shared" si="1"/>
        <v>0</v>
      </c>
    </row>
    <row r="16" spans="2:14">
      <c r="B16" s="4" t="s">
        <v>67</v>
      </c>
      <c r="C16" s="6">
        <v>28</v>
      </c>
      <c r="D16" s="29"/>
      <c r="E16" s="53">
        <f t="shared" si="2"/>
        <v>28</v>
      </c>
      <c r="F16" s="28"/>
      <c r="G16" s="9">
        <f t="shared" si="0"/>
        <v>0</v>
      </c>
      <c r="H16" s="29"/>
      <c r="I16" s="10">
        <f t="shared" si="5"/>
        <v>0</v>
      </c>
      <c r="J16" s="29"/>
      <c r="K16" s="10">
        <f t="shared" si="6"/>
        <v>0</v>
      </c>
      <c r="L16" s="59">
        <f t="shared" si="1"/>
        <v>0</v>
      </c>
      <c r="M16" s="17">
        <f t="shared" si="1"/>
        <v>0</v>
      </c>
    </row>
    <row r="17" spans="2:13" ht="14.25" thickBot="1">
      <c r="B17" s="4" t="s">
        <v>68</v>
      </c>
      <c r="C17" s="6">
        <v>14</v>
      </c>
      <c r="D17" s="29"/>
      <c r="E17" s="53">
        <f t="shared" si="2"/>
        <v>14</v>
      </c>
      <c r="F17" s="28"/>
      <c r="G17" s="9">
        <f t="shared" si="0"/>
        <v>0</v>
      </c>
      <c r="H17" s="29"/>
      <c r="I17" s="10">
        <f t="shared" si="5"/>
        <v>0</v>
      </c>
      <c r="J17" s="29"/>
      <c r="K17" s="10">
        <f t="shared" si="6"/>
        <v>0</v>
      </c>
      <c r="L17" s="59">
        <f t="shared" si="1"/>
        <v>0</v>
      </c>
      <c r="M17" s="17">
        <f t="shared" si="1"/>
        <v>0</v>
      </c>
    </row>
    <row r="18" spans="2:13" ht="14.25" thickBot="1">
      <c r="B18" s="2" t="s">
        <v>22</v>
      </c>
      <c r="C18" s="23">
        <f>SUM(C19:C24)</f>
        <v>166</v>
      </c>
      <c r="D18" s="23">
        <f>SUM(D19:D24)</f>
        <v>0</v>
      </c>
      <c r="E18" s="51">
        <f t="shared" si="2"/>
        <v>166</v>
      </c>
      <c r="F18" s="33">
        <f>SUM(F19:F24)</f>
        <v>0</v>
      </c>
      <c r="G18" s="19">
        <f t="shared" si="0"/>
        <v>0</v>
      </c>
      <c r="H18" s="23">
        <f>SUM(H19:H24)</f>
        <v>0</v>
      </c>
      <c r="I18" s="19">
        <f>H18*$I$5</f>
        <v>0</v>
      </c>
      <c r="J18" s="23">
        <f>SUM(J19:J24)</f>
        <v>0</v>
      </c>
      <c r="K18" s="19">
        <f>J18*$K$5</f>
        <v>0</v>
      </c>
      <c r="L18" s="57">
        <f>F18+H18+J18</f>
        <v>0</v>
      </c>
      <c r="M18" s="20">
        <f>G18+I18+K18</f>
        <v>0</v>
      </c>
    </row>
    <row r="19" spans="2:13">
      <c r="B19" s="5" t="s">
        <v>24</v>
      </c>
      <c r="C19" s="34">
        <v>9</v>
      </c>
      <c r="D19" s="46"/>
      <c r="E19" s="52">
        <f t="shared" si="2"/>
        <v>9</v>
      </c>
      <c r="F19" s="35"/>
      <c r="G19" s="10">
        <f t="shared" si="0"/>
        <v>0</v>
      </c>
      <c r="H19" s="36"/>
      <c r="I19" s="10">
        <f t="shared" ref="I19:I24" si="7">H19*$I$5</f>
        <v>0</v>
      </c>
      <c r="J19" s="36"/>
      <c r="K19" s="10">
        <f t="shared" ref="K19:K24" si="8">J19*$K$5</f>
        <v>0</v>
      </c>
      <c r="L19" s="58">
        <f t="shared" si="1"/>
        <v>0</v>
      </c>
      <c r="M19" s="16">
        <f t="shared" si="1"/>
        <v>0</v>
      </c>
    </row>
    <row r="20" spans="2:13">
      <c r="B20" s="63" t="s">
        <v>58</v>
      </c>
      <c r="C20" s="37">
        <v>69</v>
      </c>
      <c r="D20" s="32"/>
      <c r="E20" s="53">
        <f t="shared" si="2"/>
        <v>69</v>
      </c>
      <c r="F20" s="38"/>
      <c r="G20" s="9">
        <f t="shared" si="0"/>
        <v>0</v>
      </c>
      <c r="H20" s="39"/>
      <c r="I20" s="10">
        <f t="shared" si="7"/>
        <v>0</v>
      </c>
      <c r="J20" s="39"/>
      <c r="K20" s="10">
        <f t="shared" si="8"/>
        <v>0</v>
      </c>
      <c r="L20" s="59">
        <f t="shared" si="1"/>
        <v>0</v>
      </c>
      <c r="M20" s="17">
        <f t="shared" si="1"/>
        <v>0</v>
      </c>
    </row>
    <row r="21" spans="2:13">
      <c r="B21" s="63" t="s">
        <v>57</v>
      </c>
      <c r="C21" s="37">
        <v>55</v>
      </c>
      <c r="D21" s="32"/>
      <c r="E21" s="53">
        <f t="shared" si="2"/>
        <v>55</v>
      </c>
      <c r="F21" s="38"/>
      <c r="G21" s="9">
        <f t="shared" si="0"/>
        <v>0</v>
      </c>
      <c r="H21" s="39"/>
      <c r="I21" s="10">
        <f t="shared" si="7"/>
        <v>0</v>
      </c>
      <c r="J21" s="39"/>
      <c r="K21" s="10">
        <f t="shared" si="8"/>
        <v>0</v>
      </c>
      <c r="L21" s="59">
        <f t="shared" si="1"/>
        <v>0</v>
      </c>
      <c r="M21" s="17">
        <f t="shared" si="1"/>
        <v>0</v>
      </c>
    </row>
    <row r="22" spans="2:13">
      <c r="B22" s="63" t="s">
        <v>56</v>
      </c>
      <c r="C22" s="37">
        <v>6</v>
      </c>
      <c r="D22" s="29"/>
      <c r="E22" s="53">
        <f t="shared" si="2"/>
        <v>6</v>
      </c>
      <c r="F22" s="38"/>
      <c r="G22" s="9">
        <f t="shared" si="0"/>
        <v>0</v>
      </c>
      <c r="H22" s="39"/>
      <c r="I22" s="10">
        <f t="shared" si="7"/>
        <v>0</v>
      </c>
      <c r="J22" s="39"/>
      <c r="K22" s="10">
        <f t="shared" si="8"/>
        <v>0</v>
      </c>
      <c r="L22" s="59">
        <f t="shared" ref="L22:M28" si="9">F22+H22+J22</f>
        <v>0</v>
      </c>
      <c r="M22" s="17">
        <f t="shared" si="9"/>
        <v>0</v>
      </c>
    </row>
    <row r="23" spans="2:13">
      <c r="B23" s="63" t="s">
        <v>55</v>
      </c>
      <c r="C23" s="37">
        <v>18</v>
      </c>
      <c r="D23" s="29"/>
      <c r="E23" s="53">
        <f t="shared" si="2"/>
        <v>18</v>
      </c>
      <c r="F23" s="38"/>
      <c r="G23" s="9">
        <f t="shared" si="0"/>
        <v>0</v>
      </c>
      <c r="H23" s="39"/>
      <c r="I23" s="10">
        <f t="shared" si="7"/>
        <v>0</v>
      </c>
      <c r="J23" s="39"/>
      <c r="K23" s="10">
        <f t="shared" si="8"/>
        <v>0</v>
      </c>
      <c r="L23" s="59">
        <f t="shared" si="9"/>
        <v>0</v>
      </c>
      <c r="M23" s="17">
        <f t="shared" si="9"/>
        <v>0</v>
      </c>
    </row>
    <row r="24" spans="2:13" ht="14.25" thickBot="1">
      <c r="B24" s="64" t="s">
        <v>54</v>
      </c>
      <c r="C24" s="40">
        <v>9</v>
      </c>
      <c r="D24" s="50"/>
      <c r="E24" s="54">
        <f t="shared" si="2"/>
        <v>9</v>
      </c>
      <c r="F24" s="41"/>
      <c r="G24" s="11">
        <f t="shared" si="0"/>
        <v>0</v>
      </c>
      <c r="H24" s="42"/>
      <c r="I24" s="10">
        <f t="shared" si="7"/>
        <v>0</v>
      </c>
      <c r="J24" s="42"/>
      <c r="K24" s="10">
        <f t="shared" si="8"/>
        <v>0</v>
      </c>
      <c r="L24" s="60">
        <f t="shared" si="9"/>
        <v>0</v>
      </c>
      <c r="M24" s="18">
        <f t="shared" si="9"/>
        <v>0</v>
      </c>
    </row>
    <row r="25" spans="2:13" ht="14.25" thickBot="1">
      <c r="B25" s="2" t="s">
        <v>23</v>
      </c>
      <c r="C25" s="23">
        <f>SUM(C26:C28)</f>
        <v>83</v>
      </c>
      <c r="D25" s="23">
        <f>SUM(D26:D28)</f>
        <v>0</v>
      </c>
      <c r="E25" s="55">
        <f t="shared" si="2"/>
        <v>83</v>
      </c>
      <c r="F25" s="33">
        <f>SUM(F26:F28)</f>
        <v>0</v>
      </c>
      <c r="G25" s="21">
        <f t="shared" si="0"/>
        <v>0</v>
      </c>
      <c r="H25" s="23">
        <f>SUM(H26:H28)</f>
        <v>0</v>
      </c>
      <c r="I25" s="19">
        <f>H25*$I$5</f>
        <v>0</v>
      </c>
      <c r="J25" s="23">
        <f>SUM(J26:J28)</f>
        <v>0</v>
      </c>
      <c r="K25" s="19">
        <f>J25*$K$5</f>
        <v>0</v>
      </c>
      <c r="L25" s="57">
        <f t="shared" si="9"/>
        <v>0</v>
      </c>
      <c r="M25" s="20">
        <f t="shared" si="9"/>
        <v>0</v>
      </c>
    </row>
    <row r="26" spans="2:13">
      <c r="B26" s="65" t="s">
        <v>30</v>
      </c>
      <c r="C26" s="43">
        <v>51</v>
      </c>
      <c r="D26" s="49"/>
      <c r="E26" s="56">
        <f t="shared" si="2"/>
        <v>51</v>
      </c>
      <c r="F26" s="44"/>
      <c r="G26" s="10">
        <f t="shared" si="0"/>
        <v>0</v>
      </c>
      <c r="H26" s="45"/>
      <c r="I26" s="10">
        <f t="shared" ref="I26:I28" si="10">H26*$I$5</f>
        <v>0</v>
      </c>
      <c r="J26" s="45"/>
      <c r="K26" s="10">
        <f t="shared" ref="K26:K28" si="11">J26*$K$5</f>
        <v>0</v>
      </c>
      <c r="L26" s="58">
        <f t="shared" si="9"/>
        <v>0</v>
      </c>
      <c r="M26" s="16">
        <f t="shared" si="9"/>
        <v>0</v>
      </c>
    </row>
    <row r="27" spans="2:13">
      <c r="B27" s="63" t="s">
        <v>31</v>
      </c>
      <c r="C27" s="6">
        <v>22</v>
      </c>
      <c r="D27" s="29"/>
      <c r="E27" s="53">
        <f t="shared" si="2"/>
        <v>22</v>
      </c>
      <c r="F27" s="28"/>
      <c r="G27" s="9">
        <f t="shared" si="0"/>
        <v>0</v>
      </c>
      <c r="H27" s="29"/>
      <c r="I27" s="10">
        <f t="shared" si="10"/>
        <v>0</v>
      </c>
      <c r="J27" s="29"/>
      <c r="K27" s="10">
        <f t="shared" si="11"/>
        <v>0</v>
      </c>
      <c r="L27" s="59">
        <f t="shared" si="9"/>
        <v>0</v>
      </c>
      <c r="M27" s="17">
        <f t="shared" si="9"/>
        <v>0</v>
      </c>
    </row>
    <row r="28" spans="2:13" ht="14.25" thickBot="1">
      <c r="B28" s="69" t="s">
        <v>32</v>
      </c>
      <c r="C28" s="70">
        <v>10</v>
      </c>
      <c r="D28" s="32"/>
      <c r="E28" s="54">
        <f t="shared" si="2"/>
        <v>10</v>
      </c>
      <c r="F28" s="31"/>
      <c r="G28" s="11">
        <f t="shared" si="0"/>
        <v>0</v>
      </c>
      <c r="H28" s="32"/>
      <c r="I28" s="71">
        <f t="shared" si="10"/>
        <v>0</v>
      </c>
      <c r="J28" s="32"/>
      <c r="K28" s="71">
        <f t="shared" si="11"/>
        <v>0</v>
      </c>
      <c r="L28" s="60">
        <f t="shared" si="9"/>
        <v>0</v>
      </c>
      <c r="M28" s="18">
        <f t="shared" si="9"/>
        <v>0</v>
      </c>
    </row>
    <row r="29" spans="2:13" ht="14.25" thickBot="1">
      <c r="B29" s="72" t="s">
        <v>34</v>
      </c>
      <c r="C29" s="23">
        <f>SUM(C7,C14,C18,C25)</f>
        <v>365</v>
      </c>
      <c r="D29" s="23">
        <f>SUM(D7,D14,D18,D25)</f>
        <v>0</v>
      </c>
      <c r="E29" s="73">
        <f t="shared" si="2"/>
        <v>365</v>
      </c>
      <c r="F29" s="24">
        <f>SUM(F7,F14,F18,F25)</f>
        <v>0</v>
      </c>
      <c r="G29" s="19">
        <f t="shared" si="0"/>
        <v>0</v>
      </c>
      <c r="H29" s="23">
        <f>SUM(H7,H14,H18,H25)</f>
        <v>0</v>
      </c>
      <c r="I29" s="19">
        <f>H29*$I$5</f>
        <v>0</v>
      </c>
      <c r="J29" s="23">
        <f>SUM(J7,J14,J18,J25)</f>
        <v>0</v>
      </c>
      <c r="K29" s="19">
        <f>J29*$K$5</f>
        <v>0</v>
      </c>
      <c r="L29" s="57">
        <f>F29+H29+J29</f>
        <v>0</v>
      </c>
      <c r="M29" s="20">
        <f>G29+I29+K29</f>
        <v>0</v>
      </c>
    </row>
    <row r="30" spans="2:13" ht="14.25" thickBot="1">
      <c r="B30" s="2" t="s">
        <v>33</v>
      </c>
      <c r="C30" s="77" t="s">
        <v>37</v>
      </c>
      <c r="D30" s="77" t="s">
        <v>37</v>
      </c>
      <c r="E30" s="77" t="s">
        <v>37</v>
      </c>
      <c r="F30" s="77" t="s">
        <v>37</v>
      </c>
      <c r="G30" s="77" t="s">
        <v>37</v>
      </c>
      <c r="H30" s="77" t="s">
        <v>37</v>
      </c>
      <c r="I30" s="77" t="s">
        <v>37</v>
      </c>
      <c r="J30" s="77" t="s">
        <v>37</v>
      </c>
      <c r="K30" s="77" t="s">
        <v>37</v>
      </c>
      <c r="L30" s="77" t="s">
        <v>37</v>
      </c>
      <c r="M30" s="78"/>
    </row>
    <row r="31" spans="2:13" ht="14.25" thickBot="1">
      <c r="B31" s="74" t="s">
        <v>35</v>
      </c>
      <c r="C31" s="75" t="s">
        <v>37</v>
      </c>
      <c r="D31" s="75" t="s">
        <v>37</v>
      </c>
      <c r="E31" s="75" t="s">
        <v>37</v>
      </c>
      <c r="F31" s="75" t="s">
        <v>37</v>
      </c>
      <c r="G31" s="75" t="s">
        <v>37</v>
      </c>
      <c r="H31" s="75" t="s">
        <v>37</v>
      </c>
      <c r="I31" s="75" t="s">
        <v>37</v>
      </c>
      <c r="J31" s="75" t="s">
        <v>37</v>
      </c>
      <c r="K31" s="75" t="s">
        <v>37</v>
      </c>
      <c r="L31" s="75" t="s">
        <v>37</v>
      </c>
      <c r="M31" s="76">
        <f>M30+M29</f>
        <v>0</v>
      </c>
    </row>
    <row r="32" spans="2:13" ht="15" thickTop="1" thickBot="1">
      <c r="B32" s="61" t="s">
        <v>36</v>
      </c>
      <c r="C32" s="68" t="s">
        <v>37</v>
      </c>
      <c r="D32" s="68" t="s">
        <v>37</v>
      </c>
      <c r="E32" s="68" t="s">
        <v>37</v>
      </c>
      <c r="F32" s="68" t="s">
        <v>37</v>
      </c>
      <c r="G32" s="68" t="s">
        <v>37</v>
      </c>
      <c r="H32" s="68" t="s">
        <v>37</v>
      </c>
      <c r="I32" s="68" t="s">
        <v>37</v>
      </c>
      <c r="J32" s="68" t="s">
        <v>37</v>
      </c>
      <c r="K32" s="68" t="s">
        <v>37</v>
      </c>
      <c r="L32" s="68" t="s">
        <v>37</v>
      </c>
      <c r="M32" s="67">
        <f>M31*1.1</f>
        <v>0</v>
      </c>
    </row>
    <row r="33" ht="14.25" thickTop="1"/>
  </sheetData>
  <mergeCells count="14">
    <mergeCell ref="E5:E6"/>
    <mergeCell ref="L5:L6"/>
    <mergeCell ref="M5:M6"/>
    <mergeCell ref="B1:M1"/>
    <mergeCell ref="B2:M2"/>
    <mergeCell ref="B3:B6"/>
    <mergeCell ref="C3:E4"/>
    <mergeCell ref="F3:M3"/>
    <mergeCell ref="F4:G4"/>
    <mergeCell ref="H4:I4"/>
    <mergeCell ref="J4:K4"/>
    <mergeCell ref="L4:M4"/>
    <mergeCell ref="C5:C6"/>
    <mergeCell ref="D5:D6"/>
  </mergeCells>
  <phoneticPr fontId="3"/>
  <pageMargins left="0.70866141732283472" right="0.70866141732283472" top="0.74803149606299213" bottom="0.74803149606299213" header="0.31496062992125984" footer="0.31496062992125984"/>
  <pageSetup paperSize="9" scale="83" orientation="landscape" r:id="rId1"/>
  <headerFooter>
    <oddHeader>&amp;R【単年度業務時間数内訳】</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M33"/>
  <sheetViews>
    <sheetView zoomScale="115" zoomScaleNormal="115" workbookViewId="0">
      <selection activeCell="N14" sqref="N14"/>
    </sheetView>
  </sheetViews>
  <sheetFormatPr defaultRowHeight="13.5"/>
  <cols>
    <col min="1" max="1" width="1.625" style="1" customWidth="1"/>
    <col min="2" max="2" width="74.875" style="1" customWidth="1"/>
    <col min="3" max="4" width="9.5" style="7" bestFit="1" customWidth="1"/>
    <col min="5" max="5" width="6.25" style="7" bestFit="1" customWidth="1"/>
    <col min="6" max="12" width="5.5" style="7" bestFit="1" customWidth="1"/>
    <col min="13" max="13" width="8.125" style="7" customWidth="1"/>
    <col min="14" max="261" width="9" style="1"/>
    <col min="262" max="262" width="1.625" style="1" customWidth="1"/>
    <col min="263" max="263" width="69.375" style="1" customWidth="1"/>
    <col min="264" max="264" width="10.25" style="1" customWidth="1"/>
    <col min="265" max="265" width="11.625" style="1" bestFit="1" customWidth="1"/>
    <col min="266" max="517" width="9" style="1"/>
    <col min="518" max="518" width="1.625" style="1" customWidth="1"/>
    <col min="519" max="519" width="69.375" style="1" customWidth="1"/>
    <col min="520" max="520" width="10.25" style="1" customWidth="1"/>
    <col min="521" max="521" width="11.625" style="1" bestFit="1" customWidth="1"/>
    <col min="522" max="773" width="9" style="1"/>
    <col min="774" max="774" width="1.625" style="1" customWidth="1"/>
    <col min="775" max="775" width="69.375" style="1" customWidth="1"/>
    <col min="776" max="776" width="10.25" style="1" customWidth="1"/>
    <col min="777" max="777" width="11.625" style="1" bestFit="1" customWidth="1"/>
    <col min="778" max="1029" width="9" style="1"/>
    <col min="1030" max="1030" width="1.625" style="1" customWidth="1"/>
    <col min="1031" max="1031" width="69.375" style="1" customWidth="1"/>
    <col min="1032" max="1032" width="10.25" style="1" customWidth="1"/>
    <col min="1033" max="1033" width="11.625" style="1" bestFit="1" customWidth="1"/>
    <col min="1034" max="1285" width="9" style="1"/>
    <col min="1286" max="1286" width="1.625" style="1" customWidth="1"/>
    <col min="1287" max="1287" width="69.375" style="1" customWidth="1"/>
    <col min="1288" max="1288" width="10.25" style="1" customWidth="1"/>
    <col min="1289" max="1289" width="11.625" style="1" bestFit="1" customWidth="1"/>
    <col min="1290" max="1541" width="9" style="1"/>
    <col min="1542" max="1542" width="1.625" style="1" customWidth="1"/>
    <col min="1543" max="1543" width="69.375" style="1" customWidth="1"/>
    <col min="1544" max="1544" width="10.25" style="1" customWidth="1"/>
    <col min="1545" max="1545" width="11.625" style="1" bestFit="1" customWidth="1"/>
    <col min="1546" max="1797" width="9" style="1"/>
    <col min="1798" max="1798" width="1.625" style="1" customWidth="1"/>
    <col min="1799" max="1799" width="69.375" style="1" customWidth="1"/>
    <col min="1800" max="1800" width="10.25" style="1" customWidth="1"/>
    <col min="1801" max="1801" width="11.625" style="1" bestFit="1" customWidth="1"/>
    <col min="1802" max="2053" width="9" style="1"/>
    <col min="2054" max="2054" width="1.625" style="1" customWidth="1"/>
    <col min="2055" max="2055" width="69.375" style="1" customWidth="1"/>
    <col min="2056" max="2056" width="10.25" style="1" customWidth="1"/>
    <col min="2057" max="2057" width="11.625" style="1" bestFit="1" customWidth="1"/>
    <col min="2058" max="2309" width="9" style="1"/>
    <col min="2310" max="2310" width="1.625" style="1" customWidth="1"/>
    <col min="2311" max="2311" width="69.375" style="1" customWidth="1"/>
    <col min="2312" max="2312" width="10.25" style="1" customWidth="1"/>
    <col min="2313" max="2313" width="11.625" style="1" bestFit="1" customWidth="1"/>
    <col min="2314" max="2565" width="9" style="1"/>
    <col min="2566" max="2566" width="1.625" style="1" customWidth="1"/>
    <col min="2567" max="2567" width="69.375" style="1" customWidth="1"/>
    <col min="2568" max="2568" width="10.25" style="1" customWidth="1"/>
    <col min="2569" max="2569" width="11.625" style="1" bestFit="1" customWidth="1"/>
    <col min="2570" max="2821" width="9" style="1"/>
    <col min="2822" max="2822" width="1.625" style="1" customWidth="1"/>
    <col min="2823" max="2823" width="69.375" style="1" customWidth="1"/>
    <col min="2824" max="2824" width="10.25" style="1" customWidth="1"/>
    <col min="2825" max="2825" width="11.625" style="1" bestFit="1" customWidth="1"/>
    <col min="2826" max="3077" width="9" style="1"/>
    <col min="3078" max="3078" width="1.625" style="1" customWidth="1"/>
    <col min="3079" max="3079" width="69.375" style="1" customWidth="1"/>
    <col min="3080" max="3080" width="10.25" style="1" customWidth="1"/>
    <col min="3081" max="3081" width="11.625" style="1" bestFit="1" customWidth="1"/>
    <col min="3082" max="3333" width="9" style="1"/>
    <col min="3334" max="3334" width="1.625" style="1" customWidth="1"/>
    <col min="3335" max="3335" width="69.375" style="1" customWidth="1"/>
    <col min="3336" max="3336" width="10.25" style="1" customWidth="1"/>
    <col min="3337" max="3337" width="11.625" style="1" bestFit="1" customWidth="1"/>
    <col min="3338" max="3589" width="9" style="1"/>
    <col min="3590" max="3590" width="1.625" style="1" customWidth="1"/>
    <col min="3591" max="3591" width="69.375" style="1" customWidth="1"/>
    <col min="3592" max="3592" width="10.25" style="1" customWidth="1"/>
    <col min="3593" max="3593" width="11.625" style="1" bestFit="1" customWidth="1"/>
    <col min="3594" max="3845" width="9" style="1"/>
    <col min="3846" max="3846" width="1.625" style="1" customWidth="1"/>
    <col min="3847" max="3847" width="69.375" style="1" customWidth="1"/>
    <col min="3848" max="3848" width="10.25" style="1" customWidth="1"/>
    <col min="3849" max="3849" width="11.625" style="1" bestFit="1" customWidth="1"/>
    <col min="3850" max="4101" width="9" style="1"/>
    <col min="4102" max="4102" width="1.625" style="1" customWidth="1"/>
    <col min="4103" max="4103" width="69.375" style="1" customWidth="1"/>
    <col min="4104" max="4104" width="10.25" style="1" customWidth="1"/>
    <col min="4105" max="4105" width="11.625" style="1" bestFit="1" customWidth="1"/>
    <col min="4106" max="4357" width="9" style="1"/>
    <col min="4358" max="4358" width="1.625" style="1" customWidth="1"/>
    <col min="4359" max="4359" width="69.375" style="1" customWidth="1"/>
    <col min="4360" max="4360" width="10.25" style="1" customWidth="1"/>
    <col min="4361" max="4361" width="11.625" style="1" bestFit="1" customWidth="1"/>
    <col min="4362" max="4613" width="9" style="1"/>
    <col min="4614" max="4614" width="1.625" style="1" customWidth="1"/>
    <col min="4615" max="4615" width="69.375" style="1" customWidth="1"/>
    <col min="4616" max="4616" width="10.25" style="1" customWidth="1"/>
    <col min="4617" max="4617" width="11.625" style="1" bestFit="1" customWidth="1"/>
    <col min="4618" max="4869" width="9" style="1"/>
    <col min="4870" max="4870" width="1.625" style="1" customWidth="1"/>
    <col min="4871" max="4871" width="69.375" style="1" customWidth="1"/>
    <col min="4872" max="4872" width="10.25" style="1" customWidth="1"/>
    <col min="4873" max="4873" width="11.625" style="1" bestFit="1" customWidth="1"/>
    <col min="4874" max="5125" width="9" style="1"/>
    <col min="5126" max="5126" width="1.625" style="1" customWidth="1"/>
    <col min="5127" max="5127" width="69.375" style="1" customWidth="1"/>
    <col min="5128" max="5128" width="10.25" style="1" customWidth="1"/>
    <col min="5129" max="5129" width="11.625" style="1" bestFit="1" customWidth="1"/>
    <col min="5130" max="5381" width="9" style="1"/>
    <col min="5382" max="5382" width="1.625" style="1" customWidth="1"/>
    <col min="5383" max="5383" width="69.375" style="1" customWidth="1"/>
    <col min="5384" max="5384" width="10.25" style="1" customWidth="1"/>
    <col min="5385" max="5385" width="11.625" style="1" bestFit="1" customWidth="1"/>
    <col min="5386" max="5637" width="9" style="1"/>
    <col min="5638" max="5638" width="1.625" style="1" customWidth="1"/>
    <col min="5639" max="5639" width="69.375" style="1" customWidth="1"/>
    <col min="5640" max="5640" width="10.25" style="1" customWidth="1"/>
    <col min="5641" max="5641" width="11.625" style="1" bestFit="1" customWidth="1"/>
    <col min="5642" max="5893" width="9" style="1"/>
    <col min="5894" max="5894" width="1.625" style="1" customWidth="1"/>
    <col min="5895" max="5895" width="69.375" style="1" customWidth="1"/>
    <col min="5896" max="5896" width="10.25" style="1" customWidth="1"/>
    <col min="5897" max="5897" width="11.625" style="1" bestFit="1" customWidth="1"/>
    <col min="5898" max="6149" width="9" style="1"/>
    <col min="6150" max="6150" width="1.625" style="1" customWidth="1"/>
    <col min="6151" max="6151" width="69.375" style="1" customWidth="1"/>
    <col min="6152" max="6152" width="10.25" style="1" customWidth="1"/>
    <col min="6153" max="6153" width="11.625" style="1" bestFit="1" customWidth="1"/>
    <col min="6154" max="6405" width="9" style="1"/>
    <col min="6406" max="6406" width="1.625" style="1" customWidth="1"/>
    <col min="6407" max="6407" width="69.375" style="1" customWidth="1"/>
    <col min="6408" max="6408" width="10.25" style="1" customWidth="1"/>
    <col min="6409" max="6409" width="11.625" style="1" bestFit="1" customWidth="1"/>
    <col min="6410" max="6661" width="9" style="1"/>
    <col min="6662" max="6662" width="1.625" style="1" customWidth="1"/>
    <col min="6663" max="6663" width="69.375" style="1" customWidth="1"/>
    <col min="6664" max="6664" width="10.25" style="1" customWidth="1"/>
    <col min="6665" max="6665" width="11.625" style="1" bestFit="1" customWidth="1"/>
    <col min="6666" max="6917" width="9" style="1"/>
    <col min="6918" max="6918" width="1.625" style="1" customWidth="1"/>
    <col min="6919" max="6919" width="69.375" style="1" customWidth="1"/>
    <col min="6920" max="6920" width="10.25" style="1" customWidth="1"/>
    <col min="6921" max="6921" width="11.625" style="1" bestFit="1" customWidth="1"/>
    <col min="6922" max="7173" width="9" style="1"/>
    <col min="7174" max="7174" width="1.625" style="1" customWidth="1"/>
    <col min="7175" max="7175" width="69.375" style="1" customWidth="1"/>
    <col min="7176" max="7176" width="10.25" style="1" customWidth="1"/>
    <col min="7177" max="7177" width="11.625" style="1" bestFit="1" customWidth="1"/>
    <col min="7178" max="7429" width="9" style="1"/>
    <col min="7430" max="7430" width="1.625" style="1" customWidth="1"/>
    <col min="7431" max="7431" width="69.375" style="1" customWidth="1"/>
    <col min="7432" max="7432" width="10.25" style="1" customWidth="1"/>
    <col min="7433" max="7433" width="11.625" style="1" bestFit="1" customWidth="1"/>
    <col min="7434" max="7685" width="9" style="1"/>
    <col min="7686" max="7686" width="1.625" style="1" customWidth="1"/>
    <col min="7687" max="7687" width="69.375" style="1" customWidth="1"/>
    <col min="7688" max="7688" width="10.25" style="1" customWidth="1"/>
    <col min="7689" max="7689" width="11.625" style="1" bestFit="1" customWidth="1"/>
    <col min="7690" max="7941" width="9" style="1"/>
    <col min="7942" max="7942" width="1.625" style="1" customWidth="1"/>
    <col min="7943" max="7943" width="69.375" style="1" customWidth="1"/>
    <col min="7944" max="7944" width="10.25" style="1" customWidth="1"/>
    <col min="7945" max="7945" width="11.625" style="1" bestFit="1" customWidth="1"/>
    <col min="7946" max="8197" width="9" style="1"/>
    <col min="8198" max="8198" width="1.625" style="1" customWidth="1"/>
    <col min="8199" max="8199" width="69.375" style="1" customWidth="1"/>
    <col min="8200" max="8200" width="10.25" style="1" customWidth="1"/>
    <col min="8201" max="8201" width="11.625" style="1" bestFit="1" customWidth="1"/>
    <col min="8202" max="8453" width="9" style="1"/>
    <col min="8454" max="8454" width="1.625" style="1" customWidth="1"/>
    <col min="8455" max="8455" width="69.375" style="1" customWidth="1"/>
    <col min="8456" max="8456" width="10.25" style="1" customWidth="1"/>
    <col min="8457" max="8457" width="11.625" style="1" bestFit="1" customWidth="1"/>
    <col min="8458" max="8709" width="9" style="1"/>
    <col min="8710" max="8710" width="1.625" style="1" customWidth="1"/>
    <col min="8711" max="8711" width="69.375" style="1" customWidth="1"/>
    <col min="8712" max="8712" width="10.25" style="1" customWidth="1"/>
    <col min="8713" max="8713" width="11.625" style="1" bestFit="1" customWidth="1"/>
    <col min="8714" max="8965" width="9" style="1"/>
    <col min="8966" max="8966" width="1.625" style="1" customWidth="1"/>
    <col min="8967" max="8967" width="69.375" style="1" customWidth="1"/>
    <col min="8968" max="8968" width="10.25" style="1" customWidth="1"/>
    <col min="8969" max="8969" width="11.625" style="1" bestFit="1" customWidth="1"/>
    <col min="8970" max="9221" width="9" style="1"/>
    <col min="9222" max="9222" width="1.625" style="1" customWidth="1"/>
    <col min="9223" max="9223" width="69.375" style="1" customWidth="1"/>
    <col min="9224" max="9224" width="10.25" style="1" customWidth="1"/>
    <col min="9225" max="9225" width="11.625" style="1" bestFit="1" customWidth="1"/>
    <col min="9226" max="9477" width="9" style="1"/>
    <col min="9478" max="9478" width="1.625" style="1" customWidth="1"/>
    <col min="9479" max="9479" width="69.375" style="1" customWidth="1"/>
    <col min="9480" max="9480" width="10.25" style="1" customWidth="1"/>
    <col min="9481" max="9481" width="11.625" style="1" bestFit="1" customWidth="1"/>
    <col min="9482" max="9733" width="9" style="1"/>
    <col min="9734" max="9734" width="1.625" style="1" customWidth="1"/>
    <col min="9735" max="9735" width="69.375" style="1" customWidth="1"/>
    <col min="9736" max="9736" width="10.25" style="1" customWidth="1"/>
    <col min="9737" max="9737" width="11.625" style="1" bestFit="1" customWidth="1"/>
    <col min="9738" max="9989" width="9" style="1"/>
    <col min="9990" max="9990" width="1.625" style="1" customWidth="1"/>
    <col min="9991" max="9991" width="69.375" style="1" customWidth="1"/>
    <col min="9992" max="9992" width="10.25" style="1" customWidth="1"/>
    <col min="9993" max="9993" width="11.625" style="1" bestFit="1" customWidth="1"/>
    <col min="9994" max="10245" width="9" style="1"/>
    <col min="10246" max="10246" width="1.625" style="1" customWidth="1"/>
    <col min="10247" max="10247" width="69.375" style="1" customWidth="1"/>
    <col min="10248" max="10248" width="10.25" style="1" customWidth="1"/>
    <col min="10249" max="10249" width="11.625" style="1" bestFit="1" customWidth="1"/>
    <col min="10250" max="10501" width="9" style="1"/>
    <col min="10502" max="10502" width="1.625" style="1" customWidth="1"/>
    <col min="10503" max="10503" width="69.375" style="1" customWidth="1"/>
    <col min="10504" max="10504" width="10.25" style="1" customWidth="1"/>
    <col min="10505" max="10505" width="11.625" style="1" bestFit="1" customWidth="1"/>
    <col min="10506" max="10757" width="9" style="1"/>
    <col min="10758" max="10758" width="1.625" style="1" customWidth="1"/>
    <col min="10759" max="10759" width="69.375" style="1" customWidth="1"/>
    <col min="10760" max="10760" width="10.25" style="1" customWidth="1"/>
    <col min="10761" max="10761" width="11.625" style="1" bestFit="1" customWidth="1"/>
    <col min="10762" max="11013" width="9" style="1"/>
    <col min="11014" max="11014" width="1.625" style="1" customWidth="1"/>
    <col min="11015" max="11015" width="69.375" style="1" customWidth="1"/>
    <col min="11016" max="11016" width="10.25" style="1" customWidth="1"/>
    <col min="11017" max="11017" width="11.625" style="1" bestFit="1" customWidth="1"/>
    <col min="11018" max="11269" width="9" style="1"/>
    <col min="11270" max="11270" width="1.625" style="1" customWidth="1"/>
    <col min="11271" max="11271" width="69.375" style="1" customWidth="1"/>
    <col min="11272" max="11272" width="10.25" style="1" customWidth="1"/>
    <col min="11273" max="11273" width="11.625" style="1" bestFit="1" customWidth="1"/>
    <col min="11274" max="11525" width="9" style="1"/>
    <col min="11526" max="11526" width="1.625" style="1" customWidth="1"/>
    <col min="11527" max="11527" width="69.375" style="1" customWidth="1"/>
    <col min="11528" max="11528" width="10.25" style="1" customWidth="1"/>
    <col min="11529" max="11529" width="11.625" style="1" bestFit="1" customWidth="1"/>
    <col min="11530" max="11781" width="9" style="1"/>
    <col min="11782" max="11782" width="1.625" style="1" customWidth="1"/>
    <col min="11783" max="11783" width="69.375" style="1" customWidth="1"/>
    <col min="11784" max="11784" width="10.25" style="1" customWidth="1"/>
    <col min="11785" max="11785" width="11.625" style="1" bestFit="1" customWidth="1"/>
    <col min="11786" max="12037" width="9" style="1"/>
    <col min="12038" max="12038" width="1.625" style="1" customWidth="1"/>
    <col min="12039" max="12039" width="69.375" style="1" customWidth="1"/>
    <col min="12040" max="12040" width="10.25" style="1" customWidth="1"/>
    <col min="12041" max="12041" width="11.625" style="1" bestFit="1" customWidth="1"/>
    <col min="12042" max="12293" width="9" style="1"/>
    <col min="12294" max="12294" width="1.625" style="1" customWidth="1"/>
    <col min="12295" max="12295" width="69.375" style="1" customWidth="1"/>
    <col min="12296" max="12296" width="10.25" style="1" customWidth="1"/>
    <col min="12297" max="12297" width="11.625" style="1" bestFit="1" customWidth="1"/>
    <col min="12298" max="12549" width="9" style="1"/>
    <col min="12550" max="12550" width="1.625" style="1" customWidth="1"/>
    <col min="12551" max="12551" width="69.375" style="1" customWidth="1"/>
    <col min="12552" max="12552" width="10.25" style="1" customWidth="1"/>
    <col min="12553" max="12553" width="11.625" style="1" bestFit="1" customWidth="1"/>
    <col min="12554" max="12805" width="9" style="1"/>
    <col min="12806" max="12806" width="1.625" style="1" customWidth="1"/>
    <col min="12807" max="12807" width="69.375" style="1" customWidth="1"/>
    <col min="12808" max="12808" width="10.25" style="1" customWidth="1"/>
    <col min="12809" max="12809" width="11.625" style="1" bestFit="1" customWidth="1"/>
    <col min="12810" max="13061" width="9" style="1"/>
    <col min="13062" max="13062" width="1.625" style="1" customWidth="1"/>
    <col min="13063" max="13063" width="69.375" style="1" customWidth="1"/>
    <col min="13064" max="13064" width="10.25" style="1" customWidth="1"/>
    <col min="13065" max="13065" width="11.625" style="1" bestFit="1" customWidth="1"/>
    <col min="13066" max="13317" width="9" style="1"/>
    <col min="13318" max="13318" width="1.625" style="1" customWidth="1"/>
    <col min="13319" max="13319" width="69.375" style="1" customWidth="1"/>
    <col min="13320" max="13320" width="10.25" style="1" customWidth="1"/>
    <col min="13321" max="13321" width="11.625" style="1" bestFit="1" customWidth="1"/>
    <col min="13322" max="13573" width="9" style="1"/>
    <col min="13574" max="13574" width="1.625" style="1" customWidth="1"/>
    <col min="13575" max="13575" width="69.375" style="1" customWidth="1"/>
    <col min="13576" max="13576" width="10.25" style="1" customWidth="1"/>
    <col min="13577" max="13577" width="11.625" style="1" bestFit="1" customWidth="1"/>
    <col min="13578" max="13829" width="9" style="1"/>
    <col min="13830" max="13830" width="1.625" style="1" customWidth="1"/>
    <col min="13831" max="13831" width="69.375" style="1" customWidth="1"/>
    <col min="13832" max="13832" width="10.25" style="1" customWidth="1"/>
    <col min="13833" max="13833" width="11.625" style="1" bestFit="1" customWidth="1"/>
    <col min="13834" max="14085" width="9" style="1"/>
    <col min="14086" max="14086" width="1.625" style="1" customWidth="1"/>
    <col min="14087" max="14087" width="69.375" style="1" customWidth="1"/>
    <col min="14088" max="14088" width="10.25" style="1" customWidth="1"/>
    <col min="14089" max="14089" width="11.625" style="1" bestFit="1" customWidth="1"/>
    <col min="14090" max="14341" width="9" style="1"/>
    <col min="14342" max="14342" width="1.625" style="1" customWidth="1"/>
    <col min="14343" max="14343" width="69.375" style="1" customWidth="1"/>
    <col min="14344" max="14344" width="10.25" style="1" customWidth="1"/>
    <col min="14345" max="14345" width="11.625" style="1" bestFit="1" customWidth="1"/>
    <col min="14346" max="14597" width="9" style="1"/>
    <col min="14598" max="14598" width="1.625" style="1" customWidth="1"/>
    <col min="14599" max="14599" width="69.375" style="1" customWidth="1"/>
    <col min="14600" max="14600" width="10.25" style="1" customWidth="1"/>
    <col min="14601" max="14601" width="11.625" style="1" bestFit="1" customWidth="1"/>
    <col min="14602" max="14853" width="9" style="1"/>
    <col min="14854" max="14854" width="1.625" style="1" customWidth="1"/>
    <col min="14855" max="14855" width="69.375" style="1" customWidth="1"/>
    <col min="14856" max="14856" width="10.25" style="1" customWidth="1"/>
    <col min="14857" max="14857" width="11.625" style="1" bestFit="1" customWidth="1"/>
    <col min="14858" max="15109" width="9" style="1"/>
    <col min="15110" max="15110" width="1.625" style="1" customWidth="1"/>
    <col min="15111" max="15111" width="69.375" style="1" customWidth="1"/>
    <col min="15112" max="15112" width="10.25" style="1" customWidth="1"/>
    <col min="15113" max="15113" width="11.625" style="1" bestFit="1" customWidth="1"/>
    <col min="15114" max="15365" width="9" style="1"/>
    <col min="15366" max="15366" width="1.625" style="1" customWidth="1"/>
    <col min="15367" max="15367" width="69.375" style="1" customWidth="1"/>
    <col min="15368" max="15368" width="10.25" style="1" customWidth="1"/>
    <col min="15369" max="15369" width="11.625" style="1" bestFit="1" customWidth="1"/>
    <col min="15370" max="15621" width="9" style="1"/>
    <col min="15622" max="15622" width="1.625" style="1" customWidth="1"/>
    <col min="15623" max="15623" width="69.375" style="1" customWidth="1"/>
    <col min="15624" max="15624" width="10.25" style="1" customWidth="1"/>
    <col min="15625" max="15625" width="11.625" style="1" bestFit="1" customWidth="1"/>
    <col min="15626" max="15877" width="9" style="1"/>
    <col min="15878" max="15878" width="1.625" style="1" customWidth="1"/>
    <col min="15879" max="15879" width="69.375" style="1" customWidth="1"/>
    <col min="15880" max="15880" width="10.25" style="1" customWidth="1"/>
    <col min="15881" max="15881" width="11.625" style="1" bestFit="1" customWidth="1"/>
    <col min="15882" max="16133" width="9" style="1"/>
    <col min="16134" max="16134" width="1.625" style="1" customWidth="1"/>
    <col min="16135" max="16135" width="69.375" style="1" customWidth="1"/>
    <col min="16136" max="16136" width="10.25" style="1" customWidth="1"/>
    <col min="16137" max="16137" width="11.625" style="1" bestFit="1" customWidth="1"/>
    <col min="16138" max="16384" width="9" style="1"/>
  </cols>
  <sheetData>
    <row r="1" spans="2:13" ht="21.75" customHeight="1">
      <c r="B1" s="93" t="s">
        <v>62</v>
      </c>
      <c r="C1" s="93"/>
      <c r="D1" s="93"/>
      <c r="E1" s="93"/>
      <c r="F1" s="93"/>
      <c r="G1" s="93"/>
      <c r="H1" s="93"/>
      <c r="I1" s="93"/>
      <c r="J1" s="93"/>
      <c r="K1" s="93"/>
      <c r="L1" s="93"/>
      <c r="M1" s="93"/>
    </row>
    <row r="2" spans="2:13" ht="62.25" customHeight="1" thickBot="1">
      <c r="B2" s="94" t="s">
        <v>53</v>
      </c>
      <c r="C2" s="94"/>
      <c r="D2" s="94"/>
      <c r="E2" s="94"/>
      <c r="F2" s="94"/>
      <c r="G2" s="94"/>
      <c r="H2" s="94"/>
      <c r="I2" s="94"/>
      <c r="J2" s="94"/>
      <c r="K2" s="94"/>
      <c r="L2" s="94"/>
      <c r="M2" s="94"/>
    </row>
    <row r="3" spans="2:13">
      <c r="B3" s="95" t="s">
        <v>0</v>
      </c>
      <c r="C3" s="98" t="s">
        <v>1</v>
      </c>
      <c r="D3" s="99"/>
      <c r="E3" s="100"/>
      <c r="F3" s="104" t="s">
        <v>9</v>
      </c>
      <c r="G3" s="105"/>
      <c r="H3" s="105"/>
      <c r="I3" s="105"/>
      <c r="J3" s="105"/>
      <c r="K3" s="105"/>
      <c r="L3" s="105"/>
      <c r="M3" s="106"/>
    </row>
    <row r="4" spans="2:13">
      <c r="B4" s="96"/>
      <c r="C4" s="101"/>
      <c r="D4" s="102"/>
      <c r="E4" s="103"/>
      <c r="F4" s="107" t="s">
        <v>5</v>
      </c>
      <c r="G4" s="108"/>
      <c r="H4" s="109" t="s">
        <v>6</v>
      </c>
      <c r="I4" s="108"/>
      <c r="J4" s="109" t="s">
        <v>7</v>
      </c>
      <c r="K4" s="108"/>
      <c r="L4" s="110" t="s">
        <v>4</v>
      </c>
      <c r="M4" s="111"/>
    </row>
    <row r="5" spans="2:13">
      <c r="B5" s="96"/>
      <c r="C5" s="91" t="s">
        <v>2</v>
      </c>
      <c r="D5" s="91" t="s">
        <v>3</v>
      </c>
      <c r="E5" s="89" t="s">
        <v>4</v>
      </c>
      <c r="F5" s="12" t="s">
        <v>8</v>
      </c>
      <c r="G5" s="22"/>
      <c r="H5" s="8" t="s">
        <v>8</v>
      </c>
      <c r="I5" s="22"/>
      <c r="J5" s="8" t="s">
        <v>8</v>
      </c>
      <c r="K5" s="22"/>
      <c r="L5" s="91" t="s">
        <v>11</v>
      </c>
      <c r="M5" s="89" t="s">
        <v>12</v>
      </c>
    </row>
    <row r="6" spans="2:13" ht="14.25" thickBot="1">
      <c r="B6" s="97"/>
      <c r="C6" s="92"/>
      <c r="D6" s="92"/>
      <c r="E6" s="90"/>
      <c r="F6" s="13" t="s">
        <v>11</v>
      </c>
      <c r="G6" s="14" t="s">
        <v>12</v>
      </c>
      <c r="H6" s="15" t="s">
        <v>11</v>
      </c>
      <c r="I6" s="14" t="s">
        <v>12</v>
      </c>
      <c r="J6" s="15" t="s">
        <v>11</v>
      </c>
      <c r="K6" s="14" t="s">
        <v>12</v>
      </c>
      <c r="L6" s="92"/>
      <c r="M6" s="90"/>
    </row>
    <row r="7" spans="2:13" ht="14.25" thickBot="1">
      <c r="B7" s="2" t="s">
        <v>13</v>
      </c>
      <c r="C7" s="23">
        <f>SUM(C8:C13)</f>
        <v>75</v>
      </c>
      <c r="D7" s="23">
        <f>SUM(D8:D13)</f>
        <v>0</v>
      </c>
      <c r="E7" s="51">
        <f>C7+D7</f>
        <v>75</v>
      </c>
      <c r="F7" s="24">
        <f>SUM(F8:F13)</f>
        <v>0</v>
      </c>
      <c r="G7" s="19">
        <f t="shared" ref="G7:G29" si="0">F7*$G$5</f>
        <v>0</v>
      </c>
      <c r="H7" s="23">
        <f>SUM(H8:H13)</f>
        <v>0</v>
      </c>
      <c r="I7" s="19">
        <f>H7*$I$5</f>
        <v>0</v>
      </c>
      <c r="J7" s="23">
        <f>SUM(J8:J13)</f>
        <v>0</v>
      </c>
      <c r="K7" s="19">
        <f>J7*$K$5</f>
        <v>0</v>
      </c>
      <c r="L7" s="57">
        <f t="shared" ref="L7:M21" si="1">F7+H7+J7</f>
        <v>0</v>
      </c>
      <c r="M7" s="20">
        <f t="shared" si="1"/>
        <v>0</v>
      </c>
    </row>
    <row r="8" spans="2:13">
      <c r="B8" s="3" t="s">
        <v>14</v>
      </c>
      <c r="C8" s="25">
        <v>10</v>
      </c>
      <c r="D8" s="46"/>
      <c r="E8" s="52">
        <f t="shared" ref="E8:E29" si="2">C8+D8</f>
        <v>10</v>
      </c>
      <c r="F8" s="26"/>
      <c r="G8" s="10">
        <f t="shared" si="0"/>
        <v>0</v>
      </c>
      <c r="H8" s="27"/>
      <c r="I8" s="10">
        <f>H8*$I$5</f>
        <v>0</v>
      </c>
      <c r="J8" s="27"/>
      <c r="K8" s="10">
        <f>J8*$K$5</f>
        <v>0</v>
      </c>
      <c r="L8" s="58">
        <f t="shared" si="1"/>
        <v>0</v>
      </c>
      <c r="M8" s="16">
        <f t="shared" si="1"/>
        <v>0</v>
      </c>
    </row>
    <row r="9" spans="2:13">
      <c r="B9" s="4" t="s">
        <v>15</v>
      </c>
      <c r="C9" s="6">
        <v>10</v>
      </c>
      <c r="D9" s="29"/>
      <c r="E9" s="53">
        <f t="shared" si="2"/>
        <v>10</v>
      </c>
      <c r="F9" s="28"/>
      <c r="G9" s="9">
        <f t="shared" si="0"/>
        <v>0</v>
      </c>
      <c r="H9" s="29"/>
      <c r="I9" s="10">
        <f t="shared" ref="I9:I13" si="3">H9*$I$5</f>
        <v>0</v>
      </c>
      <c r="J9" s="29"/>
      <c r="K9" s="10">
        <f t="shared" ref="K9:K13" si="4">J9*$K$5</f>
        <v>0</v>
      </c>
      <c r="L9" s="59">
        <f t="shared" si="1"/>
        <v>0</v>
      </c>
      <c r="M9" s="17">
        <f t="shared" si="1"/>
        <v>0</v>
      </c>
    </row>
    <row r="10" spans="2:13">
      <c r="B10" s="4" t="s">
        <v>16</v>
      </c>
      <c r="C10" s="6">
        <v>10</v>
      </c>
      <c r="D10" s="29"/>
      <c r="E10" s="53">
        <f t="shared" si="2"/>
        <v>10</v>
      </c>
      <c r="F10" s="28"/>
      <c r="G10" s="9">
        <f t="shared" si="0"/>
        <v>0</v>
      </c>
      <c r="H10" s="29"/>
      <c r="I10" s="10">
        <f t="shared" si="3"/>
        <v>0</v>
      </c>
      <c r="J10" s="29"/>
      <c r="K10" s="10">
        <f t="shared" si="4"/>
        <v>0</v>
      </c>
      <c r="L10" s="59">
        <f t="shared" si="1"/>
        <v>0</v>
      </c>
      <c r="M10" s="17">
        <f t="shared" si="1"/>
        <v>0</v>
      </c>
    </row>
    <row r="11" spans="2:13">
      <c r="B11" s="4" t="s">
        <v>17</v>
      </c>
      <c r="C11" s="6">
        <v>25</v>
      </c>
      <c r="D11" s="47"/>
      <c r="E11" s="53">
        <f t="shared" si="2"/>
        <v>25</v>
      </c>
      <c r="F11" s="28"/>
      <c r="G11" s="9">
        <f t="shared" si="0"/>
        <v>0</v>
      </c>
      <c r="H11" s="29"/>
      <c r="I11" s="10">
        <f t="shared" si="3"/>
        <v>0</v>
      </c>
      <c r="J11" s="29"/>
      <c r="K11" s="10">
        <f t="shared" si="4"/>
        <v>0</v>
      </c>
      <c r="L11" s="59">
        <f t="shared" si="1"/>
        <v>0</v>
      </c>
      <c r="M11" s="17">
        <f>G11+I11+K11</f>
        <v>0</v>
      </c>
    </row>
    <row r="12" spans="2:13">
      <c r="B12" s="4" t="s">
        <v>18</v>
      </c>
      <c r="C12" s="6">
        <v>10</v>
      </c>
      <c r="D12" s="32"/>
      <c r="E12" s="53">
        <f t="shared" si="2"/>
        <v>10</v>
      </c>
      <c r="F12" s="28"/>
      <c r="G12" s="9">
        <f t="shared" si="0"/>
        <v>0</v>
      </c>
      <c r="H12" s="29"/>
      <c r="I12" s="10">
        <f t="shared" si="3"/>
        <v>0</v>
      </c>
      <c r="J12" s="29"/>
      <c r="K12" s="10">
        <f t="shared" si="4"/>
        <v>0</v>
      </c>
      <c r="L12" s="59">
        <f t="shared" si="1"/>
        <v>0</v>
      </c>
      <c r="M12" s="17">
        <f>G12+I12+K12</f>
        <v>0</v>
      </c>
    </row>
    <row r="13" spans="2:13" ht="14.25" thickBot="1">
      <c r="B13" s="62" t="s">
        <v>19</v>
      </c>
      <c r="C13" s="30">
        <v>10</v>
      </c>
      <c r="D13" s="48"/>
      <c r="E13" s="54">
        <f>C13+D13</f>
        <v>10</v>
      </c>
      <c r="F13" s="31"/>
      <c r="G13" s="11">
        <f t="shared" si="0"/>
        <v>0</v>
      </c>
      <c r="H13" s="32"/>
      <c r="I13" s="10">
        <f t="shared" si="3"/>
        <v>0</v>
      </c>
      <c r="J13" s="32"/>
      <c r="K13" s="10">
        <f t="shared" si="4"/>
        <v>0</v>
      </c>
      <c r="L13" s="60">
        <f t="shared" si="1"/>
        <v>0</v>
      </c>
      <c r="M13" s="18">
        <f t="shared" si="1"/>
        <v>0</v>
      </c>
    </row>
    <row r="14" spans="2:13" ht="14.25" thickBot="1">
      <c r="B14" s="66" t="s">
        <v>66</v>
      </c>
      <c r="C14" s="23">
        <f>SUM(C15:C17)</f>
        <v>50</v>
      </c>
      <c r="D14" s="23">
        <f>SUM(D15:D17)</f>
        <v>0</v>
      </c>
      <c r="E14" s="51">
        <f>C14+D14</f>
        <v>50</v>
      </c>
      <c r="F14" s="24">
        <f>SUM(F15:F17)</f>
        <v>0</v>
      </c>
      <c r="G14" s="19">
        <f t="shared" si="0"/>
        <v>0</v>
      </c>
      <c r="H14" s="23">
        <f>SUM(H15:H17)</f>
        <v>0</v>
      </c>
      <c r="I14" s="19">
        <f>H14*$I$5</f>
        <v>0</v>
      </c>
      <c r="J14" s="23">
        <f>SUM(J15:J17)</f>
        <v>0</v>
      </c>
      <c r="K14" s="19">
        <f>J14*$K$5</f>
        <v>0</v>
      </c>
      <c r="L14" s="57">
        <f t="shared" si="1"/>
        <v>0</v>
      </c>
      <c r="M14" s="20">
        <f>G14+I14+K14</f>
        <v>0</v>
      </c>
    </row>
    <row r="15" spans="2:13">
      <c r="B15" s="3" t="s">
        <v>21</v>
      </c>
      <c r="C15" s="25">
        <v>5</v>
      </c>
      <c r="D15" s="49"/>
      <c r="E15" s="52">
        <f t="shared" si="2"/>
        <v>5</v>
      </c>
      <c r="F15" s="26"/>
      <c r="G15" s="10">
        <f t="shared" si="0"/>
        <v>0</v>
      </c>
      <c r="H15" s="27"/>
      <c r="I15" s="10">
        <f t="shared" ref="I15:I17" si="5">H15*$I$5</f>
        <v>0</v>
      </c>
      <c r="J15" s="27"/>
      <c r="K15" s="10">
        <f t="shared" ref="K15:K17" si="6">J15*$K$5</f>
        <v>0</v>
      </c>
      <c r="L15" s="58">
        <f t="shared" si="1"/>
        <v>0</v>
      </c>
      <c r="M15" s="16">
        <f t="shared" si="1"/>
        <v>0</v>
      </c>
    </row>
    <row r="16" spans="2:13">
      <c r="B16" s="4" t="s">
        <v>67</v>
      </c>
      <c r="C16" s="6">
        <v>30</v>
      </c>
      <c r="D16" s="29"/>
      <c r="E16" s="53">
        <f t="shared" si="2"/>
        <v>30</v>
      </c>
      <c r="F16" s="28"/>
      <c r="G16" s="9">
        <f t="shared" si="0"/>
        <v>0</v>
      </c>
      <c r="H16" s="29"/>
      <c r="I16" s="10">
        <f t="shared" si="5"/>
        <v>0</v>
      </c>
      <c r="J16" s="29"/>
      <c r="K16" s="10">
        <f t="shared" si="6"/>
        <v>0</v>
      </c>
      <c r="L16" s="59">
        <f t="shared" si="1"/>
        <v>0</v>
      </c>
      <c r="M16" s="17">
        <f t="shared" si="1"/>
        <v>0</v>
      </c>
    </row>
    <row r="17" spans="2:13" ht="14.25" thickBot="1">
      <c r="B17" s="4" t="s">
        <v>68</v>
      </c>
      <c r="C17" s="6">
        <v>15</v>
      </c>
      <c r="D17" s="29"/>
      <c r="E17" s="53">
        <f t="shared" si="2"/>
        <v>15</v>
      </c>
      <c r="F17" s="28"/>
      <c r="G17" s="9">
        <f t="shared" si="0"/>
        <v>0</v>
      </c>
      <c r="H17" s="29"/>
      <c r="I17" s="10">
        <f t="shared" si="5"/>
        <v>0</v>
      </c>
      <c r="J17" s="29"/>
      <c r="K17" s="10">
        <f t="shared" si="6"/>
        <v>0</v>
      </c>
      <c r="L17" s="59">
        <f t="shared" si="1"/>
        <v>0</v>
      </c>
      <c r="M17" s="17">
        <f t="shared" si="1"/>
        <v>0</v>
      </c>
    </row>
    <row r="18" spans="2:13" ht="14.25" thickBot="1">
      <c r="B18" s="2" t="s">
        <v>22</v>
      </c>
      <c r="C18" s="23">
        <f>SUM(C19:C24)</f>
        <v>181</v>
      </c>
      <c r="D18" s="23">
        <f>SUM(D19:D24)</f>
        <v>0</v>
      </c>
      <c r="E18" s="51">
        <f t="shared" si="2"/>
        <v>181</v>
      </c>
      <c r="F18" s="33">
        <f>SUM(F19:F24)</f>
        <v>0</v>
      </c>
      <c r="G18" s="19">
        <f t="shared" si="0"/>
        <v>0</v>
      </c>
      <c r="H18" s="23">
        <f>SUM(H19:H24)</f>
        <v>0</v>
      </c>
      <c r="I18" s="19">
        <f>H18*$I$5</f>
        <v>0</v>
      </c>
      <c r="J18" s="23">
        <f>SUM(J19:J24)</f>
        <v>0</v>
      </c>
      <c r="K18" s="19">
        <f>J18*$K$5</f>
        <v>0</v>
      </c>
      <c r="L18" s="57">
        <f>F18+H18+J18</f>
        <v>0</v>
      </c>
      <c r="M18" s="20">
        <f>G18+I18+K18</f>
        <v>0</v>
      </c>
    </row>
    <row r="19" spans="2:13">
      <c r="B19" s="5" t="s">
        <v>24</v>
      </c>
      <c r="C19" s="34">
        <v>10</v>
      </c>
      <c r="D19" s="46"/>
      <c r="E19" s="52">
        <f t="shared" si="2"/>
        <v>10</v>
      </c>
      <c r="F19" s="35"/>
      <c r="G19" s="10">
        <f t="shared" si="0"/>
        <v>0</v>
      </c>
      <c r="H19" s="36"/>
      <c r="I19" s="10">
        <f t="shared" ref="I19:I24" si="7">H19*$I$5</f>
        <v>0</v>
      </c>
      <c r="J19" s="36"/>
      <c r="K19" s="10">
        <f t="shared" ref="K19:K24" si="8">J19*$K$5</f>
        <v>0</v>
      </c>
      <c r="L19" s="58">
        <f t="shared" si="1"/>
        <v>0</v>
      </c>
      <c r="M19" s="16">
        <f t="shared" si="1"/>
        <v>0</v>
      </c>
    </row>
    <row r="20" spans="2:13">
      <c r="B20" s="63" t="s">
        <v>25</v>
      </c>
      <c r="C20" s="37">
        <f>1.5*50</f>
        <v>75</v>
      </c>
      <c r="D20" s="32"/>
      <c r="E20" s="53">
        <f t="shared" si="2"/>
        <v>75</v>
      </c>
      <c r="F20" s="38"/>
      <c r="G20" s="9">
        <f t="shared" si="0"/>
        <v>0</v>
      </c>
      <c r="H20" s="39"/>
      <c r="I20" s="10">
        <f t="shared" si="7"/>
        <v>0</v>
      </c>
      <c r="J20" s="39"/>
      <c r="K20" s="10">
        <f t="shared" si="8"/>
        <v>0</v>
      </c>
      <c r="L20" s="59">
        <f t="shared" si="1"/>
        <v>0</v>
      </c>
      <c r="M20" s="17">
        <f t="shared" si="1"/>
        <v>0</v>
      </c>
    </row>
    <row r="21" spans="2:13">
      <c r="B21" s="63" t="s">
        <v>26</v>
      </c>
      <c r="C21" s="37">
        <f>3*20</f>
        <v>60</v>
      </c>
      <c r="D21" s="32"/>
      <c r="E21" s="53">
        <f t="shared" si="2"/>
        <v>60</v>
      </c>
      <c r="F21" s="38"/>
      <c r="G21" s="9">
        <f t="shared" si="0"/>
        <v>0</v>
      </c>
      <c r="H21" s="39"/>
      <c r="I21" s="10">
        <f t="shared" si="7"/>
        <v>0</v>
      </c>
      <c r="J21" s="39"/>
      <c r="K21" s="10">
        <f t="shared" si="8"/>
        <v>0</v>
      </c>
      <c r="L21" s="59">
        <f t="shared" si="1"/>
        <v>0</v>
      </c>
      <c r="M21" s="17">
        <f t="shared" si="1"/>
        <v>0</v>
      </c>
    </row>
    <row r="22" spans="2:13">
      <c r="B22" s="63" t="s">
        <v>27</v>
      </c>
      <c r="C22" s="37">
        <f>6*1</f>
        <v>6</v>
      </c>
      <c r="D22" s="29"/>
      <c r="E22" s="53">
        <f t="shared" si="2"/>
        <v>6</v>
      </c>
      <c r="F22" s="38"/>
      <c r="G22" s="9">
        <f t="shared" si="0"/>
        <v>0</v>
      </c>
      <c r="H22" s="39"/>
      <c r="I22" s="10">
        <f t="shared" si="7"/>
        <v>0</v>
      </c>
      <c r="J22" s="39"/>
      <c r="K22" s="10">
        <f t="shared" si="8"/>
        <v>0</v>
      </c>
      <c r="L22" s="59">
        <f t="shared" ref="L22:M28" si="9">F22+H22+J22</f>
        <v>0</v>
      </c>
      <c r="M22" s="17">
        <f t="shared" si="9"/>
        <v>0</v>
      </c>
    </row>
    <row r="23" spans="2:13">
      <c r="B23" s="63" t="s">
        <v>28</v>
      </c>
      <c r="C23" s="37">
        <f>10*2</f>
        <v>20</v>
      </c>
      <c r="D23" s="29"/>
      <c r="E23" s="53">
        <f t="shared" si="2"/>
        <v>20</v>
      </c>
      <c r="F23" s="38"/>
      <c r="G23" s="9">
        <f t="shared" si="0"/>
        <v>0</v>
      </c>
      <c r="H23" s="39"/>
      <c r="I23" s="10">
        <f t="shared" si="7"/>
        <v>0</v>
      </c>
      <c r="J23" s="39"/>
      <c r="K23" s="10">
        <f t="shared" si="8"/>
        <v>0</v>
      </c>
      <c r="L23" s="59">
        <f t="shared" si="9"/>
        <v>0</v>
      </c>
      <c r="M23" s="17">
        <f t="shared" si="9"/>
        <v>0</v>
      </c>
    </row>
    <row r="24" spans="2:13" ht="14.25" thickBot="1">
      <c r="B24" s="64" t="s">
        <v>29</v>
      </c>
      <c r="C24" s="40">
        <f>5*2</f>
        <v>10</v>
      </c>
      <c r="D24" s="50"/>
      <c r="E24" s="54">
        <f t="shared" si="2"/>
        <v>10</v>
      </c>
      <c r="F24" s="41"/>
      <c r="G24" s="11">
        <f t="shared" si="0"/>
        <v>0</v>
      </c>
      <c r="H24" s="42"/>
      <c r="I24" s="10">
        <f t="shared" si="7"/>
        <v>0</v>
      </c>
      <c r="J24" s="42"/>
      <c r="K24" s="10">
        <f t="shared" si="8"/>
        <v>0</v>
      </c>
      <c r="L24" s="60">
        <f t="shared" si="9"/>
        <v>0</v>
      </c>
      <c r="M24" s="18">
        <f t="shared" si="9"/>
        <v>0</v>
      </c>
    </row>
    <row r="25" spans="2:13" ht="14.25" thickBot="1">
      <c r="B25" s="2" t="s">
        <v>23</v>
      </c>
      <c r="C25" s="23">
        <f>SUM(C26:C28)</f>
        <v>90</v>
      </c>
      <c r="D25" s="23">
        <f>SUM(D26:D28)</f>
        <v>0</v>
      </c>
      <c r="E25" s="55">
        <f t="shared" si="2"/>
        <v>90</v>
      </c>
      <c r="F25" s="33">
        <f>SUM(F26:F28)</f>
        <v>0</v>
      </c>
      <c r="G25" s="21">
        <f t="shared" si="0"/>
        <v>0</v>
      </c>
      <c r="H25" s="23">
        <f>SUM(H26:H28)</f>
        <v>0</v>
      </c>
      <c r="I25" s="19">
        <f>H25*$I$5</f>
        <v>0</v>
      </c>
      <c r="J25" s="23">
        <f>SUM(J26:J28)</f>
        <v>0</v>
      </c>
      <c r="K25" s="19">
        <f>J25*$K$5</f>
        <v>0</v>
      </c>
      <c r="L25" s="57">
        <f t="shared" si="9"/>
        <v>0</v>
      </c>
      <c r="M25" s="20">
        <f t="shared" si="9"/>
        <v>0</v>
      </c>
    </row>
    <row r="26" spans="2:13">
      <c r="B26" s="65" t="s">
        <v>30</v>
      </c>
      <c r="C26" s="43">
        <v>56</v>
      </c>
      <c r="D26" s="49"/>
      <c r="E26" s="56">
        <f t="shared" si="2"/>
        <v>56</v>
      </c>
      <c r="F26" s="44"/>
      <c r="G26" s="10">
        <f t="shared" si="0"/>
        <v>0</v>
      </c>
      <c r="H26" s="45"/>
      <c r="I26" s="10">
        <f t="shared" ref="I26:I28" si="10">H26*$I$5</f>
        <v>0</v>
      </c>
      <c r="J26" s="45"/>
      <c r="K26" s="10">
        <f t="shared" ref="K26:K28" si="11">J26*$K$5</f>
        <v>0</v>
      </c>
      <c r="L26" s="58">
        <f t="shared" si="9"/>
        <v>0</v>
      </c>
      <c r="M26" s="16">
        <f t="shared" si="9"/>
        <v>0</v>
      </c>
    </row>
    <row r="27" spans="2:13">
      <c r="B27" s="63" t="s">
        <v>31</v>
      </c>
      <c r="C27" s="6">
        <v>24</v>
      </c>
      <c r="D27" s="29"/>
      <c r="E27" s="53">
        <f t="shared" si="2"/>
        <v>24</v>
      </c>
      <c r="F27" s="28"/>
      <c r="G27" s="9">
        <f t="shared" si="0"/>
        <v>0</v>
      </c>
      <c r="H27" s="29"/>
      <c r="I27" s="10">
        <f t="shared" si="10"/>
        <v>0</v>
      </c>
      <c r="J27" s="29"/>
      <c r="K27" s="10">
        <f t="shared" si="11"/>
        <v>0</v>
      </c>
      <c r="L27" s="59">
        <f t="shared" si="9"/>
        <v>0</v>
      </c>
      <c r="M27" s="17">
        <f t="shared" si="9"/>
        <v>0</v>
      </c>
    </row>
    <row r="28" spans="2:13" ht="14.25" thickBot="1">
      <c r="B28" s="69" t="s">
        <v>32</v>
      </c>
      <c r="C28" s="70">
        <v>10</v>
      </c>
      <c r="D28" s="32"/>
      <c r="E28" s="54">
        <f t="shared" si="2"/>
        <v>10</v>
      </c>
      <c r="F28" s="31"/>
      <c r="G28" s="11">
        <f t="shared" si="0"/>
        <v>0</v>
      </c>
      <c r="H28" s="32"/>
      <c r="I28" s="71">
        <f t="shared" si="10"/>
        <v>0</v>
      </c>
      <c r="J28" s="32"/>
      <c r="K28" s="71">
        <f t="shared" si="11"/>
        <v>0</v>
      </c>
      <c r="L28" s="60">
        <f t="shared" si="9"/>
        <v>0</v>
      </c>
      <c r="M28" s="18">
        <f t="shared" si="9"/>
        <v>0</v>
      </c>
    </row>
    <row r="29" spans="2:13" ht="14.25" thickBot="1">
      <c r="B29" s="72" t="s">
        <v>34</v>
      </c>
      <c r="C29" s="23">
        <f>SUM(C7,C14,C18,C25)</f>
        <v>396</v>
      </c>
      <c r="D29" s="23">
        <f>SUM(D7,D14,D18,D25)</f>
        <v>0</v>
      </c>
      <c r="E29" s="73">
        <f t="shared" si="2"/>
        <v>396</v>
      </c>
      <c r="F29" s="24">
        <f>SUM(F7,F14,F18,F25)</f>
        <v>0</v>
      </c>
      <c r="G29" s="19">
        <f t="shared" si="0"/>
        <v>0</v>
      </c>
      <c r="H29" s="23">
        <f>SUM(H7,H14,H18,H25)</f>
        <v>0</v>
      </c>
      <c r="I29" s="19">
        <f>H29*$I$5</f>
        <v>0</v>
      </c>
      <c r="J29" s="23">
        <f>SUM(J7,J14,J18,J25)</f>
        <v>0</v>
      </c>
      <c r="K29" s="19">
        <f>J29*$K$5</f>
        <v>0</v>
      </c>
      <c r="L29" s="57">
        <f>F29+H29+J29</f>
        <v>0</v>
      </c>
      <c r="M29" s="20">
        <f>G29+I29+K29</f>
        <v>0</v>
      </c>
    </row>
    <row r="30" spans="2:13" ht="14.25" thickBot="1">
      <c r="B30" s="2" t="s">
        <v>33</v>
      </c>
      <c r="C30" s="77" t="s">
        <v>37</v>
      </c>
      <c r="D30" s="77" t="s">
        <v>37</v>
      </c>
      <c r="E30" s="77" t="s">
        <v>37</v>
      </c>
      <c r="F30" s="77" t="s">
        <v>37</v>
      </c>
      <c r="G30" s="77" t="s">
        <v>37</v>
      </c>
      <c r="H30" s="77" t="s">
        <v>37</v>
      </c>
      <c r="I30" s="77" t="s">
        <v>37</v>
      </c>
      <c r="J30" s="77" t="s">
        <v>37</v>
      </c>
      <c r="K30" s="77" t="s">
        <v>37</v>
      </c>
      <c r="L30" s="77" t="s">
        <v>37</v>
      </c>
      <c r="M30" s="78"/>
    </row>
    <row r="31" spans="2:13" ht="14.25" thickBot="1">
      <c r="B31" s="74" t="s">
        <v>35</v>
      </c>
      <c r="C31" s="75" t="s">
        <v>37</v>
      </c>
      <c r="D31" s="75" t="s">
        <v>37</v>
      </c>
      <c r="E31" s="75" t="s">
        <v>37</v>
      </c>
      <c r="F31" s="75" t="s">
        <v>37</v>
      </c>
      <c r="G31" s="75" t="s">
        <v>37</v>
      </c>
      <c r="H31" s="75" t="s">
        <v>37</v>
      </c>
      <c r="I31" s="75" t="s">
        <v>37</v>
      </c>
      <c r="J31" s="75" t="s">
        <v>37</v>
      </c>
      <c r="K31" s="75" t="s">
        <v>37</v>
      </c>
      <c r="L31" s="75" t="s">
        <v>37</v>
      </c>
      <c r="M31" s="76">
        <f>M30+M29</f>
        <v>0</v>
      </c>
    </row>
    <row r="32" spans="2:13" ht="15" thickTop="1" thickBot="1">
      <c r="B32" s="61" t="s">
        <v>36</v>
      </c>
      <c r="C32" s="68" t="s">
        <v>37</v>
      </c>
      <c r="D32" s="68" t="s">
        <v>37</v>
      </c>
      <c r="E32" s="68" t="s">
        <v>37</v>
      </c>
      <c r="F32" s="68" t="s">
        <v>37</v>
      </c>
      <c r="G32" s="68" t="s">
        <v>37</v>
      </c>
      <c r="H32" s="68" t="s">
        <v>37</v>
      </c>
      <c r="I32" s="68" t="s">
        <v>37</v>
      </c>
      <c r="J32" s="68" t="s">
        <v>37</v>
      </c>
      <c r="K32" s="68" t="s">
        <v>37</v>
      </c>
      <c r="L32" s="68" t="s">
        <v>37</v>
      </c>
      <c r="M32" s="67">
        <f>M31*1.1</f>
        <v>0</v>
      </c>
    </row>
    <row r="33" ht="14.25" thickTop="1"/>
  </sheetData>
  <mergeCells count="14">
    <mergeCell ref="E5:E6"/>
    <mergeCell ref="L5:L6"/>
    <mergeCell ref="M5:M6"/>
    <mergeCell ref="B1:M1"/>
    <mergeCell ref="B2:M2"/>
    <mergeCell ref="B3:B6"/>
    <mergeCell ref="C3:E4"/>
    <mergeCell ref="F3:M3"/>
    <mergeCell ref="F4:G4"/>
    <mergeCell ref="H4:I4"/>
    <mergeCell ref="J4:K4"/>
    <mergeCell ref="L4:M4"/>
    <mergeCell ref="C5:C6"/>
    <mergeCell ref="D5:D6"/>
  </mergeCells>
  <phoneticPr fontId="3"/>
  <pageMargins left="0.70866141732283472" right="0.70866141732283472" top="0.74803149606299213" bottom="0.74803149606299213" header="0.31496062992125984" footer="0.31496062992125984"/>
  <pageSetup paperSize="9" scale="85" orientation="landscape" r:id="rId1"/>
  <headerFooter>
    <oddHeader>&amp;R【単年度業務時間数内訳】</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M33"/>
  <sheetViews>
    <sheetView zoomScale="115" zoomScaleNormal="115" workbookViewId="0">
      <selection activeCell="B15" sqref="B15:B17"/>
    </sheetView>
  </sheetViews>
  <sheetFormatPr defaultRowHeight="13.5"/>
  <cols>
    <col min="1" max="1" width="1.625" style="1" customWidth="1"/>
    <col min="2" max="2" width="74.875" style="1" customWidth="1"/>
    <col min="3" max="4" width="9.5" style="7" bestFit="1" customWidth="1"/>
    <col min="5" max="5" width="6.25" style="7" bestFit="1" customWidth="1"/>
    <col min="6" max="12" width="5.5" style="7" bestFit="1" customWidth="1"/>
    <col min="13" max="13" width="8.125" style="7" customWidth="1"/>
    <col min="14" max="261" width="9" style="1"/>
    <col min="262" max="262" width="1.625" style="1" customWidth="1"/>
    <col min="263" max="263" width="69.375" style="1" customWidth="1"/>
    <col min="264" max="264" width="10.25" style="1" customWidth="1"/>
    <col min="265" max="265" width="11.625" style="1" bestFit="1" customWidth="1"/>
    <col min="266" max="517" width="9" style="1"/>
    <col min="518" max="518" width="1.625" style="1" customWidth="1"/>
    <col min="519" max="519" width="69.375" style="1" customWidth="1"/>
    <col min="520" max="520" width="10.25" style="1" customWidth="1"/>
    <col min="521" max="521" width="11.625" style="1" bestFit="1" customWidth="1"/>
    <col min="522" max="773" width="9" style="1"/>
    <col min="774" max="774" width="1.625" style="1" customWidth="1"/>
    <col min="775" max="775" width="69.375" style="1" customWidth="1"/>
    <col min="776" max="776" width="10.25" style="1" customWidth="1"/>
    <col min="777" max="777" width="11.625" style="1" bestFit="1" customWidth="1"/>
    <col min="778" max="1029" width="9" style="1"/>
    <col min="1030" max="1030" width="1.625" style="1" customWidth="1"/>
    <col min="1031" max="1031" width="69.375" style="1" customWidth="1"/>
    <col min="1032" max="1032" width="10.25" style="1" customWidth="1"/>
    <col min="1033" max="1033" width="11.625" style="1" bestFit="1" customWidth="1"/>
    <col min="1034" max="1285" width="9" style="1"/>
    <col min="1286" max="1286" width="1.625" style="1" customWidth="1"/>
    <col min="1287" max="1287" width="69.375" style="1" customWidth="1"/>
    <col min="1288" max="1288" width="10.25" style="1" customWidth="1"/>
    <col min="1289" max="1289" width="11.625" style="1" bestFit="1" customWidth="1"/>
    <col min="1290" max="1541" width="9" style="1"/>
    <col min="1542" max="1542" width="1.625" style="1" customWidth="1"/>
    <col min="1543" max="1543" width="69.375" style="1" customWidth="1"/>
    <col min="1544" max="1544" width="10.25" style="1" customWidth="1"/>
    <col min="1545" max="1545" width="11.625" style="1" bestFit="1" customWidth="1"/>
    <col min="1546" max="1797" width="9" style="1"/>
    <col min="1798" max="1798" width="1.625" style="1" customWidth="1"/>
    <col min="1799" max="1799" width="69.375" style="1" customWidth="1"/>
    <col min="1800" max="1800" width="10.25" style="1" customWidth="1"/>
    <col min="1801" max="1801" width="11.625" style="1" bestFit="1" customWidth="1"/>
    <col min="1802" max="2053" width="9" style="1"/>
    <col min="2054" max="2054" width="1.625" style="1" customWidth="1"/>
    <col min="2055" max="2055" width="69.375" style="1" customWidth="1"/>
    <col min="2056" max="2056" width="10.25" style="1" customWidth="1"/>
    <col min="2057" max="2057" width="11.625" style="1" bestFit="1" customWidth="1"/>
    <col min="2058" max="2309" width="9" style="1"/>
    <col min="2310" max="2310" width="1.625" style="1" customWidth="1"/>
    <col min="2311" max="2311" width="69.375" style="1" customWidth="1"/>
    <col min="2312" max="2312" width="10.25" style="1" customWidth="1"/>
    <col min="2313" max="2313" width="11.625" style="1" bestFit="1" customWidth="1"/>
    <col min="2314" max="2565" width="9" style="1"/>
    <col min="2566" max="2566" width="1.625" style="1" customWidth="1"/>
    <col min="2567" max="2567" width="69.375" style="1" customWidth="1"/>
    <col min="2568" max="2568" width="10.25" style="1" customWidth="1"/>
    <col min="2569" max="2569" width="11.625" style="1" bestFit="1" customWidth="1"/>
    <col min="2570" max="2821" width="9" style="1"/>
    <col min="2822" max="2822" width="1.625" style="1" customWidth="1"/>
    <col min="2823" max="2823" width="69.375" style="1" customWidth="1"/>
    <col min="2824" max="2824" width="10.25" style="1" customWidth="1"/>
    <col min="2825" max="2825" width="11.625" style="1" bestFit="1" customWidth="1"/>
    <col min="2826" max="3077" width="9" style="1"/>
    <col min="3078" max="3078" width="1.625" style="1" customWidth="1"/>
    <col min="3079" max="3079" width="69.375" style="1" customWidth="1"/>
    <col min="3080" max="3080" width="10.25" style="1" customWidth="1"/>
    <col min="3081" max="3081" width="11.625" style="1" bestFit="1" customWidth="1"/>
    <col min="3082" max="3333" width="9" style="1"/>
    <col min="3334" max="3334" width="1.625" style="1" customWidth="1"/>
    <col min="3335" max="3335" width="69.375" style="1" customWidth="1"/>
    <col min="3336" max="3336" width="10.25" style="1" customWidth="1"/>
    <col min="3337" max="3337" width="11.625" style="1" bestFit="1" customWidth="1"/>
    <col min="3338" max="3589" width="9" style="1"/>
    <col min="3590" max="3590" width="1.625" style="1" customWidth="1"/>
    <col min="3591" max="3591" width="69.375" style="1" customWidth="1"/>
    <col min="3592" max="3592" width="10.25" style="1" customWidth="1"/>
    <col min="3593" max="3593" width="11.625" style="1" bestFit="1" customWidth="1"/>
    <col min="3594" max="3845" width="9" style="1"/>
    <col min="3846" max="3846" width="1.625" style="1" customWidth="1"/>
    <col min="3847" max="3847" width="69.375" style="1" customWidth="1"/>
    <col min="3848" max="3848" width="10.25" style="1" customWidth="1"/>
    <col min="3849" max="3849" width="11.625" style="1" bestFit="1" customWidth="1"/>
    <col min="3850" max="4101" width="9" style="1"/>
    <col min="4102" max="4102" width="1.625" style="1" customWidth="1"/>
    <col min="4103" max="4103" width="69.375" style="1" customWidth="1"/>
    <col min="4104" max="4104" width="10.25" style="1" customWidth="1"/>
    <col min="4105" max="4105" width="11.625" style="1" bestFit="1" customWidth="1"/>
    <col min="4106" max="4357" width="9" style="1"/>
    <col min="4358" max="4358" width="1.625" style="1" customWidth="1"/>
    <col min="4359" max="4359" width="69.375" style="1" customWidth="1"/>
    <col min="4360" max="4360" width="10.25" style="1" customWidth="1"/>
    <col min="4361" max="4361" width="11.625" style="1" bestFit="1" customWidth="1"/>
    <col min="4362" max="4613" width="9" style="1"/>
    <col min="4614" max="4614" width="1.625" style="1" customWidth="1"/>
    <col min="4615" max="4615" width="69.375" style="1" customWidth="1"/>
    <col min="4616" max="4616" width="10.25" style="1" customWidth="1"/>
    <col min="4617" max="4617" width="11.625" style="1" bestFit="1" customWidth="1"/>
    <col min="4618" max="4869" width="9" style="1"/>
    <col min="4870" max="4870" width="1.625" style="1" customWidth="1"/>
    <col min="4871" max="4871" width="69.375" style="1" customWidth="1"/>
    <col min="4872" max="4872" width="10.25" style="1" customWidth="1"/>
    <col min="4873" max="4873" width="11.625" style="1" bestFit="1" customWidth="1"/>
    <col min="4874" max="5125" width="9" style="1"/>
    <col min="5126" max="5126" width="1.625" style="1" customWidth="1"/>
    <col min="5127" max="5127" width="69.375" style="1" customWidth="1"/>
    <col min="5128" max="5128" width="10.25" style="1" customWidth="1"/>
    <col min="5129" max="5129" width="11.625" style="1" bestFit="1" customWidth="1"/>
    <col min="5130" max="5381" width="9" style="1"/>
    <col min="5382" max="5382" width="1.625" style="1" customWidth="1"/>
    <col min="5383" max="5383" width="69.375" style="1" customWidth="1"/>
    <col min="5384" max="5384" width="10.25" style="1" customWidth="1"/>
    <col min="5385" max="5385" width="11.625" style="1" bestFit="1" customWidth="1"/>
    <col min="5386" max="5637" width="9" style="1"/>
    <col min="5638" max="5638" width="1.625" style="1" customWidth="1"/>
    <col min="5639" max="5639" width="69.375" style="1" customWidth="1"/>
    <col min="5640" max="5640" width="10.25" style="1" customWidth="1"/>
    <col min="5641" max="5641" width="11.625" style="1" bestFit="1" customWidth="1"/>
    <col min="5642" max="5893" width="9" style="1"/>
    <col min="5894" max="5894" width="1.625" style="1" customWidth="1"/>
    <col min="5895" max="5895" width="69.375" style="1" customWidth="1"/>
    <col min="5896" max="5896" width="10.25" style="1" customWidth="1"/>
    <col min="5897" max="5897" width="11.625" style="1" bestFit="1" customWidth="1"/>
    <col min="5898" max="6149" width="9" style="1"/>
    <col min="6150" max="6150" width="1.625" style="1" customWidth="1"/>
    <col min="6151" max="6151" width="69.375" style="1" customWidth="1"/>
    <col min="6152" max="6152" width="10.25" style="1" customWidth="1"/>
    <col min="6153" max="6153" width="11.625" style="1" bestFit="1" customWidth="1"/>
    <col min="6154" max="6405" width="9" style="1"/>
    <col min="6406" max="6406" width="1.625" style="1" customWidth="1"/>
    <col min="6407" max="6407" width="69.375" style="1" customWidth="1"/>
    <col min="6408" max="6408" width="10.25" style="1" customWidth="1"/>
    <col min="6409" max="6409" width="11.625" style="1" bestFit="1" customWidth="1"/>
    <col min="6410" max="6661" width="9" style="1"/>
    <col min="6662" max="6662" width="1.625" style="1" customWidth="1"/>
    <col min="6663" max="6663" width="69.375" style="1" customWidth="1"/>
    <col min="6664" max="6664" width="10.25" style="1" customWidth="1"/>
    <col min="6665" max="6665" width="11.625" style="1" bestFit="1" customWidth="1"/>
    <col min="6666" max="6917" width="9" style="1"/>
    <col min="6918" max="6918" width="1.625" style="1" customWidth="1"/>
    <col min="6919" max="6919" width="69.375" style="1" customWidth="1"/>
    <col min="6920" max="6920" width="10.25" style="1" customWidth="1"/>
    <col min="6921" max="6921" width="11.625" style="1" bestFit="1" customWidth="1"/>
    <col min="6922" max="7173" width="9" style="1"/>
    <col min="7174" max="7174" width="1.625" style="1" customWidth="1"/>
    <col min="7175" max="7175" width="69.375" style="1" customWidth="1"/>
    <col min="7176" max="7176" width="10.25" style="1" customWidth="1"/>
    <col min="7177" max="7177" width="11.625" style="1" bestFit="1" customWidth="1"/>
    <col min="7178" max="7429" width="9" style="1"/>
    <col min="7430" max="7430" width="1.625" style="1" customWidth="1"/>
    <col min="7431" max="7431" width="69.375" style="1" customWidth="1"/>
    <col min="7432" max="7432" width="10.25" style="1" customWidth="1"/>
    <col min="7433" max="7433" width="11.625" style="1" bestFit="1" customWidth="1"/>
    <col min="7434" max="7685" width="9" style="1"/>
    <col min="7686" max="7686" width="1.625" style="1" customWidth="1"/>
    <col min="7687" max="7687" width="69.375" style="1" customWidth="1"/>
    <col min="7688" max="7688" width="10.25" style="1" customWidth="1"/>
    <col min="7689" max="7689" width="11.625" style="1" bestFit="1" customWidth="1"/>
    <col min="7690" max="7941" width="9" style="1"/>
    <col min="7942" max="7942" width="1.625" style="1" customWidth="1"/>
    <col min="7943" max="7943" width="69.375" style="1" customWidth="1"/>
    <col min="7944" max="7944" width="10.25" style="1" customWidth="1"/>
    <col min="7945" max="7945" width="11.625" style="1" bestFit="1" customWidth="1"/>
    <col min="7946" max="8197" width="9" style="1"/>
    <col min="8198" max="8198" width="1.625" style="1" customWidth="1"/>
    <col min="8199" max="8199" width="69.375" style="1" customWidth="1"/>
    <col min="8200" max="8200" width="10.25" style="1" customWidth="1"/>
    <col min="8201" max="8201" width="11.625" style="1" bestFit="1" customWidth="1"/>
    <col min="8202" max="8453" width="9" style="1"/>
    <col min="8454" max="8454" width="1.625" style="1" customWidth="1"/>
    <col min="8455" max="8455" width="69.375" style="1" customWidth="1"/>
    <col min="8456" max="8456" width="10.25" style="1" customWidth="1"/>
    <col min="8457" max="8457" width="11.625" style="1" bestFit="1" customWidth="1"/>
    <col min="8458" max="8709" width="9" style="1"/>
    <col min="8710" max="8710" width="1.625" style="1" customWidth="1"/>
    <col min="8711" max="8711" width="69.375" style="1" customWidth="1"/>
    <col min="8712" max="8712" width="10.25" style="1" customWidth="1"/>
    <col min="8713" max="8713" width="11.625" style="1" bestFit="1" customWidth="1"/>
    <col min="8714" max="8965" width="9" style="1"/>
    <col min="8966" max="8966" width="1.625" style="1" customWidth="1"/>
    <col min="8967" max="8967" width="69.375" style="1" customWidth="1"/>
    <col min="8968" max="8968" width="10.25" style="1" customWidth="1"/>
    <col min="8969" max="8969" width="11.625" style="1" bestFit="1" customWidth="1"/>
    <col min="8970" max="9221" width="9" style="1"/>
    <col min="9222" max="9222" width="1.625" style="1" customWidth="1"/>
    <col min="9223" max="9223" width="69.375" style="1" customWidth="1"/>
    <col min="9224" max="9224" width="10.25" style="1" customWidth="1"/>
    <col min="9225" max="9225" width="11.625" style="1" bestFit="1" customWidth="1"/>
    <col min="9226" max="9477" width="9" style="1"/>
    <col min="9478" max="9478" width="1.625" style="1" customWidth="1"/>
    <col min="9479" max="9479" width="69.375" style="1" customWidth="1"/>
    <col min="9480" max="9480" width="10.25" style="1" customWidth="1"/>
    <col min="9481" max="9481" width="11.625" style="1" bestFit="1" customWidth="1"/>
    <col min="9482" max="9733" width="9" style="1"/>
    <col min="9734" max="9734" width="1.625" style="1" customWidth="1"/>
    <col min="9735" max="9735" width="69.375" style="1" customWidth="1"/>
    <col min="9736" max="9736" width="10.25" style="1" customWidth="1"/>
    <col min="9737" max="9737" width="11.625" style="1" bestFit="1" customWidth="1"/>
    <col min="9738" max="9989" width="9" style="1"/>
    <col min="9990" max="9990" width="1.625" style="1" customWidth="1"/>
    <col min="9991" max="9991" width="69.375" style="1" customWidth="1"/>
    <col min="9992" max="9992" width="10.25" style="1" customWidth="1"/>
    <col min="9993" max="9993" width="11.625" style="1" bestFit="1" customWidth="1"/>
    <col min="9994" max="10245" width="9" style="1"/>
    <col min="10246" max="10246" width="1.625" style="1" customWidth="1"/>
    <col min="10247" max="10247" width="69.375" style="1" customWidth="1"/>
    <col min="10248" max="10248" width="10.25" style="1" customWidth="1"/>
    <col min="10249" max="10249" width="11.625" style="1" bestFit="1" customWidth="1"/>
    <col min="10250" max="10501" width="9" style="1"/>
    <col min="10502" max="10502" width="1.625" style="1" customWidth="1"/>
    <col min="10503" max="10503" width="69.375" style="1" customWidth="1"/>
    <col min="10504" max="10504" width="10.25" style="1" customWidth="1"/>
    <col min="10505" max="10505" width="11.625" style="1" bestFit="1" customWidth="1"/>
    <col min="10506" max="10757" width="9" style="1"/>
    <col min="10758" max="10758" width="1.625" style="1" customWidth="1"/>
    <col min="10759" max="10759" width="69.375" style="1" customWidth="1"/>
    <col min="10760" max="10760" width="10.25" style="1" customWidth="1"/>
    <col min="10761" max="10761" width="11.625" style="1" bestFit="1" customWidth="1"/>
    <col min="10762" max="11013" width="9" style="1"/>
    <col min="11014" max="11014" width="1.625" style="1" customWidth="1"/>
    <col min="11015" max="11015" width="69.375" style="1" customWidth="1"/>
    <col min="11016" max="11016" width="10.25" style="1" customWidth="1"/>
    <col min="11017" max="11017" width="11.625" style="1" bestFit="1" customWidth="1"/>
    <col min="11018" max="11269" width="9" style="1"/>
    <col min="11270" max="11270" width="1.625" style="1" customWidth="1"/>
    <col min="11271" max="11271" width="69.375" style="1" customWidth="1"/>
    <col min="11272" max="11272" width="10.25" style="1" customWidth="1"/>
    <col min="11273" max="11273" width="11.625" style="1" bestFit="1" customWidth="1"/>
    <col min="11274" max="11525" width="9" style="1"/>
    <col min="11526" max="11526" width="1.625" style="1" customWidth="1"/>
    <col min="11527" max="11527" width="69.375" style="1" customWidth="1"/>
    <col min="11528" max="11528" width="10.25" style="1" customWidth="1"/>
    <col min="11529" max="11529" width="11.625" style="1" bestFit="1" customWidth="1"/>
    <col min="11530" max="11781" width="9" style="1"/>
    <col min="11782" max="11782" width="1.625" style="1" customWidth="1"/>
    <col min="11783" max="11783" width="69.375" style="1" customWidth="1"/>
    <col min="11784" max="11784" width="10.25" style="1" customWidth="1"/>
    <col min="11785" max="11785" width="11.625" style="1" bestFit="1" customWidth="1"/>
    <col min="11786" max="12037" width="9" style="1"/>
    <col min="12038" max="12038" width="1.625" style="1" customWidth="1"/>
    <col min="12039" max="12039" width="69.375" style="1" customWidth="1"/>
    <col min="12040" max="12040" width="10.25" style="1" customWidth="1"/>
    <col min="12041" max="12041" width="11.625" style="1" bestFit="1" customWidth="1"/>
    <col min="12042" max="12293" width="9" style="1"/>
    <col min="12294" max="12294" width="1.625" style="1" customWidth="1"/>
    <col min="12295" max="12295" width="69.375" style="1" customWidth="1"/>
    <col min="12296" max="12296" width="10.25" style="1" customWidth="1"/>
    <col min="12297" max="12297" width="11.625" style="1" bestFit="1" customWidth="1"/>
    <col min="12298" max="12549" width="9" style="1"/>
    <col min="12550" max="12550" width="1.625" style="1" customWidth="1"/>
    <col min="12551" max="12551" width="69.375" style="1" customWidth="1"/>
    <col min="12552" max="12552" width="10.25" style="1" customWidth="1"/>
    <col min="12553" max="12553" width="11.625" style="1" bestFit="1" customWidth="1"/>
    <col min="12554" max="12805" width="9" style="1"/>
    <col min="12806" max="12806" width="1.625" style="1" customWidth="1"/>
    <col min="12807" max="12807" width="69.375" style="1" customWidth="1"/>
    <col min="12808" max="12808" width="10.25" style="1" customWidth="1"/>
    <col min="12809" max="12809" width="11.625" style="1" bestFit="1" customWidth="1"/>
    <col min="12810" max="13061" width="9" style="1"/>
    <col min="13062" max="13062" width="1.625" style="1" customWidth="1"/>
    <col min="13063" max="13063" width="69.375" style="1" customWidth="1"/>
    <col min="13064" max="13064" width="10.25" style="1" customWidth="1"/>
    <col min="13065" max="13065" width="11.625" style="1" bestFit="1" customWidth="1"/>
    <col min="13066" max="13317" width="9" style="1"/>
    <col min="13318" max="13318" width="1.625" style="1" customWidth="1"/>
    <col min="13319" max="13319" width="69.375" style="1" customWidth="1"/>
    <col min="13320" max="13320" width="10.25" style="1" customWidth="1"/>
    <col min="13321" max="13321" width="11.625" style="1" bestFit="1" customWidth="1"/>
    <col min="13322" max="13573" width="9" style="1"/>
    <col min="13574" max="13574" width="1.625" style="1" customWidth="1"/>
    <col min="13575" max="13575" width="69.375" style="1" customWidth="1"/>
    <col min="13576" max="13576" width="10.25" style="1" customWidth="1"/>
    <col min="13577" max="13577" width="11.625" style="1" bestFit="1" customWidth="1"/>
    <col min="13578" max="13829" width="9" style="1"/>
    <col min="13830" max="13830" width="1.625" style="1" customWidth="1"/>
    <col min="13831" max="13831" width="69.375" style="1" customWidth="1"/>
    <col min="13832" max="13832" width="10.25" style="1" customWidth="1"/>
    <col min="13833" max="13833" width="11.625" style="1" bestFit="1" customWidth="1"/>
    <col min="13834" max="14085" width="9" style="1"/>
    <col min="14086" max="14086" width="1.625" style="1" customWidth="1"/>
    <col min="14087" max="14087" width="69.375" style="1" customWidth="1"/>
    <col min="14088" max="14088" width="10.25" style="1" customWidth="1"/>
    <col min="14089" max="14089" width="11.625" style="1" bestFit="1" customWidth="1"/>
    <col min="14090" max="14341" width="9" style="1"/>
    <col min="14342" max="14342" width="1.625" style="1" customWidth="1"/>
    <col min="14343" max="14343" width="69.375" style="1" customWidth="1"/>
    <col min="14344" max="14344" width="10.25" style="1" customWidth="1"/>
    <col min="14345" max="14345" width="11.625" style="1" bestFit="1" customWidth="1"/>
    <col min="14346" max="14597" width="9" style="1"/>
    <col min="14598" max="14598" width="1.625" style="1" customWidth="1"/>
    <col min="14599" max="14599" width="69.375" style="1" customWidth="1"/>
    <col min="14600" max="14600" width="10.25" style="1" customWidth="1"/>
    <col min="14601" max="14601" width="11.625" style="1" bestFit="1" customWidth="1"/>
    <col min="14602" max="14853" width="9" style="1"/>
    <col min="14854" max="14854" width="1.625" style="1" customWidth="1"/>
    <col min="14855" max="14855" width="69.375" style="1" customWidth="1"/>
    <col min="14856" max="14856" width="10.25" style="1" customWidth="1"/>
    <col min="14857" max="14857" width="11.625" style="1" bestFit="1" customWidth="1"/>
    <col min="14858" max="15109" width="9" style="1"/>
    <col min="15110" max="15110" width="1.625" style="1" customWidth="1"/>
    <col min="15111" max="15111" width="69.375" style="1" customWidth="1"/>
    <col min="15112" max="15112" width="10.25" style="1" customWidth="1"/>
    <col min="15113" max="15113" width="11.625" style="1" bestFit="1" customWidth="1"/>
    <col min="15114" max="15365" width="9" style="1"/>
    <col min="15366" max="15366" width="1.625" style="1" customWidth="1"/>
    <col min="15367" max="15367" width="69.375" style="1" customWidth="1"/>
    <col min="15368" max="15368" width="10.25" style="1" customWidth="1"/>
    <col min="15369" max="15369" width="11.625" style="1" bestFit="1" customWidth="1"/>
    <col min="15370" max="15621" width="9" style="1"/>
    <col min="15622" max="15622" width="1.625" style="1" customWidth="1"/>
    <col min="15623" max="15623" width="69.375" style="1" customWidth="1"/>
    <col min="15624" max="15624" width="10.25" style="1" customWidth="1"/>
    <col min="15625" max="15625" width="11.625" style="1" bestFit="1" customWidth="1"/>
    <col min="15626" max="15877" width="9" style="1"/>
    <col min="15878" max="15878" width="1.625" style="1" customWidth="1"/>
    <col min="15879" max="15879" width="69.375" style="1" customWidth="1"/>
    <col min="15880" max="15880" width="10.25" style="1" customWidth="1"/>
    <col min="15881" max="15881" width="11.625" style="1" bestFit="1" customWidth="1"/>
    <col min="15882" max="16133" width="9" style="1"/>
    <col min="16134" max="16134" width="1.625" style="1" customWidth="1"/>
    <col min="16135" max="16135" width="69.375" style="1" customWidth="1"/>
    <col min="16136" max="16136" width="10.25" style="1" customWidth="1"/>
    <col min="16137" max="16137" width="11.625" style="1" bestFit="1" customWidth="1"/>
    <col min="16138" max="16384" width="9" style="1"/>
  </cols>
  <sheetData>
    <row r="1" spans="2:13" ht="21.75" customHeight="1">
      <c r="B1" s="93" t="s">
        <v>63</v>
      </c>
      <c r="C1" s="93"/>
      <c r="D1" s="93"/>
      <c r="E1" s="93"/>
      <c r="F1" s="93"/>
      <c r="G1" s="93"/>
      <c r="H1" s="93"/>
      <c r="I1" s="93"/>
      <c r="J1" s="93"/>
      <c r="K1" s="93"/>
      <c r="L1" s="93"/>
      <c r="M1" s="93"/>
    </row>
    <row r="2" spans="2:13" ht="62.25" customHeight="1" thickBot="1">
      <c r="B2" s="94" t="s">
        <v>53</v>
      </c>
      <c r="C2" s="94"/>
      <c r="D2" s="94"/>
      <c r="E2" s="94"/>
      <c r="F2" s="94"/>
      <c r="G2" s="94"/>
      <c r="H2" s="94"/>
      <c r="I2" s="94"/>
      <c r="J2" s="94"/>
      <c r="K2" s="94"/>
      <c r="L2" s="94"/>
      <c r="M2" s="94"/>
    </row>
    <row r="3" spans="2:13">
      <c r="B3" s="95" t="s">
        <v>0</v>
      </c>
      <c r="C3" s="98" t="s">
        <v>1</v>
      </c>
      <c r="D3" s="99"/>
      <c r="E3" s="100"/>
      <c r="F3" s="104" t="s">
        <v>9</v>
      </c>
      <c r="G3" s="105"/>
      <c r="H3" s="105"/>
      <c r="I3" s="105"/>
      <c r="J3" s="105"/>
      <c r="K3" s="105"/>
      <c r="L3" s="105"/>
      <c r="M3" s="106"/>
    </row>
    <row r="4" spans="2:13">
      <c r="B4" s="96"/>
      <c r="C4" s="101"/>
      <c r="D4" s="102"/>
      <c r="E4" s="103"/>
      <c r="F4" s="107" t="s">
        <v>5</v>
      </c>
      <c r="G4" s="108"/>
      <c r="H4" s="109" t="s">
        <v>6</v>
      </c>
      <c r="I4" s="108"/>
      <c r="J4" s="109" t="s">
        <v>7</v>
      </c>
      <c r="K4" s="108"/>
      <c r="L4" s="110" t="s">
        <v>4</v>
      </c>
      <c r="M4" s="111"/>
    </row>
    <row r="5" spans="2:13">
      <c r="B5" s="96"/>
      <c r="C5" s="91" t="s">
        <v>2</v>
      </c>
      <c r="D5" s="91" t="s">
        <v>3</v>
      </c>
      <c r="E5" s="89" t="s">
        <v>4</v>
      </c>
      <c r="F5" s="12" t="s">
        <v>8</v>
      </c>
      <c r="G5" s="22"/>
      <c r="H5" s="8" t="s">
        <v>8</v>
      </c>
      <c r="I5" s="22"/>
      <c r="J5" s="8" t="s">
        <v>8</v>
      </c>
      <c r="K5" s="22"/>
      <c r="L5" s="91" t="s">
        <v>11</v>
      </c>
      <c r="M5" s="89" t="s">
        <v>12</v>
      </c>
    </row>
    <row r="6" spans="2:13" ht="14.25" thickBot="1">
      <c r="B6" s="97"/>
      <c r="C6" s="92"/>
      <c r="D6" s="92"/>
      <c r="E6" s="90"/>
      <c r="F6" s="13" t="s">
        <v>11</v>
      </c>
      <c r="G6" s="14" t="s">
        <v>12</v>
      </c>
      <c r="H6" s="15" t="s">
        <v>11</v>
      </c>
      <c r="I6" s="14" t="s">
        <v>12</v>
      </c>
      <c r="J6" s="15" t="s">
        <v>11</v>
      </c>
      <c r="K6" s="14" t="s">
        <v>12</v>
      </c>
      <c r="L6" s="92"/>
      <c r="M6" s="90"/>
    </row>
    <row r="7" spans="2:13" ht="14.25" thickBot="1">
      <c r="B7" s="2" t="s">
        <v>13</v>
      </c>
      <c r="C7" s="23">
        <f>SUM(C8:C13)</f>
        <v>75</v>
      </c>
      <c r="D7" s="23">
        <f>SUM(D8:D13)</f>
        <v>0</v>
      </c>
      <c r="E7" s="51">
        <f>C7+D7</f>
        <v>75</v>
      </c>
      <c r="F7" s="24">
        <f>SUM(F8:F13)</f>
        <v>0</v>
      </c>
      <c r="G7" s="19">
        <f t="shared" ref="G7:G29" si="0">F7*$G$5</f>
        <v>0</v>
      </c>
      <c r="H7" s="23">
        <f>SUM(H8:H13)</f>
        <v>0</v>
      </c>
      <c r="I7" s="19">
        <f>H7*$I$5</f>
        <v>0</v>
      </c>
      <c r="J7" s="23">
        <f>SUM(J8:J13)</f>
        <v>0</v>
      </c>
      <c r="K7" s="19">
        <f>J7*$K$5</f>
        <v>0</v>
      </c>
      <c r="L7" s="57">
        <f t="shared" ref="L7:M21" si="1">F7+H7+J7</f>
        <v>0</v>
      </c>
      <c r="M7" s="20">
        <f t="shared" si="1"/>
        <v>0</v>
      </c>
    </row>
    <row r="8" spans="2:13">
      <c r="B8" s="3" t="s">
        <v>14</v>
      </c>
      <c r="C8" s="25">
        <v>10</v>
      </c>
      <c r="D8" s="46"/>
      <c r="E8" s="52">
        <f t="shared" ref="E8:E29" si="2">C8+D8</f>
        <v>10</v>
      </c>
      <c r="F8" s="26"/>
      <c r="G8" s="10">
        <f t="shared" si="0"/>
        <v>0</v>
      </c>
      <c r="H8" s="27"/>
      <c r="I8" s="10">
        <f>H8*$I$5</f>
        <v>0</v>
      </c>
      <c r="J8" s="27"/>
      <c r="K8" s="10">
        <f>J8*$K$5</f>
        <v>0</v>
      </c>
      <c r="L8" s="58">
        <f t="shared" si="1"/>
        <v>0</v>
      </c>
      <c r="M8" s="16">
        <f t="shared" si="1"/>
        <v>0</v>
      </c>
    </row>
    <row r="9" spans="2:13">
      <c r="B9" s="4" t="s">
        <v>15</v>
      </c>
      <c r="C9" s="6">
        <v>10</v>
      </c>
      <c r="D9" s="29"/>
      <c r="E9" s="53">
        <f t="shared" si="2"/>
        <v>10</v>
      </c>
      <c r="F9" s="28"/>
      <c r="G9" s="9">
        <f t="shared" si="0"/>
        <v>0</v>
      </c>
      <c r="H9" s="29"/>
      <c r="I9" s="10">
        <f t="shared" ref="I9:I13" si="3">H9*$I$5</f>
        <v>0</v>
      </c>
      <c r="J9" s="29"/>
      <c r="K9" s="10">
        <f t="shared" ref="K9:K13" si="4">J9*$K$5</f>
        <v>0</v>
      </c>
      <c r="L9" s="59">
        <f t="shared" si="1"/>
        <v>0</v>
      </c>
      <c r="M9" s="17">
        <f t="shared" si="1"/>
        <v>0</v>
      </c>
    </row>
    <row r="10" spans="2:13">
      <c r="B10" s="4" t="s">
        <v>16</v>
      </c>
      <c r="C10" s="6">
        <v>10</v>
      </c>
      <c r="D10" s="29"/>
      <c r="E10" s="53">
        <f t="shared" si="2"/>
        <v>10</v>
      </c>
      <c r="F10" s="28"/>
      <c r="G10" s="9">
        <f t="shared" si="0"/>
        <v>0</v>
      </c>
      <c r="H10" s="29"/>
      <c r="I10" s="10">
        <f t="shared" si="3"/>
        <v>0</v>
      </c>
      <c r="J10" s="29"/>
      <c r="K10" s="10">
        <f t="shared" si="4"/>
        <v>0</v>
      </c>
      <c r="L10" s="59">
        <f t="shared" si="1"/>
        <v>0</v>
      </c>
      <c r="M10" s="17">
        <f t="shared" si="1"/>
        <v>0</v>
      </c>
    </row>
    <row r="11" spans="2:13">
      <c r="B11" s="4" t="s">
        <v>17</v>
      </c>
      <c r="C11" s="6">
        <v>25</v>
      </c>
      <c r="D11" s="47"/>
      <c r="E11" s="53">
        <f t="shared" si="2"/>
        <v>25</v>
      </c>
      <c r="F11" s="28"/>
      <c r="G11" s="9">
        <f t="shared" si="0"/>
        <v>0</v>
      </c>
      <c r="H11" s="29"/>
      <c r="I11" s="10">
        <f t="shared" si="3"/>
        <v>0</v>
      </c>
      <c r="J11" s="29"/>
      <c r="K11" s="10">
        <f t="shared" si="4"/>
        <v>0</v>
      </c>
      <c r="L11" s="59">
        <f t="shared" si="1"/>
        <v>0</v>
      </c>
      <c r="M11" s="17">
        <f>G11+I11+K11</f>
        <v>0</v>
      </c>
    </row>
    <row r="12" spans="2:13">
      <c r="B12" s="4" t="s">
        <v>18</v>
      </c>
      <c r="C12" s="6">
        <v>10</v>
      </c>
      <c r="D12" s="32"/>
      <c r="E12" s="53">
        <f t="shared" si="2"/>
        <v>10</v>
      </c>
      <c r="F12" s="28"/>
      <c r="G12" s="9">
        <f t="shared" si="0"/>
        <v>0</v>
      </c>
      <c r="H12" s="29"/>
      <c r="I12" s="10">
        <f t="shared" si="3"/>
        <v>0</v>
      </c>
      <c r="J12" s="29"/>
      <c r="K12" s="10">
        <f t="shared" si="4"/>
        <v>0</v>
      </c>
      <c r="L12" s="59">
        <f t="shared" si="1"/>
        <v>0</v>
      </c>
      <c r="M12" s="17">
        <f>G12+I12+K12</f>
        <v>0</v>
      </c>
    </row>
    <row r="13" spans="2:13" ht="14.25" thickBot="1">
      <c r="B13" s="62" t="s">
        <v>19</v>
      </c>
      <c r="C13" s="30">
        <v>10</v>
      </c>
      <c r="D13" s="48"/>
      <c r="E13" s="54">
        <f>C13+D13</f>
        <v>10</v>
      </c>
      <c r="F13" s="31"/>
      <c r="G13" s="11">
        <f t="shared" si="0"/>
        <v>0</v>
      </c>
      <c r="H13" s="32"/>
      <c r="I13" s="10">
        <f t="shared" si="3"/>
        <v>0</v>
      </c>
      <c r="J13" s="32"/>
      <c r="K13" s="10">
        <f t="shared" si="4"/>
        <v>0</v>
      </c>
      <c r="L13" s="60">
        <f t="shared" si="1"/>
        <v>0</v>
      </c>
      <c r="M13" s="18">
        <f t="shared" si="1"/>
        <v>0</v>
      </c>
    </row>
    <row r="14" spans="2:13" ht="14.25" thickBot="1">
      <c r="B14" s="66" t="s">
        <v>20</v>
      </c>
      <c r="C14" s="23">
        <f>SUM(C15:C17)</f>
        <v>50</v>
      </c>
      <c r="D14" s="23">
        <f>SUM(D15:D17)</f>
        <v>0</v>
      </c>
      <c r="E14" s="51">
        <f>C14+D14</f>
        <v>50</v>
      </c>
      <c r="F14" s="24">
        <f>SUM(F15:F17)</f>
        <v>0</v>
      </c>
      <c r="G14" s="19">
        <f t="shared" si="0"/>
        <v>0</v>
      </c>
      <c r="H14" s="23">
        <f>SUM(H15:H17)</f>
        <v>0</v>
      </c>
      <c r="I14" s="19">
        <f>H14*$I$5</f>
        <v>0</v>
      </c>
      <c r="J14" s="23">
        <f>SUM(J15:J17)</f>
        <v>0</v>
      </c>
      <c r="K14" s="19">
        <f>J14*$K$5</f>
        <v>0</v>
      </c>
      <c r="L14" s="57">
        <f t="shared" si="1"/>
        <v>0</v>
      </c>
      <c r="M14" s="20">
        <f>G14+I14+K14</f>
        <v>0</v>
      </c>
    </row>
    <row r="15" spans="2:13">
      <c r="B15" s="3" t="s">
        <v>21</v>
      </c>
      <c r="C15" s="25">
        <v>5</v>
      </c>
      <c r="D15" s="49"/>
      <c r="E15" s="52">
        <f t="shared" si="2"/>
        <v>5</v>
      </c>
      <c r="F15" s="26"/>
      <c r="G15" s="10">
        <f t="shared" si="0"/>
        <v>0</v>
      </c>
      <c r="H15" s="27"/>
      <c r="I15" s="10">
        <f t="shared" ref="I15:I17" si="5">H15*$I$5</f>
        <v>0</v>
      </c>
      <c r="J15" s="27"/>
      <c r="K15" s="10">
        <f t="shared" ref="K15:K17" si="6">J15*$K$5</f>
        <v>0</v>
      </c>
      <c r="L15" s="58">
        <f t="shared" si="1"/>
        <v>0</v>
      </c>
      <c r="M15" s="16">
        <f t="shared" si="1"/>
        <v>0</v>
      </c>
    </row>
    <row r="16" spans="2:13">
      <c r="B16" s="4" t="s">
        <v>67</v>
      </c>
      <c r="C16" s="6">
        <v>30</v>
      </c>
      <c r="D16" s="29"/>
      <c r="E16" s="53">
        <f t="shared" si="2"/>
        <v>30</v>
      </c>
      <c r="F16" s="28"/>
      <c r="G16" s="9">
        <f t="shared" si="0"/>
        <v>0</v>
      </c>
      <c r="H16" s="29"/>
      <c r="I16" s="10">
        <f t="shared" si="5"/>
        <v>0</v>
      </c>
      <c r="J16" s="29"/>
      <c r="K16" s="10">
        <f t="shared" si="6"/>
        <v>0</v>
      </c>
      <c r="L16" s="59">
        <f t="shared" si="1"/>
        <v>0</v>
      </c>
      <c r="M16" s="17">
        <f t="shared" si="1"/>
        <v>0</v>
      </c>
    </row>
    <row r="17" spans="2:13" ht="14.25" thickBot="1">
      <c r="B17" s="4" t="s">
        <v>68</v>
      </c>
      <c r="C17" s="6">
        <v>15</v>
      </c>
      <c r="D17" s="29"/>
      <c r="E17" s="53">
        <f t="shared" si="2"/>
        <v>15</v>
      </c>
      <c r="F17" s="28"/>
      <c r="G17" s="9">
        <f t="shared" si="0"/>
        <v>0</v>
      </c>
      <c r="H17" s="29"/>
      <c r="I17" s="10">
        <f t="shared" si="5"/>
        <v>0</v>
      </c>
      <c r="J17" s="29"/>
      <c r="K17" s="10">
        <f t="shared" si="6"/>
        <v>0</v>
      </c>
      <c r="L17" s="59">
        <f t="shared" si="1"/>
        <v>0</v>
      </c>
      <c r="M17" s="17">
        <f t="shared" si="1"/>
        <v>0</v>
      </c>
    </row>
    <row r="18" spans="2:13" ht="14.25" thickBot="1">
      <c r="B18" s="2" t="s">
        <v>22</v>
      </c>
      <c r="C18" s="23">
        <f>SUM(C19:C24)</f>
        <v>181</v>
      </c>
      <c r="D18" s="23">
        <f>SUM(D19:D24)</f>
        <v>0</v>
      </c>
      <c r="E18" s="51">
        <f t="shared" si="2"/>
        <v>181</v>
      </c>
      <c r="F18" s="33">
        <f>SUM(F19:F24)</f>
        <v>0</v>
      </c>
      <c r="G18" s="19">
        <f t="shared" si="0"/>
        <v>0</v>
      </c>
      <c r="H18" s="23">
        <f>SUM(H19:H24)</f>
        <v>0</v>
      </c>
      <c r="I18" s="19">
        <f>H18*$I$5</f>
        <v>0</v>
      </c>
      <c r="J18" s="23">
        <f>SUM(J19:J24)</f>
        <v>0</v>
      </c>
      <c r="K18" s="19">
        <f>J18*$K$5</f>
        <v>0</v>
      </c>
      <c r="L18" s="57">
        <f>F18+H18+J18</f>
        <v>0</v>
      </c>
      <c r="M18" s="20">
        <f>G18+I18+K18</f>
        <v>0</v>
      </c>
    </row>
    <row r="19" spans="2:13">
      <c r="B19" s="5" t="s">
        <v>24</v>
      </c>
      <c r="C19" s="34">
        <v>10</v>
      </c>
      <c r="D19" s="46"/>
      <c r="E19" s="52">
        <f t="shared" si="2"/>
        <v>10</v>
      </c>
      <c r="F19" s="35"/>
      <c r="G19" s="10">
        <f t="shared" si="0"/>
        <v>0</v>
      </c>
      <c r="H19" s="36"/>
      <c r="I19" s="10">
        <f t="shared" ref="I19:I24" si="7">H19*$I$5</f>
        <v>0</v>
      </c>
      <c r="J19" s="36"/>
      <c r="K19" s="10">
        <f t="shared" ref="K19:K24" si="8">J19*$K$5</f>
        <v>0</v>
      </c>
      <c r="L19" s="58">
        <f t="shared" si="1"/>
        <v>0</v>
      </c>
      <c r="M19" s="16">
        <f t="shared" si="1"/>
        <v>0</v>
      </c>
    </row>
    <row r="20" spans="2:13">
      <c r="B20" s="63" t="s">
        <v>25</v>
      </c>
      <c r="C20" s="37">
        <f>1.5*50</f>
        <v>75</v>
      </c>
      <c r="D20" s="32"/>
      <c r="E20" s="53">
        <f t="shared" si="2"/>
        <v>75</v>
      </c>
      <c r="F20" s="38"/>
      <c r="G20" s="9">
        <f t="shared" si="0"/>
        <v>0</v>
      </c>
      <c r="H20" s="39"/>
      <c r="I20" s="10">
        <f t="shared" si="7"/>
        <v>0</v>
      </c>
      <c r="J20" s="39"/>
      <c r="K20" s="10">
        <f t="shared" si="8"/>
        <v>0</v>
      </c>
      <c r="L20" s="59">
        <f t="shared" si="1"/>
        <v>0</v>
      </c>
      <c r="M20" s="17">
        <f t="shared" si="1"/>
        <v>0</v>
      </c>
    </row>
    <row r="21" spans="2:13">
      <c r="B21" s="63" t="s">
        <v>26</v>
      </c>
      <c r="C21" s="37">
        <f>3*20</f>
        <v>60</v>
      </c>
      <c r="D21" s="32"/>
      <c r="E21" s="53">
        <f t="shared" si="2"/>
        <v>60</v>
      </c>
      <c r="F21" s="38"/>
      <c r="G21" s="9">
        <f t="shared" si="0"/>
        <v>0</v>
      </c>
      <c r="H21" s="39"/>
      <c r="I21" s="10">
        <f t="shared" si="7"/>
        <v>0</v>
      </c>
      <c r="J21" s="39"/>
      <c r="K21" s="10">
        <f t="shared" si="8"/>
        <v>0</v>
      </c>
      <c r="L21" s="59">
        <f t="shared" si="1"/>
        <v>0</v>
      </c>
      <c r="M21" s="17">
        <f t="shared" si="1"/>
        <v>0</v>
      </c>
    </row>
    <row r="22" spans="2:13">
      <c r="B22" s="63" t="s">
        <v>27</v>
      </c>
      <c r="C22" s="37">
        <f>6*1</f>
        <v>6</v>
      </c>
      <c r="D22" s="29"/>
      <c r="E22" s="53">
        <f t="shared" si="2"/>
        <v>6</v>
      </c>
      <c r="F22" s="38"/>
      <c r="G22" s="9">
        <f t="shared" si="0"/>
        <v>0</v>
      </c>
      <c r="H22" s="39"/>
      <c r="I22" s="10">
        <f t="shared" si="7"/>
        <v>0</v>
      </c>
      <c r="J22" s="39"/>
      <c r="K22" s="10">
        <f t="shared" si="8"/>
        <v>0</v>
      </c>
      <c r="L22" s="59">
        <f t="shared" ref="L22:M28" si="9">F22+H22+J22</f>
        <v>0</v>
      </c>
      <c r="M22" s="17">
        <f t="shared" si="9"/>
        <v>0</v>
      </c>
    </row>
    <row r="23" spans="2:13">
      <c r="B23" s="63" t="s">
        <v>28</v>
      </c>
      <c r="C23" s="37">
        <f>10*2</f>
        <v>20</v>
      </c>
      <c r="D23" s="29"/>
      <c r="E23" s="53">
        <f t="shared" si="2"/>
        <v>20</v>
      </c>
      <c r="F23" s="38"/>
      <c r="G23" s="9">
        <f t="shared" si="0"/>
        <v>0</v>
      </c>
      <c r="H23" s="39"/>
      <c r="I23" s="10">
        <f t="shared" si="7"/>
        <v>0</v>
      </c>
      <c r="J23" s="39"/>
      <c r="K23" s="10">
        <f t="shared" si="8"/>
        <v>0</v>
      </c>
      <c r="L23" s="59">
        <f t="shared" si="9"/>
        <v>0</v>
      </c>
      <c r="M23" s="17">
        <f t="shared" si="9"/>
        <v>0</v>
      </c>
    </row>
    <row r="24" spans="2:13" ht="14.25" thickBot="1">
      <c r="B24" s="64" t="s">
        <v>29</v>
      </c>
      <c r="C24" s="40">
        <f>5*2</f>
        <v>10</v>
      </c>
      <c r="D24" s="50"/>
      <c r="E24" s="54">
        <f t="shared" si="2"/>
        <v>10</v>
      </c>
      <c r="F24" s="41"/>
      <c r="G24" s="11">
        <f t="shared" si="0"/>
        <v>0</v>
      </c>
      <c r="H24" s="42"/>
      <c r="I24" s="10">
        <f t="shared" si="7"/>
        <v>0</v>
      </c>
      <c r="J24" s="42"/>
      <c r="K24" s="10">
        <f t="shared" si="8"/>
        <v>0</v>
      </c>
      <c r="L24" s="60">
        <f t="shared" si="9"/>
        <v>0</v>
      </c>
      <c r="M24" s="18">
        <f t="shared" si="9"/>
        <v>0</v>
      </c>
    </row>
    <row r="25" spans="2:13" ht="14.25" thickBot="1">
      <c r="B25" s="2" t="s">
        <v>23</v>
      </c>
      <c r="C25" s="23">
        <f>SUM(C26:C28)</f>
        <v>90</v>
      </c>
      <c r="D25" s="23">
        <f>SUM(D26:D28)</f>
        <v>0</v>
      </c>
      <c r="E25" s="55">
        <f t="shared" si="2"/>
        <v>90</v>
      </c>
      <c r="F25" s="33">
        <f>SUM(F26:F28)</f>
        <v>0</v>
      </c>
      <c r="G25" s="21">
        <f t="shared" si="0"/>
        <v>0</v>
      </c>
      <c r="H25" s="23">
        <f>SUM(H26:H28)</f>
        <v>0</v>
      </c>
      <c r="I25" s="19">
        <f>H25*$I$5</f>
        <v>0</v>
      </c>
      <c r="J25" s="23">
        <f>SUM(J26:J28)</f>
        <v>0</v>
      </c>
      <c r="K25" s="19">
        <f>J25*$K$5</f>
        <v>0</v>
      </c>
      <c r="L25" s="57">
        <f t="shared" si="9"/>
        <v>0</v>
      </c>
      <c r="M25" s="20">
        <f t="shared" si="9"/>
        <v>0</v>
      </c>
    </row>
    <row r="26" spans="2:13">
      <c r="B26" s="65" t="s">
        <v>30</v>
      </c>
      <c r="C26" s="43">
        <v>56</v>
      </c>
      <c r="D26" s="49"/>
      <c r="E26" s="56">
        <f t="shared" si="2"/>
        <v>56</v>
      </c>
      <c r="F26" s="44"/>
      <c r="G26" s="10">
        <f t="shared" si="0"/>
        <v>0</v>
      </c>
      <c r="H26" s="45"/>
      <c r="I26" s="10">
        <f t="shared" ref="I26:I28" si="10">H26*$I$5</f>
        <v>0</v>
      </c>
      <c r="J26" s="45"/>
      <c r="K26" s="10">
        <f t="shared" ref="K26:K28" si="11">J26*$K$5</f>
        <v>0</v>
      </c>
      <c r="L26" s="58">
        <f t="shared" si="9"/>
        <v>0</v>
      </c>
      <c r="M26" s="16">
        <f t="shared" si="9"/>
        <v>0</v>
      </c>
    </row>
    <row r="27" spans="2:13">
      <c r="B27" s="63" t="s">
        <v>31</v>
      </c>
      <c r="C27" s="6">
        <v>24</v>
      </c>
      <c r="D27" s="29"/>
      <c r="E27" s="53">
        <f t="shared" si="2"/>
        <v>24</v>
      </c>
      <c r="F27" s="28"/>
      <c r="G27" s="9">
        <f t="shared" si="0"/>
        <v>0</v>
      </c>
      <c r="H27" s="29"/>
      <c r="I27" s="10">
        <f t="shared" si="10"/>
        <v>0</v>
      </c>
      <c r="J27" s="29"/>
      <c r="K27" s="10">
        <f t="shared" si="11"/>
        <v>0</v>
      </c>
      <c r="L27" s="59">
        <f t="shared" si="9"/>
        <v>0</v>
      </c>
      <c r="M27" s="17">
        <f t="shared" si="9"/>
        <v>0</v>
      </c>
    </row>
    <row r="28" spans="2:13" ht="14.25" thickBot="1">
      <c r="B28" s="69" t="s">
        <v>32</v>
      </c>
      <c r="C28" s="70">
        <v>10</v>
      </c>
      <c r="D28" s="32"/>
      <c r="E28" s="54">
        <f t="shared" si="2"/>
        <v>10</v>
      </c>
      <c r="F28" s="31"/>
      <c r="G28" s="11">
        <f t="shared" si="0"/>
        <v>0</v>
      </c>
      <c r="H28" s="32"/>
      <c r="I28" s="71">
        <f t="shared" si="10"/>
        <v>0</v>
      </c>
      <c r="J28" s="32"/>
      <c r="K28" s="71">
        <f t="shared" si="11"/>
        <v>0</v>
      </c>
      <c r="L28" s="60">
        <f t="shared" si="9"/>
        <v>0</v>
      </c>
      <c r="M28" s="18">
        <f t="shared" si="9"/>
        <v>0</v>
      </c>
    </row>
    <row r="29" spans="2:13" ht="14.25" thickBot="1">
      <c r="B29" s="72" t="s">
        <v>34</v>
      </c>
      <c r="C29" s="23">
        <f>SUM(C7,C14,C18,C25)</f>
        <v>396</v>
      </c>
      <c r="D29" s="23">
        <f>SUM(D7,D14,D18,D25)</f>
        <v>0</v>
      </c>
      <c r="E29" s="73">
        <f t="shared" si="2"/>
        <v>396</v>
      </c>
      <c r="F29" s="24">
        <f>SUM(F7,F14,F18,F25)</f>
        <v>0</v>
      </c>
      <c r="G29" s="19">
        <f t="shared" si="0"/>
        <v>0</v>
      </c>
      <c r="H29" s="23">
        <f>SUM(H7,H14,H18,H25)</f>
        <v>0</v>
      </c>
      <c r="I29" s="19">
        <f>H29*$I$5</f>
        <v>0</v>
      </c>
      <c r="J29" s="23">
        <f>SUM(J7,J14,J18,J25)</f>
        <v>0</v>
      </c>
      <c r="K29" s="19">
        <f>J29*$K$5</f>
        <v>0</v>
      </c>
      <c r="L29" s="57">
        <f>F29+H29+J29</f>
        <v>0</v>
      </c>
      <c r="M29" s="20">
        <f>G29+I29+K29</f>
        <v>0</v>
      </c>
    </row>
    <row r="30" spans="2:13" ht="14.25" thickBot="1">
      <c r="B30" s="2" t="s">
        <v>33</v>
      </c>
      <c r="C30" s="77" t="s">
        <v>37</v>
      </c>
      <c r="D30" s="77" t="s">
        <v>37</v>
      </c>
      <c r="E30" s="77" t="s">
        <v>37</v>
      </c>
      <c r="F30" s="77" t="s">
        <v>37</v>
      </c>
      <c r="G30" s="77" t="s">
        <v>37</v>
      </c>
      <c r="H30" s="77" t="s">
        <v>37</v>
      </c>
      <c r="I30" s="77" t="s">
        <v>37</v>
      </c>
      <c r="J30" s="77" t="s">
        <v>37</v>
      </c>
      <c r="K30" s="77" t="s">
        <v>37</v>
      </c>
      <c r="L30" s="77" t="s">
        <v>37</v>
      </c>
      <c r="M30" s="78"/>
    </row>
    <row r="31" spans="2:13" ht="14.25" thickBot="1">
      <c r="B31" s="74" t="s">
        <v>35</v>
      </c>
      <c r="C31" s="75" t="s">
        <v>37</v>
      </c>
      <c r="D31" s="75" t="s">
        <v>37</v>
      </c>
      <c r="E31" s="75" t="s">
        <v>37</v>
      </c>
      <c r="F31" s="75" t="s">
        <v>37</v>
      </c>
      <c r="G31" s="75" t="s">
        <v>37</v>
      </c>
      <c r="H31" s="75" t="s">
        <v>37</v>
      </c>
      <c r="I31" s="75" t="s">
        <v>37</v>
      </c>
      <c r="J31" s="75" t="s">
        <v>37</v>
      </c>
      <c r="K31" s="75" t="s">
        <v>37</v>
      </c>
      <c r="L31" s="75" t="s">
        <v>37</v>
      </c>
      <c r="M31" s="76">
        <f>M30+M29</f>
        <v>0</v>
      </c>
    </row>
    <row r="32" spans="2:13" ht="15" thickTop="1" thickBot="1">
      <c r="B32" s="61" t="s">
        <v>36</v>
      </c>
      <c r="C32" s="68" t="s">
        <v>37</v>
      </c>
      <c r="D32" s="68" t="s">
        <v>37</v>
      </c>
      <c r="E32" s="68" t="s">
        <v>37</v>
      </c>
      <c r="F32" s="68" t="s">
        <v>37</v>
      </c>
      <c r="G32" s="68" t="s">
        <v>37</v>
      </c>
      <c r="H32" s="68" t="s">
        <v>37</v>
      </c>
      <c r="I32" s="68" t="s">
        <v>37</v>
      </c>
      <c r="J32" s="68" t="s">
        <v>37</v>
      </c>
      <c r="K32" s="68" t="s">
        <v>37</v>
      </c>
      <c r="L32" s="68" t="s">
        <v>37</v>
      </c>
      <c r="M32" s="67">
        <f>M31*1.1</f>
        <v>0</v>
      </c>
    </row>
    <row r="33" ht="14.25" thickTop="1"/>
  </sheetData>
  <mergeCells count="14">
    <mergeCell ref="E5:E6"/>
    <mergeCell ref="L5:L6"/>
    <mergeCell ref="M5:M6"/>
    <mergeCell ref="B1:M1"/>
    <mergeCell ref="B2:M2"/>
    <mergeCell ref="B3:B6"/>
    <mergeCell ref="C3:E4"/>
    <mergeCell ref="F3:M3"/>
    <mergeCell ref="F4:G4"/>
    <mergeCell ref="H4:I4"/>
    <mergeCell ref="J4:K4"/>
    <mergeCell ref="L4:M4"/>
    <mergeCell ref="C5:C6"/>
    <mergeCell ref="D5:D6"/>
  </mergeCells>
  <phoneticPr fontId="3"/>
  <pageMargins left="0.70866141732283472" right="0.70866141732283472" top="0.74803149606299213" bottom="0.74803149606299213" header="0.31496062992125984" footer="0.31496062992125984"/>
  <pageSetup paperSize="9" scale="85" orientation="landscape" r:id="rId1"/>
  <headerFooter>
    <oddHeader>&amp;R【単年度業務時間数内訳】</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M33"/>
  <sheetViews>
    <sheetView zoomScale="115" zoomScaleNormal="115" workbookViewId="0">
      <selection activeCell="C18" sqref="C18"/>
    </sheetView>
  </sheetViews>
  <sheetFormatPr defaultRowHeight="13.5"/>
  <cols>
    <col min="1" max="1" width="1.625" style="1" customWidth="1"/>
    <col min="2" max="2" width="74.875" style="1" customWidth="1"/>
    <col min="3" max="4" width="9.5" style="7" bestFit="1" customWidth="1"/>
    <col min="5" max="5" width="6.25" style="7" bestFit="1" customWidth="1"/>
    <col min="6" max="12" width="5.5" style="7" bestFit="1" customWidth="1"/>
    <col min="13" max="13" width="8.125" style="7" customWidth="1"/>
    <col min="14" max="261" width="9" style="1"/>
    <col min="262" max="262" width="1.625" style="1" customWidth="1"/>
    <col min="263" max="263" width="69.375" style="1" customWidth="1"/>
    <col min="264" max="264" width="10.25" style="1" customWidth="1"/>
    <col min="265" max="265" width="11.625" style="1" bestFit="1" customWidth="1"/>
    <col min="266" max="517" width="9" style="1"/>
    <col min="518" max="518" width="1.625" style="1" customWidth="1"/>
    <col min="519" max="519" width="69.375" style="1" customWidth="1"/>
    <col min="520" max="520" width="10.25" style="1" customWidth="1"/>
    <col min="521" max="521" width="11.625" style="1" bestFit="1" customWidth="1"/>
    <col min="522" max="773" width="9" style="1"/>
    <col min="774" max="774" width="1.625" style="1" customWidth="1"/>
    <col min="775" max="775" width="69.375" style="1" customWidth="1"/>
    <col min="776" max="776" width="10.25" style="1" customWidth="1"/>
    <col min="777" max="777" width="11.625" style="1" bestFit="1" customWidth="1"/>
    <col min="778" max="1029" width="9" style="1"/>
    <col min="1030" max="1030" width="1.625" style="1" customWidth="1"/>
    <col min="1031" max="1031" width="69.375" style="1" customWidth="1"/>
    <col min="1032" max="1032" width="10.25" style="1" customWidth="1"/>
    <col min="1033" max="1033" width="11.625" style="1" bestFit="1" customWidth="1"/>
    <col min="1034" max="1285" width="9" style="1"/>
    <col min="1286" max="1286" width="1.625" style="1" customWidth="1"/>
    <col min="1287" max="1287" width="69.375" style="1" customWidth="1"/>
    <col min="1288" max="1288" width="10.25" style="1" customWidth="1"/>
    <col min="1289" max="1289" width="11.625" style="1" bestFit="1" customWidth="1"/>
    <col min="1290" max="1541" width="9" style="1"/>
    <col min="1542" max="1542" width="1.625" style="1" customWidth="1"/>
    <col min="1543" max="1543" width="69.375" style="1" customWidth="1"/>
    <col min="1544" max="1544" width="10.25" style="1" customWidth="1"/>
    <col min="1545" max="1545" width="11.625" style="1" bestFit="1" customWidth="1"/>
    <col min="1546" max="1797" width="9" style="1"/>
    <col min="1798" max="1798" width="1.625" style="1" customWidth="1"/>
    <col min="1799" max="1799" width="69.375" style="1" customWidth="1"/>
    <col min="1800" max="1800" width="10.25" style="1" customWidth="1"/>
    <col min="1801" max="1801" width="11.625" style="1" bestFit="1" customWidth="1"/>
    <col min="1802" max="2053" width="9" style="1"/>
    <col min="2054" max="2054" width="1.625" style="1" customWidth="1"/>
    <col min="2055" max="2055" width="69.375" style="1" customWidth="1"/>
    <col min="2056" max="2056" width="10.25" style="1" customWidth="1"/>
    <col min="2057" max="2057" width="11.625" style="1" bestFit="1" customWidth="1"/>
    <col min="2058" max="2309" width="9" style="1"/>
    <col min="2310" max="2310" width="1.625" style="1" customWidth="1"/>
    <col min="2311" max="2311" width="69.375" style="1" customWidth="1"/>
    <col min="2312" max="2312" width="10.25" style="1" customWidth="1"/>
    <col min="2313" max="2313" width="11.625" style="1" bestFit="1" customWidth="1"/>
    <col min="2314" max="2565" width="9" style="1"/>
    <col min="2566" max="2566" width="1.625" style="1" customWidth="1"/>
    <col min="2567" max="2567" width="69.375" style="1" customWidth="1"/>
    <col min="2568" max="2568" width="10.25" style="1" customWidth="1"/>
    <col min="2569" max="2569" width="11.625" style="1" bestFit="1" customWidth="1"/>
    <col min="2570" max="2821" width="9" style="1"/>
    <col min="2822" max="2822" width="1.625" style="1" customWidth="1"/>
    <col min="2823" max="2823" width="69.375" style="1" customWidth="1"/>
    <col min="2824" max="2824" width="10.25" style="1" customWidth="1"/>
    <col min="2825" max="2825" width="11.625" style="1" bestFit="1" customWidth="1"/>
    <col min="2826" max="3077" width="9" style="1"/>
    <col min="3078" max="3078" width="1.625" style="1" customWidth="1"/>
    <col min="3079" max="3079" width="69.375" style="1" customWidth="1"/>
    <col min="3080" max="3080" width="10.25" style="1" customWidth="1"/>
    <col min="3081" max="3081" width="11.625" style="1" bestFit="1" customWidth="1"/>
    <col min="3082" max="3333" width="9" style="1"/>
    <col min="3334" max="3334" width="1.625" style="1" customWidth="1"/>
    <col min="3335" max="3335" width="69.375" style="1" customWidth="1"/>
    <col min="3336" max="3336" width="10.25" style="1" customWidth="1"/>
    <col min="3337" max="3337" width="11.625" style="1" bestFit="1" customWidth="1"/>
    <col min="3338" max="3589" width="9" style="1"/>
    <col min="3590" max="3590" width="1.625" style="1" customWidth="1"/>
    <col min="3591" max="3591" width="69.375" style="1" customWidth="1"/>
    <col min="3592" max="3592" width="10.25" style="1" customWidth="1"/>
    <col min="3593" max="3593" width="11.625" style="1" bestFit="1" customWidth="1"/>
    <col min="3594" max="3845" width="9" style="1"/>
    <col min="3846" max="3846" width="1.625" style="1" customWidth="1"/>
    <col min="3847" max="3847" width="69.375" style="1" customWidth="1"/>
    <col min="3848" max="3848" width="10.25" style="1" customWidth="1"/>
    <col min="3849" max="3849" width="11.625" style="1" bestFit="1" customWidth="1"/>
    <col min="3850" max="4101" width="9" style="1"/>
    <col min="4102" max="4102" width="1.625" style="1" customWidth="1"/>
    <col min="4103" max="4103" width="69.375" style="1" customWidth="1"/>
    <col min="4104" max="4104" width="10.25" style="1" customWidth="1"/>
    <col min="4105" max="4105" width="11.625" style="1" bestFit="1" customWidth="1"/>
    <col min="4106" max="4357" width="9" style="1"/>
    <col min="4358" max="4358" width="1.625" style="1" customWidth="1"/>
    <col min="4359" max="4359" width="69.375" style="1" customWidth="1"/>
    <col min="4360" max="4360" width="10.25" style="1" customWidth="1"/>
    <col min="4361" max="4361" width="11.625" style="1" bestFit="1" customWidth="1"/>
    <col min="4362" max="4613" width="9" style="1"/>
    <col min="4614" max="4614" width="1.625" style="1" customWidth="1"/>
    <col min="4615" max="4615" width="69.375" style="1" customWidth="1"/>
    <col min="4616" max="4616" width="10.25" style="1" customWidth="1"/>
    <col min="4617" max="4617" width="11.625" style="1" bestFit="1" customWidth="1"/>
    <col min="4618" max="4869" width="9" style="1"/>
    <col min="4870" max="4870" width="1.625" style="1" customWidth="1"/>
    <col min="4871" max="4871" width="69.375" style="1" customWidth="1"/>
    <col min="4872" max="4872" width="10.25" style="1" customWidth="1"/>
    <col min="4873" max="4873" width="11.625" style="1" bestFit="1" customWidth="1"/>
    <col min="4874" max="5125" width="9" style="1"/>
    <col min="5126" max="5126" width="1.625" style="1" customWidth="1"/>
    <col min="5127" max="5127" width="69.375" style="1" customWidth="1"/>
    <col min="5128" max="5128" width="10.25" style="1" customWidth="1"/>
    <col min="5129" max="5129" width="11.625" style="1" bestFit="1" customWidth="1"/>
    <col min="5130" max="5381" width="9" style="1"/>
    <col min="5382" max="5382" width="1.625" style="1" customWidth="1"/>
    <col min="5383" max="5383" width="69.375" style="1" customWidth="1"/>
    <col min="5384" max="5384" width="10.25" style="1" customWidth="1"/>
    <col min="5385" max="5385" width="11.625" style="1" bestFit="1" customWidth="1"/>
    <col min="5386" max="5637" width="9" style="1"/>
    <col min="5638" max="5638" width="1.625" style="1" customWidth="1"/>
    <col min="5639" max="5639" width="69.375" style="1" customWidth="1"/>
    <col min="5640" max="5640" width="10.25" style="1" customWidth="1"/>
    <col min="5641" max="5641" width="11.625" style="1" bestFit="1" customWidth="1"/>
    <col min="5642" max="5893" width="9" style="1"/>
    <col min="5894" max="5894" width="1.625" style="1" customWidth="1"/>
    <col min="5895" max="5895" width="69.375" style="1" customWidth="1"/>
    <col min="5896" max="5896" width="10.25" style="1" customWidth="1"/>
    <col min="5897" max="5897" width="11.625" style="1" bestFit="1" customWidth="1"/>
    <col min="5898" max="6149" width="9" style="1"/>
    <col min="6150" max="6150" width="1.625" style="1" customWidth="1"/>
    <col min="6151" max="6151" width="69.375" style="1" customWidth="1"/>
    <col min="6152" max="6152" width="10.25" style="1" customWidth="1"/>
    <col min="6153" max="6153" width="11.625" style="1" bestFit="1" customWidth="1"/>
    <col min="6154" max="6405" width="9" style="1"/>
    <col min="6406" max="6406" width="1.625" style="1" customWidth="1"/>
    <col min="6407" max="6407" width="69.375" style="1" customWidth="1"/>
    <col min="6408" max="6408" width="10.25" style="1" customWidth="1"/>
    <col min="6409" max="6409" width="11.625" style="1" bestFit="1" customWidth="1"/>
    <col min="6410" max="6661" width="9" style="1"/>
    <col min="6662" max="6662" width="1.625" style="1" customWidth="1"/>
    <col min="6663" max="6663" width="69.375" style="1" customWidth="1"/>
    <col min="6664" max="6664" width="10.25" style="1" customWidth="1"/>
    <col min="6665" max="6665" width="11.625" style="1" bestFit="1" customWidth="1"/>
    <col min="6666" max="6917" width="9" style="1"/>
    <col min="6918" max="6918" width="1.625" style="1" customWidth="1"/>
    <col min="6919" max="6919" width="69.375" style="1" customWidth="1"/>
    <col min="6920" max="6920" width="10.25" style="1" customWidth="1"/>
    <col min="6921" max="6921" width="11.625" style="1" bestFit="1" customWidth="1"/>
    <col min="6922" max="7173" width="9" style="1"/>
    <col min="7174" max="7174" width="1.625" style="1" customWidth="1"/>
    <col min="7175" max="7175" width="69.375" style="1" customWidth="1"/>
    <col min="7176" max="7176" width="10.25" style="1" customWidth="1"/>
    <col min="7177" max="7177" width="11.625" style="1" bestFit="1" customWidth="1"/>
    <col min="7178" max="7429" width="9" style="1"/>
    <col min="7430" max="7430" width="1.625" style="1" customWidth="1"/>
    <col min="7431" max="7431" width="69.375" style="1" customWidth="1"/>
    <col min="7432" max="7432" width="10.25" style="1" customWidth="1"/>
    <col min="7433" max="7433" width="11.625" style="1" bestFit="1" customWidth="1"/>
    <col min="7434" max="7685" width="9" style="1"/>
    <col min="7686" max="7686" width="1.625" style="1" customWidth="1"/>
    <col min="7687" max="7687" width="69.375" style="1" customWidth="1"/>
    <col min="7688" max="7688" width="10.25" style="1" customWidth="1"/>
    <col min="7689" max="7689" width="11.625" style="1" bestFit="1" customWidth="1"/>
    <col min="7690" max="7941" width="9" style="1"/>
    <col min="7942" max="7942" width="1.625" style="1" customWidth="1"/>
    <col min="7943" max="7943" width="69.375" style="1" customWidth="1"/>
    <col min="7944" max="7944" width="10.25" style="1" customWidth="1"/>
    <col min="7945" max="7945" width="11.625" style="1" bestFit="1" customWidth="1"/>
    <col min="7946" max="8197" width="9" style="1"/>
    <col min="8198" max="8198" width="1.625" style="1" customWidth="1"/>
    <col min="8199" max="8199" width="69.375" style="1" customWidth="1"/>
    <col min="8200" max="8200" width="10.25" style="1" customWidth="1"/>
    <col min="8201" max="8201" width="11.625" style="1" bestFit="1" customWidth="1"/>
    <col min="8202" max="8453" width="9" style="1"/>
    <col min="8454" max="8454" width="1.625" style="1" customWidth="1"/>
    <col min="8455" max="8455" width="69.375" style="1" customWidth="1"/>
    <col min="8456" max="8456" width="10.25" style="1" customWidth="1"/>
    <col min="8457" max="8457" width="11.625" style="1" bestFit="1" customWidth="1"/>
    <col min="8458" max="8709" width="9" style="1"/>
    <col min="8710" max="8710" width="1.625" style="1" customWidth="1"/>
    <col min="8711" max="8711" width="69.375" style="1" customWidth="1"/>
    <col min="8712" max="8712" width="10.25" style="1" customWidth="1"/>
    <col min="8713" max="8713" width="11.625" style="1" bestFit="1" customWidth="1"/>
    <col min="8714" max="8965" width="9" style="1"/>
    <col min="8966" max="8966" width="1.625" style="1" customWidth="1"/>
    <col min="8967" max="8967" width="69.375" style="1" customWidth="1"/>
    <col min="8968" max="8968" width="10.25" style="1" customWidth="1"/>
    <col min="8969" max="8969" width="11.625" style="1" bestFit="1" customWidth="1"/>
    <col min="8970" max="9221" width="9" style="1"/>
    <col min="9222" max="9222" width="1.625" style="1" customWidth="1"/>
    <col min="9223" max="9223" width="69.375" style="1" customWidth="1"/>
    <col min="9224" max="9224" width="10.25" style="1" customWidth="1"/>
    <col min="9225" max="9225" width="11.625" style="1" bestFit="1" customWidth="1"/>
    <col min="9226" max="9477" width="9" style="1"/>
    <col min="9478" max="9478" width="1.625" style="1" customWidth="1"/>
    <col min="9479" max="9479" width="69.375" style="1" customWidth="1"/>
    <col min="9480" max="9480" width="10.25" style="1" customWidth="1"/>
    <col min="9481" max="9481" width="11.625" style="1" bestFit="1" customWidth="1"/>
    <col min="9482" max="9733" width="9" style="1"/>
    <col min="9734" max="9734" width="1.625" style="1" customWidth="1"/>
    <col min="9735" max="9735" width="69.375" style="1" customWidth="1"/>
    <col min="9736" max="9736" width="10.25" style="1" customWidth="1"/>
    <col min="9737" max="9737" width="11.625" style="1" bestFit="1" customWidth="1"/>
    <col min="9738" max="9989" width="9" style="1"/>
    <col min="9990" max="9990" width="1.625" style="1" customWidth="1"/>
    <col min="9991" max="9991" width="69.375" style="1" customWidth="1"/>
    <col min="9992" max="9992" width="10.25" style="1" customWidth="1"/>
    <col min="9993" max="9993" width="11.625" style="1" bestFit="1" customWidth="1"/>
    <col min="9994" max="10245" width="9" style="1"/>
    <col min="10246" max="10246" width="1.625" style="1" customWidth="1"/>
    <col min="10247" max="10247" width="69.375" style="1" customWidth="1"/>
    <col min="10248" max="10248" width="10.25" style="1" customWidth="1"/>
    <col min="10249" max="10249" width="11.625" style="1" bestFit="1" customWidth="1"/>
    <col min="10250" max="10501" width="9" style="1"/>
    <col min="10502" max="10502" width="1.625" style="1" customWidth="1"/>
    <col min="10503" max="10503" width="69.375" style="1" customWidth="1"/>
    <col min="10504" max="10504" width="10.25" style="1" customWidth="1"/>
    <col min="10505" max="10505" width="11.625" style="1" bestFit="1" customWidth="1"/>
    <col min="10506" max="10757" width="9" style="1"/>
    <col min="10758" max="10758" width="1.625" style="1" customWidth="1"/>
    <col min="10759" max="10759" width="69.375" style="1" customWidth="1"/>
    <col min="10760" max="10760" width="10.25" style="1" customWidth="1"/>
    <col min="10761" max="10761" width="11.625" style="1" bestFit="1" customWidth="1"/>
    <col min="10762" max="11013" width="9" style="1"/>
    <col min="11014" max="11014" width="1.625" style="1" customWidth="1"/>
    <col min="11015" max="11015" width="69.375" style="1" customWidth="1"/>
    <col min="11016" max="11016" width="10.25" style="1" customWidth="1"/>
    <col min="11017" max="11017" width="11.625" style="1" bestFit="1" customWidth="1"/>
    <col min="11018" max="11269" width="9" style="1"/>
    <col min="11270" max="11270" width="1.625" style="1" customWidth="1"/>
    <col min="11271" max="11271" width="69.375" style="1" customWidth="1"/>
    <col min="11272" max="11272" width="10.25" style="1" customWidth="1"/>
    <col min="11273" max="11273" width="11.625" style="1" bestFit="1" customWidth="1"/>
    <col min="11274" max="11525" width="9" style="1"/>
    <col min="11526" max="11526" width="1.625" style="1" customWidth="1"/>
    <col min="11527" max="11527" width="69.375" style="1" customWidth="1"/>
    <col min="11528" max="11528" width="10.25" style="1" customWidth="1"/>
    <col min="11529" max="11529" width="11.625" style="1" bestFit="1" customWidth="1"/>
    <col min="11530" max="11781" width="9" style="1"/>
    <col min="11782" max="11782" width="1.625" style="1" customWidth="1"/>
    <col min="11783" max="11783" width="69.375" style="1" customWidth="1"/>
    <col min="11784" max="11784" width="10.25" style="1" customWidth="1"/>
    <col min="11785" max="11785" width="11.625" style="1" bestFit="1" customWidth="1"/>
    <col min="11786" max="12037" width="9" style="1"/>
    <col min="12038" max="12038" width="1.625" style="1" customWidth="1"/>
    <col min="12039" max="12039" width="69.375" style="1" customWidth="1"/>
    <col min="12040" max="12040" width="10.25" style="1" customWidth="1"/>
    <col min="12041" max="12041" width="11.625" style="1" bestFit="1" customWidth="1"/>
    <col min="12042" max="12293" width="9" style="1"/>
    <col min="12294" max="12294" width="1.625" style="1" customWidth="1"/>
    <col min="12295" max="12295" width="69.375" style="1" customWidth="1"/>
    <col min="12296" max="12296" width="10.25" style="1" customWidth="1"/>
    <col min="12297" max="12297" width="11.625" style="1" bestFit="1" customWidth="1"/>
    <col min="12298" max="12549" width="9" style="1"/>
    <col min="12550" max="12550" width="1.625" style="1" customWidth="1"/>
    <col min="12551" max="12551" width="69.375" style="1" customWidth="1"/>
    <col min="12552" max="12552" width="10.25" style="1" customWidth="1"/>
    <col min="12553" max="12553" width="11.625" style="1" bestFit="1" customWidth="1"/>
    <col min="12554" max="12805" width="9" style="1"/>
    <col min="12806" max="12806" width="1.625" style="1" customWidth="1"/>
    <col min="12807" max="12807" width="69.375" style="1" customWidth="1"/>
    <col min="12808" max="12808" width="10.25" style="1" customWidth="1"/>
    <col min="12809" max="12809" width="11.625" style="1" bestFit="1" customWidth="1"/>
    <col min="12810" max="13061" width="9" style="1"/>
    <col min="13062" max="13062" width="1.625" style="1" customWidth="1"/>
    <col min="13063" max="13063" width="69.375" style="1" customWidth="1"/>
    <col min="13064" max="13064" width="10.25" style="1" customWidth="1"/>
    <col min="13065" max="13065" width="11.625" style="1" bestFit="1" customWidth="1"/>
    <col min="13066" max="13317" width="9" style="1"/>
    <col min="13318" max="13318" width="1.625" style="1" customWidth="1"/>
    <col min="13319" max="13319" width="69.375" style="1" customWidth="1"/>
    <col min="13320" max="13320" width="10.25" style="1" customWidth="1"/>
    <col min="13321" max="13321" width="11.625" style="1" bestFit="1" customWidth="1"/>
    <col min="13322" max="13573" width="9" style="1"/>
    <col min="13574" max="13574" width="1.625" style="1" customWidth="1"/>
    <col min="13575" max="13575" width="69.375" style="1" customWidth="1"/>
    <col min="13576" max="13576" width="10.25" style="1" customWidth="1"/>
    <col min="13577" max="13577" width="11.625" style="1" bestFit="1" customWidth="1"/>
    <col min="13578" max="13829" width="9" style="1"/>
    <col min="13830" max="13830" width="1.625" style="1" customWidth="1"/>
    <col min="13831" max="13831" width="69.375" style="1" customWidth="1"/>
    <col min="13832" max="13832" width="10.25" style="1" customWidth="1"/>
    <col min="13833" max="13833" width="11.625" style="1" bestFit="1" customWidth="1"/>
    <col min="13834" max="14085" width="9" style="1"/>
    <col min="14086" max="14086" width="1.625" style="1" customWidth="1"/>
    <col min="14087" max="14087" width="69.375" style="1" customWidth="1"/>
    <col min="14088" max="14088" width="10.25" style="1" customWidth="1"/>
    <col min="14089" max="14089" width="11.625" style="1" bestFit="1" customWidth="1"/>
    <col min="14090" max="14341" width="9" style="1"/>
    <col min="14342" max="14342" width="1.625" style="1" customWidth="1"/>
    <col min="14343" max="14343" width="69.375" style="1" customWidth="1"/>
    <col min="14344" max="14344" width="10.25" style="1" customWidth="1"/>
    <col min="14345" max="14345" width="11.625" style="1" bestFit="1" customWidth="1"/>
    <col min="14346" max="14597" width="9" style="1"/>
    <col min="14598" max="14598" width="1.625" style="1" customWidth="1"/>
    <col min="14599" max="14599" width="69.375" style="1" customWidth="1"/>
    <col min="14600" max="14600" width="10.25" style="1" customWidth="1"/>
    <col min="14601" max="14601" width="11.625" style="1" bestFit="1" customWidth="1"/>
    <col min="14602" max="14853" width="9" style="1"/>
    <col min="14854" max="14854" width="1.625" style="1" customWidth="1"/>
    <col min="14855" max="14855" width="69.375" style="1" customWidth="1"/>
    <col min="14856" max="14856" width="10.25" style="1" customWidth="1"/>
    <col min="14857" max="14857" width="11.625" style="1" bestFit="1" customWidth="1"/>
    <col min="14858" max="15109" width="9" style="1"/>
    <col min="15110" max="15110" width="1.625" style="1" customWidth="1"/>
    <col min="15111" max="15111" width="69.375" style="1" customWidth="1"/>
    <col min="15112" max="15112" width="10.25" style="1" customWidth="1"/>
    <col min="15113" max="15113" width="11.625" style="1" bestFit="1" customWidth="1"/>
    <col min="15114" max="15365" width="9" style="1"/>
    <col min="15366" max="15366" width="1.625" style="1" customWidth="1"/>
    <col min="15367" max="15367" width="69.375" style="1" customWidth="1"/>
    <col min="15368" max="15368" width="10.25" style="1" customWidth="1"/>
    <col min="15369" max="15369" width="11.625" style="1" bestFit="1" customWidth="1"/>
    <col min="15370" max="15621" width="9" style="1"/>
    <col min="15622" max="15622" width="1.625" style="1" customWidth="1"/>
    <col min="15623" max="15623" width="69.375" style="1" customWidth="1"/>
    <col min="15624" max="15624" width="10.25" style="1" customWidth="1"/>
    <col min="15625" max="15625" width="11.625" style="1" bestFit="1" customWidth="1"/>
    <col min="15626" max="15877" width="9" style="1"/>
    <col min="15878" max="15878" width="1.625" style="1" customWidth="1"/>
    <col min="15879" max="15879" width="69.375" style="1" customWidth="1"/>
    <col min="15880" max="15880" width="10.25" style="1" customWidth="1"/>
    <col min="15881" max="15881" width="11.625" style="1" bestFit="1" customWidth="1"/>
    <col min="15882" max="16133" width="9" style="1"/>
    <col min="16134" max="16134" width="1.625" style="1" customWidth="1"/>
    <col min="16135" max="16135" width="69.375" style="1" customWidth="1"/>
    <col min="16136" max="16136" width="10.25" style="1" customWidth="1"/>
    <col min="16137" max="16137" width="11.625" style="1" bestFit="1" customWidth="1"/>
    <col min="16138" max="16384" width="9" style="1"/>
  </cols>
  <sheetData>
    <row r="1" spans="2:13" ht="21.75" customHeight="1">
      <c r="B1" s="93" t="s">
        <v>64</v>
      </c>
      <c r="C1" s="93"/>
      <c r="D1" s="93"/>
      <c r="E1" s="93"/>
      <c r="F1" s="93"/>
      <c r="G1" s="93"/>
      <c r="H1" s="93"/>
      <c r="I1" s="93"/>
      <c r="J1" s="93"/>
      <c r="K1" s="93"/>
      <c r="L1" s="93"/>
      <c r="M1" s="93"/>
    </row>
    <row r="2" spans="2:13" ht="62.25" customHeight="1" thickBot="1">
      <c r="B2" s="94" t="s">
        <v>53</v>
      </c>
      <c r="C2" s="94"/>
      <c r="D2" s="94"/>
      <c r="E2" s="94"/>
      <c r="F2" s="94"/>
      <c r="G2" s="94"/>
      <c r="H2" s="94"/>
      <c r="I2" s="94"/>
      <c r="J2" s="94"/>
      <c r="K2" s="94"/>
      <c r="L2" s="94"/>
      <c r="M2" s="94"/>
    </row>
    <row r="3" spans="2:13">
      <c r="B3" s="95" t="s">
        <v>0</v>
      </c>
      <c r="C3" s="98" t="s">
        <v>1</v>
      </c>
      <c r="D3" s="99"/>
      <c r="E3" s="100"/>
      <c r="F3" s="104" t="s">
        <v>9</v>
      </c>
      <c r="G3" s="105"/>
      <c r="H3" s="105"/>
      <c r="I3" s="105"/>
      <c r="J3" s="105"/>
      <c r="K3" s="105"/>
      <c r="L3" s="105"/>
      <c r="M3" s="106"/>
    </row>
    <row r="4" spans="2:13">
      <c r="B4" s="96"/>
      <c r="C4" s="101"/>
      <c r="D4" s="102"/>
      <c r="E4" s="103"/>
      <c r="F4" s="107" t="s">
        <v>5</v>
      </c>
      <c r="G4" s="108"/>
      <c r="H4" s="109" t="s">
        <v>6</v>
      </c>
      <c r="I4" s="108"/>
      <c r="J4" s="109" t="s">
        <v>7</v>
      </c>
      <c r="K4" s="108"/>
      <c r="L4" s="110" t="s">
        <v>10</v>
      </c>
      <c r="M4" s="111"/>
    </row>
    <row r="5" spans="2:13">
      <c r="B5" s="96"/>
      <c r="C5" s="91" t="s">
        <v>2</v>
      </c>
      <c r="D5" s="91" t="s">
        <v>3</v>
      </c>
      <c r="E5" s="89" t="s">
        <v>4</v>
      </c>
      <c r="F5" s="12" t="s">
        <v>8</v>
      </c>
      <c r="G5" s="22"/>
      <c r="H5" s="8" t="s">
        <v>8</v>
      </c>
      <c r="I5" s="22"/>
      <c r="J5" s="8" t="s">
        <v>8</v>
      </c>
      <c r="K5" s="22"/>
      <c r="L5" s="91" t="s">
        <v>11</v>
      </c>
      <c r="M5" s="89" t="s">
        <v>12</v>
      </c>
    </row>
    <row r="6" spans="2:13" ht="14.25" thickBot="1">
      <c r="B6" s="97"/>
      <c r="C6" s="92"/>
      <c r="D6" s="92"/>
      <c r="E6" s="90"/>
      <c r="F6" s="13" t="s">
        <v>11</v>
      </c>
      <c r="G6" s="14" t="s">
        <v>12</v>
      </c>
      <c r="H6" s="15" t="s">
        <v>11</v>
      </c>
      <c r="I6" s="14" t="s">
        <v>12</v>
      </c>
      <c r="J6" s="15" t="s">
        <v>11</v>
      </c>
      <c r="K6" s="14" t="s">
        <v>12</v>
      </c>
      <c r="L6" s="92"/>
      <c r="M6" s="90"/>
    </row>
    <row r="7" spans="2:13" ht="14.25" thickBot="1">
      <c r="B7" s="2" t="s">
        <v>13</v>
      </c>
      <c r="C7" s="23">
        <f>SUM(C8:C13)</f>
        <v>6</v>
      </c>
      <c r="D7" s="23">
        <f>SUM(D8:D13)</f>
        <v>0</v>
      </c>
      <c r="E7" s="51">
        <f>C7+D7</f>
        <v>6</v>
      </c>
      <c r="F7" s="24">
        <f>SUM(F8:F13)</f>
        <v>0</v>
      </c>
      <c r="G7" s="19">
        <f t="shared" ref="G7:G29" si="0">F7*$G$5</f>
        <v>0</v>
      </c>
      <c r="H7" s="23">
        <f>SUM(H8:H13)</f>
        <v>0</v>
      </c>
      <c r="I7" s="19">
        <f>H7*$I$5</f>
        <v>0</v>
      </c>
      <c r="J7" s="23">
        <f>SUM(J8:J13)</f>
        <v>0</v>
      </c>
      <c r="K7" s="19">
        <f>J7*$K$5</f>
        <v>0</v>
      </c>
      <c r="L7" s="57">
        <f t="shared" ref="L7:M10" si="1">F7+H7+J7</f>
        <v>0</v>
      </c>
      <c r="M7" s="20">
        <f t="shared" si="1"/>
        <v>0</v>
      </c>
    </row>
    <row r="8" spans="2:13">
      <c r="B8" s="3" t="s">
        <v>14</v>
      </c>
      <c r="C8" s="25">
        <v>2</v>
      </c>
      <c r="D8" s="46"/>
      <c r="E8" s="52">
        <f t="shared" ref="E8:E29" si="2">C8+D8</f>
        <v>2</v>
      </c>
      <c r="F8" s="26"/>
      <c r="G8" s="10">
        <f t="shared" si="0"/>
        <v>0</v>
      </c>
      <c r="H8" s="27"/>
      <c r="I8" s="10">
        <f>H8*$I$5</f>
        <v>0</v>
      </c>
      <c r="J8" s="27"/>
      <c r="K8" s="10">
        <f>J8*$K$5</f>
        <v>0</v>
      </c>
      <c r="L8" s="58">
        <f t="shared" ref="L8:L16" si="3">F8+H8+J8</f>
        <v>0</v>
      </c>
      <c r="M8" s="16">
        <f t="shared" si="1"/>
        <v>0</v>
      </c>
    </row>
    <row r="9" spans="2:13">
      <c r="B9" s="4" t="s">
        <v>15</v>
      </c>
      <c r="C9" s="6">
        <v>2</v>
      </c>
      <c r="D9" s="29"/>
      <c r="E9" s="53">
        <f t="shared" si="2"/>
        <v>2</v>
      </c>
      <c r="F9" s="28"/>
      <c r="G9" s="9">
        <f t="shared" si="0"/>
        <v>0</v>
      </c>
      <c r="H9" s="29"/>
      <c r="I9" s="10">
        <f t="shared" ref="I9:I13" si="4">H9*$I$5</f>
        <v>0</v>
      </c>
      <c r="J9" s="29"/>
      <c r="K9" s="10">
        <f t="shared" ref="K9:K13" si="5">J9*$K$5</f>
        <v>0</v>
      </c>
      <c r="L9" s="59">
        <f t="shared" si="3"/>
        <v>0</v>
      </c>
      <c r="M9" s="17">
        <f t="shared" si="1"/>
        <v>0</v>
      </c>
    </row>
    <row r="10" spans="2:13">
      <c r="B10" s="4" t="s">
        <v>16</v>
      </c>
      <c r="C10" s="6">
        <v>2</v>
      </c>
      <c r="D10" s="29"/>
      <c r="E10" s="53">
        <f t="shared" si="2"/>
        <v>2</v>
      </c>
      <c r="F10" s="28"/>
      <c r="G10" s="9">
        <f t="shared" si="0"/>
        <v>0</v>
      </c>
      <c r="H10" s="29"/>
      <c r="I10" s="10">
        <f t="shared" si="4"/>
        <v>0</v>
      </c>
      <c r="J10" s="29"/>
      <c r="K10" s="10">
        <f t="shared" si="5"/>
        <v>0</v>
      </c>
      <c r="L10" s="59">
        <f t="shared" si="3"/>
        <v>0</v>
      </c>
      <c r="M10" s="17">
        <f t="shared" si="1"/>
        <v>0</v>
      </c>
    </row>
    <row r="11" spans="2:13">
      <c r="B11" s="4" t="s">
        <v>17</v>
      </c>
      <c r="C11" s="6">
        <v>0</v>
      </c>
      <c r="D11" s="47"/>
      <c r="E11" s="53">
        <f t="shared" si="2"/>
        <v>0</v>
      </c>
      <c r="F11" s="28"/>
      <c r="G11" s="9">
        <f t="shared" si="0"/>
        <v>0</v>
      </c>
      <c r="H11" s="29"/>
      <c r="I11" s="10">
        <f t="shared" si="4"/>
        <v>0</v>
      </c>
      <c r="J11" s="29"/>
      <c r="K11" s="10">
        <f t="shared" si="5"/>
        <v>0</v>
      </c>
      <c r="L11" s="59">
        <f t="shared" si="3"/>
        <v>0</v>
      </c>
      <c r="M11" s="17">
        <f>G11+I11+K11</f>
        <v>0</v>
      </c>
    </row>
    <row r="12" spans="2:13">
      <c r="B12" s="4" t="s">
        <v>18</v>
      </c>
      <c r="C12" s="6">
        <v>0</v>
      </c>
      <c r="D12" s="32"/>
      <c r="E12" s="53">
        <f t="shared" si="2"/>
        <v>0</v>
      </c>
      <c r="F12" s="28"/>
      <c r="G12" s="9">
        <f t="shared" si="0"/>
        <v>0</v>
      </c>
      <c r="H12" s="29"/>
      <c r="I12" s="10">
        <f t="shared" si="4"/>
        <v>0</v>
      </c>
      <c r="J12" s="29"/>
      <c r="K12" s="10">
        <f t="shared" si="5"/>
        <v>0</v>
      </c>
      <c r="L12" s="59">
        <f t="shared" si="3"/>
        <v>0</v>
      </c>
      <c r="M12" s="17">
        <f>G12+I12+K12</f>
        <v>0</v>
      </c>
    </row>
    <row r="13" spans="2:13" ht="14.25" thickBot="1">
      <c r="B13" s="62" t="s">
        <v>19</v>
      </c>
      <c r="C13" s="30">
        <v>0</v>
      </c>
      <c r="D13" s="48"/>
      <c r="E13" s="54">
        <f>C13+D13</f>
        <v>0</v>
      </c>
      <c r="F13" s="31"/>
      <c r="G13" s="11">
        <f t="shared" si="0"/>
        <v>0</v>
      </c>
      <c r="H13" s="32"/>
      <c r="I13" s="10">
        <f t="shared" si="4"/>
        <v>0</v>
      </c>
      <c r="J13" s="32"/>
      <c r="K13" s="10">
        <f t="shared" si="5"/>
        <v>0</v>
      </c>
      <c r="L13" s="60">
        <f t="shared" si="3"/>
        <v>0</v>
      </c>
      <c r="M13" s="18">
        <f t="shared" ref="M13:M28" si="6">G13+I13+K13</f>
        <v>0</v>
      </c>
    </row>
    <row r="14" spans="2:13" ht="14.25" thickBot="1">
      <c r="B14" s="66" t="s">
        <v>20</v>
      </c>
      <c r="C14" s="23">
        <f>SUM(C15:C17)</f>
        <v>4</v>
      </c>
      <c r="D14" s="23">
        <f>SUM(D15:D17)</f>
        <v>0</v>
      </c>
      <c r="E14" s="51">
        <f>C14+D14</f>
        <v>4</v>
      </c>
      <c r="F14" s="24">
        <f>SUM(F15:F17)</f>
        <v>0</v>
      </c>
      <c r="G14" s="19">
        <f t="shared" si="0"/>
        <v>0</v>
      </c>
      <c r="H14" s="23">
        <f>SUM(H15:H17)</f>
        <v>0</v>
      </c>
      <c r="I14" s="19">
        <f>H14*$I$5</f>
        <v>0</v>
      </c>
      <c r="J14" s="23">
        <f>SUM(J15:J17)</f>
        <v>0</v>
      </c>
      <c r="K14" s="19">
        <f>J14*$K$5</f>
        <v>0</v>
      </c>
      <c r="L14" s="57">
        <f t="shared" si="3"/>
        <v>0</v>
      </c>
      <c r="M14" s="20">
        <f>G14+I14+K14</f>
        <v>0</v>
      </c>
    </row>
    <row r="15" spans="2:13">
      <c r="B15" s="3" t="s">
        <v>21</v>
      </c>
      <c r="C15" s="25">
        <v>1</v>
      </c>
      <c r="D15" s="49"/>
      <c r="E15" s="52">
        <f t="shared" si="2"/>
        <v>1</v>
      </c>
      <c r="F15" s="26"/>
      <c r="G15" s="10">
        <f t="shared" si="0"/>
        <v>0</v>
      </c>
      <c r="H15" s="27"/>
      <c r="I15" s="10">
        <f t="shared" ref="I15:I17" si="7">H15*$I$5</f>
        <v>0</v>
      </c>
      <c r="J15" s="27"/>
      <c r="K15" s="10">
        <f t="shared" ref="K15:K17" si="8">J15*$K$5</f>
        <v>0</v>
      </c>
      <c r="L15" s="58">
        <f t="shared" si="3"/>
        <v>0</v>
      </c>
      <c r="M15" s="16">
        <f t="shared" si="6"/>
        <v>0</v>
      </c>
    </row>
    <row r="16" spans="2:13">
      <c r="B16" s="4" t="s">
        <v>67</v>
      </c>
      <c r="C16" s="6">
        <v>0</v>
      </c>
      <c r="D16" s="29"/>
      <c r="E16" s="53">
        <f t="shared" si="2"/>
        <v>0</v>
      </c>
      <c r="F16" s="28"/>
      <c r="G16" s="9">
        <f t="shared" si="0"/>
        <v>0</v>
      </c>
      <c r="H16" s="29"/>
      <c r="I16" s="10">
        <f t="shared" si="7"/>
        <v>0</v>
      </c>
      <c r="J16" s="29"/>
      <c r="K16" s="10">
        <f t="shared" si="8"/>
        <v>0</v>
      </c>
      <c r="L16" s="59">
        <f t="shared" si="3"/>
        <v>0</v>
      </c>
      <c r="M16" s="17">
        <f t="shared" si="6"/>
        <v>0</v>
      </c>
    </row>
    <row r="17" spans="2:13" ht="14.25" thickBot="1">
      <c r="B17" s="4" t="s">
        <v>68</v>
      </c>
      <c r="C17" s="6">
        <v>3</v>
      </c>
      <c r="D17" s="29"/>
      <c r="E17" s="53">
        <f t="shared" si="2"/>
        <v>3</v>
      </c>
      <c r="F17" s="28"/>
      <c r="G17" s="9">
        <f t="shared" si="0"/>
        <v>0</v>
      </c>
      <c r="H17" s="29"/>
      <c r="I17" s="10">
        <f t="shared" si="7"/>
        <v>0</v>
      </c>
      <c r="J17" s="29"/>
      <c r="K17" s="10">
        <f t="shared" si="8"/>
        <v>0</v>
      </c>
      <c r="L17" s="59">
        <f t="shared" ref="L17:L28" si="9">F17+H17+J17</f>
        <v>0</v>
      </c>
      <c r="M17" s="17">
        <f t="shared" si="6"/>
        <v>0</v>
      </c>
    </row>
    <row r="18" spans="2:13" ht="14.25" thickBot="1">
      <c r="B18" s="2" t="s">
        <v>22</v>
      </c>
      <c r="C18" s="23">
        <f>SUM(C19:C24)</f>
        <v>15</v>
      </c>
      <c r="D18" s="23">
        <f>SUM(D19:D24)</f>
        <v>0</v>
      </c>
      <c r="E18" s="51">
        <f t="shared" si="2"/>
        <v>15</v>
      </c>
      <c r="F18" s="33">
        <f>SUM(F19:F24)</f>
        <v>0</v>
      </c>
      <c r="G18" s="19">
        <f t="shared" si="0"/>
        <v>0</v>
      </c>
      <c r="H18" s="23">
        <f>SUM(H19:H24)</f>
        <v>0</v>
      </c>
      <c r="I18" s="19">
        <f>H18*$I$5</f>
        <v>0</v>
      </c>
      <c r="J18" s="23">
        <f>SUM(J19:J24)</f>
        <v>0</v>
      </c>
      <c r="K18" s="19">
        <f>J18*$K$5</f>
        <v>0</v>
      </c>
      <c r="L18" s="57">
        <f>F18+H18+J18</f>
        <v>0</v>
      </c>
      <c r="M18" s="20">
        <f>G18+I18+K18</f>
        <v>0</v>
      </c>
    </row>
    <row r="19" spans="2:13">
      <c r="B19" s="5" t="s">
        <v>24</v>
      </c>
      <c r="C19" s="34">
        <v>0</v>
      </c>
      <c r="D19" s="46"/>
      <c r="E19" s="52">
        <f t="shared" si="2"/>
        <v>0</v>
      </c>
      <c r="F19" s="35"/>
      <c r="G19" s="10">
        <f t="shared" si="0"/>
        <v>0</v>
      </c>
      <c r="H19" s="36"/>
      <c r="I19" s="10">
        <f t="shared" ref="I19:I24" si="10">H19*$I$5</f>
        <v>0</v>
      </c>
      <c r="J19" s="36"/>
      <c r="K19" s="10">
        <f t="shared" ref="K19:K24" si="11">J19*$K$5</f>
        <v>0</v>
      </c>
      <c r="L19" s="58">
        <f t="shared" si="9"/>
        <v>0</v>
      </c>
      <c r="M19" s="16">
        <f t="shared" si="6"/>
        <v>0</v>
      </c>
    </row>
    <row r="20" spans="2:13">
      <c r="B20" s="63" t="s">
        <v>59</v>
      </c>
      <c r="C20" s="37">
        <v>0</v>
      </c>
      <c r="D20" s="32"/>
      <c r="E20" s="53">
        <f t="shared" si="2"/>
        <v>0</v>
      </c>
      <c r="F20" s="38"/>
      <c r="G20" s="9">
        <f t="shared" si="0"/>
        <v>0</v>
      </c>
      <c r="H20" s="39"/>
      <c r="I20" s="10">
        <f t="shared" si="10"/>
        <v>0</v>
      </c>
      <c r="J20" s="39"/>
      <c r="K20" s="10">
        <f t="shared" si="11"/>
        <v>0</v>
      </c>
      <c r="L20" s="59">
        <f t="shared" si="9"/>
        <v>0</v>
      </c>
      <c r="M20" s="17">
        <f t="shared" si="6"/>
        <v>0</v>
      </c>
    </row>
    <row r="21" spans="2:13">
      <c r="B21" s="63" t="s">
        <v>57</v>
      </c>
      <c r="C21" s="37">
        <v>7</v>
      </c>
      <c r="D21" s="32"/>
      <c r="E21" s="53">
        <f t="shared" si="2"/>
        <v>7</v>
      </c>
      <c r="F21" s="38"/>
      <c r="G21" s="9">
        <f t="shared" si="0"/>
        <v>0</v>
      </c>
      <c r="H21" s="39"/>
      <c r="I21" s="10">
        <f t="shared" si="10"/>
        <v>0</v>
      </c>
      <c r="J21" s="39"/>
      <c r="K21" s="10">
        <f t="shared" si="11"/>
        <v>0</v>
      </c>
      <c r="L21" s="59">
        <f t="shared" si="9"/>
        <v>0</v>
      </c>
      <c r="M21" s="17">
        <f t="shared" si="6"/>
        <v>0</v>
      </c>
    </row>
    <row r="22" spans="2:13">
      <c r="B22" s="63" t="s">
        <v>56</v>
      </c>
      <c r="C22" s="37">
        <v>0</v>
      </c>
      <c r="D22" s="29"/>
      <c r="E22" s="53">
        <f t="shared" si="2"/>
        <v>0</v>
      </c>
      <c r="F22" s="38"/>
      <c r="G22" s="9">
        <f t="shared" si="0"/>
        <v>0</v>
      </c>
      <c r="H22" s="39"/>
      <c r="I22" s="10">
        <f t="shared" si="10"/>
        <v>0</v>
      </c>
      <c r="J22" s="39"/>
      <c r="K22" s="10">
        <f t="shared" si="11"/>
        <v>0</v>
      </c>
      <c r="L22" s="59">
        <f t="shared" si="9"/>
        <v>0</v>
      </c>
      <c r="M22" s="17">
        <f t="shared" si="6"/>
        <v>0</v>
      </c>
    </row>
    <row r="23" spans="2:13">
      <c r="B23" s="63" t="s">
        <v>55</v>
      </c>
      <c r="C23" s="37">
        <v>7</v>
      </c>
      <c r="D23" s="29"/>
      <c r="E23" s="53">
        <f t="shared" si="2"/>
        <v>7</v>
      </c>
      <c r="F23" s="38"/>
      <c r="G23" s="9">
        <f t="shared" si="0"/>
        <v>0</v>
      </c>
      <c r="H23" s="39"/>
      <c r="I23" s="10">
        <f t="shared" si="10"/>
        <v>0</v>
      </c>
      <c r="J23" s="39"/>
      <c r="K23" s="10">
        <f t="shared" si="11"/>
        <v>0</v>
      </c>
      <c r="L23" s="59">
        <f t="shared" si="9"/>
        <v>0</v>
      </c>
      <c r="M23" s="17">
        <f t="shared" si="6"/>
        <v>0</v>
      </c>
    </row>
    <row r="24" spans="2:13" ht="14.25" thickBot="1">
      <c r="B24" s="64" t="s">
        <v>60</v>
      </c>
      <c r="C24" s="40">
        <v>1</v>
      </c>
      <c r="D24" s="50"/>
      <c r="E24" s="54">
        <f t="shared" si="2"/>
        <v>1</v>
      </c>
      <c r="F24" s="41"/>
      <c r="G24" s="11">
        <f t="shared" si="0"/>
        <v>0</v>
      </c>
      <c r="H24" s="42"/>
      <c r="I24" s="10">
        <f t="shared" si="10"/>
        <v>0</v>
      </c>
      <c r="J24" s="42"/>
      <c r="K24" s="10">
        <f t="shared" si="11"/>
        <v>0</v>
      </c>
      <c r="L24" s="60">
        <f t="shared" si="9"/>
        <v>0</v>
      </c>
      <c r="M24" s="18">
        <f t="shared" si="6"/>
        <v>0</v>
      </c>
    </row>
    <row r="25" spans="2:13" ht="14.25" thickBot="1">
      <c r="B25" s="2" t="s">
        <v>23</v>
      </c>
      <c r="C25" s="23">
        <f>SUM(C26:C28)</f>
        <v>8</v>
      </c>
      <c r="D25" s="23">
        <f>SUM(D26:D28)</f>
        <v>0</v>
      </c>
      <c r="E25" s="55">
        <f t="shared" si="2"/>
        <v>8</v>
      </c>
      <c r="F25" s="33">
        <f>SUM(F26:F28)</f>
        <v>0</v>
      </c>
      <c r="G25" s="21">
        <f t="shared" si="0"/>
        <v>0</v>
      </c>
      <c r="H25" s="23">
        <f>SUM(H26:H28)</f>
        <v>0</v>
      </c>
      <c r="I25" s="19">
        <f>H25*$I$5</f>
        <v>0</v>
      </c>
      <c r="J25" s="23">
        <f>SUM(J26:J28)</f>
        <v>0</v>
      </c>
      <c r="K25" s="19">
        <f>J25*$K$5</f>
        <v>0</v>
      </c>
      <c r="L25" s="57">
        <f t="shared" si="9"/>
        <v>0</v>
      </c>
      <c r="M25" s="20">
        <f t="shared" si="6"/>
        <v>0</v>
      </c>
    </row>
    <row r="26" spans="2:13">
      <c r="B26" s="65" t="s">
        <v>30</v>
      </c>
      <c r="C26" s="43">
        <v>4</v>
      </c>
      <c r="D26" s="49"/>
      <c r="E26" s="56">
        <f t="shared" si="2"/>
        <v>4</v>
      </c>
      <c r="F26" s="44"/>
      <c r="G26" s="10">
        <f t="shared" si="0"/>
        <v>0</v>
      </c>
      <c r="H26" s="45"/>
      <c r="I26" s="10">
        <f t="shared" ref="I26:I28" si="12">H26*$I$5</f>
        <v>0</v>
      </c>
      <c r="J26" s="45"/>
      <c r="K26" s="10">
        <f t="shared" ref="K26:K28" si="13">J26*$K$5</f>
        <v>0</v>
      </c>
      <c r="L26" s="58">
        <f t="shared" si="9"/>
        <v>0</v>
      </c>
      <c r="M26" s="16">
        <f t="shared" si="6"/>
        <v>0</v>
      </c>
    </row>
    <row r="27" spans="2:13">
      <c r="B27" s="63" t="s">
        <v>31</v>
      </c>
      <c r="C27" s="6">
        <v>2</v>
      </c>
      <c r="D27" s="29"/>
      <c r="E27" s="53">
        <f t="shared" si="2"/>
        <v>2</v>
      </c>
      <c r="F27" s="28"/>
      <c r="G27" s="9">
        <f t="shared" si="0"/>
        <v>0</v>
      </c>
      <c r="H27" s="29"/>
      <c r="I27" s="10">
        <f t="shared" si="12"/>
        <v>0</v>
      </c>
      <c r="J27" s="29"/>
      <c r="K27" s="10">
        <f t="shared" si="13"/>
        <v>0</v>
      </c>
      <c r="L27" s="59">
        <f t="shared" si="9"/>
        <v>0</v>
      </c>
      <c r="M27" s="17">
        <f t="shared" si="6"/>
        <v>0</v>
      </c>
    </row>
    <row r="28" spans="2:13" ht="14.25" thickBot="1">
      <c r="B28" s="69" t="s">
        <v>32</v>
      </c>
      <c r="C28" s="70">
        <v>2</v>
      </c>
      <c r="D28" s="32"/>
      <c r="E28" s="54">
        <f t="shared" si="2"/>
        <v>2</v>
      </c>
      <c r="F28" s="31"/>
      <c r="G28" s="11">
        <f t="shared" si="0"/>
        <v>0</v>
      </c>
      <c r="H28" s="32"/>
      <c r="I28" s="71">
        <f t="shared" si="12"/>
        <v>0</v>
      </c>
      <c r="J28" s="32"/>
      <c r="K28" s="71">
        <f t="shared" si="13"/>
        <v>0</v>
      </c>
      <c r="L28" s="60">
        <f t="shared" si="9"/>
        <v>0</v>
      </c>
      <c r="M28" s="18">
        <f t="shared" si="6"/>
        <v>0</v>
      </c>
    </row>
    <row r="29" spans="2:13" ht="14.25" thickBot="1">
      <c r="B29" s="72" t="s">
        <v>34</v>
      </c>
      <c r="C29" s="23">
        <f>SUM(C7,C14,C18,C25)</f>
        <v>33</v>
      </c>
      <c r="D29" s="23">
        <f>SUM(D7,D14,D18,D25)</f>
        <v>0</v>
      </c>
      <c r="E29" s="73">
        <f t="shared" si="2"/>
        <v>33</v>
      </c>
      <c r="F29" s="24">
        <f>SUM(F7,F14,F18,F25)</f>
        <v>0</v>
      </c>
      <c r="G29" s="19">
        <f t="shared" si="0"/>
        <v>0</v>
      </c>
      <c r="H29" s="23">
        <f>SUM(H7,H14,H18,H25)</f>
        <v>0</v>
      </c>
      <c r="I29" s="19">
        <f>H29*$I$5</f>
        <v>0</v>
      </c>
      <c r="J29" s="23">
        <f>SUM(J7,J14,J18,J25)</f>
        <v>0</v>
      </c>
      <c r="K29" s="19">
        <f>J29*$K$5</f>
        <v>0</v>
      </c>
      <c r="L29" s="57">
        <f>F29+H29+J29</f>
        <v>0</v>
      </c>
      <c r="M29" s="20">
        <f>G29+I29+K29</f>
        <v>0</v>
      </c>
    </row>
    <row r="30" spans="2:13" ht="14.25" thickBot="1">
      <c r="B30" s="2" t="s">
        <v>33</v>
      </c>
      <c r="C30" s="77" t="s">
        <v>37</v>
      </c>
      <c r="D30" s="77" t="s">
        <v>37</v>
      </c>
      <c r="E30" s="77" t="s">
        <v>37</v>
      </c>
      <c r="F30" s="77" t="s">
        <v>37</v>
      </c>
      <c r="G30" s="77" t="s">
        <v>37</v>
      </c>
      <c r="H30" s="77" t="s">
        <v>37</v>
      </c>
      <c r="I30" s="77" t="s">
        <v>37</v>
      </c>
      <c r="J30" s="77" t="s">
        <v>37</v>
      </c>
      <c r="K30" s="77" t="s">
        <v>37</v>
      </c>
      <c r="L30" s="77" t="s">
        <v>37</v>
      </c>
      <c r="M30" s="84">
        <v>0</v>
      </c>
    </row>
    <row r="31" spans="2:13" ht="14.25" thickBot="1">
      <c r="B31" s="74" t="s">
        <v>35</v>
      </c>
      <c r="C31" s="75" t="s">
        <v>37</v>
      </c>
      <c r="D31" s="75" t="s">
        <v>37</v>
      </c>
      <c r="E31" s="75" t="s">
        <v>37</v>
      </c>
      <c r="F31" s="75" t="s">
        <v>37</v>
      </c>
      <c r="G31" s="75" t="s">
        <v>37</v>
      </c>
      <c r="H31" s="75" t="s">
        <v>37</v>
      </c>
      <c r="I31" s="75" t="s">
        <v>37</v>
      </c>
      <c r="J31" s="75" t="s">
        <v>37</v>
      </c>
      <c r="K31" s="75" t="s">
        <v>37</v>
      </c>
      <c r="L31" s="75" t="s">
        <v>37</v>
      </c>
      <c r="M31" s="76">
        <f>M30+M29</f>
        <v>0</v>
      </c>
    </row>
    <row r="32" spans="2:13" ht="15" thickTop="1" thickBot="1">
      <c r="B32" s="61" t="s">
        <v>36</v>
      </c>
      <c r="C32" s="68" t="s">
        <v>37</v>
      </c>
      <c r="D32" s="68" t="s">
        <v>37</v>
      </c>
      <c r="E32" s="68" t="s">
        <v>37</v>
      </c>
      <c r="F32" s="68" t="s">
        <v>37</v>
      </c>
      <c r="G32" s="68" t="s">
        <v>37</v>
      </c>
      <c r="H32" s="68" t="s">
        <v>37</v>
      </c>
      <c r="I32" s="68" t="s">
        <v>37</v>
      </c>
      <c r="J32" s="68" t="s">
        <v>37</v>
      </c>
      <c r="K32" s="68" t="s">
        <v>37</v>
      </c>
      <c r="L32" s="68" t="s">
        <v>37</v>
      </c>
      <c r="M32" s="67">
        <f>M31*1.1</f>
        <v>0</v>
      </c>
    </row>
    <row r="33" ht="14.25" thickTop="1"/>
  </sheetData>
  <mergeCells count="14">
    <mergeCell ref="B1:M1"/>
    <mergeCell ref="L5:L6"/>
    <mergeCell ref="M5:M6"/>
    <mergeCell ref="F4:G4"/>
    <mergeCell ref="B3:B6"/>
    <mergeCell ref="C5:C6"/>
    <mergeCell ref="D5:D6"/>
    <mergeCell ref="C3:E4"/>
    <mergeCell ref="E5:E6"/>
    <mergeCell ref="B2:M2"/>
    <mergeCell ref="F3:M3"/>
    <mergeCell ref="H4:I4"/>
    <mergeCell ref="J4:K4"/>
    <mergeCell ref="L4:M4"/>
  </mergeCells>
  <phoneticPr fontId="3"/>
  <pageMargins left="0.70866141732283472" right="0.70866141732283472" top="0.74803149606299213" bottom="0.74803149606299213" header="0.31496062992125984" footer="0.31496062992125984"/>
  <pageSetup paperSize="9" scale="85" orientation="landscape" r:id="rId1"/>
  <headerFooter>
    <oddHeader>&amp;R【単年度業務時間数内訳】</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見積り</vt:lpstr>
      <vt:lpstr>内訳 (R5)</vt:lpstr>
      <vt:lpstr>内訳 (R6)</vt:lpstr>
      <vt:lpstr>内訳 (R7)</vt:lpstr>
      <vt:lpstr>内訳（R8）</vt:lpstr>
      <vt:lpstr>'内訳 (R5)'!Print_Area</vt:lpstr>
      <vt:lpstr>'内訳 (R6)'!Print_Area</vt:lpstr>
      <vt:lpstr>'内訳 (R7)'!Print_Area</vt:lpstr>
      <vt:lpstr>'内訳（R8）'!Print_Area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2022-09-09T04:20:19Z</dcterms:modified>
</cp:coreProperties>
</file>