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defaultThemeVersion="124226"/>
  <mc:AlternateContent xmlns:mc="http://schemas.openxmlformats.org/markup-compatibility/2006">
    <mc:Choice Requires="x15">
      <x15ac:absPath xmlns:x15ac="http://schemas.microsoft.com/office/spreadsheetml/2010/11/ac" url="\\ss150174\share\07　長寿介護課\Ｒ４\03_居宅サービス班\（居宅班）処遇改善加算（大西）\HP掲載用\"/>
    </mc:Choice>
  </mc:AlternateContent>
  <bookViews>
    <workbookView xWindow="0" yWindow="0" windowWidth="13440" windowHeight="4230" tabRatio="701"/>
  </bookViews>
  <sheets>
    <sheet name="はじめに" sheetId="17" r:id="rId1"/>
    <sheet name="入力①（基本情報入力シート）" sheetId="16" r:id="rId2"/>
    <sheet name="入力②（別紙様式3-2）" sheetId="20" r:id="rId3"/>
    <sheet name="入力③（別紙様式3-1）" sheetId="15" r:id="rId4"/>
    <sheet name="【参考】基準額について" sheetId="21" r:id="rId5"/>
    <sheet name="【参考】サービス名一覧" sheetId="13" state="hidden" r:id="rId6"/>
  </sheets>
  <externalReferences>
    <externalReference r:id="rId7"/>
    <externalReference r:id="rId8"/>
    <externalReference r:id="rId9"/>
    <externalReference r:id="rId10"/>
  </externalReferences>
  <definedNames>
    <definedName name="_xlnm._FilterDatabase" localSheetId="2" hidden="1">'入力②（別紙様式3-2）'!$M$18:$AH$118</definedName>
    <definedName name="_new1" localSheetId="4">[1]【参考】サービス名一覧!$A$4:$A$27</definedName>
    <definedName name="_new1" localSheetId="2">【参考】サービス名一覧!$A$4:$A$27</definedName>
    <definedName name="_new1">【参考】サービス名一覧!$A$4:$A$27</definedName>
    <definedName name="erea" localSheetId="5">【参考】サービス名一覧!$A$3:$A$27</definedName>
    <definedName name="erea">#REF!</definedName>
    <definedName name="new" localSheetId="5">【参考】サービス名一覧!$A$4:$A$27</definedName>
    <definedName name="new">#REF!</definedName>
    <definedName name="_xlnm.Print_Area" localSheetId="5">【参考】サービス名一覧!$A$1:$D$27</definedName>
    <definedName name="_xlnm.Print_Area" localSheetId="4">【参考】基準額について!$A$1:$K$106</definedName>
    <definedName name="_xlnm.Print_Area" localSheetId="0">はじめに!$A$1:$E$33</definedName>
    <definedName name="_xlnm.Print_Area" localSheetId="1">'入力①（基本情報入力シート）'!$A$1:$AA$52</definedName>
    <definedName name="_xlnm.Print_Area" localSheetId="2">'入力②（別紙様式3-2）'!$A$1:$AN$33</definedName>
    <definedName name="_xlnm.Print_Area" localSheetId="3">'入力③（別紙様式3-1）'!$A$1:$AX$95</definedName>
    <definedName name="www" localSheetId="4">#REF!</definedName>
    <definedName name="www" localSheetId="0">#REF!</definedName>
    <definedName name="www">#REF!</definedName>
    <definedName name="サービス" localSheetId="0">#REF!</definedName>
    <definedName name="サービス" localSheetId="3">#REF!</definedName>
    <definedName name="サービス">#REF!</definedName>
    <definedName name="サービス２">#REF!</definedName>
    <definedName name="サービス種別" localSheetId="4">[2]サービス種類一覧!$B$4:$B$20</definedName>
    <definedName name="サービス種別">#REF!</definedName>
    <definedName name="サービス種類" localSheetId="4">[3]サービス種類一覧!$C$4:$C$20</definedName>
    <definedName name="サービス種類">#REF!</definedName>
    <definedName name="サービス名" localSheetId="5">【参考】サービス名一覧!$A$3:$A$20</definedName>
    <definedName name="サービス名" localSheetId="4">#REF!</definedName>
    <definedName name="サービス名" localSheetId="0">#REF!</definedName>
    <definedName name="サービス名" localSheetId="1">#REF!</definedName>
    <definedName name="サービス名" localSheetId="3">#REF!</definedName>
    <definedName name="サービス名">#REF!</definedName>
    <definedName name="サービス名称">#REF!</definedName>
    <definedName name="一覧">#REF!</definedName>
    <definedName name="種類" localSheetId="4">[4]サービス種類一覧!$A$4:$A$20</definedName>
    <definedName name="種類">#REF!</definedName>
    <definedName name="特定" localSheetId="4">#REF!</definedName>
    <definedName name="特定" localSheetId="0">#REF!</definedName>
    <definedName name="特定">#REF!</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Q8" i="20" l="1"/>
  <c r="R8" i="20" l="1"/>
  <c r="Q7" i="20" l="1"/>
  <c r="S8" i="20"/>
  <c r="D3" i="20" l="1"/>
  <c r="S10" i="20" l="1"/>
  <c r="D25" i="15" l="1"/>
  <c r="AF8" i="20" l="1"/>
  <c r="T10" i="20" l="1"/>
  <c r="B19" i="20" l="1"/>
  <c r="Q19" i="20" l="1"/>
  <c r="Q20" i="20"/>
  <c r="Q21" i="20"/>
  <c r="Q22" i="20"/>
  <c r="Q23" i="20"/>
  <c r="Q24" i="20"/>
  <c r="Q25" i="20"/>
  <c r="Q26" i="20"/>
  <c r="Q27" i="20"/>
  <c r="Q28" i="20"/>
  <c r="Q29" i="20"/>
  <c r="Q30" i="20"/>
  <c r="Q31" i="20"/>
  <c r="Q32" i="20"/>
  <c r="Q33" i="20"/>
  <c r="Q34" i="20"/>
  <c r="Q35" i="20"/>
  <c r="Q36" i="20"/>
  <c r="Q37" i="20"/>
  <c r="Q38" i="20"/>
  <c r="Q39" i="20"/>
  <c r="Q40" i="20"/>
  <c r="Q41" i="20"/>
  <c r="Q42" i="20"/>
  <c r="Q43" i="20"/>
  <c r="Q44" i="20"/>
  <c r="Q45" i="20"/>
  <c r="Q46" i="20"/>
  <c r="Q47" i="20"/>
  <c r="Q48" i="20"/>
  <c r="Q49" i="20"/>
  <c r="Q50" i="20"/>
  <c r="Q51" i="20"/>
  <c r="Q52" i="20"/>
  <c r="Q53" i="20"/>
  <c r="Q54" i="20"/>
  <c r="Q55" i="20"/>
  <c r="Q56" i="20"/>
  <c r="Q57" i="20"/>
  <c r="Q58" i="20"/>
  <c r="Q59" i="20"/>
  <c r="Q60" i="20"/>
  <c r="Q61" i="20"/>
  <c r="Q62" i="20"/>
  <c r="Q63" i="20"/>
  <c r="Q64" i="20"/>
  <c r="Q65" i="20"/>
  <c r="Q66" i="20"/>
  <c r="Q67" i="20"/>
  <c r="Q68" i="20"/>
  <c r="Q69" i="20"/>
  <c r="Q70" i="20"/>
  <c r="Q71" i="20"/>
  <c r="Q72" i="20"/>
  <c r="Q73" i="20"/>
  <c r="Q74" i="20"/>
  <c r="Q75" i="20"/>
  <c r="Q76" i="20"/>
  <c r="Q77" i="20"/>
  <c r="Q78" i="20"/>
  <c r="Q79" i="20"/>
  <c r="Q80" i="20"/>
  <c r="Q81" i="20"/>
  <c r="Q82" i="20"/>
  <c r="Q83" i="20"/>
  <c r="Q84" i="20"/>
  <c r="Q85" i="20"/>
  <c r="Q86" i="20"/>
  <c r="Q87" i="20"/>
  <c r="Q88" i="20"/>
  <c r="Q89" i="20"/>
  <c r="Q90" i="20"/>
  <c r="Q91" i="20"/>
  <c r="Q92" i="20"/>
  <c r="Q93" i="20"/>
  <c r="Q94" i="20"/>
  <c r="Q95" i="20"/>
  <c r="Q96" i="20"/>
  <c r="Q97" i="20"/>
  <c r="Q98" i="20"/>
  <c r="Q99" i="20"/>
  <c r="Q100" i="20"/>
  <c r="Q101" i="20"/>
  <c r="Q102" i="20"/>
  <c r="Q103" i="20"/>
  <c r="Q104" i="20"/>
  <c r="Q105" i="20"/>
  <c r="Q106" i="20"/>
  <c r="Q107" i="20"/>
  <c r="Q108" i="20"/>
  <c r="Q109" i="20"/>
  <c r="Q110" i="20"/>
  <c r="Q111" i="20"/>
  <c r="Q112" i="20"/>
  <c r="Q113" i="20"/>
  <c r="Q114" i="20"/>
  <c r="Q115" i="20"/>
  <c r="Q116" i="20"/>
  <c r="Q117" i="20"/>
  <c r="Q118" i="20"/>
  <c r="B20" i="20"/>
  <c r="B21" i="20"/>
  <c r="B22" i="20"/>
  <c r="B23" i="20"/>
  <c r="B24" i="20"/>
  <c r="B25" i="20"/>
  <c r="B26" i="20"/>
  <c r="B27" i="20"/>
  <c r="B28" i="20"/>
  <c r="B29" i="20"/>
  <c r="B30" i="20"/>
  <c r="B31" i="20"/>
  <c r="B32" i="20"/>
  <c r="B33" i="20"/>
  <c r="B34" i="20"/>
  <c r="B35" i="20"/>
  <c r="B36" i="20"/>
  <c r="B37" i="20"/>
  <c r="B38" i="20"/>
  <c r="B39" i="20"/>
  <c r="B40" i="20"/>
  <c r="B41" i="20"/>
  <c r="B42" i="20"/>
  <c r="B43" i="20"/>
  <c r="B44" i="20"/>
  <c r="B45" i="20"/>
  <c r="B46" i="20"/>
  <c r="B47" i="20"/>
  <c r="B48" i="20"/>
  <c r="B49" i="20"/>
  <c r="B50" i="20"/>
  <c r="B51" i="20"/>
  <c r="B52" i="20"/>
  <c r="B53" i="20"/>
  <c r="B54" i="20"/>
  <c r="B55" i="20"/>
  <c r="B56" i="20"/>
  <c r="B57" i="20"/>
  <c r="B58" i="20"/>
  <c r="B59" i="20"/>
  <c r="B60" i="20"/>
  <c r="B61" i="20"/>
  <c r="B62" i="20"/>
  <c r="B63" i="20"/>
  <c r="B64" i="20"/>
  <c r="B65" i="20"/>
  <c r="B66" i="20"/>
  <c r="B67" i="20"/>
  <c r="B68" i="20"/>
  <c r="B69" i="20"/>
  <c r="B70" i="20"/>
  <c r="B71" i="20"/>
  <c r="B72" i="20"/>
  <c r="B73" i="20"/>
  <c r="B74" i="20"/>
  <c r="B75" i="20"/>
  <c r="B76" i="20"/>
  <c r="B77" i="20"/>
  <c r="B78" i="20"/>
  <c r="B79" i="20"/>
  <c r="B80" i="20"/>
  <c r="B81" i="20"/>
  <c r="B82" i="20"/>
  <c r="B83" i="20"/>
  <c r="B84" i="20"/>
  <c r="B85" i="20"/>
  <c r="B86" i="20"/>
  <c r="B87" i="20"/>
  <c r="B88" i="20"/>
  <c r="B89" i="20"/>
  <c r="B90" i="20"/>
  <c r="B91" i="20"/>
  <c r="B92" i="20"/>
  <c r="B93" i="20"/>
  <c r="B94" i="20"/>
  <c r="B95" i="20"/>
  <c r="B96" i="20"/>
  <c r="B97" i="20"/>
  <c r="B98" i="20"/>
  <c r="B99" i="20"/>
  <c r="B100" i="20"/>
  <c r="B101" i="20"/>
  <c r="B102" i="20"/>
  <c r="B103" i="20"/>
  <c r="B104" i="20"/>
  <c r="B105" i="20"/>
  <c r="B106" i="20"/>
  <c r="B107" i="20"/>
  <c r="B108" i="20"/>
  <c r="B109" i="20"/>
  <c r="B110" i="20"/>
  <c r="B111" i="20"/>
  <c r="B112" i="20"/>
  <c r="B113" i="20"/>
  <c r="B114" i="20"/>
  <c r="B115" i="20"/>
  <c r="B116" i="20"/>
  <c r="B117" i="20"/>
  <c r="B118" i="20"/>
  <c r="C20" i="20"/>
  <c r="D20" i="20"/>
  <c r="E20" i="20"/>
  <c r="F20" i="20"/>
  <c r="G20" i="20"/>
  <c r="H20" i="20"/>
  <c r="I20" i="20"/>
  <c r="J20" i="20"/>
  <c r="K20" i="20"/>
  <c r="M20" i="20"/>
  <c r="N20" i="20"/>
  <c r="O20" i="20"/>
  <c r="P20" i="20"/>
  <c r="C21" i="20"/>
  <c r="D21" i="20"/>
  <c r="E21" i="20"/>
  <c r="F21" i="20"/>
  <c r="G21" i="20"/>
  <c r="H21" i="20"/>
  <c r="I21" i="20"/>
  <c r="J21" i="20"/>
  <c r="K21" i="20"/>
  <c r="M21" i="20"/>
  <c r="N21" i="20"/>
  <c r="O21" i="20"/>
  <c r="P21" i="20"/>
  <c r="C22" i="20"/>
  <c r="D22" i="20"/>
  <c r="E22" i="20"/>
  <c r="F22" i="20"/>
  <c r="G22" i="20"/>
  <c r="H22" i="20"/>
  <c r="I22" i="20"/>
  <c r="J22" i="20"/>
  <c r="K22" i="20"/>
  <c r="M22" i="20"/>
  <c r="N22" i="20"/>
  <c r="O22" i="20"/>
  <c r="P22" i="20"/>
  <c r="C23" i="20"/>
  <c r="D23" i="20"/>
  <c r="E23" i="20"/>
  <c r="F23" i="20"/>
  <c r="G23" i="20"/>
  <c r="H23" i="20"/>
  <c r="I23" i="20"/>
  <c r="J23" i="20"/>
  <c r="K23" i="20"/>
  <c r="M23" i="20"/>
  <c r="N23" i="20"/>
  <c r="O23" i="20"/>
  <c r="P23" i="20"/>
  <c r="C24" i="20"/>
  <c r="D24" i="20"/>
  <c r="E24" i="20"/>
  <c r="F24" i="20"/>
  <c r="G24" i="20"/>
  <c r="H24" i="20"/>
  <c r="I24" i="20"/>
  <c r="J24" i="20"/>
  <c r="K24" i="20"/>
  <c r="M24" i="20"/>
  <c r="N24" i="20"/>
  <c r="O24" i="20"/>
  <c r="P24" i="20"/>
  <c r="C25" i="20"/>
  <c r="D25" i="20"/>
  <c r="E25" i="20"/>
  <c r="F25" i="20"/>
  <c r="G25" i="20"/>
  <c r="H25" i="20"/>
  <c r="I25" i="20"/>
  <c r="J25" i="20"/>
  <c r="K25" i="20"/>
  <c r="M25" i="20"/>
  <c r="N25" i="20"/>
  <c r="O25" i="20"/>
  <c r="P25" i="20"/>
  <c r="C26" i="20"/>
  <c r="D26" i="20"/>
  <c r="E26" i="20"/>
  <c r="F26" i="20"/>
  <c r="G26" i="20"/>
  <c r="H26" i="20"/>
  <c r="I26" i="20"/>
  <c r="J26" i="20"/>
  <c r="K26" i="20"/>
  <c r="M26" i="20"/>
  <c r="N26" i="20"/>
  <c r="O26" i="20"/>
  <c r="P26" i="20"/>
  <c r="C27" i="20"/>
  <c r="D27" i="20"/>
  <c r="E27" i="20"/>
  <c r="F27" i="20"/>
  <c r="G27" i="20"/>
  <c r="H27" i="20"/>
  <c r="I27" i="20"/>
  <c r="J27" i="20"/>
  <c r="K27" i="20"/>
  <c r="M27" i="20"/>
  <c r="N27" i="20"/>
  <c r="O27" i="20"/>
  <c r="P27" i="20"/>
  <c r="C28" i="20"/>
  <c r="D28" i="20"/>
  <c r="E28" i="20"/>
  <c r="F28" i="20"/>
  <c r="G28" i="20"/>
  <c r="H28" i="20"/>
  <c r="I28" i="20"/>
  <c r="J28" i="20"/>
  <c r="K28" i="20"/>
  <c r="M28" i="20"/>
  <c r="N28" i="20"/>
  <c r="O28" i="20"/>
  <c r="P28" i="20"/>
  <c r="C29" i="20"/>
  <c r="D29" i="20"/>
  <c r="E29" i="20"/>
  <c r="F29" i="20"/>
  <c r="G29" i="20"/>
  <c r="H29" i="20"/>
  <c r="I29" i="20"/>
  <c r="J29" i="20"/>
  <c r="K29" i="20"/>
  <c r="M29" i="20"/>
  <c r="N29" i="20"/>
  <c r="O29" i="20"/>
  <c r="P29" i="20"/>
  <c r="C30" i="20"/>
  <c r="D30" i="20"/>
  <c r="E30" i="20"/>
  <c r="F30" i="20"/>
  <c r="G30" i="20"/>
  <c r="H30" i="20"/>
  <c r="I30" i="20"/>
  <c r="J30" i="20"/>
  <c r="K30" i="20"/>
  <c r="M30" i="20"/>
  <c r="N30" i="20"/>
  <c r="O30" i="20"/>
  <c r="P30" i="20"/>
  <c r="C31" i="20"/>
  <c r="D31" i="20"/>
  <c r="E31" i="20"/>
  <c r="F31" i="20"/>
  <c r="G31" i="20"/>
  <c r="H31" i="20"/>
  <c r="I31" i="20"/>
  <c r="J31" i="20"/>
  <c r="K31" i="20"/>
  <c r="M31" i="20"/>
  <c r="N31" i="20"/>
  <c r="O31" i="20"/>
  <c r="P31" i="20"/>
  <c r="C32" i="20"/>
  <c r="D32" i="20"/>
  <c r="E32" i="20"/>
  <c r="F32" i="20"/>
  <c r="G32" i="20"/>
  <c r="H32" i="20"/>
  <c r="I32" i="20"/>
  <c r="J32" i="20"/>
  <c r="K32" i="20"/>
  <c r="M32" i="20"/>
  <c r="N32" i="20"/>
  <c r="O32" i="20"/>
  <c r="P32" i="20"/>
  <c r="C33" i="20"/>
  <c r="D33" i="20"/>
  <c r="E33" i="20"/>
  <c r="F33" i="20"/>
  <c r="G33" i="20"/>
  <c r="H33" i="20"/>
  <c r="I33" i="20"/>
  <c r="J33" i="20"/>
  <c r="K33" i="20"/>
  <c r="M33" i="20"/>
  <c r="N33" i="20"/>
  <c r="O33" i="20"/>
  <c r="P33" i="20"/>
  <c r="C34" i="20"/>
  <c r="D34" i="20"/>
  <c r="E34" i="20"/>
  <c r="F34" i="20"/>
  <c r="G34" i="20"/>
  <c r="H34" i="20"/>
  <c r="I34" i="20"/>
  <c r="J34" i="20"/>
  <c r="K34" i="20"/>
  <c r="M34" i="20"/>
  <c r="N34" i="20"/>
  <c r="O34" i="20"/>
  <c r="P34" i="20"/>
  <c r="C35" i="20"/>
  <c r="D35" i="20"/>
  <c r="E35" i="20"/>
  <c r="F35" i="20"/>
  <c r="G35" i="20"/>
  <c r="H35" i="20"/>
  <c r="I35" i="20"/>
  <c r="J35" i="20"/>
  <c r="K35" i="20"/>
  <c r="M35" i="20"/>
  <c r="N35" i="20"/>
  <c r="O35" i="20"/>
  <c r="P35" i="20"/>
  <c r="C36" i="20"/>
  <c r="D36" i="20"/>
  <c r="E36" i="20"/>
  <c r="F36" i="20"/>
  <c r="G36" i="20"/>
  <c r="H36" i="20"/>
  <c r="I36" i="20"/>
  <c r="J36" i="20"/>
  <c r="K36" i="20"/>
  <c r="M36" i="20"/>
  <c r="N36" i="20"/>
  <c r="O36" i="20"/>
  <c r="P36" i="20"/>
  <c r="C37" i="20"/>
  <c r="D37" i="20"/>
  <c r="E37" i="20"/>
  <c r="F37" i="20"/>
  <c r="G37" i="20"/>
  <c r="H37" i="20"/>
  <c r="I37" i="20"/>
  <c r="J37" i="20"/>
  <c r="K37" i="20"/>
  <c r="M37" i="20"/>
  <c r="N37" i="20"/>
  <c r="O37" i="20"/>
  <c r="P37" i="20"/>
  <c r="C38" i="20"/>
  <c r="D38" i="20"/>
  <c r="E38" i="20"/>
  <c r="F38" i="20"/>
  <c r="G38" i="20"/>
  <c r="H38" i="20"/>
  <c r="I38" i="20"/>
  <c r="J38" i="20"/>
  <c r="K38" i="20"/>
  <c r="M38" i="20"/>
  <c r="N38" i="20"/>
  <c r="O38" i="20"/>
  <c r="P38" i="20"/>
  <c r="C39" i="20"/>
  <c r="D39" i="20"/>
  <c r="E39" i="20"/>
  <c r="F39" i="20"/>
  <c r="G39" i="20"/>
  <c r="H39" i="20"/>
  <c r="I39" i="20"/>
  <c r="J39" i="20"/>
  <c r="K39" i="20"/>
  <c r="M39" i="20"/>
  <c r="N39" i="20"/>
  <c r="O39" i="20"/>
  <c r="P39" i="20"/>
  <c r="C40" i="20"/>
  <c r="D40" i="20"/>
  <c r="E40" i="20"/>
  <c r="F40" i="20"/>
  <c r="G40" i="20"/>
  <c r="H40" i="20"/>
  <c r="I40" i="20"/>
  <c r="J40" i="20"/>
  <c r="K40" i="20"/>
  <c r="M40" i="20"/>
  <c r="N40" i="20"/>
  <c r="O40" i="20"/>
  <c r="P40" i="20"/>
  <c r="C41" i="20"/>
  <c r="D41" i="20"/>
  <c r="E41" i="20"/>
  <c r="F41" i="20"/>
  <c r="G41" i="20"/>
  <c r="H41" i="20"/>
  <c r="I41" i="20"/>
  <c r="J41" i="20"/>
  <c r="K41" i="20"/>
  <c r="M41" i="20"/>
  <c r="N41" i="20"/>
  <c r="O41" i="20"/>
  <c r="P41" i="20"/>
  <c r="C42" i="20"/>
  <c r="D42" i="20"/>
  <c r="E42" i="20"/>
  <c r="F42" i="20"/>
  <c r="G42" i="20"/>
  <c r="H42" i="20"/>
  <c r="I42" i="20"/>
  <c r="J42" i="20"/>
  <c r="K42" i="20"/>
  <c r="M42" i="20"/>
  <c r="N42" i="20"/>
  <c r="O42" i="20"/>
  <c r="P42" i="20"/>
  <c r="C43" i="20"/>
  <c r="D43" i="20"/>
  <c r="E43" i="20"/>
  <c r="F43" i="20"/>
  <c r="G43" i="20"/>
  <c r="H43" i="20"/>
  <c r="I43" i="20"/>
  <c r="J43" i="20"/>
  <c r="K43" i="20"/>
  <c r="M43" i="20"/>
  <c r="N43" i="20"/>
  <c r="O43" i="20"/>
  <c r="P43" i="20"/>
  <c r="C44" i="20"/>
  <c r="D44" i="20"/>
  <c r="E44" i="20"/>
  <c r="F44" i="20"/>
  <c r="G44" i="20"/>
  <c r="H44" i="20"/>
  <c r="I44" i="20"/>
  <c r="J44" i="20"/>
  <c r="K44" i="20"/>
  <c r="M44" i="20"/>
  <c r="N44" i="20"/>
  <c r="O44" i="20"/>
  <c r="P44" i="20"/>
  <c r="C45" i="20"/>
  <c r="D45" i="20"/>
  <c r="E45" i="20"/>
  <c r="F45" i="20"/>
  <c r="G45" i="20"/>
  <c r="H45" i="20"/>
  <c r="I45" i="20"/>
  <c r="J45" i="20"/>
  <c r="K45" i="20"/>
  <c r="M45" i="20"/>
  <c r="N45" i="20"/>
  <c r="O45" i="20"/>
  <c r="P45" i="20"/>
  <c r="C46" i="20"/>
  <c r="D46" i="20"/>
  <c r="E46" i="20"/>
  <c r="F46" i="20"/>
  <c r="G46" i="20"/>
  <c r="H46" i="20"/>
  <c r="I46" i="20"/>
  <c r="J46" i="20"/>
  <c r="K46" i="20"/>
  <c r="M46" i="20"/>
  <c r="N46" i="20"/>
  <c r="O46" i="20"/>
  <c r="P46" i="20"/>
  <c r="C47" i="20"/>
  <c r="D47" i="20"/>
  <c r="E47" i="20"/>
  <c r="F47" i="20"/>
  <c r="G47" i="20"/>
  <c r="H47" i="20"/>
  <c r="I47" i="20"/>
  <c r="J47" i="20"/>
  <c r="K47" i="20"/>
  <c r="M47" i="20"/>
  <c r="N47" i="20"/>
  <c r="O47" i="20"/>
  <c r="P47" i="20"/>
  <c r="C48" i="20"/>
  <c r="D48" i="20"/>
  <c r="E48" i="20"/>
  <c r="F48" i="20"/>
  <c r="G48" i="20"/>
  <c r="H48" i="20"/>
  <c r="I48" i="20"/>
  <c r="J48" i="20"/>
  <c r="K48" i="20"/>
  <c r="M48" i="20"/>
  <c r="N48" i="20"/>
  <c r="O48" i="20"/>
  <c r="P48" i="20"/>
  <c r="C49" i="20"/>
  <c r="D49" i="20"/>
  <c r="E49" i="20"/>
  <c r="F49" i="20"/>
  <c r="G49" i="20"/>
  <c r="H49" i="20"/>
  <c r="I49" i="20"/>
  <c r="J49" i="20"/>
  <c r="K49" i="20"/>
  <c r="M49" i="20"/>
  <c r="N49" i="20"/>
  <c r="O49" i="20"/>
  <c r="P49" i="20"/>
  <c r="C50" i="20"/>
  <c r="D50" i="20"/>
  <c r="E50" i="20"/>
  <c r="F50" i="20"/>
  <c r="G50" i="20"/>
  <c r="H50" i="20"/>
  <c r="I50" i="20"/>
  <c r="J50" i="20"/>
  <c r="K50" i="20"/>
  <c r="M50" i="20"/>
  <c r="N50" i="20"/>
  <c r="O50" i="20"/>
  <c r="P50" i="20"/>
  <c r="C51" i="20"/>
  <c r="D51" i="20"/>
  <c r="E51" i="20"/>
  <c r="F51" i="20"/>
  <c r="G51" i="20"/>
  <c r="H51" i="20"/>
  <c r="I51" i="20"/>
  <c r="J51" i="20"/>
  <c r="K51" i="20"/>
  <c r="M51" i="20"/>
  <c r="N51" i="20"/>
  <c r="O51" i="20"/>
  <c r="P51" i="20"/>
  <c r="C52" i="20"/>
  <c r="D52" i="20"/>
  <c r="E52" i="20"/>
  <c r="F52" i="20"/>
  <c r="G52" i="20"/>
  <c r="H52" i="20"/>
  <c r="I52" i="20"/>
  <c r="J52" i="20"/>
  <c r="K52" i="20"/>
  <c r="M52" i="20"/>
  <c r="N52" i="20"/>
  <c r="O52" i="20"/>
  <c r="P52" i="20"/>
  <c r="C53" i="20"/>
  <c r="D53" i="20"/>
  <c r="E53" i="20"/>
  <c r="F53" i="20"/>
  <c r="G53" i="20"/>
  <c r="H53" i="20"/>
  <c r="I53" i="20"/>
  <c r="J53" i="20"/>
  <c r="K53" i="20"/>
  <c r="M53" i="20"/>
  <c r="N53" i="20"/>
  <c r="O53" i="20"/>
  <c r="P53" i="20"/>
  <c r="C54" i="20"/>
  <c r="D54" i="20"/>
  <c r="E54" i="20"/>
  <c r="F54" i="20"/>
  <c r="G54" i="20"/>
  <c r="H54" i="20"/>
  <c r="I54" i="20"/>
  <c r="J54" i="20"/>
  <c r="K54" i="20"/>
  <c r="M54" i="20"/>
  <c r="N54" i="20"/>
  <c r="O54" i="20"/>
  <c r="P54" i="20"/>
  <c r="C55" i="20"/>
  <c r="D55" i="20"/>
  <c r="E55" i="20"/>
  <c r="F55" i="20"/>
  <c r="G55" i="20"/>
  <c r="H55" i="20"/>
  <c r="I55" i="20"/>
  <c r="J55" i="20"/>
  <c r="K55" i="20"/>
  <c r="M55" i="20"/>
  <c r="N55" i="20"/>
  <c r="O55" i="20"/>
  <c r="P55" i="20"/>
  <c r="C56" i="20"/>
  <c r="D56" i="20"/>
  <c r="E56" i="20"/>
  <c r="F56" i="20"/>
  <c r="G56" i="20"/>
  <c r="H56" i="20"/>
  <c r="I56" i="20"/>
  <c r="J56" i="20"/>
  <c r="K56" i="20"/>
  <c r="M56" i="20"/>
  <c r="N56" i="20"/>
  <c r="O56" i="20"/>
  <c r="P56" i="20"/>
  <c r="C57" i="20"/>
  <c r="D57" i="20"/>
  <c r="E57" i="20"/>
  <c r="F57" i="20"/>
  <c r="G57" i="20"/>
  <c r="H57" i="20"/>
  <c r="I57" i="20"/>
  <c r="J57" i="20"/>
  <c r="K57" i="20"/>
  <c r="M57" i="20"/>
  <c r="N57" i="20"/>
  <c r="O57" i="20"/>
  <c r="P57" i="20"/>
  <c r="C58" i="20"/>
  <c r="D58" i="20"/>
  <c r="E58" i="20"/>
  <c r="F58" i="20"/>
  <c r="G58" i="20"/>
  <c r="H58" i="20"/>
  <c r="I58" i="20"/>
  <c r="J58" i="20"/>
  <c r="K58" i="20"/>
  <c r="M58" i="20"/>
  <c r="N58" i="20"/>
  <c r="O58" i="20"/>
  <c r="P58" i="20"/>
  <c r="C59" i="20"/>
  <c r="D59" i="20"/>
  <c r="E59" i="20"/>
  <c r="F59" i="20"/>
  <c r="G59" i="20"/>
  <c r="H59" i="20"/>
  <c r="I59" i="20"/>
  <c r="J59" i="20"/>
  <c r="K59" i="20"/>
  <c r="M59" i="20"/>
  <c r="N59" i="20"/>
  <c r="O59" i="20"/>
  <c r="P59" i="20"/>
  <c r="C60" i="20"/>
  <c r="D60" i="20"/>
  <c r="E60" i="20"/>
  <c r="F60" i="20"/>
  <c r="G60" i="20"/>
  <c r="H60" i="20"/>
  <c r="I60" i="20"/>
  <c r="J60" i="20"/>
  <c r="K60" i="20"/>
  <c r="M60" i="20"/>
  <c r="N60" i="20"/>
  <c r="O60" i="20"/>
  <c r="P60" i="20"/>
  <c r="C61" i="20"/>
  <c r="D61" i="20"/>
  <c r="E61" i="20"/>
  <c r="F61" i="20"/>
  <c r="G61" i="20"/>
  <c r="H61" i="20"/>
  <c r="I61" i="20"/>
  <c r="J61" i="20"/>
  <c r="K61" i="20"/>
  <c r="M61" i="20"/>
  <c r="N61" i="20"/>
  <c r="O61" i="20"/>
  <c r="P61" i="20"/>
  <c r="C62" i="20"/>
  <c r="D62" i="20"/>
  <c r="E62" i="20"/>
  <c r="F62" i="20"/>
  <c r="G62" i="20"/>
  <c r="H62" i="20"/>
  <c r="I62" i="20"/>
  <c r="J62" i="20"/>
  <c r="K62" i="20"/>
  <c r="M62" i="20"/>
  <c r="N62" i="20"/>
  <c r="O62" i="20"/>
  <c r="P62" i="20"/>
  <c r="C63" i="20"/>
  <c r="D63" i="20"/>
  <c r="E63" i="20"/>
  <c r="F63" i="20"/>
  <c r="G63" i="20"/>
  <c r="H63" i="20"/>
  <c r="I63" i="20"/>
  <c r="J63" i="20"/>
  <c r="K63" i="20"/>
  <c r="M63" i="20"/>
  <c r="N63" i="20"/>
  <c r="O63" i="20"/>
  <c r="P63" i="20"/>
  <c r="C64" i="20"/>
  <c r="D64" i="20"/>
  <c r="E64" i="20"/>
  <c r="F64" i="20"/>
  <c r="G64" i="20"/>
  <c r="H64" i="20"/>
  <c r="I64" i="20"/>
  <c r="J64" i="20"/>
  <c r="K64" i="20"/>
  <c r="M64" i="20"/>
  <c r="N64" i="20"/>
  <c r="O64" i="20"/>
  <c r="P64" i="20"/>
  <c r="C65" i="20"/>
  <c r="D65" i="20"/>
  <c r="E65" i="20"/>
  <c r="F65" i="20"/>
  <c r="G65" i="20"/>
  <c r="H65" i="20"/>
  <c r="I65" i="20"/>
  <c r="J65" i="20"/>
  <c r="K65" i="20"/>
  <c r="M65" i="20"/>
  <c r="N65" i="20"/>
  <c r="O65" i="20"/>
  <c r="P65" i="20"/>
  <c r="C66" i="20"/>
  <c r="D66" i="20"/>
  <c r="E66" i="20"/>
  <c r="F66" i="20"/>
  <c r="G66" i="20"/>
  <c r="H66" i="20"/>
  <c r="I66" i="20"/>
  <c r="J66" i="20"/>
  <c r="K66" i="20"/>
  <c r="M66" i="20"/>
  <c r="N66" i="20"/>
  <c r="O66" i="20"/>
  <c r="P66" i="20"/>
  <c r="C67" i="20"/>
  <c r="D67" i="20"/>
  <c r="E67" i="20"/>
  <c r="F67" i="20"/>
  <c r="G67" i="20"/>
  <c r="H67" i="20"/>
  <c r="I67" i="20"/>
  <c r="J67" i="20"/>
  <c r="K67" i="20"/>
  <c r="M67" i="20"/>
  <c r="N67" i="20"/>
  <c r="O67" i="20"/>
  <c r="P67" i="20"/>
  <c r="C68" i="20"/>
  <c r="D68" i="20"/>
  <c r="E68" i="20"/>
  <c r="F68" i="20"/>
  <c r="G68" i="20"/>
  <c r="H68" i="20"/>
  <c r="I68" i="20"/>
  <c r="J68" i="20"/>
  <c r="K68" i="20"/>
  <c r="M68" i="20"/>
  <c r="N68" i="20"/>
  <c r="O68" i="20"/>
  <c r="P68" i="20"/>
  <c r="C69" i="20"/>
  <c r="D69" i="20"/>
  <c r="E69" i="20"/>
  <c r="F69" i="20"/>
  <c r="G69" i="20"/>
  <c r="H69" i="20"/>
  <c r="I69" i="20"/>
  <c r="J69" i="20"/>
  <c r="K69" i="20"/>
  <c r="M69" i="20"/>
  <c r="N69" i="20"/>
  <c r="O69" i="20"/>
  <c r="P69" i="20"/>
  <c r="C70" i="20"/>
  <c r="D70" i="20"/>
  <c r="E70" i="20"/>
  <c r="F70" i="20"/>
  <c r="G70" i="20"/>
  <c r="H70" i="20"/>
  <c r="I70" i="20"/>
  <c r="J70" i="20"/>
  <c r="K70" i="20"/>
  <c r="M70" i="20"/>
  <c r="N70" i="20"/>
  <c r="O70" i="20"/>
  <c r="P70" i="20"/>
  <c r="C71" i="20"/>
  <c r="D71" i="20"/>
  <c r="E71" i="20"/>
  <c r="F71" i="20"/>
  <c r="G71" i="20"/>
  <c r="H71" i="20"/>
  <c r="I71" i="20"/>
  <c r="J71" i="20"/>
  <c r="K71" i="20"/>
  <c r="M71" i="20"/>
  <c r="N71" i="20"/>
  <c r="O71" i="20"/>
  <c r="P71" i="20"/>
  <c r="C72" i="20"/>
  <c r="D72" i="20"/>
  <c r="E72" i="20"/>
  <c r="F72" i="20"/>
  <c r="G72" i="20"/>
  <c r="H72" i="20"/>
  <c r="I72" i="20"/>
  <c r="J72" i="20"/>
  <c r="K72" i="20"/>
  <c r="M72" i="20"/>
  <c r="N72" i="20"/>
  <c r="O72" i="20"/>
  <c r="P72" i="20"/>
  <c r="C73" i="20"/>
  <c r="D73" i="20"/>
  <c r="E73" i="20"/>
  <c r="F73" i="20"/>
  <c r="G73" i="20"/>
  <c r="H73" i="20"/>
  <c r="I73" i="20"/>
  <c r="J73" i="20"/>
  <c r="K73" i="20"/>
  <c r="M73" i="20"/>
  <c r="N73" i="20"/>
  <c r="O73" i="20"/>
  <c r="P73" i="20"/>
  <c r="C74" i="20"/>
  <c r="D74" i="20"/>
  <c r="E74" i="20"/>
  <c r="F74" i="20"/>
  <c r="G74" i="20"/>
  <c r="H74" i="20"/>
  <c r="I74" i="20"/>
  <c r="J74" i="20"/>
  <c r="K74" i="20"/>
  <c r="M74" i="20"/>
  <c r="N74" i="20"/>
  <c r="O74" i="20"/>
  <c r="P74" i="20"/>
  <c r="C75" i="20"/>
  <c r="D75" i="20"/>
  <c r="E75" i="20"/>
  <c r="F75" i="20"/>
  <c r="G75" i="20"/>
  <c r="H75" i="20"/>
  <c r="I75" i="20"/>
  <c r="J75" i="20"/>
  <c r="K75" i="20"/>
  <c r="M75" i="20"/>
  <c r="N75" i="20"/>
  <c r="O75" i="20"/>
  <c r="P75" i="20"/>
  <c r="C76" i="20"/>
  <c r="D76" i="20"/>
  <c r="E76" i="20"/>
  <c r="F76" i="20"/>
  <c r="G76" i="20"/>
  <c r="H76" i="20"/>
  <c r="I76" i="20"/>
  <c r="J76" i="20"/>
  <c r="K76" i="20"/>
  <c r="M76" i="20"/>
  <c r="N76" i="20"/>
  <c r="O76" i="20"/>
  <c r="P76" i="20"/>
  <c r="C77" i="20"/>
  <c r="D77" i="20"/>
  <c r="E77" i="20"/>
  <c r="F77" i="20"/>
  <c r="G77" i="20"/>
  <c r="H77" i="20"/>
  <c r="I77" i="20"/>
  <c r="J77" i="20"/>
  <c r="K77" i="20"/>
  <c r="M77" i="20"/>
  <c r="N77" i="20"/>
  <c r="O77" i="20"/>
  <c r="P77" i="20"/>
  <c r="C78" i="20"/>
  <c r="D78" i="20"/>
  <c r="E78" i="20"/>
  <c r="F78" i="20"/>
  <c r="G78" i="20"/>
  <c r="H78" i="20"/>
  <c r="I78" i="20"/>
  <c r="J78" i="20"/>
  <c r="K78" i="20"/>
  <c r="M78" i="20"/>
  <c r="N78" i="20"/>
  <c r="O78" i="20"/>
  <c r="P78" i="20"/>
  <c r="C79" i="20"/>
  <c r="D79" i="20"/>
  <c r="E79" i="20"/>
  <c r="F79" i="20"/>
  <c r="G79" i="20"/>
  <c r="H79" i="20"/>
  <c r="I79" i="20"/>
  <c r="J79" i="20"/>
  <c r="K79" i="20"/>
  <c r="M79" i="20"/>
  <c r="N79" i="20"/>
  <c r="O79" i="20"/>
  <c r="P79" i="20"/>
  <c r="C80" i="20"/>
  <c r="D80" i="20"/>
  <c r="E80" i="20"/>
  <c r="F80" i="20"/>
  <c r="G80" i="20"/>
  <c r="H80" i="20"/>
  <c r="I80" i="20"/>
  <c r="J80" i="20"/>
  <c r="K80" i="20"/>
  <c r="M80" i="20"/>
  <c r="N80" i="20"/>
  <c r="O80" i="20"/>
  <c r="P80" i="20"/>
  <c r="C81" i="20"/>
  <c r="D81" i="20"/>
  <c r="E81" i="20"/>
  <c r="F81" i="20"/>
  <c r="G81" i="20"/>
  <c r="H81" i="20"/>
  <c r="I81" i="20"/>
  <c r="J81" i="20"/>
  <c r="K81" i="20"/>
  <c r="M81" i="20"/>
  <c r="N81" i="20"/>
  <c r="O81" i="20"/>
  <c r="P81" i="20"/>
  <c r="C82" i="20"/>
  <c r="D82" i="20"/>
  <c r="E82" i="20"/>
  <c r="F82" i="20"/>
  <c r="G82" i="20"/>
  <c r="H82" i="20"/>
  <c r="I82" i="20"/>
  <c r="J82" i="20"/>
  <c r="K82" i="20"/>
  <c r="M82" i="20"/>
  <c r="N82" i="20"/>
  <c r="O82" i="20"/>
  <c r="P82" i="20"/>
  <c r="C83" i="20"/>
  <c r="D83" i="20"/>
  <c r="E83" i="20"/>
  <c r="F83" i="20"/>
  <c r="G83" i="20"/>
  <c r="H83" i="20"/>
  <c r="I83" i="20"/>
  <c r="J83" i="20"/>
  <c r="K83" i="20"/>
  <c r="M83" i="20"/>
  <c r="N83" i="20"/>
  <c r="O83" i="20"/>
  <c r="P83" i="20"/>
  <c r="C84" i="20"/>
  <c r="D84" i="20"/>
  <c r="E84" i="20"/>
  <c r="F84" i="20"/>
  <c r="G84" i="20"/>
  <c r="H84" i="20"/>
  <c r="I84" i="20"/>
  <c r="J84" i="20"/>
  <c r="K84" i="20"/>
  <c r="M84" i="20"/>
  <c r="N84" i="20"/>
  <c r="O84" i="20"/>
  <c r="P84" i="20"/>
  <c r="C85" i="20"/>
  <c r="D85" i="20"/>
  <c r="E85" i="20"/>
  <c r="F85" i="20"/>
  <c r="G85" i="20"/>
  <c r="H85" i="20"/>
  <c r="I85" i="20"/>
  <c r="J85" i="20"/>
  <c r="K85" i="20"/>
  <c r="M85" i="20"/>
  <c r="N85" i="20"/>
  <c r="O85" i="20"/>
  <c r="P85" i="20"/>
  <c r="C86" i="20"/>
  <c r="D86" i="20"/>
  <c r="E86" i="20"/>
  <c r="F86" i="20"/>
  <c r="G86" i="20"/>
  <c r="H86" i="20"/>
  <c r="I86" i="20"/>
  <c r="J86" i="20"/>
  <c r="K86" i="20"/>
  <c r="M86" i="20"/>
  <c r="N86" i="20"/>
  <c r="O86" i="20"/>
  <c r="P86" i="20"/>
  <c r="C87" i="20"/>
  <c r="D87" i="20"/>
  <c r="E87" i="20"/>
  <c r="F87" i="20"/>
  <c r="G87" i="20"/>
  <c r="H87" i="20"/>
  <c r="I87" i="20"/>
  <c r="J87" i="20"/>
  <c r="K87" i="20"/>
  <c r="M87" i="20"/>
  <c r="N87" i="20"/>
  <c r="O87" i="20"/>
  <c r="P87" i="20"/>
  <c r="C88" i="20"/>
  <c r="D88" i="20"/>
  <c r="E88" i="20"/>
  <c r="F88" i="20"/>
  <c r="G88" i="20"/>
  <c r="H88" i="20"/>
  <c r="I88" i="20"/>
  <c r="J88" i="20"/>
  <c r="K88" i="20"/>
  <c r="M88" i="20"/>
  <c r="N88" i="20"/>
  <c r="O88" i="20"/>
  <c r="P88" i="20"/>
  <c r="C89" i="20"/>
  <c r="D89" i="20"/>
  <c r="E89" i="20"/>
  <c r="F89" i="20"/>
  <c r="G89" i="20"/>
  <c r="H89" i="20"/>
  <c r="I89" i="20"/>
  <c r="J89" i="20"/>
  <c r="K89" i="20"/>
  <c r="M89" i="20"/>
  <c r="N89" i="20"/>
  <c r="O89" i="20"/>
  <c r="P89" i="20"/>
  <c r="C90" i="20"/>
  <c r="D90" i="20"/>
  <c r="E90" i="20"/>
  <c r="F90" i="20"/>
  <c r="G90" i="20"/>
  <c r="H90" i="20"/>
  <c r="I90" i="20"/>
  <c r="J90" i="20"/>
  <c r="K90" i="20"/>
  <c r="M90" i="20"/>
  <c r="N90" i="20"/>
  <c r="O90" i="20"/>
  <c r="P90" i="20"/>
  <c r="C91" i="20"/>
  <c r="D91" i="20"/>
  <c r="E91" i="20"/>
  <c r="F91" i="20"/>
  <c r="G91" i="20"/>
  <c r="H91" i="20"/>
  <c r="I91" i="20"/>
  <c r="J91" i="20"/>
  <c r="K91" i="20"/>
  <c r="M91" i="20"/>
  <c r="N91" i="20"/>
  <c r="O91" i="20"/>
  <c r="P91" i="20"/>
  <c r="C92" i="20"/>
  <c r="D92" i="20"/>
  <c r="E92" i="20"/>
  <c r="F92" i="20"/>
  <c r="G92" i="20"/>
  <c r="H92" i="20"/>
  <c r="I92" i="20"/>
  <c r="J92" i="20"/>
  <c r="K92" i="20"/>
  <c r="M92" i="20"/>
  <c r="N92" i="20"/>
  <c r="O92" i="20"/>
  <c r="P92" i="20"/>
  <c r="C93" i="20"/>
  <c r="D93" i="20"/>
  <c r="E93" i="20"/>
  <c r="F93" i="20"/>
  <c r="G93" i="20"/>
  <c r="H93" i="20"/>
  <c r="I93" i="20"/>
  <c r="J93" i="20"/>
  <c r="K93" i="20"/>
  <c r="M93" i="20"/>
  <c r="N93" i="20"/>
  <c r="O93" i="20"/>
  <c r="P93" i="20"/>
  <c r="C94" i="20"/>
  <c r="D94" i="20"/>
  <c r="E94" i="20"/>
  <c r="F94" i="20"/>
  <c r="G94" i="20"/>
  <c r="H94" i="20"/>
  <c r="I94" i="20"/>
  <c r="J94" i="20"/>
  <c r="K94" i="20"/>
  <c r="M94" i="20"/>
  <c r="N94" i="20"/>
  <c r="O94" i="20"/>
  <c r="P94" i="20"/>
  <c r="C95" i="20"/>
  <c r="D95" i="20"/>
  <c r="E95" i="20"/>
  <c r="F95" i="20"/>
  <c r="G95" i="20"/>
  <c r="H95" i="20"/>
  <c r="I95" i="20"/>
  <c r="J95" i="20"/>
  <c r="K95" i="20"/>
  <c r="M95" i="20"/>
  <c r="N95" i="20"/>
  <c r="O95" i="20"/>
  <c r="P95" i="20"/>
  <c r="C96" i="20"/>
  <c r="D96" i="20"/>
  <c r="E96" i="20"/>
  <c r="F96" i="20"/>
  <c r="G96" i="20"/>
  <c r="H96" i="20"/>
  <c r="I96" i="20"/>
  <c r="J96" i="20"/>
  <c r="K96" i="20"/>
  <c r="M96" i="20"/>
  <c r="N96" i="20"/>
  <c r="O96" i="20"/>
  <c r="P96" i="20"/>
  <c r="C97" i="20"/>
  <c r="D97" i="20"/>
  <c r="E97" i="20"/>
  <c r="F97" i="20"/>
  <c r="G97" i="20"/>
  <c r="H97" i="20"/>
  <c r="I97" i="20"/>
  <c r="J97" i="20"/>
  <c r="K97" i="20"/>
  <c r="M97" i="20"/>
  <c r="N97" i="20"/>
  <c r="O97" i="20"/>
  <c r="P97" i="20"/>
  <c r="C98" i="20"/>
  <c r="D98" i="20"/>
  <c r="E98" i="20"/>
  <c r="F98" i="20"/>
  <c r="G98" i="20"/>
  <c r="H98" i="20"/>
  <c r="I98" i="20"/>
  <c r="J98" i="20"/>
  <c r="K98" i="20"/>
  <c r="M98" i="20"/>
  <c r="N98" i="20"/>
  <c r="O98" i="20"/>
  <c r="P98" i="20"/>
  <c r="C99" i="20"/>
  <c r="D99" i="20"/>
  <c r="E99" i="20"/>
  <c r="F99" i="20"/>
  <c r="G99" i="20"/>
  <c r="H99" i="20"/>
  <c r="I99" i="20"/>
  <c r="J99" i="20"/>
  <c r="K99" i="20"/>
  <c r="M99" i="20"/>
  <c r="N99" i="20"/>
  <c r="O99" i="20"/>
  <c r="P99" i="20"/>
  <c r="C100" i="20"/>
  <c r="D100" i="20"/>
  <c r="E100" i="20"/>
  <c r="F100" i="20"/>
  <c r="G100" i="20"/>
  <c r="H100" i="20"/>
  <c r="I100" i="20"/>
  <c r="J100" i="20"/>
  <c r="K100" i="20"/>
  <c r="M100" i="20"/>
  <c r="N100" i="20"/>
  <c r="O100" i="20"/>
  <c r="P100" i="20"/>
  <c r="C101" i="20"/>
  <c r="D101" i="20"/>
  <c r="E101" i="20"/>
  <c r="F101" i="20"/>
  <c r="G101" i="20"/>
  <c r="H101" i="20"/>
  <c r="I101" i="20"/>
  <c r="J101" i="20"/>
  <c r="K101" i="20"/>
  <c r="M101" i="20"/>
  <c r="N101" i="20"/>
  <c r="O101" i="20"/>
  <c r="P101" i="20"/>
  <c r="C102" i="20"/>
  <c r="D102" i="20"/>
  <c r="E102" i="20"/>
  <c r="F102" i="20"/>
  <c r="G102" i="20"/>
  <c r="H102" i="20"/>
  <c r="I102" i="20"/>
  <c r="J102" i="20"/>
  <c r="K102" i="20"/>
  <c r="M102" i="20"/>
  <c r="N102" i="20"/>
  <c r="O102" i="20"/>
  <c r="P102" i="20"/>
  <c r="C103" i="20"/>
  <c r="D103" i="20"/>
  <c r="E103" i="20"/>
  <c r="F103" i="20"/>
  <c r="G103" i="20"/>
  <c r="H103" i="20"/>
  <c r="I103" i="20"/>
  <c r="J103" i="20"/>
  <c r="K103" i="20"/>
  <c r="M103" i="20"/>
  <c r="N103" i="20"/>
  <c r="O103" i="20"/>
  <c r="P103" i="20"/>
  <c r="C104" i="20"/>
  <c r="D104" i="20"/>
  <c r="E104" i="20"/>
  <c r="F104" i="20"/>
  <c r="G104" i="20"/>
  <c r="H104" i="20"/>
  <c r="I104" i="20"/>
  <c r="J104" i="20"/>
  <c r="K104" i="20"/>
  <c r="M104" i="20"/>
  <c r="N104" i="20"/>
  <c r="O104" i="20"/>
  <c r="P104" i="20"/>
  <c r="C105" i="20"/>
  <c r="D105" i="20"/>
  <c r="E105" i="20"/>
  <c r="F105" i="20"/>
  <c r="G105" i="20"/>
  <c r="H105" i="20"/>
  <c r="I105" i="20"/>
  <c r="J105" i="20"/>
  <c r="K105" i="20"/>
  <c r="M105" i="20"/>
  <c r="N105" i="20"/>
  <c r="O105" i="20"/>
  <c r="P105" i="20"/>
  <c r="C106" i="20"/>
  <c r="D106" i="20"/>
  <c r="E106" i="20"/>
  <c r="F106" i="20"/>
  <c r="G106" i="20"/>
  <c r="H106" i="20"/>
  <c r="I106" i="20"/>
  <c r="J106" i="20"/>
  <c r="K106" i="20"/>
  <c r="M106" i="20"/>
  <c r="N106" i="20"/>
  <c r="O106" i="20"/>
  <c r="P106" i="20"/>
  <c r="C107" i="20"/>
  <c r="D107" i="20"/>
  <c r="E107" i="20"/>
  <c r="F107" i="20"/>
  <c r="G107" i="20"/>
  <c r="H107" i="20"/>
  <c r="I107" i="20"/>
  <c r="J107" i="20"/>
  <c r="K107" i="20"/>
  <c r="M107" i="20"/>
  <c r="N107" i="20"/>
  <c r="O107" i="20"/>
  <c r="P107" i="20"/>
  <c r="C108" i="20"/>
  <c r="D108" i="20"/>
  <c r="E108" i="20"/>
  <c r="F108" i="20"/>
  <c r="G108" i="20"/>
  <c r="H108" i="20"/>
  <c r="I108" i="20"/>
  <c r="J108" i="20"/>
  <c r="K108" i="20"/>
  <c r="M108" i="20"/>
  <c r="N108" i="20"/>
  <c r="O108" i="20"/>
  <c r="P108" i="20"/>
  <c r="C109" i="20"/>
  <c r="D109" i="20"/>
  <c r="E109" i="20"/>
  <c r="F109" i="20"/>
  <c r="G109" i="20"/>
  <c r="H109" i="20"/>
  <c r="I109" i="20"/>
  <c r="J109" i="20"/>
  <c r="K109" i="20"/>
  <c r="M109" i="20"/>
  <c r="N109" i="20"/>
  <c r="O109" i="20"/>
  <c r="P109" i="20"/>
  <c r="C110" i="20"/>
  <c r="D110" i="20"/>
  <c r="E110" i="20"/>
  <c r="F110" i="20"/>
  <c r="G110" i="20"/>
  <c r="H110" i="20"/>
  <c r="I110" i="20"/>
  <c r="J110" i="20"/>
  <c r="K110" i="20"/>
  <c r="M110" i="20"/>
  <c r="N110" i="20"/>
  <c r="O110" i="20"/>
  <c r="P110" i="20"/>
  <c r="C111" i="20"/>
  <c r="D111" i="20"/>
  <c r="E111" i="20"/>
  <c r="F111" i="20"/>
  <c r="G111" i="20"/>
  <c r="H111" i="20"/>
  <c r="I111" i="20"/>
  <c r="J111" i="20"/>
  <c r="K111" i="20"/>
  <c r="M111" i="20"/>
  <c r="N111" i="20"/>
  <c r="O111" i="20"/>
  <c r="P111" i="20"/>
  <c r="C112" i="20"/>
  <c r="D112" i="20"/>
  <c r="E112" i="20"/>
  <c r="F112" i="20"/>
  <c r="G112" i="20"/>
  <c r="H112" i="20"/>
  <c r="I112" i="20"/>
  <c r="J112" i="20"/>
  <c r="K112" i="20"/>
  <c r="M112" i="20"/>
  <c r="N112" i="20"/>
  <c r="O112" i="20"/>
  <c r="P112" i="20"/>
  <c r="C113" i="20"/>
  <c r="D113" i="20"/>
  <c r="E113" i="20"/>
  <c r="F113" i="20"/>
  <c r="G113" i="20"/>
  <c r="H113" i="20"/>
  <c r="I113" i="20"/>
  <c r="J113" i="20"/>
  <c r="K113" i="20"/>
  <c r="M113" i="20"/>
  <c r="N113" i="20"/>
  <c r="O113" i="20"/>
  <c r="P113" i="20"/>
  <c r="C114" i="20"/>
  <c r="D114" i="20"/>
  <c r="E114" i="20"/>
  <c r="F114" i="20"/>
  <c r="G114" i="20"/>
  <c r="H114" i="20"/>
  <c r="I114" i="20"/>
  <c r="J114" i="20"/>
  <c r="K114" i="20"/>
  <c r="M114" i="20"/>
  <c r="N114" i="20"/>
  <c r="O114" i="20"/>
  <c r="P114" i="20"/>
  <c r="C115" i="20"/>
  <c r="D115" i="20"/>
  <c r="E115" i="20"/>
  <c r="F115" i="20"/>
  <c r="G115" i="20"/>
  <c r="H115" i="20"/>
  <c r="I115" i="20"/>
  <c r="J115" i="20"/>
  <c r="K115" i="20"/>
  <c r="M115" i="20"/>
  <c r="N115" i="20"/>
  <c r="O115" i="20"/>
  <c r="P115" i="20"/>
  <c r="C116" i="20"/>
  <c r="D116" i="20"/>
  <c r="E116" i="20"/>
  <c r="F116" i="20"/>
  <c r="G116" i="20"/>
  <c r="H116" i="20"/>
  <c r="I116" i="20"/>
  <c r="J116" i="20"/>
  <c r="K116" i="20"/>
  <c r="M116" i="20"/>
  <c r="N116" i="20"/>
  <c r="O116" i="20"/>
  <c r="P116" i="20"/>
  <c r="C117" i="20"/>
  <c r="D117" i="20"/>
  <c r="E117" i="20"/>
  <c r="F117" i="20"/>
  <c r="G117" i="20"/>
  <c r="H117" i="20"/>
  <c r="I117" i="20"/>
  <c r="J117" i="20"/>
  <c r="K117" i="20"/>
  <c r="M117" i="20"/>
  <c r="N117" i="20"/>
  <c r="O117" i="20"/>
  <c r="P117" i="20"/>
  <c r="C118" i="20"/>
  <c r="D118" i="20"/>
  <c r="E118" i="20"/>
  <c r="F118" i="20"/>
  <c r="G118" i="20"/>
  <c r="H118" i="20"/>
  <c r="I118" i="20"/>
  <c r="J118" i="20"/>
  <c r="K118" i="20"/>
  <c r="M118" i="20"/>
  <c r="N118" i="20"/>
  <c r="O118" i="20"/>
  <c r="P118" i="20"/>
  <c r="P19" i="20"/>
  <c r="O19" i="20"/>
  <c r="N19" i="20"/>
  <c r="M19" i="20"/>
  <c r="K19" i="20"/>
  <c r="J19" i="20"/>
  <c r="I19" i="20"/>
  <c r="H19" i="20"/>
  <c r="G19" i="20"/>
  <c r="F19" i="20"/>
  <c r="E19" i="20"/>
  <c r="D19" i="20"/>
  <c r="C19" i="20" l="1"/>
  <c r="AL45" i="15" l="1"/>
  <c r="AC41" i="15" l="1"/>
  <c r="R10" i="20" l="1"/>
  <c r="Q10" i="20" l="1"/>
  <c r="AB31" i="15" s="1"/>
  <c r="S31" i="15"/>
  <c r="A20" i="20" l="1"/>
  <c r="A21" i="20" s="1"/>
  <c r="A22" i="20" s="1"/>
  <c r="A23" i="20" s="1"/>
  <c r="A24" i="20" s="1"/>
  <c r="A25" i="20" s="1"/>
  <c r="A26" i="20" s="1"/>
  <c r="A27" i="20" s="1"/>
  <c r="A28" i="20" s="1"/>
  <c r="A29" i="20" s="1"/>
  <c r="A30" i="20" s="1"/>
  <c r="A31" i="20" s="1"/>
  <c r="A32" i="20" s="1"/>
  <c r="A33" i="20" s="1"/>
  <c r="A34" i="20" s="1"/>
  <c r="A35" i="20" s="1"/>
  <c r="A36" i="20" s="1"/>
  <c r="A37" i="20" s="1"/>
  <c r="A38" i="20" s="1"/>
  <c r="A39" i="20" s="1"/>
  <c r="A40" i="20" s="1"/>
  <c r="A41" i="20" s="1"/>
  <c r="A42" i="20" s="1"/>
  <c r="A43" i="20" s="1"/>
  <c r="A44" i="20" s="1"/>
  <c r="A45" i="20" s="1"/>
  <c r="A46" i="20" s="1"/>
  <c r="A47" i="20" s="1"/>
  <c r="A48" i="20" s="1"/>
  <c r="A49" i="20" s="1"/>
  <c r="A50" i="20" s="1"/>
  <c r="A51" i="20" s="1"/>
  <c r="A52" i="20" s="1"/>
  <c r="A53" i="20" s="1"/>
  <c r="A54" i="20" s="1"/>
  <c r="A55" i="20" s="1"/>
  <c r="A56" i="20" s="1"/>
  <c r="A57" i="20" s="1"/>
  <c r="A58" i="20" s="1"/>
  <c r="A59" i="20" s="1"/>
  <c r="A60" i="20" s="1"/>
  <c r="A61" i="20" s="1"/>
  <c r="A62" i="20" s="1"/>
  <c r="A63" i="20" s="1"/>
  <c r="A64" i="20" s="1"/>
  <c r="A65" i="20" s="1"/>
  <c r="A66" i="20" s="1"/>
  <c r="A67" i="20" s="1"/>
  <c r="A68" i="20" s="1"/>
  <c r="A69" i="20" s="1"/>
  <c r="A70" i="20" s="1"/>
  <c r="A71" i="20" s="1"/>
  <c r="A72" i="20" s="1"/>
  <c r="A73" i="20" s="1"/>
  <c r="A74" i="20" s="1"/>
  <c r="A75" i="20" s="1"/>
  <c r="A76" i="20" s="1"/>
  <c r="A77" i="20" s="1"/>
  <c r="A78" i="20" s="1"/>
  <c r="A79" i="20" s="1"/>
  <c r="A80" i="20" s="1"/>
  <c r="A81" i="20" s="1"/>
  <c r="A82" i="20" s="1"/>
  <c r="A83" i="20" s="1"/>
  <c r="A84" i="20" s="1"/>
  <c r="A85" i="20" s="1"/>
  <c r="A86" i="20" s="1"/>
  <c r="A87" i="20" s="1"/>
  <c r="A88" i="20" s="1"/>
  <c r="A89" i="20" s="1"/>
  <c r="A90" i="20" s="1"/>
  <c r="A91" i="20" s="1"/>
  <c r="A92" i="20" s="1"/>
  <c r="A93" i="20" s="1"/>
  <c r="A94" i="20" s="1"/>
  <c r="A95" i="20" s="1"/>
  <c r="A96" i="20" s="1"/>
  <c r="A97" i="20" s="1"/>
  <c r="A98" i="20" s="1"/>
  <c r="A99" i="20" s="1"/>
  <c r="A100" i="20" s="1"/>
  <c r="A101" i="20" s="1"/>
  <c r="A102" i="20" s="1"/>
  <c r="A103" i="20" s="1"/>
  <c r="A104" i="20" s="1"/>
  <c r="A105" i="20" s="1"/>
  <c r="A106" i="20" s="1"/>
  <c r="A107" i="20" s="1"/>
  <c r="A108" i="20" s="1"/>
  <c r="A109" i="20" s="1"/>
  <c r="A110" i="20" s="1"/>
  <c r="A111" i="20" s="1"/>
  <c r="A112" i="20" s="1"/>
  <c r="A113" i="20" s="1"/>
  <c r="A114" i="20" s="1"/>
  <c r="A115" i="20" s="1"/>
  <c r="A116" i="20" s="1"/>
  <c r="A117" i="20" s="1"/>
  <c r="A118" i="20" s="1"/>
  <c r="AE8" i="20"/>
  <c r="AF45" i="15" s="1"/>
  <c r="AD8" i="20"/>
  <c r="AC8" i="20"/>
  <c r="AB8" i="20"/>
  <c r="AA8" i="20"/>
  <c r="Z8" i="20"/>
  <c r="Y8" i="20"/>
  <c r="T8" i="20"/>
  <c r="S30" i="15" s="1"/>
  <c r="X7" i="20"/>
  <c r="S28" i="15" s="1"/>
  <c r="S7" i="20"/>
  <c r="R7" i="20"/>
  <c r="AB29" i="15"/>
  <c r="S41" i="15" l="1"/>
  <c r="S42" i="15"/>
  <c r="S40" i="15"/>
  <c r="S25" i="15"/>
  <c r="S27" i="15"/>
  <c r="AB25" i="15"/>
  <c r="X8" i="20"/>
  <c r="AB28" i="15" s="1"/>
  <c r="AB27" i="15" l="1"/>
  <c r="AB26" i="15" s="1"/>
  <c r="AL26" i="15" s="1"/>
  <c r="S26" i="15"/>
  <c r="AL25" i="15" s="1"/>
  <c r="AN43" i="15"/>
  <c r="AN42" i="15"/>
  <c r="AB42" i="15" l="1"/>
  <c r="AB41" i="15"/>
  <c r="AB40" i="15"/>
  <c r="W42" i="15"/>
  <c r="W40" i="15"/>
  <c r="W41" i="15"/>
  <c r="AC1" i="15" l="1"/>
  <c r="B34" i="16"/>
  <c r="B35" i="16" s="1"/>
  <c r="B36" i="16" s="1"/>
  <c r="B37" i="16" s="1"/>
  <c r="B38" i="16" s="1"/>
  <c r="B39" i="16" s="1"/>
  <c r="B40" i="16" s="1"/>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AC15" i="15" l="1"/>
  <c r="T15" i="15"/>
  <c r="K15" i="15"/>
  <c r="G14" i="15"/>
  <c r="G13" i="15"/>
  <c r="G11" i="15"/>
  <c r="G12" i="15"/>
  <c r="G8" i="15"/>
  <c r="G9" i="15"/>
  <c r="AC17" i="16"/>
  <c r="H10" i="15" s="1"/>
  <c r="X42" i="15" l="1"/>
  <c r="X41" i="15"/>
  <c r="X40" i="15"/>
  <c r="AC42" i="15" l="1"/>
  <c r="AL41" i="15" s="1"/>
  <c r="AC40" i="15"/>
  <c r="AL40" i="15" s="1"/>
</calcChain>
</file>

<file path=xl/comments1.xml><?xml version="1.0" encoding="utf-8"?>
<comments xmlns="http://schemas.openxmlformats.org/spreadsheetml/2006/main">
  <authors>
    <author>千葉県</author>
  </authors>
  <commentList>
    <comment ref="Y31" authorId="0" shapeId="0">
      <text>
        <r>
          <rPr>
            <sz val="11"/>
            <color indexed="81"/>
            <rFont val="MS P ゴシック"/>
            <family val="3"/>
            <charset val="128"/>
          </rPr>
          <t>サービス名のセルを選択した際に右下に表示されるプルダウンリストからサービス名を選択してください。
※１今年度様式より</t>
        </r>
        <r>
          <rPr>
            <u/>
            <sz val="11"/>
            <color indexed="81"/>
            <rFont val="MS P ゴシック"/>
            <family val="3"/>
            <charset val="128"/>
          </rPr>
          <t>介護サービスと介護予防（総合事業）サービス両方の指定を受けている場合、それぞれ一行ごとの記載が必要です。</t>
        </r>
        <r>
          <rPr>
            <sz val="11"/>
            <color indexed="81"/>
            <rFont val="MS P ゴシック"/>
            <family val="3"/>
            <charset val="128"/>
          </rPr>
          <t xml:space="preserve">
※２昨年度様式から</t>
        </r>
        <r>
          <rPr>
            <u/>
            <sz val="11"/>
            <color indexed="81"/>
            <rFont val="MS P ゴシック"/>
            <family val="3"/>
            <charset val="128"/>
          </rPr>
          <t>サービス名の「訪問・通所型サービス（独自）」が「訪問・通所型サービス（総合事業）」に変更されています</t>
        </r>
        <r>
          <rPr>
            <sz val="11"/>
            <color indexed="81"/>
            <rFont val="MS P ゴシック"/>
            <family val="3"/>
            <charset val="128"/>
          </rPr>
          <t>のでご注意ください。</t>
        </r>
      </text>
    </comment>
  </commentList>
</comments>
</file>

<file path=xl/comments2.xml><?xml version="1.0" encoding="utf-8"?>
<comments xmlns="http://schemas.openxmlformats.org/spreadsheetml/2006/main">
  <authors>
    <author>押野 晃宏(oshino-akihiro.av4)</author>
    <author>千葉県</author>
    <author>厚生労働省ネットワークシステム</author>
    <author>東京都</author>
  </authors>
  <commentList>
    <comment ref="X7" authorId="0" shapeId="0">
      <text>
        <r>
          <rPr>
            <sz val="9"/>
            <color indexed="81"/>
            <rFont val="MS P ゴシック"/>
            <family val="3"/>
            <charset val="128"/>
          </rPr>
          <t>処遇改善加算の対象となった介護職員と、特定加算のA・Bグループに割り当てられた職員とが一致する場合、「処遇改善加算の対象者」の本年度の賃金の総額（X7）は、「経験・技能のある介護職員(A)」と「他の介護職員(B)」の本年度の賃金の総額との和（Y8＋Z8）と一致する。</t>
        </r>
      </text>
    </comment>
    <comment ref="AI13" authorId="1" shapeId="0">
      <text>
        <r>
          <rPr>
            <sz val="10"/>
            <color indexed="81"/>
            <rFont val="MS P ゴシック"/>
            <family val="3"/>
            <charset val="128"/>
          </rPr>
          <t>「令和４年度介護職員処遇改善支援補助金」の交付を受けて賃金改善を行っている場合、</t>
        </r>
        <r>
          <rPr>
            <b/>
            <u/>
            <sz val="10"/>
            <color indexed="81"/>
            <rFont val="MS P ゴシック"/>
            <family val="3"/>
            <charset val="128"/>
          </rPr>
          <t>令和４年２月～３月の補助金による賃金改善実績を記載してください。</t>
        </r>
      </text>
    </comment>
    <comment ref="S14" authorId="2" shapeId="0">
      <text>
        <r>
          <rPr>
            <sz val="10"/>
            <color indexed="81"/>
            <rFont val="MS P ゴシック"/>
            <family val="3"/>
            <charset val="128"/>
          </rPr>
          <t>本年度（原則４月～３月）の実績を記入</t>
        </r>
      </text>
    </comment>
    <comment ref="V14" authorId="2" shapeId="0">
      <text>
        <r>
          <rPr>
            <sz val="10"/>
            <color indexed="81"/>
            <rFont val="MS P ゴシック"/>
            <family val="3"/>
            <charset val="128"/>
          </rPr>
          <t>本年度（４月～３月）の実績を記載
介護サービスと介護予防サービスや空床利用型の短期生活（療養）介護について、サービス間や本体施設との按分が難しい場合は、介護サービスや本体施設に一括計上（空欄には「上記に含む」と記載）とすることも可能です。</t>
        </r>
      </text>
    </comment>
    <comment ref="X14" authorId="2" shapeId="0">
      <text>
        <r>
          <rPr>
            <sz val="10"/>
            <color indexed="81"/>
            <rFont val="MS P ゴシック"/>
            <family val="3"/>
            <charset val="128"/>
          </rPr>
          <t>本年度（原則４月～３月）の実績を記入</t>
        </r>
      </text>
    </comment>
    <comment ref="AB14" authorId="2" shapeId="0">
      <text>
        <r>
          <rPr>
            <sz val="10"/>
            <color indexed="81"/>
            <rFont val="MS P ゴシック"/>
            <family val="3"/>
            <charset val="128"/>
          </rPr>
          <t>本年度（４月～３月）の実績を記載
介護サービスと介護予防サービスや空床利用型の短期生活（療養）介護について、サービス間や本体施設との按分が難しい場合は、介護サービスや本体施設に一括計上（空欄には「上記に含む」と記載）とすることも可能です。</t>
        </r>
      </text>
    </comment>
    <comment ref="AE14" authorId="2" shapeId="0">
      <text>
        <r>
          <rPr>
            <sz val="10"/>
            <color indexed="81"/>
            <rFont val="MS P ゴシック"/>
            <family val="3"/>
            <charset val="128"/>
          </rPr>
          <t>本年度（４月～３月）の実績を記載
介護サービスと介護予防サービスや空床利用型の短期生活（療養）介護について、サービス間や本体施設との按分が難しい場合は、介護サービスや本体施設に一括計上（空欄には「上記に含む」と記載）とすることも可能です。</t>
        </r>
      </text>
    </comment>
    <comment ref="AH14" authorId="2" shapeId="0">
      <text>
        <r>
          <rPr>
            <sz val="10"/>
            <color indexed="81"/>
            <rFont val="MS P ゴシック"/>
            <family val="3"/>
            <charset val="128"/>
          </rPr>
          <t>当該事業所に従事する経験・技能のある介護職員のうち月平均８万円以上の賃金改善又は年額440万円以上となった者の実人数を記載してください。
複数の事業所に兼務している場合には、いずれか１か所に計上して下さい。
（同一職員の重複計上は不可）
空床利用型の短期生活（療養）介護について、</t>
        </r>
        <r>
          <rPr>
            <b/>
            <u/>
            <sz val="10"/>
            <color indexed="81"/>
            <rFont val="MS P ゴシック"/>
            <family val="3"/>
            <charset val="128"/>
          </rPr>
          <t>「本年度の対象職員への賃金総額」又は「本年度の常勤換算職員数」を空欄とした場合は、本欄は空欄</t>
        </r>
        <r>
          <rPr>
            <sz val="10"/>
            <color indexed="81"/>
            <rFont val="MS P ゴシック"/>
            <family val="3"/>
            <charset val="128"/>
          </rPr>
          <t>としてください。</t>
        </r>
      </text>
    </comment>
    <comment ref="AG16" authorId="2" shapeId="0">
      <text>
        <r>
          <rPr>
            <sz val="10"/>
            <color indexed="81"/>
            <rFont val="MS P ゴシック"/>
            <family val="3"/>
            <charset val="128"/>
          </rPr>
          <t>その他の職種については、実人数を記載することも可能です。</t>
        </r>
      </text>
    </comment>
    <comment ref="W19" authorId="3" shapeId="0">
      <text>
        <r>
          <rPr>
            <b/>
            <sz val="10"/>
            <color indexed="81"/>
            <rFont val="ＭＳ Ｐゴシック"/>
            <family val="3"/>
            <charset val="128"/>
          </rPr>
          <t>ドロップダウンリストで選択できます。</t>
        </r>
      </text>
    </comment>
  </commentList>
</comments>
</file>

<file path=xl/comments3.xml><?xml version="1.0" encoding="utf-8"?>
<comments xmlns="http://schemas.openxmlformats.org/spreadsheetml/2006/main">
  <authors>
    <author>千葉県</author>
  </authors>
  <commentList>
    <comment ref="S32" authorId="0" shapeId="0">
      <text>
        <r>
          <rPr>
            <sz val="9"/>
            <color indexed="81"/>
            <rFont val="MS P ゴシック"/>
            <family val="3"/>
            <charset val="128"/>
          </rPr>
          <t>【基準額1.2.3】について
前年度の計画書【基準額1.2.3】の額を記載しますが、
変更の必要が生じた場合、合理的な変更理由を別紙様式3-1⑥その他に記載することで差支えありません。
（配分比率を満たすことができなくなった場合等についても、別紙様式3-1⑥その他に記載すること）
※基準額の変更に関する内容は、介護保険最新情報Vol.993問1、基準額の推計方法については、介護保険最新情報Vol.941問22を参考にしてください。</t>
        </r>
      </text>
    </comment>
    <comment ref="AF42" authorId="0" shapeId="0">
      <text>
        <r>
          <rPr>
            <sz val="9"/>
            <color indexed="81"/>
            <rFont val="MS P ゴシック"/>
            <family val="3"/>
            <charset val="128"/>
          </rPr>
          <t xml:space="preserve">Cグループにおいて最も高額となった者の賃金（年額）
※440万円以上の方は含めない
</t>
        </r>
      </text>
    </comment>
    <comment ref="AG58" authorId="0" shapeId="0">
      <text>
        <r>
          <rPr>
            <sz val="8"/>
            <color indexed="81"/>
            <rFont val="MS P ゴシック"/>
            <family val="3"/>
            <charset val="128"/>
          </rPr>
          <t>計画書の内容から変更がなくても、各区分の実施した項目には必ず✔をすること</t>
        </r>
      </text>
    </comment>
    <comment ref="A88" authorId="0" shapeId="0">
      <text>
        <r>
          <rPr>
            <b/>
            <sz val="9"/>
            <color indexed="81"/>
            <rFont val="MS P ゴシック"/>
            <family val="3"/>
            <charset val="128"/>
          </rPr>
          <t>【基準額1.2.3】の額に変更が生じた場合、又は特定処遇に於いて配分比率を満たすことができなかった場合はその理由記載すること。</t>
        </r>
        <r>
          <rPr>
            <sz val="9"/>
            <color indexed="81"/>
            <rFont val="MS P ゴシック"/>
            <family val="3"/>
            <charset val="128"/>
          </rPr>
          <t xml:space="preserve">
例：
・基準額と算出時点(R2.1～12月)の職員数に増減があった
・職員の勤務時間が、算出時点と大きく異なった
・職員の勤続年数や年齢構成の変化により賃金額も変化があった
・賃金額や加算額が当初の見込みと大きく異なった
・計画書作成時点から賃金実施期間を変更している
・年度の途中で事業所の増減（廃止、休止）が生じている
・年度の途中から新規事業所が増えた為、推計により基準額を設定している
・介護保険サービスと障害福祉サービスの按分割合に変更が生じている　　　　
</t>
        </r>
      </text>
    </comment>
  </commentList>
</comments>
</file>

<file path=xl/sharedStrings.xml><?xml version="1.0" encoding="utf-8"?>
<sst xmlns="http://schemas.openxmlformats.org/spreadsheetml/2006/main" count="611" uniqueCount="466">
  <si>
    <t>フリガナ</t>
    <phoneticPr fontId="2"/>
  </si>
  <si>
    <t>〒</t>
    <phoneticPr fontId="2"/>
  </si>
  <si>
    <t>年</t>
    <rPh sb="0" eb="1">
      <t>ネン</t>
    </rPh>
    <phoneticPr fontId="2"/>
  </si>
  <si>
    <t>月</t>
    <rPh sb="0" eb="1">
      <t>ゲツ</t>
    </rPh>
    <phoneticPr fontId="2"/>
  </si>
  <si>
    <t>円</t>
    <rPh sb="0" eb="1">
      <t>エン</t>
    </rPh>
    <phoneticPr fontId="2"/>
  </si>
  <si>
    <t>人</t>
    <rPh sb="0" eb="1">
      <t>ニン</t>
    </rPh>
    <phoneticPr fontId="2"/>
  </si>
  <si>
    <t>日</t>
    <rPh sb="0" eb="1">
      <t>ニチ</t>
    </rPh>
    <phoneticPr fontId="2"/>
  </si>
  <si>
    <t>介護保険事業所番号</t>
    <rPh sb="0" eb="2">
      <t>カイゴ</t>
    </rPh>
    <rPh sb="2" eb="4">
      <t>ホケン</t>
    </rPh>
    <rPh sb="4" eb="7">
      <t>ジギョウショ</t>
    </rPh>
    <rPh sb="7" eb="9">
      <t>バンゴウ</t>
    </rPh>
    <phoneticPr fontId="2"/>
  </si>
  <si>
    <t>サービス名</t>
    <rPh sb="4" eb="5">
      <t>メイ</t>
    </rPh>
    <phoneticPr fontId="2"/>
  </si>
  <si>
    <t>1</t>
    <phoneticPr fontId="2"/>
  </si>
  <si>
    <t>＜サービス名一覧&gt;</t>
    <rPh sb="5" eb="6">
      <t>ナ</t>
    </rPh>
    <rPh sb="6" eb="8">
      <t>イチラン</t>
    </rPh>
    <phoneticPr fontId="2"/>
  </si>
  <si>
    <t>訪問介護</t>
  </si>
  <si>
    <t>夜間対応型訪問介護</t>
  </si>
  <si>
    <t>通所介護</t>
  </si>
  <si>
    <t>地域密着型通所介護</t>
  </si>
  <si>
    <t>地域密着型特定施設入居者生活介護</t>
  </si>
  <si>
    <t>看護小規模多機能型居宅介護</t>
    <rPh sb="0" eb="13">
      <t>カンゴ</t>
    </rPh>
    <phoneticPr fontId="2"/>
  </si>
  <si>
    <t>介護老人福祉施設</t>
    <rPh sb="0" eb="2">
      <t>カイゴ</t>
    </rPh>
    <rPh sb="2" eb="4">
      <t>ロウジン</t>
    </rPh>
    <rPh sb="4" eb="6">
      <t>フクシ</t>
    </rPh>
    <rPh sb="6" eb="8">
      <t>シセツ</t>
    </rPh>
    <phoneticPr fontId="2"/>
  </si>
  <si>
    <t>地域密着型介護老人福祉施設</t>
  </si>
  <si>
    <t>介護老人保健施設</t>
    <rPh sb="0" eb="8">
      <t>ロウケン</t>
    </rPh>
    <phoneticPr fontId="2"/>
  </si>
  <si>
    <t>介護療養型医療施設</t>
    <rPh sb="0" eb="9">
      <t>カイゴ</t>
    </rPh>
    <phoneticPr fontId="2"/>
  </si>
  <si>
    <t>介護医療院</t>
    <rPh sb="0" eb="2">
      <t>カイゴ</t>
    </rPh>
    <rPh sb="2" eb="4">
      <t>イリョウ</t>
    </rPh>
    <rPh sb="4" eb="5">
      <t>イン</t>
    </rPh>
    <phoneticPr fontId="2"/>
  </si>
  <si>
    <t>年度）</t>
    <phoneticPr fontId="2"/>
  </si>
  <si>
    <t>電話番号</t>
    <rPh sb="0" eb="2">
      <t>デンワ</t>
    </rPh>
    <rPh sb="2" eb="4">
      <t>バンゴウ</t>
    </rPh>
    <phoneticPr fontId="2"/>
  </si>
  <si>
    <t>FAX番号</t>
    <rPh sb="3" eb="5">
      <t>バンゴウ</t>
    </rPh>
    <phoneticPr fontId="2"/>
  </si>
  <si>
    <t>令和</t>
    <rPh sb="0" eb="2">
      <t>レイワ</t>
    </rPh>
    <phoneticPr fontId="2"/>
  </si>
  <si>
    <t xml:space="preserve"> （法人名）</t>
    <rPh sb="2" eb="4">
      <t>ホウジン</t>
    </rPh>
    <rPh sb="4" eb="5">
      <t>メイ</t>
    </rPh>
    <phoneticPr fontId="2"/>
  </si>
  <si>
    <t xml:space="preserve"> （代表者名）</t>
    <rPh sb="2" eb="5">
      <t>ダイヒョウシャ</t>
    </rPh>
    <rPh sb="5" eb="6">
      <t>メイ</t>
    </rPh>
    <rPh sb="6" eb="7">
      <t>ホウミョウ</t>
    </rPh>
    <phoneticPr fontId="2"/>
  </si>
  <si>
    <t>.</t>
    <phoneticPr fontId="2"/>
  </si>
  <si>
    <t>①</t>
    <phoneticPr fontId="2"/>
  </si>
  <si>
    <t>②</t>
    <phoneticPr fontId="2"/>
  </si>
  <si>
    <t>③</t>
    <phoneticPr fontId="2"/>
  </si>
  <si>
    <t>④</t>
    <phoneticPr fontId="2"/>
  </si>
  <si>
    <t>その他</t>
    <rPh sb="2" eb="3">
      <t>タ</t>
    </rPh>
    <phoneticPr fontId="2"/>
  </si>
  <si>
    <t>（</t>
    <phoneticPr fontId="2"/>
  </si>
  <si>
    <t>）</t>
    <phoneticPr fontId="2"/>
  </si>
  <si>
    <t>※</t>
    <phoneticPr fontId="2"/>
  </si>
  <si>
    <t>※</t>
    <phoneticPr fontId="2"/>
  </si>
  <si>
    <t>ⅰ）加算の算定により賃金改善を行った賃金の総額</t>
    <rPh sb="2" eb="4">
      <t>カサン</t>
    </rPh>
    <rPh sb="5" eb="7">
      <t>サンテイ</t>
    </rPh>
    <rPh sb="10" eb="12">
      <t>チンギン</t>
    </rPh>
    <rPh sb="12" eb="14">
      <t>カイゼン</t>
    </rPh>
    <rPh sb="15" eb="16">
      <t>オコナ</t>
    </rPh>
    <rPh sb="18" eb="20">
      <t>チンギン</t>
    </rPh>
    <rPh sb="21" eb="23">
      <t>ソウガク</t>
    </rPh>
    <phoneticPr fontId="2"/>
  </si>
  <si>
    <t>別紙様式３－２</t>
    <rPh sb="0" eb="2">
      <t>ベッシ</t>
    </rPh>
    <rPh sb="2" eb="4">
      <t>ヨウシキ</t>
    </rPh>
    <phoneticPr fontId="2"/>
  </si>
  <si>
    <t>別紙様式３－１</t>
    <rPh sb="0" eb="2">
      <t>ベッシ</t>
    </rPh>
    <rPh sb="2" eb="4">
      <t>ヨウシキ</t>
    </rPh>
    <phoneticPr fontId="2"/>
  </si>
  <si>
    <t>※詳細は別紙様式３－２に記載</t>
    <rPh sb="1" eb="3">
      <t>ショウサイ</t>
    </rPh>
    <rPh sb="4" eb="6">
      <t>ベッシ</t>
    </rPh>
    <rPh sb="6" eb="8">
      <t>ヨウシキ</t>
    </rPh>
    <rPh sb="12" eb="14">
      <t>キサイ</t>
    </rPh>
    <phoneticPr fontId="2"/>
  </si>
  <si>
    <t>介護職員処遇改善加算及び介護職員等特定処遇改善加算に関して、虚偽や不正があった場合には、支払われた介護給付費の返還や介護事業者の指定取消となる場合があるので留意すること。</t>
    <rPh sb="10" eb="11">
      <t>オヨ</t>
    </rPh>
    <rPh sb="12" eb="14">
      <t>カイゴ</t>
    </rPh>
    <rPh sb="14" eb="16">
      <t>ショクイン</t>
    </rPh>
    <rPh sb="16" eb="17">
      <t>トウ</t>
    </rPh>
    <rPh sb="17" eb="19">
      <t>トクテイ</t>
    </rPh>
    <rPh sb="19" eb="21">
      <t>ショグウ</t>
    </rPh>
    <rPh sb="21" eb="25">
      <t>カイゼンカサン</t>
    </rPh>
    <rPh sb="30" eb="32">
      <t>キョギ</t>
    </rPh>
    <rPh sb="33" eb="35">
      <t>フセイ</t>
    </rPh>
    <phoneticPr fontId="2"/>
  </si>
  <si>
    <t>提出先</t>
    <rPh sb="0" eb="2">
      <t>テイシュツ</t>
    </rPh>
    <rPh sb="2" eb="3">
      <t>サキ</t>
    </rPh>
    <phoneticPr fontId="2"/>
  </si>
  <si>
    <t>介護職員等特定処遇改善加算（特定加算）</t>
    <rPh sb="0" eb="2">
      <t>カイゴ</t>
    </rPh>
    <rPh sb="2" eb="4">
      <t>ショクイン</t>
    </rPh>
    <rPh sb="4" eb="5">
      <t>トウ</t>
    </rPh>
    <rPh sb="5" eb="7">
      <t>トクテイ</t>
    </rPh>
    <rPh sb="7" eb="9">
      <t>ショグウ</t>
    </rPh>
    <rPh sb="9" eb="13">
      <t>カイゼンカサン</t>
    </rPh>
    <rPh sb="14" eb="16">
      <t>トクテイ</t>
    </rPh>
    <rPh sb="16" eb="18">
      <t>カサン</t>
    </rPh>
    <phoneticPr fontId="2"/>
  </si>
  <si>
    <t>（Ａ）経験・技能のある介護職員</t>
    <rPh sb="3" eb="5">
      <t>ケイケン</t>
    </rPh>
    <rPh sb="11" eb="13">
      <t>カイゴ</t>
    </rPh>
    <rPh sb="13" eb="15">
      <t>ショクイン</t>
    </rPh>
    <phoneticPr fontId="2"/>
  </si>
  <si>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2"/>
  </si>
  <si>
    <t>１　基本情報</t>
    <rPh sb="2" eb="4">
      <t>キホン</t>
    </rPh>
    <rPh sb="4" eb="6">
      <t>ジョウホウ</t>
    </rPh>
    <phoneticPr fontId="2"/>
  </si>
  <si>
    <t>法人所在地</t>
    <rPh sb="0" eb="2">
      <t>ホウジン</t>
    </rPh>
    <rPh sb="2" eb="5">
      <t>ショザイチ</t>
    </rPh>
    <phoneticPr fontId="2"/>
  </si>
  <si>
    <t>書類作成担当者</t>
    <rPh sb="0" eb="2">
      <t>ショルイ</t>
    </rPh>
    <rPh sb="2" eb="4">
      <t>サクセイ</t>
    </rPh>
    <rPh sb="4" eb="7">
      <t>タントウシャ</t>
    </rPh>
    <phoneticPr fontId="2"/>
  </si>
  <si>
    <t>連絡先</t>
    <rPh sb="0" eb="3">
      <t>レンラクサキ</t>
    </rPh>
    <phoneticPr fontId="2"/>
  </si>
  <si>
    <t>E-mail</t>
    <phoneticPr fontId="2"/>
  </si>
  <si>
    <t>法人名</t>
    <rPh sb="0" eb="2">
      <t>ホウジン</t>
    </rPh>
    <rPh sb="2" eb="3">
      <t>メイ</t>
    </rPh>
    <phoneticPr fontId="2"/>
  </si>
  <si>
    <t>フリガナ</t>
    <phoneticPr fontId="2"/>
  </si>
  <si>
    <t>↓隠し列</t>
    <rPh sb="1" eb="2">
      <t>カク</t>
    </rPh>
    <rPh sb="3" eb="4">
      <t>レツ</t>
    </rPh>
    <phoneticPr fontId="2"/>
  </si>
  <si>
    <t>【注意】本シートは様式作成用のため、提出は不要です。</t>
    <rPh sb="1" eb="3">
      <t>チュウイ</t>
    </rPh>
    <rPh sb="4" eb="5">
      <t>ホン</t>
    </rPh>
    <rPh sb="9" eb="11">
      <t>ヨウシキ</t>
    </rPh>
    <rPh sb="11" eb="14">
      <t>サクセイヨウ</t>
    </rPh>
    <rPh sb="18" eb="20">
      <t>テイシュツ</t>
    </rPh>
    <rPh sb="21" eb="23">
      <t>フヨウ</t>
    </rPh>
    <phoneticPr fontId="2"/>
  </si>
  <si>
    <t>●次の情報を本シートの黄色セルに入力することで、各様式に自動的に転記されます。</t>
    <rPh sb="1" eb="2">
      <t>ツギ</t>
    </rPh>
    <rPh sb="3" eb="5">
      <t>ジョウホウ</t>
    </rPh>
    <rPh sb="6" eb="7">
      <t>ホン</t>
    </rPh>
    <rPh sb="11" eb="13">
      <t>キイロ</t>
    </rPh>
    <rPh sb="16" eb="18">
      <t>ニュウリョク</t>
    </rPh>
    <rPh sb="24" eb="27">
      <t>カクヨウシキ</t>
    </rPh>
    <rPh sb="28" eb="31">
      <t>ジドウテキ</t>
    </rPh>
    <rPh sb="32" eb="34">
      <t>テンキ</t>
    </rPh>
    <phoneticPr fontId="2"/>
  </si>
  <si>
    <t>⇒下表に必要事項を入力してください。</t>
    <rPh sb="1" eb="3">
      <t>カヒョウ</t>
    </rPh>
    <rPh sb="4" eb="6">
      <t>ヒツヨウ</t>
    </rPh>
    <rPh sb="6" eb="8">
      <t>ジコウ</t>
    </rPh>
    <rPh sb="9" eb="11">
      <t>ニュウリョク</t>
    </rPh>
    <phoneticPr fontId="2"/>
  </si>
  <si>
    <t>名称</t>
    <rPh sb="0" eb="2">
      <t>メイショウ</t>
    </rPh>
    <phoneticPr fontId="2"/>
  </si>
  <si>
    <t>〒結合</t>
    <rPh sb="1" eb="3">
      <t>ケツゴウ</t>
    </rPh>
    <phoneticPr fontId="2"/>
  </si>
  <si>
    <t>法人住所</t>
    <rPh sb="0" eb="2">
      <t>ホウジン</t>
    </rPh>
    <rPh sb="2" eb="4">
      <t>ジュウショ</t>
    </rPh>
    <phoneticPr fontId="2"/>
  </si>
  <si>
    <t>〒</t>
    <phoneticPr fontId="2"/>
  </si>
  <si>
    <t>住所１（番地・住居番号まで）</t>
    <rPh sb="0" eb="2">
      <t>ジュウショ</t>
    </rPh>
    <rPh sb="4" eb="6">
      <t>バンチ</t>
    </rPh>
    <rPh sb="7" eb="9">
      <t>ジュウキョ</t>
    </rPh>
    <rPh sb="9" eb="11">
      <t>バンゴウ</t>
    </rPh>
    <phoneticPr fontId="2"/>
  </si>
  <si>
    <t>住所２（建物名等）</t>
    <rPh sb="0" eb="2">
      <t>ジュウショ</t>
    </rPh>
    <rPh sb="4" eb="6">
      <t>タテモノ</t>
    </rPh>
    <rPh sb="6" eb="7">
      <t>メイ</t>
    </rPh>
    <rPh sb="7" eb="8">
      <t>トウ</t>
    </rPh>
    <phoneticPr fontId="2"/>
  </si>
  <si>
    <t>法人代表者</t>
    <rPh sb="0" eb="2">
      <t>ホウジン</t>
    </rPh>
    <rPh sb="2" eb="5">
      <t>ダイヒョウシャ</t>
    </rPh>
    <phoneticPr fontId="2"/>
  </si>
  <si>
    <t>職名</t>
    <rPh sb="0" eb="2">
      <t>ショクメイ</t>
    </rPh>
    <phoneticPr fontId="2"/>
  </si>
  <si>
    <t>氏名</t>
    <rPh sb="0" eb="2">
      <t>シメイ</t>
    </rPh>
    <phoneticPr fontId="2"/>
  </si>
  <si>
    <t>書類作成
担当者</t>
    <rPh sb="0" eb="2">
      <t>ショルイ</t>
    </rPh>
    <rPh sb="2" eb="4">
      <t>サクセイ</t>
    </rPh>
    <rPh sb="5" eb="8">
      <t>タントウシャ</t>
    </rPh>
    <phoneticPr fontId="2"/>
  </si>
  <si>
    <t>フリガナ</t>
    <phoneticPr fontId="2"/>
  </si>
  <si>
    <t>e-mail</t>
    <phoneticPr fontId="2"/>
  </si>
  <si>
    <t>通し番号</t>
    <rPh sb="0" eb="1">
      <t>トオ</t>
    </rPh>
    <rPh sb="2" eb="4">
      <t>バンゴウ</t>
    </rPh>
    <phoneticPr fontId="2"/>
  </si>
  <si>
    <t>介護保険事業所番号</t>
    <rPh sb="0" eb="2">
      <t>カイゴ</t>
    </rPh>
    <rPh sb="2" eb="4">
      <t>ホケン</t>
    </rPh>
    <rPh sb="4" eb="6">
      <t>ジギョウ</t>
    </rPh>
    <rPh sb="6" eb="7">
      <t>ショ</t>
    </rPh>
    <rPh sb="7" eb="9">
      <t>バンゴウ</t>
    </rPh>
    <phoneticPr fontId="2"/>
  </si>
  <si>
    <t>指定権者名</t>
    <rPh sb="0" eb="2">
      <t>シテイ</t>
    </rPh>
    <rPh sb="2" eb="3">
      <t>ケン</t>
    </rPh>
    <rPh sb="3" eb="4">
      <t>ジャ</t>
    </rPh>
    <rPh sb="4" eb="5">
      <t>メイ</t>
    </rPh>
    <phoneticPr fontId="2"/>
  </si>
  <si>
    <t>事業所名</t>
    <rPh sb="0" eb="2">
      <t>ジギョウ</t>
    </rPh>
    <rPh sb="2" eb="3">
      <t>ショ</t>
    </rPh>
    <rPh sb="3" eb="4">
      <t>メイ</t>
    </rPh>
    <phoneticPr fontId="2"/>
  </si>
  <si>
    <t>・提出先に関する情報</t>
    <rPh sb="1" eb="3">
      <t>テイシュツ</t>
    </rPh>
    <rPh sb="3" eb="4">
      <t>サキ</t>
    </rPh>
    <rPh sb="5" eb="6">
      <t>カン</t>
    </rPh>
    <rPh sb="8" eb="10">
      <t>ジョウホウ</t>
    </rPh>
    <phoneticPr fontId="2"/>
  </si>
  <si>
    <t>・基本情報</t>
    <rPh sb="1" eb="3">
      <t>キホン</t>
    </rPh>
    <phoneticPr fontId="2"/>
  </si>
  <si>
    <t>１　提出先に関する情報</t>
    <rPh sb="2" eb="4">
      <t>テイシュツ</t>
    </rPh>
    <rPh sb="4" eb="5">
      <t>サキ</t>
    </rPh>
    <rPh sb="6" eb="7">
      <t>カン</t>
    </rPh>
    <rPh sb="9" eb="11">
      <t>ジョウホウ</t>
    </rPh>
    <phoneticPr fontId="2"/>
  </si>
  <si>
    <t>２　基本情報</t>
    <rPh sb="2" eb="4">
      <t>キホン</t>
    </rPh>
    <rPh sb="4" eb="6">
      <t>ジョウホウ</t>
    </rPh>
    <phoneticPr fontId="2"/>
  </si>
  <si>
    <t>指定権者</t>
    <rPh sb="0" eb="2">
      <t>シテイ</t>
    </rPh>
    <rPh sb="2" eb="4">
      <t>ケンシャ</t>
    </rPh>
    <phoneticPr fontId="2"/>
  </si>
  <si>
    <t>事業所名</t>
    <rPh sb="0" eb="2">
      <t>ジギョウ</t>
    </rPh>
    <rPh sb="2" eb="3">
      <t>ショ</t>
    </rPh>
    <rPh sb="3" eb="4">
      <t>ナ</t>
    </rPh>
    <phoneticPr fontId="2"/>
  </si>
  <si>
    <t>介護職員処遇改善実績報告書・介護職員等特定処遇改善実績報告書（令和</t>
    <rPh sb="4" eb="6">
      <t>ショグウ</t>
    </rPh>
    <rPh sb="6" eb="8">
      <t>カイゼン</t>
    </rPh>
    <rPh sb="8" eb="10">
      <t>ジッセキ</t>
    </rPh>
    <rPh sb="10" eb="13">
      <t>ホウコクショ</t>
    </rPh>
    <rPh sb="14" eb="16">
      <t>カイゴ</t>
    </rPh>
    <rPh sb="16" eb="18">
      <t>ショクイン</t>
    </rPh>
    <rPh sb="18" eb="19">
      <t>トウ</t>
    </rPh>
    <phoneticPr fontId="2"/>
  </si>
  <si>
    <t>（Ｃ）その他の職種</t>
    <rPh sb="5" eb="6">
      <t>タ</t>
    </rPh>
    <rPh sb="7" eb="9">
      <t>ショクシュ</t>
    </rPh>
    <phoneticPr fontId="2"/>
  </si>
  <si>
    <t>（Ｂ）他の介護職員</t>
    <rPh sb="3" eb="4">
      <t>タ</t>
    </rPh>
    <rPh sb="5" eb="7">
      <t>カイゴ</t>
    </rPh>
    <rPh sb="7" eb="9">
      <t>ショクイン</t>
    </rPh>
    <phoneticPr fontId="2"/>
  </si>
  <si>
    <t xml:space="preserve">
(配分比率)</t>
    <rPh sb="2" eb="4">
      <t>ハイブン</t>
    </rPh>
    <rPh sb="4" eb="6">
      <t>ヒリツ</t>
    </rPh>
    <phoneticPr fontId="2"/>
  </si>
  <si>
    <t>経験・技能のある介護職員(A)</t>
    <rPh sb="0" eb="2">
      <t>ケイケン</t>
    </rPh>
    <phoneticPr fontId="2"/>
  </si>
  <si>
    <t>他の
介護職員(B)</t>
    <rPh sb="0" eb="1">
      <t>タ</t>
    </rPh>
    <rPh sb="3" eb="5">
      <t>カイゴ</t>
    </rPh>
    <rPh sb="5" eb="7">
      <t>ショクイン</t>
    </rPh>
    <phoneticPr fontId="2"/>
  </si>
  <si>
    <t>その他の職種(C)</t>
    <rPh sb="2" eb="3">
      <t>タ</t>
    </rPh>
    <rPh sb="4" eb="6">
      <t>ショクシュ</t>
    </rPh>
    <phoneticPr fontId="2"/>
  </si>
  <si>
    <t>介護職員処遇改善実績報告書・介護職員等特定処遇改善実績報告書（施設・事業所別個表）　</t>
    <rPh sb="31" eb="33">
      <t>シセツ</t>
    </rPh>
    <rPh sb="34" eb="37">
      <t>ジギョウショ</t>
    </rPh>
    <rPh sb="37" eb="38">
      <t>ベツ</t>
    </rPh>
    <rPh sb="38" eb="40">
      <t>コヒョウ</t>
    </rPh>
    <phoneticPr fontId="2"/>
  </si>
  <si>
    <t>本年度の常勤換算職員数［人］</t>
    <rPh sb="0" eb="3">
      <t>ホンネンド</t>
    </rPh>
    <rPh sb="4" eb="6">
      <t>ジョウキン</t>
    </rPh>
    <rPh sb="6" eb="8">
      <t>カンサン</t>
    </rPh>
    <rPh sb="8" eb="11">
      <t>ショクインスウ</t>
    </rPh>
    <rPh sb="12" eb="13">
      <t>ニン</t>
    </rPh>
    <phoneticPr fontId="2"/>
  </si>
  <si>
    <t>グループ別内訳</t>
    <rPh sb="4" eb="5">
      <t>ベツ</t>
    </rPh>
    <rPh sb="5" eb="7">
      <t>ウチワケ</t>
    </rPh>
    <phoneticPr fontId="2"/>
  </si>
  <si>
    <t>（グループ別内訳）</t>
    <rPh sb="5" eb="6">
      <t>ベツ</t>
    </rPh>
    <rPh sb="6" eb="8">
      <t>ウチワケ</t>
    </rPh>
    <phoneticPr fontId="2"/>
  </si>
  <si>
    <t>小規模事業所等で加算額全体が少額であるため。</t>
    <rPh sb="0" eb="3">
      <t>ショウキボ</t>
    </rPh>
    <rPh sb="3" eb="6">
      <t>ジギョウショ</t>
    </rPh>
    <rPh sb="6" eb="7">
      <t>トウ</t>
    </rPh>
    <rPh sb="8" eb="11">
      <t>カサンガク</t>
    </rPh>
    <rPh sb="11" eb="13">
      <t>ゼンタイ</t>
    </rPh>
    <rPh sb="14" eb="16">
      <t>ショウガク</t>
    </rPh>
    <phoneticPr fontId="2"/>
  </si>
  <si>
    <t>介護職員処遇改善加算（処遇改善加算）</t>
    <rPh sb="0" eb="10">
      <t>カイゴショクインショグウカイゼンカサン</t>
    </rPh>
    <rPh sb="11" eb="13">
      <t>ショグウ</t>
    </rPh>
    <rPh sb="13" eb="15">
      <t>カイゼン</t>
    </rPh>
    <rPh sb="15" eb="17">
      <t>カサン</t>
    </rPh>
    <phoneticPr fontId="2"/>
  </si>
  <si>
    <t>２　実績報告＜共通＞</t>
    <rPh sb="2" eb="4">
      <t>ジッセキ</t>
    </rPh>
    <rPh sb="4" eb="6">
      <t>ホウコク</t>
    </rPh>
    <rPh sb="7" eb="9">
      <t>キョウツウ</t>
    </rPh>
    <phoneticPr fontId="2"/>
  </si>
  <si>
    <t>平均賃金改善額</t>
    <rPh sb="0" eb="2">
      <t>ヘイキン</t>
    </rPh>
    <rPh sb="2" eb="4">
      <t>チンギン</t>
    </rPh>
    <rPh sb="4" eb="6">
      <t>カイゼン</t>
    </rPh>
    <rPh sb="6" eb="7">
      <t>ガク</t>
    </rPh>
    <phoneticPr fontId="2"/>
  </si>
  <si>
    <t>事業所の所在地</t>
    <rPh sb="0" eb="3">
      <t>ジギョウショ</t>
    </rPh>
    <rPh sb="4" eb="7">
      <t>ショザイチ</t>
    </rPh>
    <phoneticPr fontId="2"/>
  </si>
  <si>
    <t>都道府県</t>
    <rPh sb="0" eb="4">
      <t>トドウフケン</t>
    </rPh>
    <phoneticPr fontId="2"/>
  </si>
  <si>
    <t>市区町村</t>
    <rPh sb="0" eb="2">
      <t>シク</t>
    </rPh>
    <rPh sb="2" eb="4">
      <t>チョウソン</t>
    </rPh>
    <phoneticPr fontId="2"/>
  </si>
  <si>
    <t>グループ別内訳</t>
    <phoneticPr fontId="2"/>
  </si>
  <si>
    <t>ワークシート名（左からの順）</t>
    <rPh sb="6" eb="7">
      <t>メイ</t>
    </rPh>
    <rPh sb="8" eb="9">
      <t>ヒダリ</t>
    </rPh>
    <rPh sb="12" eb="13">
      <t>ジュン</t>
    </rPh>
    <phoneticPr fontId="10"/>
  </si>
  <si>
    <t>枚数</t>
    <rPh sb="0" eb="2">
      <t>マイスウ</t>
    </rPh>
    <phoneticPr fontId="10"/>
  </si>
  <si>
    <t>ワークシートの入力の順番（推奨）</t>
    <rPh sb="7" eb="9">
      <t>ニュウリョク</t>
    </rPh>
    <rPh sb="10" eb="12">
      <t>ジュンバン</t>
    </rPh>
    <rPh sb="13" eb="15">
      <t>スイショウ</t>
    </rPh>
    <phoneticPr fontId="2"/>
  </si>
  <si>
    <t>説明</t>
    <rPh sb="0" eb="2">
      <t>セツメイ</t>
    </rPh>
    <phoneticPr fontId="10"/>
  </si>
  <si>
    <t>はじめに</t>
    <phoneticPr fontId="10"/>
  </si>
  <si>
    <t>-</t>
    <phoneticPr fontId="2"/>
  </si>
  <si>
    <t>・本様式の内容と使い方を説明しています。</t>
    <rPh sb="1" eb="4">
      <t>ホンヨウシキ</t>
    </rPh>
    <rPh sb="5" eb="7">
      <t>ナイヨウ</t>
    </rPh>
    <rPh sb="8" eb="9">
      <t>ツカ</t>
    </rPh>
    <rPh sb="10" eb="11">
      <t>カタ</t>
    </rPh>
    <rPh sb="12" eb="14">
      <t>セツメイ</t>
    </rPh>
    <phoneticPr fontId="2"/>
  </si>
  <si>
    <t>不要</t>
    <rPh sb="0" eb="2">
      <t>フヨウ</t>
    </rPh>
    <phoneticPr fontId="10"/>
  </si>
  <si>
    <t>基本情報入力シート</t>
    <rPh sb="0" eb="4">
      <t>キホンジョウホウ</t>
    </rPh>
    <rPh sb="4" eb="6">
      <t>ニュウリョク</t>
    </rPh>
    <phoneticPr fontId="10"/>
  </si>
  <si>
    <t>提出</t>
    <rPh sb="0" eb="2">
      <t>テイシュツ</t>
    </rPh>
    <phoneticPr fontId="10"/>
  </si>
  <si>
    <t>２　書類の作成方法</t>
    <rPh sb="2" eb="4">
      <t>ショルイ</t>
    </rPh>
    <rPh sb="5" eb="7">
      <t>サクセイ</t>
    </rPh>
    <rPh sb="7" eb="9">
      <t>ホウホウ</t>
    </rPh>
    <phoneticPr fontId="10"/>
  </si>
  <si>
    <r>
      <t>・複数事業所を一括して申請する際の</t>
    </r>
    <r>
      <rPr>
        <b/>
        <sz val="14"/>
        <rFont val="ＭＳ Ｐゴシック"/>
        <family val="3"/>
        <charset val="128"/>
      </rPr>
      <t>指定権者別・都道府県別一覧表は不要</t>
    </r>
    <r>
      <rPr>
        <sz val="14"/>
        <rFont val="ＭＳ Ｐゴシック"/>
        <family val="3"/>
        <charset val="128"/>
      </rPr>
      <t>となりました。</t>
    </r>
    <rPh sb="1" eb="3">
      <t>フクスウ</t>
    </rPh>
    <rPh sb="3" eb="6">
      <t>ジギョウショ</t>
    </rPh>
    <rPh sb="7" eb="9">
      <t>イッカツ</t>
    </rPh>
    <rPh sb="11" eb="13">
      <t>シンセイ</t>
    </rPh>
    <rPh sb="15" eb="16">
      <t>サイ</t>
    </rPh>
    <rPh sb="17" eb="19">
      <t>シテイ</t>
    </rPh>
    <rPh sb="19" eb="20">
      <t>ケン</t>
    </rPh>
    <rPh sb="20" eb="21">
      <t>シャ</t>
    </rPh>
    <rPh sb="21" eb="22">
      <t>ベツ</t>
    </rPh>
    <rPh sb="23" eb="27">
      <t>トドウフケン</t>
    </rPh>
    <rPh sb="27" eb="28">
      <t>ベツ</t>
    </rPh>
    <rPh sb="28" eb="31">
      <t>イチランヒョウ</t>
    </rPh>
    <rPh sb="32" eb="34">
      <t>フヨウ</t>
    </rPh>
    <phoneticPr fontId="2"/>
  </si>
  <si>
    <r>
      <t>・特定加算の</t>
    </r>
    <r>
      <rPr>
        <b/>
        <sz val="14"/>
        <rFont val="ＭＳ Ｐゴシック"/>
        <family val="3"/>
        <charset val="128"/>
      </rPr>
      <t>平均賃金改善額</t>
    </r>
    <r>
      <rPr>
        <sz val="14"/>
        <rFont val="ＭＳ Ｐゴシック"/>
        <family val="3"/>
        <charset val="128"/>
      </rPr>
      <t>について、計算方法が変更されました。（下図参照）</t>
    </r>
    <rPh sb="6" eb="10">
      <t>ヘイキンチンギン</t>
    </rPh>
    <rPh sb="10" eb="12">
      <t>カイゼン</t>
    </rPh>
    <rPh sb="12" eb="13">
      <t>ガク</t>
    </rPh>
    <rPh sb="18" eb="22">
      <t>ケイサンホウホウ</t>
    </rPh>
    <rPh sb="23" eb="25">
      <t>ヘンコウ</t>
    </rPh>
    <rPh sb="32" eb="34">
      <t>カズ</t>
    </rPh>
    <rPh sb="34" eb="36">
      <t>サンショウ</t>
    </rPh>
    <phoneticPr fontId="2"/>
  </si>
  <si>
    <t>従来</t>
  </si>
  <si>
    <t>計画</t>
  </si>
  <si>
    <t>実績</t>
  </si>
  <si>
    <t>介護職員処遇改善実績報告書・介護職員等特定処遇改善実績報告書　作成にあたっての入力シート等の説明</t>
    <rPh sb="0" eb="2">
      <t>カイゴ</t>
    </rPh>
    <rPh sb="2" eb="4">
      <t>ショクイン</t>
    </rPh>
    <rPh sb="4" eb="6">
      <t>ショグウ</t>
    </rPh>
    <rPh sb="6" eb="8">
      <t>カイゼン</t>
    </rPh>
    <rPh sb="14" eb="16">
      <t>カイゴ</t>
    </rPh>
    <rPh sb="16" eb="18">
      <t>ショクイン</t>
    </rPh>
    <rPh sb="18" eb="19">
      <t>トウ</t>
    </rPh>
    <rPh sb="19" eb="21">
      <t>トクテイ</t>
    </rPh>
    <rPh sb="21" eb="23">
      <t>ショグウ</t>
    </rPh>
    <rPh sb="23" eb="25">
      <t>カイゼン</t>
    </rPh>
    <rPh sb="25" eb="27">
      <t>ジッセキ</t>
    </rPh>
    <rPh sb="27" eb="30">
      <t>ホウコクショ</t>
    </rPh>
    <rPh sb="31" eb="33">
      <t>サクセイ</t>
    </rPh>
    <rPh sb="39" eb="41">
      <t>ニュウリョク</t>
    </rPh>
    <rPh sb="44" eb="45">
      <t>トウ</t>
    </rPh>
    <rPh sb="46" eb="48">
      <t>セツメイ</t>
    </rPh>
    <phoneticPr fontId="10"/>
  </si>
  <si>
    <t>・原則、本様式を用いて実績報告書を作成してください。</t>
    <rPh sb="1" eb="3">
      <t>ゲンソク</t>
    </rPh>
    <rPh sb="4" eb="7">
      <t>ホンヨウシキ</t>
    </rPh>
    <rPh sb="8" eb="9">
      <t>モチ</t>
    </rPh>
    <rPh sb="17" eb="19">
      <t>サクセイ</t>
    </rPh>
    <phoneticPr fontId="2"/>
  </si>
  <si>
    <t>別紙様式3-1</t>
    <rPh sb="0" eb="2">
      <t>ベッシ</t>
    </rPh>
    <phoneticPr fontId="10"/>
  </si>
  <si>
    <t>別紙様式3-2</t>
    <rPh sb="0" eb="2">
      <t>ベッシ</t>
    </rPh>
    <phoneticPr fontId="10"/>
  </si>
  <si>
    <t>&lt;-</t>
    <phoneticPr fontId="2"/>
  </si>
  <si>
    <t>！この欄が○でない場合、特定加算による賃金改善の見込額が要件を満たしていません。</t>
    <rPh sb="3" eb="4">
      <t>ラン</t>
    </rPh>
    <rPh sb="9" eb="11">
      <t>バアイ</t>
    </rPh>
    <rPh sb="12" eb="16">
      <t>トクテイカ</t>
    </rPh>
    <rPh sb="19" eb="21">
      <t>チンギン</t>
    </rPh>
    <rPh sb="21" eb="23">
      <t>カイゼン</t>
    </rPh>
    <rPh sb="24" eb="27">
      <t>ミコミガク</t>
    </rPh>
    <rPh sb="28" eb="30">
      <t>ヨウケン</t>
    </rPh>
    <rPh sb="31" eb="32">
      <t>ミ</t>
    </rPh>
    <phoneticPr fontId="2"/>
  </si>
  <si>
    <t>円</t>
    <rPh sb="0" eb="1">
      <t>エン</t>
    </rPh>
    <phoneticPr fontId="2"/>
  </si>
  <si>
    <t>！この欄が☓の場合、A:BまたはA:Cの配分比率が要件を満たしていません。</t>
    <rPh sb="3" eb="4">
      <t>ラン</t>
    </rPh>
    <rPh sb="7" eb="9">
      <t>バアイ</t>
    </rPh>
    <phoneticPr fontId="2"/>
  </si>
  <si>
    <t>！この欄が☓の場合、B:Cの配分比率が要件を満たしていません。</t>
    <rPh sb="3" eb="4">
      <t>ラン</t>
    </rPh>
    <rPh sb="7" eb="9">
      <t>バアイ</t>
    </rPh>
    <phoneticPr fontId="2"/>
  </si>
  <si>
    <t>！この欄が☓の場合、Cのうち改善後の賃金が最も高額となった者の賃金が440万円を超えています。</t>
    <rPh sb="3" eb="4">
      <t>ラン</t>
    </rPh>
    <rPh sb="7" eb="9">
      <t>バアイ</t>
    </rPh>
    <rPh sb="14" eb="16">
      <t>カイゼン</t>
    </rPh>
    <rPh sb="16" eb="17">
      <t>ゴ</t>
    </rPh>
    <rPh sb="18" eb="20">
      <t>チンギン</t>
    </rPh>
    <rPh sb="21" eb="22">
      <t>モット</t>
    </rPh>
    <rPh sb="23" eb="25">
      <t>コウガク</t>
    </rPh>
    <rPh sb="29" eb="30">
      <t>モノ</t>
    </rPh>
    <rPh sb="31" eb="33">
      <t>チンギン</t>
    </rPh>
    <rPh sb="37" eb="39">
      <t>マンエン</t>
    </rPh>
    <rPh sb="40" eb="41">
      <t>コ</t>
    </rPh>
    <phoneticPr fontId="2"/>
  </si>
  <si>
    <t>！この欄が☓の場合、「賃金改善を実施したグループ」の選択方法が不適当です。</t>
    <rPh sb="3" eb="4">
      <t>ラン</t>
    </rPh>
    <rPh sb="7" eb="9">
      <t>バアイ</t>
    </rPh>
    <rPh sb="11" eb="13">
      <t>チンギン</t>
    </rPh>
    <rPh sb="13" eb="15">
      <t>カイゼン</t>
    </rPh>
    <rPh sb="16" eb="18">
      <t>ジッ</t>
    </rPh>
    <rPh sb="26" eb="28">
      <t>センタク</t>
    </rPh>
    <rPh sb="28" eb="30">
      <t>ホウホウ</t>
    </rPh>
    <rPh sb="31" eb="34">
      <t>フテキトウ</t>
    </rPh>
    <phoneticPr fontId="2"/>
  </si>
  <si>
    <t>！この欄が☓の場合、「設定できない事業所があった場合その理由」欄にチェックが必要です。</t>
    <rPh sb="38" eb="40">
      <t>ヒツヨウ</t>
    </rPh>
    <phoneticPr fontId="2"/>
  </si>
  <si>
    <t>経験・技能のある介護職員のうち月平均8万円以上又は年額440万円以上［人］</t>
    <rPh sb="0" eb="2">
      <t>ケイケン</t>
    </rPh>
    <rPh sb="3" eb="5">
      <t>ギノウ</t>
    </rPh>
    <rPh sb="8" eb="10">
      <t>カイゴ</t>
    </rPh>
    <rPh sb="10" eb="12">
      <t>ショクイン</t>
    </rPh>
    <rPh sb="15" eb="18">
      <t>ツキヘイキン</t>
    </rPh>
    <rPh sb="16" eb="18">
      <t>ヘイキン</t>
    </rPh>
    <rPh sb="19" eb="21">
      <t>マンエン</t>
    </rPh>
    <rPh sb="21" eb="23">
      <t>イジョウ</t>
    </rPh>
    <rPh sb="23" eb="24">
      <t>マタ</t>
    </rPh>
    <rPh sb="25" eb="27">
      <t>ネンガク</t>
    </rPh>
    <rPh sb="30" eb="32">
      <t>マンエン</t>
    </rPh>
    <rPh sb="32" eb="34">
      <t>イジョウ</t>
    </rPh>
    <rPh sb="35" eb="36">
      <t>ニン</t>
    </rPh>
    <phoneticPr fontId="2"/>
  </si>
  <si>
    <t>経験・技能のある介護職員のうち月平均8万円以上又は年額440万円以上［人］</t>
    <rPh sb="0" eb="2">
      <t>ケイケン</t>
    </rPh>
    <rPh sb="3" eb="5">
      <t>ギノウ</t>
    </rPh>
    <rPh sb="8" eb="12">
      <t>カイゴショクイン</t>
    </rPh>
    <phoneticPr fontId="2"/>
  </si>
  <si>
    <t>いずれかに該当する人数</t>
    <rPh sb="5" eb="7">
      <t>ガイトウ</t>
    </rPh>
    <rPh sb="9" eb="11">
      <t>ニンズウ</t>
    </rPh>
    <phoneticPr fontId="2"/>
  </si>
  <si>
    <t>未設定の
事業所</t>
    <rPh sb="0" eb="3">
      <t>ミセッテイ</t>
    </rPh>
    <rPh sb="5" eb="8">
      <t>ジギョウショ</t>
    </rPh>
    <phoneticPr fontId="2"/>
  </si>
  <si>
    <t>本年度の常勤換算職員数［人］</t>
    <rPh sb="0" eb="3">
      <t>ホンネンド</t>
    </rPh>
    <rPh sb="4" eb="6">
      <t>ジョウキン</t>
    </rPh>
    <rPh sb="6" eb="8">
      <t>カンサン</t>
    </rPh>
    <rPh sb="8" eb="10">
      <t>ショクイン</t>
    </rPh>
    <rPh sb="10" eb="11">
      <t>スウ</t>
    </rPh>
    <rPh sb="12" eb="13">
      <t>ニン</t>
    </rPh>
    <phoneticPr fontId="2"/>
  </si>
  <si>
    <t>年度分の加算の総額</t>
    <rPh sb="0" eb="2">
      <t>ネンド</t>
    </rPh>
    <rPh sb="2" eb="3">
      <t>ブン</t>
    </rPh>
    <rPh sb="4" eb="6">
      <t>カサン</t>
    </rPh>
    <rPh sb="7" eb="9">
      <t>ソウガク</t>
    </rPh>
    <phoneticPr fontId="2"/>
  </si>
  <si>
    <t>前年度の平均賃金額(月額)【基準額３】　</t>
    <rPh sb="0" eb="3">
      <t>ゼンネンド</t>
    </rPh>
    <rPh sb="4" eb="6">
      <t>ヘイキン</t>
    </rPh>
    <rPh sb="6" eb="8">
      <t>チンギン</t>
    </rPh>
    <rPh sb="8" eb="9">
      <t>ガク</t>
    </rPh>
    <rPh sb="10" eb="12">
      <t>ゲツガク</t>
    </rPh>
    <rPh sb="14" eb="17">
      <t>キジュンガク</t>
    </rPh>
    <phoneticPr fontId="2"/>
  </si>
  <si>
    <t>本年度の平均賃金額(月額)</t>
    <rPh sb="0" eb="3">
      <t>ホンネンド</t>
    </rPh>
    <rPh sb="4" eb="6">
      <t>ヘイキン</t>
    </rPh>
    <rPh sb="6" eb="8">
      <t>チンギン</t>
    </rPh>
    <rPh sb="8" eb="9">
      <t>ガク</t>
    </rPh>
    <rPh sb="10" eb="12">
      <t>ゲツガク</t>
    </rPh>
    <phoneticPr fontId="2"/>
  </si>
  <si>
    <t>ⅱ）前年度の賃金の総額【基準額１】【基準額２】</t>
    <rPh sb="2" eb="5">
      <t>ゼンネンド</t>
    </rPh>
    <rPh sb="6" eb="8">
      <t>チンギン</t>
    </rPh>
    <rPh sb="9" eb="11">
      <t>ソウガク</t>
    </rPh>
    <rPh sb="12" eb="15">
      <t>キジュンガク</t>
    </rPh>
    <rPh sb="18" eb="21">
      <t>キジュンガク</t>
    </rPh>
    <phoneticPr fontId="2"/>
  </si>
  <si>
    <t>本年度の加算の総額［円］</t>
    <rPh sb="0" eb="3">
      <t>ホンネンド</t>
    </rPh>
    <rPh sb="4" eb="6">
      <t>カサン</t>
    </rPh>
    <rPh sb="7" eb="9">
      <t>ソウガク</t>
    </rPh>
    <rPh sb="10" eb="11">
      <t>エン</t>
    </rPh>
    <phoneticPr fontId="2"/>
  </si>
  <si>
    <t>本年度の賃金の総額［円］</t>
    <rPh sb="0" eb="3">
      <t>ホンネンド</t>
    </rPh>
    <rPh sb="10" eb="11">
      <t>エン</t>
    </rPh>
    <phoneticPr fontId="2"/>
  </si>
  <si>
    <t>　</t>
    <phoneticPr fontId="2"/>
  </si>
  <si>
    <t>実績報告書の記載内容に虚偽がないことを証明するとともに、記載内容を証明する資料を適切に保管していることを誓約します。</t>
    <phoneticPr fontId="2"/>
  </si>
  <si>
    <t>！この欄が○でない場合、処遇改善加算による賃金改善の見込額が要件を満たしていません。</t>
    <rPh sb="3" eb="4">
      <t>ラン</t>
    </rPh>
    <rPh sb="9" eb="11">
      <t>バアイ</t>
    </rPh>
    <rPh sb="12" eb="14">
      <t>ショグウ</t>
    </rPh>
    <rPh sb="14" eb="16">
      <t>カイゼン</t>
    </rPh>
    <rPh sb="16" eb="18">
      <t>カサン</t>
    </rPh>
    <rPh sb="21" eb="23">
      <t>チンギン</t>
    </rPh>
    <rPh sb="23" eb="25">
      <t>カイゼン</t>
    </rPh>
    <rPh sb="26" eb="29">
      <t>ミコミガク</t>
    </rPh>
    <rPh sb="30" eb="32">
      <t>ヨウケン</t>
    </rPh>
    <rPh sb="33" eb="34">
      <t>ミ</t>
    </rPh>
    <phoneticPr fontId="2"/>
  </si>
  <si>
    <t>月額平均８万円又は改善後の賃金が年額440万円となった者＜特定＞</t>
    <rPh sb="0" eb="2">
      <t>ゲツガク</t>
    </rPh>
    <rPh sb="2" eb="4">
      <t>ヘイキン</t>
    </rPh>
    <rPh sb="5" eb="7">
      <t>マンエン</t>
    </rPh>
    <rPh sb="7" eb="8">
      <t>マタ</t>
    </rPh>
    <rPh sb="9" eb="12">
      <t>カイゼンゴ</t>
    </rPh>
    <rPh sb="13" eb="15">
      <t>チンギン</t>
    </rPh>
    <rPh sb="16" eb="18">
      <t>ネンガク</t>
    </rPh>
    <rPh sb="21" eb="23">
      <t>マンエン</t>
    </rPh>
    <rPh sb="27" eb="28">
      <t>モノ</t>
    </rPh>
    <phoneticPr fontId="2"/>
  </si>
  <si>
    <t>職員全体の賃金水準が低く、直ちに月額平均８万円等まで賃金を引き上げることが困難であるため。</t>
    <rPh sb="0" eb="2">
      <t>ショクイン</t>
    </rPh>
    <rPh sb="2" eb="4">
      <t>ゼンタイ</t>
    </rPh>
    <rPh sb="5" eb="7">
      <t>チンギン</t>
    </rPh>
    <rPh sb="7" eb="9">
      <t>スイジュン</t>
    </rPh>
    <rPh sb="10" eb="11">
      <t>ヒク</t>
    </rPh>
    <rPh sb="13" eb="14">
      <t>タダ</t>
    </rPh>
    <rPh sb="16" eb="18">
      <t>ゲツガク</t>
    </rPh>
    <rPh sb="18" eb="20">
      <t>ヘイキン</t>
    </rPh>
    <rPh sb="21" eb="23">
      <t>マンエン</t>
    </rPh>
    <rPh sb="23" eb="24">
      <t>トウ</t>
    </rPh>
    <rPh sb="26" eb="28">
      <t>チンギン</t>
    </rPh>
    <rPh sb="29" eb="30">
      <t>ヒ</t>
    </rPh>
    <rPh sb="31" eb="32">
      <t>ア</t>
    </rPh>
    <rPh sb="37" eb="39">
      <t>コンナン</t>
    </rPh>
    <phoneticPr fontId="2"/>
  </si>
  <si>
    <t>（設定できない事業所があった場合その理由）　※複数回答可</t>
    <rPh sb="1" eb="3">
      <t>セッテイ</t>
    </rPh>
    <rPh sb="7" eb="10">
      <t>ジギョウショ</t>
    </rPh>
    <rPh sb="14" eb="16">
      <t>バアイ</t>
    </rPh>
    <rPh sb="18" eb="20">
      <t>リユウ</t>
    </rPh>
    <rPh sb="23" eb="25">
      <t>フクスウ</t>
    </rPh>
    <rPh sb="25" eb="27">
      <t>カイトウ</t>
    </rPh>
    <rPh sb="27" eb="28">
      <t>カ</t>
    </rPh>
    <phoneticPr fontId="2"/>
  </si>
  <si>
    <t>月額平均８万円等の賃金改善を行うに当たり、これまで以上に事業所内の階層や役職にある者に求められる能力や処遇を明確化することが必要であり、規程の整備や研修・実務経験の蓄積などに一定期間を要するため。</t>
    <rPh sb="0" eb="2">
      <t>ゲツガク</t>
    </rPh>
    <rPh sb="2" eb="4">
      <t>ヘイキン</t>
    </rPh>
    <rPh sb="5" eb="7">
      <t>マンエン</t>
    </rPh>
    <rPh sb="7" eb="8">
      <t>トウ</t>
    </rPh>
    <rPh sb="9" eb="11">
      <t>チンギン</t>
    </rPh>
    <rPh sb="11" eb="13">
      <t>カイゼン</t>
    </rPh>
    <rPh sb="14" eb="15">
      <t>オコナ</t>
    </rPh>
    <rPh sb="17" eb="18">
      <t>ア</t>
    </rPh>
    <rPh sb="25" eb="27">
      <t>イジョウ</t>
    </rPh>
    <rPh sb="28" eb="31">
      <t>ジギョウショ</t>
    </rPh>
    <rPh sb="31" eb="32">
      <t>ナイ</t>
    </rPh>
    <rPh sb="33" eb="35">
      <t>カイソウ</t>
    </rPh>
    <rPh sb="36" eb="38">
      <t>ヤクショク</t>
    </rPh>
    <rPh sb="41" eb="42">
      <t>モノ</t>
    </rPh>
    <rPh sb="43" eb="44">
      <t>モト</t>
    </rPh>
    <rPh sb="48" eb="50">
      <t>ノウリョク</t>
    </rPh>
    <rPh sb="51" eb="53">
      <t>ショグウ</t>
    </rPh>
    <rPh sb="54" eb="57">
      <t>メイカクカ</t>
    </rPh>
    <rPh sb="62" eb="64">
      <t>ヒツヨウ</t>
    </rPh>
    <rPh sb="68" eb="70">
      <t>キテイ</t>
    </rPh>
    <rPh sb="71" eb="73">
      <t>セイビ</t>
    </rPh>
    <rPh sb="74" eb="76">
      <t>ケンシュウ</t>
    </rPh>
    <rPh sb="77" eb="79">
      <t>ジツム</t>
    </rPh>
    <rPh sb="79" eb="81">
      <t>ケイケン</t>
    </rPh>
    <rPh sb="82" eb="84">
      <t>チクセキ</t>
    </rPh>
    <rPh sb="87" eb="89">
      <t>イッテイ</t>
    </rPh>
    <rPh sb="89" eb="91">
      <t>キカン</t>
    </rPh>
    <rPh sb="92" eb="93">
      <t>ヨウ</t>
    </rPh>
    <phoneticPr fontId="2"/>
  </si>
  <si>
    <t>賃金改善を実施した 
グループ　</t>
    <rPh sb="0" eb="2">
      <t>チンギン</t>
    </rPh>
    <rPh sb="2" eb="4">
      <t>カイゼン</t>
    </rPh>
    <rPh sb="5" eb="7">
      <t>ジッシ</t>
    </rPh>
    <phoneticPr fontId="2"/>
  </si>
  <si>
    <t>定期巡回･随時対応型訪問介護看護</t>
    <phoneticPr fontId="2"/>
  </si>
  <si>
    <t>提出の要否</t>
    <rPh sb="0" eb="2">
      <t>テイシュツ</t>
    </rPh>
    <rPh sb="3" eb="5">
      <t>ヨウヒ</t>
    </rPh>
    <phoneticPr fontId="10"/>
  </si>
  <si>
    <r>
      <t>・「賃金改善所要額」の比較対象となる年度は、</t>
    </r>
    <r>
      <rPr>
        <b/>
        <sz val="14"/>
        <rFont val="ＭＳ Ｐゴシック"/>
        <family val="3"/>
        <charset val="128"/>
      </rPr>
      <t>「初めて加算を取得する（した）前年度」ではなく「（申請の）前年度」</t>
    </r>
    <r>
      <rPr>
        <sz val="14"/>
        <rFont val="ＭＳ Ｐゴシック"/>
        <family val="3"/>
        <charset val="128"/>
      </rPr>
      <t>となりました。</t>
    </r>
    <rPh sb="6" eb="8">
      <t>ショヨウ</t>
    </rPh>
    <rPh sb="8" eb="9">
      <t>ガク</t>
    </rPh>
    <rPh sb="47" eb="49">
      <t>シンセイ</t>
    </rPh>
    <phoneticPr fontId="2"/>
  </si>
  <si>
    <t>・法人の基本的な情報を入力することで、様式3-1及び様式3-2へ自動的に転記が行われるため、こちらから入力してください。
・本シートは提出不要です。</t>
    <rPh sb="1" eb="3">
      <t>ホウジン</t>
    </rPh>
    <rPh sb="4" eb="7">
      <t>キホンテキ</t>
    </rPh>
    <rPh sb="8" eb="10">
      <t>ジョウホウ</t>
    </rPh>
    <rPh sb="11" eb="13">
      <t>ニュウリョク</t>
    </rPh>
    <rPh sb="19" eb="21">
      <t>ヨウシキ</t>
    </rPh>
    <rPh sb="24" eb="25">
      <t>オヨ</t>
    </rPh>
    <rPh sb="26" eb="28">
      <t>ヨウシキ</t>
    </rPh>
    <rPh sb="32" eb="35">
      <t>ジドウテキ</t>
    </rPh>
    <rPh sb="36" eb="38">
      <t>テンキ</t>
    </rPh>
    <rPh sb="39" eb="40">
      <t>オコナ</t>
    </rPh>
    <rPh sb="51" eb="53">
      <t>ニュウリョク</t>
    </rPh>
    <rPh sb="62" eb="63">
      <t>ホン</t>
    </rPh>
    <rPh sb="67" eb="69">
      <t>テイシュツ</t>
    </rPh>
    <rPh sb="69" eb="71">
      <t>フヨウ</t>
    </rPh>
    <phoneticPr fontId="10"/>
  </si>
  <si>
    <t>・計画書の基準額や賃金改善を実施したグループ等をを入力します。
・別紙様式3-2に事業所毎の加算総額や賃金総額、常勤換算職員数等を入力後、賃金改善所要額が加算の総額を上回っていること、平均賃金改善額が配分比率の要件を満たしていること等を確認します。</t>
    <rPh sb="1" eb="4">
      <t>ケイカクショ</t>
    </rPh>
    <rPh sb="5" eb="7">
      <t>キジュン</t>
    </rPh>
    <rPh sb="7" eb="8">
      <t>ガク</t>
    </rPh>
    <rPh sb="9" eb="11">
      <t>チンギン</t>
    </rPh>
    <rPh sb="11" eb="13">
      <t>カイゼン</t>
    </rPh>
    <rPh sb="14" eb="16">
      <t>ジッシ</t>
    </rPh>
    <rPh sb="22" eb="23">
      <t>トウ</t>
    </rPh>
    <rPh sb="25" eb="27">
      <t>ニュウリョク</t>
    </rPh>
    <rPh sb="33" eb="35">
      <t>ベッシ</t>
    </rPh>
    <rPh sb="35" eb="37">
      <t>ヨウシキ</t>
    </rPh>
    <rPh sb="41" eb="44">
      <t>ジギョウショ</t>
    </rPh>
    <rPh sb="44" eb="45">
      <t>ゴト</t>
    </rPh>
    <rPh sb="46" eb="48">
      <t>カサン</t>
    </rPh>
    <rPh sb="48" eb="50">
      <t>ソウガク</t>
    </rPh>
    <rPh sb="51" eb="53">
      <t>チンギン</t>
    </rPh>
    <rPh sb="53" eb="55">
      <t>ソウガク</t>
    </rPh>
    <rPh sb="56" eb="58">
      <t>ジョウキン</t>
    </rPh>
    <rPh sb="58" eb="60">
      <t>カンサン</t>
    </rPh>
    <rPh sb="60" eb="63">
      <t>ショクインスウ</t>
    </rPh>
    <rPh sb="63" eb="64">
      <t>トウ</t>
    </rPh>
    <rPh sb="65" eb="67">
      <t>ニュウリョク</t>
    </rPh>
    <rPh sb="67" eb="68">
      <t>ゴ</t>
    </rPh>
    <rPh sb="69" eb="71">
      <t>チンギン</t>
    </rPh>
    <rPh sb="71" eb="73">
      <t>カイゼン</t>
    </rPh>
    <rPh sb="73" eb="75">
      <t>ショヨウ</t>
    </rPh>
    <rPh sb="75" eb="76">
      <t>ガク</t>
    </rPh>
    <rPh sb="77" eb="79">
      <t>カサン</t>
    </rPh>
    <rPh sb="80" eb="82">
      <t>ソウガク</t>
    </rPh>
    <rPh sb="83" eb="85">
      <t>ウワマワ</t>
    </rPh>
    <rPh sb="92" eb="99">
      <t>ヘイキン</t>
    </rPh>
    <rPh sb="100" eb="102">
      <t>ハイブン</t>
    </rPh>
    <rPh sb="102" eb="104">
      <t>ヒリツ</t>
    </rPh>
    <rPh sb="108" eb="109">
      <t>ミ</t>
    </rPh>
    <rPh sb="116" eb="117">
      <t>トウ</t>
    </rPh>
    <phoneticPr fontId="10"/>
  </si>
  <si>
    <t>・計画書の別紙様式２－２又は別紙様式２－３で届け出た事業所について、事業所毎の加算総額や賃金総額、常勤換算職員数等を入力します。</t>
    <rPh sb="1" eb="4">
      <t>ケイカクショ</t>
    </rPh>
    <rPh sb="5" eb="7">
      <t>ベッシ</t>
    </rPh>
    <rPh sb="7" eb="9">
      <t>ヨウシキ</t>
    </rPh>
    <rPh sb="12" eb="13">
      <t>マタ</t>
    </rPh>
    <rPh sb="14" eb="16">
      <t>ベッシ</t>
    </rPh>
    <rPh sb="16" eb="18">
      <t>ヨウシキ</t>
    </rPh>
    <rPh sb="22" eb="23">
      <t>トド</t>
    </rPh>
    <rPh sb="24" eb="25">
      <t>デ</t>
    </rPh>
    <rPh sb="26" eb="29">
      <t>ジギョウショ</t>
    </rPh>
    <phoneticPr fontId="10"/>
  </si>
  <si>
    <t>―（一括申請する事業所数により異なる）</t>
    <rPh sb="2" eb="4">
      <t>イッカツ</t>
    </rPh>
    <rPh sb="4" eb="6">
      <t>シンセイ</t>
    </rPh>
    <rPh sb="8" eb="11">
      <t>ジギョウショ</t>
    </rPh>
    <rPh sb="11" eb="12">
      <t>スウ</t>
    </rPh>
    <rPh sb="15" eb="16">
      <t>コト</t>
    </rPh>
    <phoneticPr fontId="7"/>
  </si>
  <si>
    <t>・介護職員処遇改善実績報告書と介護職員等特定処遇改善実績報告書を一本化しました。</t>
    <rPh sb="32" eb="35">
      <t>イッポンカ</t>
    </rPh>
    <phoneticPr fontId="2"/>
  </si>
  <si>
    <r>
      <t>　【本報告書で報告する加算】　</t>
    </r>
    <r>
      <rPr>
        <sz val="9"/>
        <color theme="1"/>
        <rFont val="ＭＳ Ｐ明朝"/>
        <family val="1"/>
        <charset val="128"/>
      </rPr>
      <t>加算名称にチェックを入れること。</t>
    </r>
    <rPh sb="2" eb="3">
      <t>ホン</t>
    </rPh>
    <rPh sb="3" eb="6">
      <t>ホウコクショ</t>
    </rPh>
    <rPh sb="7" eb="9">
      <t>ホウコク</t>
    </rPh>
    <rPh sb="11" eb="13">
      <t>カサン</t>
    </rPh>
    <rPh sb="15" eb="17">
      <t>カサン</t>
    </rPh>
    <rPh sb="17" eb="19">
      <t>メイショウ</t>
    </rPh>
    <rPh sb="25" eb="26">
      <t>イ</t>
    </rPh>
    <phoneticPr fontId="2"/>
  </si>
  <si>
    <r>
      <t>賃金改善所要額</t>
    </r>
    <r>
      <rPr>
        <sz val="8"/>
        <color theme="1"/>
        <rFont val="ＭＳ Ｐ明朝"/>
        <family val="1"/>
        <charset val="128"/>
      </rPr>
      <t>（ⅰ－ⅱ）</t>
    </r>
    <rPh sb="0" eb="2">
      <t>チンギン</t>
    </rPh>
    <rPh sb="2" eb="4">
      <t>カイゼン</t>
    </rPh>
    <rPh sb="4" eb="7">
      <t>ショヨウガク</t>
    </rPh>
    <phoneticPr fontId="2"/>
  </si>
  <si>
    <t>⑤職場環境等要件に基づいて実施した取組について＜全体＞</t>
    <rPh sb="1" eb="3">
      <t>ショクバ</t>
    </rPh>
    <rPh sb="3" eb="5">
      <t>カンキョウ</t>
    </rPh>
    <rPh sb="5" eb="6">
      <t>トウ</t>
    </rPh>
    <rPh sb="6" eb="8">
      <t>ヨウケン</t>
    </rPh>
    <rPh sb="9" eb="10">
      <t>モト</t>
    </rPh>
    <rPh sb="13" eb="15">
      <t>ジッシ</t>
    </rPh>
    <rPh sb="17" eb="19">
      <t>トリクミ</t>
    </rPh>
    <rPh sb="24" eb="26">
      <t>ゼンタイ</t>
    </rPh>
    <phoneticPr fontId="2"/>
  </si>
  <si>
    <t>変更なし</t>
    <rPh sb="0" eb="2">
      <t>ヘンコウ</t>
    </rPh>
    <phoneticPr fontId="2"/>
  </si>
  <si>
    <t>内容</t>
    <rPh sb="0" eb="2">
      <t>ナイヨウ</t>
    </rPh>
    <phoneticPr fontId="2"/>
  </si>
  <si>
    <t>入職促進に向けた取組</t>
    <phoneticPr fontId="2"/>
  </si>
  <si>
    <t>法人や事業所の経営理念やケア方針・人材育成方針、その実現のための施策・仕組みなどの明確化</t>
    <phoneticPr fontId="2"/>
  </si>
  <si>
    <t>事業者の共同による採用・人事ローテーション・研修のための制度構築</t>
    <phoneticPr fontId="2"/>
  </si>
  <si>
    <t>他産業からの転職者、主婦層、中高年齢者等、経験者・有資格者等にこだわらない幅広い採用の仕組みの構築</t>
    <rPh sb="43" eb="45">
      <t>シク</t>
    </rPh>
    <rPh sb="47" eb="49">
      <t>コウチク</t>
    </rPh>
    <phoneticPr fontId="2"/>
  </si>
  <si>
    <t>職業体験の受入れや地域行事への参加や主催等による職業魅力度向上の取組の実施</t>
    <rPh sb="35" eb="37">
      <t>ジッシ</t>
    </rPh>
    <phoneticPr fontId="2"/>
  </si>
  <si>
    <t>資質の向上やキャリアアップに向けた支援</t>
    <phoneticPr fontId="2"/>
  </si>
  <si>
    <t>働きながら介護福祉士取得を目指す者に対する実務者研修受講支援や、より専門性の高い介護技術を取得しようとする者に対する喀痰吸引、認知症ケア、サービス提供責任者研修、中堅職員に対するマネジメント研修の受講支援等</t>
    <phoneticPr fontId="2"/>
  </si>
  <si>
    <t>研修の受講やキャリア段位制度と人事考課との連動</t>
    <phoneticPr fontId="2"/>
  </si>
  <si>
    <t>エルダー・メンター（仕事やメンタル面のサポート等をする担当者）制度等導入</t>
    <phoneticPr fontId="2"/>
  </si>
  <si>
    <t>上位者・担当者等によるキャリア面談など、キャリアアップ等に関する定期的な相談の機会の確保</t>
    <phoneticPr fontId="2"/>
  </si>
  <si>
    <t>両立支援・多様な働き方の推進</t>
    <phoneticPr fontId="2"/>
  </si>
  <si>
    <t>子育てや家族等の介護等と仕事の両立を目指す者のための休業制度等の充実、事業所内託児施設の整備</t>
    <phoneticPr fontId="2"/>
  </si>
  <si>
    <t>職員の事情等の状況に応じた勤務シフトや短時間正規職員制度の導入、職員の希望に即した非正規職員から正規職員への転換の制度等の整備</t>
    <phoneticPr fontId="2"/>
  </si>
  <si>
    <t>有給休暇が取得しやすい環境の整備</t>
    <phoneticPr fontId="2"/>
  </si>
  <si>
    <t>業務や福利厚生制度、メンタルヘルス等の職員相談窓口の設置等相談体制の充実</t>
    <phoneticPr fontId="2"/>
  </si>
  <si>
    <t>腰痛を含む心身の健康管理</t>
    <phoneticPr fontId="2"/>
  </si>
  <si>
    <t>介護職員の身体の負担軽減のための介護技術の修得支援、介護ロボットやリフト等の介護機器等導入及び研修等による腰痛対策の実施</t>
    <phoneticPr fontId="2"/>
  </si>
  <si>
    <t>短時間勤務労働者等も受診可能な健康診断・ストレスチェックや、従業員のための休憩室の設置等健康管理対策の実施</t>
    <rPh sb="10" eb="12">
      <t>ジュシン</t>
    </rPh>
    <rPh sb="12" eb="14">
      <t>カノウ</t>
    </rPh>
    <rPh sb="48" eb="50">
      <t>タイサク</t>
    </rPh>
    <rPh sb="51" eb="53">
      <t>ジッシ</t>
    </rPh>
    <phoneticPr fontId="2"/>
  </si>
  <si>
    <t>雇用管理改善のための管理者に対する研修等の実施</t>
    <phoneticPr fontId="2"/>
  </si>
  <si>
    <t>事故・トラブルへの対応マニュアル等の作成等の体制の整備</t>
    <phoneticPr fontId="2"/>
  </si>
  <si>
    <t>生産性向上のための業務改善の取組</t>
    <phoneticPr fontId="2"/>
  </si>
  <si>
    <t>タブレット端末やインカム等のＩＣＴ活用や見守り機器等の介護ロボットやセンサー等の導入による業務量の縮減</t>
    <phoneticPr fontId="2"/>
  </si>
  <si>
    <t>高齢者の活躍（居室やフロア等の掃除、食事の配膳・下膳などのほか、経理や労務、広報なども含めた介護業務以外の業務の提供）等による役割分担の明確化</t>
    <phoneticPr fontId="2"/>
  </si>
  <si>
    <t>５S活動（業務管理の手法の１つ。整理・整頓・清掃・清潔・躾の頭文字をとったもの）等の実践による職場環境の整備</t>
    <phoneticPr fontId="2"/>
  </si>
  <si>
    <t>業務手順書の作成や、記録・報告様式の工夫等による情報共有や作業負担の軽減</t>
    <phoneticPr fontId="2"/>
  </si>
  <si>
    <t>やりがい・働きがいの醸成</t>
    <phoneticPr fontId="2"/>
  </si>
  <si>
    <t>ミーティング等による職場内コミュニケーションの円滑化による個々の介護職員の気づきを踏まえた勤務環境やケア内容の改善</t>
    <phoneticPr fontId="2"/>
  </si>
  <si>
    <t>地域包括ケアの一員としてのモチベーション向上に資する、地域の児童・生徒や住民との交流の実施</t>
    <rPh sb="0" eb="2">
      <t>チイキ</t>
    </rPh>
    <rPh sb="2" eb="4">
      <t>ホウカツ</t>
    </rPh>
    <rPh sb="7" eb="9">
      <t>イチイン</t>
    </rPh>
    <rPh sb="20" eb="22">
      <t>コウジョウ</t>
    </rPh>
    <rPh sb="23" eb="24">
      <t>シ</t>
    </rPh>
    <rPh sb="27" eb="29">
      <t>チイキ</t>
    </rPh>
    <rPh sb="30" eb="32">
      <t>ジドウ</t>
    </rPh>
    <rPh sb="33" eb="35">
      <t>セイト</t>
    </rPh>
    <rPh sb="36" eb="38">
      <t>ジュウミン</t>
    </rPh>
    <rPh sb="40" eb="42">
      <t>コウリュウ</t>
    </rPh>
    <rPh sb="43" eb="45">
      <t>ジッシ</t>
    </rPh>
    <phoneticPr fontId="2"/>
  </si>
  <si>
    <t>利用者本位のケア方針など介護保険や法人の理念等を定期的に学ぶ機会の提供</t>
    <phoneticPr fontId="2"/>
  </si>
  <si>
    <t>ケアの好事例や、利用者やその家族からの謝意等の情報を共有する機会の提供</t>
    <phoneticPr fontId="2"/>
  </si>
  <si>
    <t>※今年度に提出した計画書の記載内容から変更がない場合は「変更なし」にチェック（✔）</t>
    <rPh sb="1" eb="2">
      <t>イマ</t>
    </rPh>
    <phoneticPr fontId="2"/>
  </si>
  <si>
    <t>⑥その他（やむを得ず配分比率を満たすことができなくなった場合等については、下記の欄に記載すること。）</t>
    <rPh sb="3" eb="4">
      <t>タ</t>
    </rPh>
    <rPh sb="8" eb="9">
      <t>エ</t>
    </rPh>
    <rPh sb="10" eb="12">
      <t>ハイブン</t>
    </rPh>
    <rPh sb="12" eb="14">
      <t>ヒリツ</t>
    </rPh>
    <rPh sb="15" eb="16">
      <t>ミ</t>
    </rPh>
    <rPh sb="28" eb="30">
      <t>バアイ</t>
    </rPh>
    <rPh sb="30" eb="31">
      <t>トウ</t>
    </rPh>
    <rPh sb="37" eb="39">
      <t>カキ</t>
    </rPh>
    <rPh sb="40" eb="41">
      <t>ラン</t>
    </rPh>
    <rPh sb="42" eb="44">
      <t>キサイ</t>
    </rPh>
    <phoneticPr fontId="2"/>
  </si>
  <si>
    <t>●令和３年度からの主な変更点は下記のとおりです。</t>
    <rPh sb="1" eb="3">
      <t>レイワ</t>
    </rPh>
    <rPh sb="4" eb="6">
      <t>ネンド</t>
    </rPh>
    <rPh sb="9" eb="10">
      <t>オモ</t>
    </rPh>
    <rPh sb="11" eb="14">
      <t>ヘンコウテン</t>
    </rPh>
    <rPh sb="15" eb="17">
      <t>カキ</t>
    </rPh>
    <phoneticPr fontId="2"/>
  </si>
  <si>
    <t>・職場環境等要件に基づく取組の実施について、過去ではなく、当該年度における取組の実施を求めることとしました。</t>
    <phoneticPr fontId="2"/>
  </si>
  <si>
    <t>区分</t>
    <rPh sb="0" eb="2">
      <t>クブン</t>
    </rPh>
    <phoneticPr fontId="2"/>
  </si>
  <si>
    <t>●令和２年度からの主な変更点・注意点は下記のとおりです。</t>
    <rPh sb="1" eb="3">
      <t>レイワ</t>
    </rPh>
    <rPh sb="4" eb="6">
      <t>ネンド</t>
    </rPh>
    <rPh sb="9" eb="10">
      <t>オモ</t>
    </rPh>
    <rPh sb="11" eb="14">
      <t>ヘンコウテン</t>
    </rPh>
    <rPh sb="15" eb="18">
      <t>チュウイテン</t>
    </rPh>
    <rPh sb="19" eb="21">
      <t>カキ</t>
    </rPh>
    <phoneticPr fontId="10"/>
  </si>
  <si>
    <t>・特定加算の平均賃金改善額の配分ルールにおける「経験・技能のある介護職員」は「他の介護職員」の「２倍以上であること」について、「経験・技能のある介護職員」は「他の介護職員」「と比較し高いこと」を求めることとしました。</t>
    <rPh sb="1" eb="3">
      <t>トクテイ</t>
    </rPh>
    <rPh sb="3" eb="5">
      <t>カサン</t>
    </rPh>
    <phoneticPr fontId="2"/>
  </si>
  <si>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2"/>
  </si>
  <si>
    <t>(a)本年度の賃金の総額</t>
    <rPh sb="3" eb="6">
      <t>ホンネンド</t>
    </rPh>
    <rPh sb="7" eb="9">
      <t>チンギン</t>
    </rPh>
    <rPh sb="10" eb="12">
      <t>ソウガク</t>
    </rPh>
    <phoneticPr fontId="2"/>
  </si>
  <si>
    <t>訪問型サービス（総合事業）</t>
    <rPh sb="8" eb="10">
      <t>ソウゴウ</t>
    </rPh>
    <rPh sb="10" eb="12">
      <t>ジギョウ</t>
    </rPh>
    <phoneticPr fontId="2"/>
  </si>
  <si>
    <t>通所型サービス（総合事業）</t>
    <rPh sb="8" eb="10">
      <t>ソウゴウ</t>
    </rPh>
    <rPh sb="10" eb="12">
      <t>ジギョウ</t>
    </rPh>
    <phoneticPr fontId="2"/>
  </si>
  <si>
    <t>処遇改善加算</t>
    <rPh sb="0" eb="2">
      <t>ショグウ</t>
    </rPh>
    <rPh sb="2" eb="6">
      <t>カイゼンカサン</t>
    </rPh>
    <phoneticPr fontId="2"/>
  </si>
  <si>
    <t>特定加算</t>
    <rPh sb="0" eb="2">
      <t>トクテイ</t>
    </rPh>
    <rPh sb="2" eb="4">
      <t>カサン</t>
    </rPh>
    <phoneticPr fontId="2"/>
  </si>
  <si>
    <t>３　加算・補助金対象事業所に関する情報</t>
    <rPh sb="2" eb="4">
      <t>カサン</t>
    </rPh>
    <rPh sb="5" eb="8">
      <t>ホジョキン</t>
    </rPh>
    <rPh sb="8" eb="10">
      <t>タイショウ</t>
    </rPh>
    <rPh sb="10" eb="12">
      <t>ジギョウ</t>
    </rPh>
    <rPh sb="12" eb="13">
      <t>ショ</t>
    </rPh>
    <rPh sb="14" eb="15">
      <t>カン</t>
    </rPh>
    <rPh sb="17" eb="19">
      <t>ジョウホウ</t>
    </rPh>
    <phoneticPr fontId="2"/>
  </si>
  <si>
    <t>本年度の総額［円］</t>
    <rPh sb="0" eb="3">
      <t>ホンネンド</t>
    </rPh>
    <rPh sb="4" eb="6">
      <t>ソウガク</t>
    </rPh>
    <rPh sb="7" eb="8">
      <t>エン</t>
    </rPh>
    <phoneticPr fontId="2"/>
  </si>
  <si>
    <t>本年度の賃金の総額［円］</t>
    <rPh sb="0" eb="3">
      <t>ホンネンド</t>
    </rPh>
    <rPh sb="4" eb="6">
      <t>チンギン</t>
    </rPh>
    <rPh sb="7" eb="9">
      <t>ソウガク</t>
    </rPh>
    <rPh sb="10" eb="11">
      <t>エン</t>
    </rPh>
    <phoneticPr fontId="2"/>
  </si>
  <si>
    <t>本年度の総額［円］</t>
    <phoneticPr fontId="2"/>
  </si>
  <si>
    <t>※②ⅰ）(a)「本年度の賃金の総額」には、賃金改善に伴う法定福利費等の事業主負担の増加分を含めることができる。</t>
    <rPh sb="8" eb="11">
      <t>ホンネンド</t>
    </rPh>
    <rPh sb="12" eb="14">
      <t>チンギン</t>
    </rPh>
    <rPh sb="15" eb="17">
      <t>ソウガク</t>
    </rPh>
    <phoneticPr fontId="2"/>
  </si>
  <si>
    <t>処遇加算</t>
    <rPh sb="0" eb="2">
      <t>ショグウ</t>
    </rPh>
    <rPh sb="2" eb="4">
      <t>カサン</t>
    </rPh>
    <phoneticPr fontId="2"/>
  </si>
  <si>
    <t>特定加算</t>
    <rPh sb="0" eb="2">
      <t>トクテイ</t>
    </rPh>
    <rPh sb="2" eb="4">
      <t>カサン</t>
    </rPh>
    <phoneticPr fontId="2"/>
  </si>
  <si>
    <t>要件Ⅰ</t>
    <rPh sb="0" eb="2">
      <t>ヨウケン</t>
    </rPh>
    <phoneticPr fontId="2"/>
  </si>
  <si>
    <t>要件Ⅱ</t>
    <rPh sb="0" eb="2">
      <t>ヨウケン</t>
    </rPh>
    <phoneticPr fontId="2"/>
  </si>
  <si>
    <t>B≧２C</t>
    <phoneticPr fontId="2"/>
  </si>
  <si>
    <t>A＞BかつA＞2C</t>
    <phoneticPr fontId="2"/>
  </si>
  <si>
    <t>Aのうち１人以上が該当</t>
    <rPh sb="5" eb="6">
      <t>ニン</t>
    </rPh>
    <rPh sb="6" eb="8">
      <t>イジョウ</t>
    </rPh>
    <rPh sb="9" eb="11">
      <t>ガイトウ</t>
    </rPh>
    <phoneticPr fontId="2"/>
  </si>
  <si>
    <t>要件Ⅲ</t>
    <rPh sb="0" eb="2">
      <t>ヨウケン</t>
    </rPh>
    <phoneticPr fontId="2"/>
  </si>
  <si>
    <t>実績報告書（介護職員処遇改善実績報告書・介護職員等特定処遇改善実績報告書）作成用　基本情報入力シート</t>
    <rPh sb="0" eb="2">
      <t>ジッセキ</t>
    </rPh>
    <rPh sb="2" eb="5">
      <t>ホウコクショ</t>
    </rPh>
    <rPh sb="14" eb="16">
      <t>ジッセキ</t>
    </rPh>
    <rPh sb="16" eb="19">
      <t>ホウコクショ</t>
    </rPh>
    <rPh sb="31" eb="33">
      <t>ジッセキ</t>
    </rPh>
    <rPh sb="33" eb="36">
      <t>ホウコクショ</t>
    </rPh>
    <rPh sb="37" eb="40">
      <t>サクセイヨウ</t>
    </rPh>
    <rPh sb="41" eb="43">
      <t>キホン</t>
    </rPh>
    <rPh sb="43" eb="45">
      <t>ジョウホウ</t>
    </rPh>
    <rPh sb="45" eb="47">
      <t>ニュウリョク</t>
    </rPh>
    <phoneticPr fontId="2"/>
  </si>
  <si>
    <t>・加算対象事業所に関する情報</t>
    <phoneticPr fontId="2"/>
  </si>
  <si>
    <t>処遇改善加算・特定加算の届出に係る提出先（指定権者）の名称を入力してください。</t>
    <rPh sb="0" eb="2">
      <t>ショグウ</t>
    </rPh>
    <rPh sb="2" eb="4">
      <t>カイゼン</t>
    </rPh>
    <rPh sb="4" eb="6">
      <t>カサン</t>
    </rPh>
    <rPh sb="7" eb="9">
      <t>トクテイ</t>
    </rPh>
    <rPh sb="9" eb="11">
      <t>カサン</t>
    </rPh>
    <rPh sb="12" eb="14">
      <t>トドケデ</t>
    </rPh>
    <rPh sb="15" eb="16">
      <t>カカ</t>
    </rPh>
    <rPh sb="17" eb="19">
      <t>テイシュツ</t>
    </rPh>
    <rPh sb="19" eb="20">
      <t>サキ</t>
    </rPh>
    <rPh sb="21" eb="23">
      <t>シテイ</t>
    </rPh>
    <rPh sb="23" eb="24">
      <t>ケン</t>
    </rPh>
    <rPh sb="24" eb="25">
      <t>ジャ</t>
    </rPh>
    <rPh sb="27" eb="29">
      <t>メイショウ</t>
    </rPh>
    <rPh sb="30" eb="32">
      <t>ニュウリョク</t>
    </rPh>
    <phoneticPr fontId="2"/>
  </si>
  <si>
    <t>13</t>
  </si>
  <si>
    <t>14</t>
  </si>
  <si>
    <t>円</t>
  </si>
  <si>
    <r>
      <rPr>
        <b/>
        <sz val="8"/>
        <color theme="1"/>
        <rFont val="ＭＳ Ｐ明朝"/>
        <family val="1"/>
        <charset val="128"/>
      </rPr>
      <t>【処遇改善加算】</t>
    </r>
    <r>
      <rPr>
        <sz val="8"/>
        <color theme="1"/>
        <rFont val="ＭＳ Ｐ明朝"/>
        <family val="1"/>
        <charset val="128"/>
      </rPr>
      <t xml:space="preserve">
届出に係る計画の期間中に、全体で</t>
    </r>
    <r>
      <rPr>
        <b/>
        <u/>
        <sz val="8"/>
        <color theme="1"/>
        <rFont val="ＭＳ Ｐ明朝"/>
        <family val="1"/>
        <charset val="128"/>
      </rPr>
      <t>必ず１つ以上</t>
    </r>
    <r>
      <rPr>
        <sz val="8"/>
        <color theme="1"/>
        <rFont val="ＭＳ Ｐ明朝"/>
        <family val="1"/>
        <charset val="128"/>
      </rPr>
      <t xml:space="preserve">の取組を行うことが必要であること
</t>
    </r>
    <r>
      <rPr>
        <b/>
        <sz val="8"/>
        <color theme="1"/>
        <rFont val="ＭＳ Ｐ明朝"/>
        <family val="1"/>
        <charset val="128"/>
      </rPr>
      <t>【特定加算】</t>
    </r>
    <r>
      <rPr>
        <sz val="8"/>
        <color theme="1"/>
        <rFont val="ＭＳ Ｐ明朝"/>
        <family val="1"/>
        <charset val="128"/>
      </rPr>
      <t xml:space="preserve">
届出に係る計画の期間中に、「入職促進に向けた取組」、「資質の向上やキャリアアップに向けた支援」、「両立支援・多様な働き方の推進」、「腰痛を含む心身の健康管理」、「生産性向上のための業務改善の取組」、「やりがい・働きがいの醸成」について、</t>
    </r>
    <r>
      <rPr>
        <b/>
        <u/>
        <sz val="8"/>
        <color theme="1"/>
        <rFont val="ＭＳ Ｐ明朝"/>
        <family val="1"/>
        <charset val="128"/>
      </rPr>
      <t>それぞれ１つ以上</t>
    </r>
    <r>
      <rPr>
        <sz val="8"/>
        <color theme="1"/>
        <rFont val="ＭＳ Ｐ明朝"/>
        <family val="1"/>
        <charset val="128"/>
      </rPr>
      <t>の取組を行うことが必要であること。</t>
    </r>
    <rPh sb="1" eb="3">
      <t>ショグウ</t>
    </rPh>
    <rPh sb="3" eb="5">
      <t>カイゼン</t>
    </rPh>
    <rPh sb="5" eb="7">
      <t>カサン</t>
    </rPh>
    <rPh sb="9" eb="11">
      <t>トドケデ</t>
    </rPh>
    <rPh sb="12" eb="13">
      <t>カカ</t>
    </rPh>
    <rPh sb="14" eb="16">
      <t>ケイカク</t>
    </rPh>
    <rPh sb="17" eb="20">
      <t>キカンチュウ</t>
    </rPh>
    <rPh sb="22" eb="24">
      <t>ゼンタイ</t>
    </rPh>
    <rPh sb="25" eb="26">
      <t>カナラ</t>
    </rPh>
    <rPh sb="29" eb="31">
      <t>イジョウ</t>
    </rPh>
    <rPh sb="32" eb="34">
      <t>トリクミ</t>
    </rPh>
    <rPh sb="35" eb="36">
      <t>オコナ</t>
    </rPh>
    <rPh sb="40" eb="42">
      <t>ヒツヨウ</t>
    </rPh>
    <rPh sb="49" eb="51">
      <t>トクテイ</t>
    </rPh>
    <rPh sb="51" eb="53">
      <t>カサン</t>
    </rPh>
    <rPh sb="55" eb="57">
      <t>トドケデ</t>
    </rPh>
    <rPh sb="58" eb="59">
      <t>カカ</t>
    </rPh>
    <rPh sb="60" eb="62">
      <t>ケイカク</t>
    </rPh>
    <rPh sb="63" eb="66">
      <t>キカンチュウ</t>
    </rPh>
    <rPh sb="179" eb="181">
      <t>イジョウ</t>
    </rPh>
    <rPh sb="182" eb="184">
      <t>トリクミ</t>
    </rPh>
    <rPh sb="185" eb="186">
      <t>オコナ</t>
    </rPh>
    <rPh sb="190" eb="192">
      <t>ヒツヨウ</t>
    </rPh>
    <phoneticPr fontId="2"/>
  </si>
  <si>
    <t>※②ⅱ）「前年度の賃金の総額」【基準額１】【基準額２】には、計画書の（１）④ⅱ）又は（２）⑥ⅱ）の額を記載することとしているが、職員構成が変わった等の事由により修正することが可能である。</t>
    <phoneticPr fontId="2"/>
  </si>
  <si>
    <t>※本表に記載する事業所は、計画書の別紙様式２－２に記載した事業所と一致しなければならない。　事業所の数が多く、１枚に記載しきれない場合は、適宜、行を追加すること。
※賃金改善前の賃金が既に年額４４０万円を上回り、特定加算の配分対象とならない職員については、「その他の職種（C）」の常勤換算職員数に含めること。なお、「その他の職種（C）」については、実人数によることも可能。
※下表の「本年度の賃金の総額」の欄には、処遇改善加算・特定加算・処遇改善支援補助金を取得し実施される賃金の改善額を含むこと。</t>
    <rPh sb="183" eb="185">
      <t>カノウ</t>
    </rPh>
    <rPh sb="188" eb="189">
      <t>シタ</t>
    </rPh>
    <rPh sb="189" eb="190">
      <t>ヒョウ</t>
    </rPh>
    <rPh sb="232" eb="234">
      <t>ジッシ</t>
    </rPh>
    <rPh sb="242" eb="243">
      <t>ガク</t>
    </rPh>
    <rPh sb="244" eb="245">
      <t>フク</t>
    </rPh>
    <phoneticPr fontId="2"/>
  </si>
  <si>
    <t>(右欄の額は①欄の額以上であること)</t>
    <rPh sb="1" eb="2">
      <t>ミギ</t>
    </rPh>
    <rPh sb="2" eb="3">
      <t>ラン</t>
    </rPh>
    <rPh sb="4" eb="5">
      <t>ガク</t>
    </rPh>
    <rPh sb="7" eb="8">
      <t>ラン</t>
    </rPh>
    <rPh sb="9" eb="10">
      <t>ガク</t>
    </rPh>
    <rPh sb="10" eb="12">
      <t>イジョウ</t>
    </rPh>
    <phoneticPr fontId="2"/>
  </si>
  <si>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</si>
  <si>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</si>
  <si>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</si>
  <si>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</si>
  <si>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</si>
  <si>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</si>
  <si>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</si>
  <si>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</si>
  <si>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</si>
  <si>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</si>
  <si>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</si>
  <si>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</si>
  <si>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</si>
  <si>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</si>
  <si>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</si>
  <si>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</si>
  <si>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</si>
  <si>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</si>
  <si>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</si>
  <si>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</si>
  <si>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</si>
  <si>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</si>
  <si>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</si>
  <si>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</si>
  <si>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</si>
  <si>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</si>
  <si>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</si>
  <si>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</si>
  <si>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</si>
  <si>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</si>
  <si>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</si>
  <si>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</si>
  <si>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</si>
  <si>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</si>
  <si>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</si>
  <si>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</si>
  <si>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</si>
  <si>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</si>
  <si>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</si>
  <si>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</si>
  <si>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</si>
  <si>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</si>
  <si>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</si>
  <si>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</si>
  <si>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</si>
  <si>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</si>
  <si>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</si>
  <si>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</si>
  <si>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</si>
  <si>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</si>
  <si>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</si>
  <si>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</si>
  <si>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</si>
  <si>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</si>
  <si>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</si>
  <si>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</si>
  <si>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</si>
  <si>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</si>
  <si>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</si>
  <si>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</si>
  <si>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</si>
  <si>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</si>
  <si>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</si>
  <si>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</si>
  <si>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</si>
  <si>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</si>
  <si>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</si>
  <si>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</si>
  <si>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</si>
  <si>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</si>
  <si>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</si>
  <si>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</si>
  <si>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</si>
  <si>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</si>
  <si>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</si>
  <si>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</si>
  <si>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</si>
  <si>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</si>
  <si>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</si>
  <si>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</si>
  <si>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</si>
  <si>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</si>
  <si>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</si>
  <si>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</si>
  <si>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</si>
  <si>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</si>
  <si>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101</t>
  </si>
  <si>
    <t>102</t>
  </si>
  <si>
    <t>103</t>
  </si>
  <si>
    <t>104</t>
  </si>
  <si>
    <t>105</t>
  </si>
  <si>
    <t>106</t>
  </si>
  <si>
    <t>107</t>
  </si>
  <si>
    <t>108</t>
  </si>
  <si>
    <t>109</t>
  </si>
  <si>
    <t>110</t>
  </si>
  <si>
    <t>111</t>
  </si>
  <si>
    <t>112</t>
  </si>
  <si>
    <t>見直し後</t>
    <rPh sb="3" eb="4">
      <t>アト</t>
    </rPh>
    <phoneticPr fontId="2"/>
  </si>
  <si>
    <t>介護予防訪問入浴介護</t>
    <phoneticPr fontId="2"/>
  </si>
  <si>
    <t>介護予防通所リハビリテーション</t>
    <phoneticPr fontId="2"/>
  </si>
  <si>
    <t>介護予防特定施設入居者生活介護</t>
    <phoneticPr fontId="2"/>
  </si>
  <si>
    <t>介護予防認知症対応型通所介護</t>
    <phoneticPr fontId="2"/>
  </si>
  <si>
    <t>介護予防小規模多機能型居宅介護</t>
    <phoneticPr fontId="2"/>
  </si>
  <si>
    <t>介護予防認知症対応型共同生活介護</t>
    <phoneticPr fontId="2"/>
  </si>
  <si>
    <t>介護予防短期入所生活介護</t>
    <phoneticPr fontId="2"/>
  </si>
  <si>
    <t>介護予防短期入所療養介護（老健）</t>
    <phoneticPr fontId="2"/>
  </si>
  <si>
    <t>介護予防短期入所療養介護（病院等（老健以外）)</t>
    <phoneticPr fontId="2"/>
  </si>
  <si>
    <t>介護予防短期入所療養介護（医療院）</t>
    <rPh sb="4" eb="6">
      <t>タンキ</t>
    </rPh>
    <rPh sb="6" eb="8">
      <t>ニュウショ</t>
    </rPh>
    <rPh sb="8" eb="10">
      <t>リョウヨウ</t>
    </rPh>
    <rPh sb="10" eb="12">
      <t>カイゴ</t>
    </rPh>
    <rPh sb="13" eb="15">
      <t>イリョウ</t>
    </rPh>
    <rPh sb="15" eb="16">
      <t>イン</t>
    </rPh>
    <phoneticPr fontId="2"/>
  </si>
  <si>
    <t>訪問入浴介護</t>
    <phoneticPr fontId="2"/>
  </si>
  <si>
    <t>通所リハビリテーション</t>
    <phoneticPr fontId="2"/>
  </si>
  <si>
    <t>認知症対応型通所介護</t>
    <phoneticPr fontId="2"/>
  </si>
  <si>
    <t>小規模多機能型居宅介護</t>
    <phoneticPr fontId="2"/>
  </si>
  <si>
    <t>認知症対応型共同生活介護</t>
    <phoneticPr fontId="2"/>
  </si>
  <si>
    <t>短期入所生活介護</t>
    <phoneticPr fontId="2"/>
  </si>
  <si>
    <t>短期入所療養介護（老健）</t>
    <phoneticPr fontId="2"/>
  </si>
  <si>
    <t>短期入所療養介護（医療院）</t>
    <rPh sb="0" eb="2">
      <t>タンキ</t>
    </rPh>
    <rPh sb="2" eb="4">
      <t>ニュウショ</t>
    </rPh>
    <rPh sb="4" eb="6">
      <t>リョウヨウ</t>
    </rPh>
    <rPh sb="6" eb="8">
      <t>カイゴ</t>
    </rPh>
    <rPh sb="9" eb="11">
      <t>イリョウ</t>
    </rPh>
    <rPh sb="11" eb="12">
      <t>イン</t>
    </rPh>
    <phoneticPr fontId="2"/>
  </si>
  <si>
    <t>短期入所療養介護 （病院等（老健以外）)</t>
    <phoneticPr fontId="2"/>
  </si>
  <si>
    <t>特定施設入居者生活介護</t>
    <phoneticPr fontId="2"/>
  </si>
  <si>
    <t>（ｅ）改善後の賃金が最も高額となった者の賃金(年額)</t>
    <rPh sb="3" eb="6">
      <t>カイゼンゴ</t>
    </rPh>
    <rPh sb="7" eb="9">
      <t>チンギン</t>
    </rPh>
    <rPh sb="10" eb="11">
      <t>モット</t>
    </rPh>
    <rPh sb="12" eb="14">
      <t>コウガク</t>
    </rPh>
    <rPh sb="18" eb="19">
      <t>モノ</t>
    </rPh>
    <rPh sb="20" eb="22">
      <t>チンギン</t>
    </rPh>
    <rPh sb="23" eb="25">
      <t>ネンガク</t>
    </rPh>
    <phoneticPr fontId="2"/>
  </si>
  <si>
    <t>※「前年度の平均賃金額（月額）」【基準額３】には、計画書（２）⑦ⅳ）の額を記載することとしているが、職員構成が変わった等の事由により修正することが可能である。
※③（ｅ）における（C）その他の職種の職員について、（賃金改善前の賃金が計画書の作成時点で既に年額440万円を上回る場合、当該職員は特定加算による賃金改善の対象とならないが、）特定加算による賃金改善後の賃金が計画書の作成時点では年額440万円を上回らない見込みであった（C）その他の職種の賃金が、介護職員処遇改善支援補助金による賃金改善によって年額440万円を上回った場合には、令和３年度の実績報告書において、同補助金による賃金改善額を除いて計算することが可能である。</t>
    <rPh sb="2" eb="5">
      <t>ゼンネンド</t>
    </rPh>
    <rPh sb="6" eb="8">
      <t>ヘイキン</t>
    </rPh>
    <rPh sb="8" eb="11">
      <t>チンギンガク</t>
    </rPh>
    <rPh sb="12" eb="14">
      <t>ゲツガク</t>
    </rPh>
    <rPh sb="17" eb="20">
      <t>キジュンガク</t>
    </rPh>
    <rPh sb="94" eb="95">
      <t>タ</t>
    </rPh>
    <rPh sb="96" eb="98">
      <t>ショクシュ</t>
    </rPh>
    <rPh sb="99" eb="101">
      <t>ショクイン</t>
    </rPh>
    <rPh sb="107" eb="109">
      <t>チンギン</t>
    </rPh>
    <rPh sb="109" eb="111">
      <t>カイゼン</t>
    </rPh>
    <rPh sb="111" eb="112">
      <t>マエ</t>
    </rPh>
    <rPh sb="113" eb="115">
      <t>チンギン</t>
    </rPh>
    <rPh sb="116" eb="119">
      <t>ケイカクショ</t>
    </rPh>
    <rPh sb="120" eb="122">
      <t>サクセイ</t>
    </rPh>
    <rPh sb="122" eb="124">
      <t>ジテン</t>
    </rPh>
    <rPh sb="125" eb="126">
      <t>スデ</t>
    </rPh>
    <rPh sb="127" eb="129">
      <t>ネンガク</t>
    </rPh>
    <rPh sb="132" eb="134">
      <t>マンエン</t>
    </rPh>
    <rPh sb="135" eb="137">
      <t>ウワマワ</t>
    </rPh>
    <rPh sb="138" eb="140">
      <t>バアイ</t>
    </rPh>
    <rPh sb="141" eb="143">
      <t>トウガイ</t>
    </rPh>
    <rPh sb="143" eb="145">
      <t>ショクイン</t>
    </rPh>
    <rPh sb="146" eb="148">
      <t>トクテイ</t>
    </rPh>
    <rPh sb="148" eb="150">
      <t>カサン</t>
    </rPh>
    <rPh sb="153" eb="155">
      <t>チンギン</t>
    </rPh>
    <rPh sb="155" eb="157">
      <t>カイゼン</t>
    </rPh>
    <rPh sb="158" eb="160">
      <t>タイショウ</t>
    </rPh>
    <rPh sb="168" eb="170">
      <t>トクテイ</t>
    </rPh>
    <rPh sb="170" eb="172">
      <t>カサン</t>
    </rPh>
    <rPh sb="175" eb="177">
      <t>チンギン</t>
    </rPh>
    <rPh sb="177" eb="179">
      <t>カイゼン</t>
    </rPh>
    <rPh sb="179" eb="180">
      <t>ゴ</t>
    </rPh>
    <rPh sb="181" eb="183">
      <t>チンギン</t>
    </rPh>
    <rPh sb="194" eb="196">
      <t>ネンガク</t>
    </rPh>
    <rPh sb="199" eb="201">
      <t>マンエン</t>
    </rPh>
    <rPh sb="202" eb="204">
      <t>ウワマワ</t>
    </rPh>
    <rPh sb="207" eb="209">
      <t>ミコ</t>
    </rPh>
    <rPh sb="224" eb="226">
      <t>チンギン</t>
    </rPh>
    <rPh sb="244" eb="246">
      <t>チンギン</t>
    </rPh>
    <rPh sb="246" eb="248">
      <t>カイゼン</t>
    </rPh>
    <rPh sb="261" eb="262">
      <t>マワ</t>
    </rPh>
    <rPh sb="264" eb="266">
      <t>バアイ</t>
    </rPh>
    <rPh sb="275" eb="277">
      <t>ジッセキ</t>
    </rPh>
    <rPh sb="277" eb="280">
      <t>ホウコクショ</t>
    </rPh>
    <rPh sb="285" eb="286">
      <t>ドウ</t>
    </rPh>
    <rPh sb="286" eb="289">
      <t>ホジョキン</t>
    </rPh>
    <rPh sb="292" eb="294">
      <t>チンギン</t>
    </rPh>
    <rPh sb="294" eb="296">
      <t>カイゼン</t>
    </rPh>
    <rPh sb="296" eb="297">
      <t>ガク</t>
    </rPh>
    <rPh sb="298" eb="299">
      <t>ノゾ</t>
    </rPh>
    <rPh sb="301" eb="303">
      <t>ケイサン</t>
    </rPh>
    <rPh sb="308" eb="310">
      <t>カノウ</t>
    </rPh>
    <phoneticPr fontId="2"/>
  </si>
  <si>
    <t>経験・技能のある介護職員(A)</t>
    <rPh sb="0" eb="2">
      <t>ケイケン</t>
    </rPh>
    <rPh sb="3" eb="5">
      <t>ギノウ</t>
    </rPh>
    <rPh sb="8" eb="10">
      <t>カイゴ</t>
    </rPh>
    <rPh sb="10" eb="12">
      <t>ショクイン</t>
    </rPh>
    <phoneticPr fontId="2"/>
  </si>
  <si>
    <t>他の
介護職員(B)</t>
    <phoneticPr fontId="2"/>
  </si>
  <si>
    <t>処遇改善支援補助金による賃金改善の総額</t>
    <phoneticPr fontId="2"/>
  </si>
  <si>
    <t>算定する処遇改善加算の区分</t>
    <phoneticPr fontId="2"/>
  </si>
  <si>
    <t>算定する特定加算の区分</t>
    <rPh sb="4" eb="6">
      <t>トクテイ</t>
    </rPh>
    <phoneticPr fontId="2"/>
  </si>
  <si>
    <t>処遇改善支援補助金による賃金改善の総額</t>
    <rPh sb="0" eb="2">
      <t>ショグウ</t>
    </rPh>
    <rPh sb="2" eb="4">
      <t>カイゼン</t>
    </rPh>
    <rPh sb="4" eb="6">
      <t>シエン</t>
    </rPh>
    <rPh sb="6" eb="9">
      <t>ホジョキン</t>
    </rPh>
    <phoneticPr fontId="2"/>
  </si>
  <si>
    <t>(d)処遇改善支援補助金による賃金改善の総額</t>
    <rPh sb="3" eb="5">
      <t>ショグウ</t>
    </rPh>
    <rPh sb="5" eb="7">
      <t>カイゼン</t>
    </rPh>
    <rPh sb="7" eb="9">
      <t>シエン</t>
    </rPh>
    <rPh sb="9" eb="12">
      <t>ホジョキン</t>
    </rPh>
    <rPh sb="15" eb="17">
      <t>チンギン</t>
    </rPh>
    <rPh sb="17" eb="19">
      <t>カイゼン</t>
    </rPh>
    <rPh sb="20" eb="22">
      <t>ソウガク</t>
    </rPh>
    <phoneticPr fontId="2"/>
  </si>
  <si>
    <t>処遇改善加算</t>
    <rPh sb="0" eb="2">
      <t>ショグウ</t>
    </rPh>
    <rPh sb="2" eb="4">
      <t>カイゼン</t>
    </rPh>
    <rPh sb="4" eb="6">
      <t>カサン</t>
    </rPh>
    <phoneticPr fontId="2"/>
  </si>
  <si>
    <r>
      <t>令和３年度</t>
    </r>
    <r>
      <rPr>
        <sz val="14"/>
        <color theme="1"/>
        <rFont val="ＭＳ Ｐゴシック"/>
        <family val="2"/>
        <charset val="128"/>
        <scheme val="minor"/>
      </rPr>
      <t>の処遇改善加算等に係る実績報告書の作成方法をご説明しています</t>
    </r>
    <rPh sb="0" eb="2">
      <t>レイワ</t>
    </rPh>
    <rPh sb="3" eb="4">
      <t>ネン</t>
    </rPh>
    <rPh sb="4" eb="5">
      <t>ド</t>
    </rPh>
    <rPh sb="6" eb="12">
      <t>ｓ</t>
    </rPh>
    <rPh sb="12" eb="13">
      <t>トウ</t>
    </rPh>
    <rPh sb="14" eb="15">
      <t>カカ</t>
    </rPh>
    <rPh sb="22" eb="24">
      <t>サクセイ</t>
    </rPh>
    <rPh sb="24" eb="26">
      <t>ホウホウ</t>
    </rPh>
    <rPh sb="28" eb="30">
      <t>セツメイ</t>
    </rPh>
    <phoneticPr fontId="10"/>
  </si>
  <si>
    <t>平均賃金改善額＜特定＞</t>
    <rPh sb="0" eb="2">
      <t>ヘイキン</t>
    </rPh>
    <rPh sb="2" eb="4">
      <t>チンギン</t>
    </rPh>
    <rPh sb="4" eb="6">
      <t>カイゼン</t>
    </rPh>
    <rPh sb="6" eb="7">
      <t>ガク</t>
    </rPh>
    <rPh sb="8" eb="10">
      <t>トクテイ</t>
    </rPh>
    <phoneticPr fontId="2"/>
  </si>
  <si>
    <r>
      <t>※本様式では以下の要件を確認しており、</t>
    </r>
    <r>
      <rPr>
        <u/>
        <sz val="8"/>
        <color theme="1"/>
        <rFont val="ＭＳ 明朝"/>
        <family val="1"/>
        <charset val="128"/>
      </rPr>
      <t>オレンジセルが「○」でない場合、加算取得の要件を満たしていない。</t>
    </r>
    <r>
      <rPr>
        <sz val="8"/>
        <color theme="1"/>
        <rFont val="ＭＳ 明朝"/>
        <family val="1"/>
        <charset val="128"/>
      </rPr>
      <t xml:space="preserve">
Ⅰ加算による賃金改善を行う総額が、加算による収入額以上であること
Ⅱ（特定加算のみ）グループ毎の平均賃金改善額が配分ルールを満たしていること
Ⅲ（特定加算のみ）経験・技能のある介護職員（A）のうち、１人以上は月額８万円の改善または改善後の賃金が年額440万円以上となっていること（その人数は法人一括で申請する事業所の数に応じて設定）</t>
    </r>
    <rPh sb="1" eb="2">
      <t>ホン</t>
    </rPh>
    <rPh sb="2" eb="4">
      <t>ヨウシキ</t>
    </rPh>
    <rPh sb="6" eb="8">
      <t>イカ</t>
    </rPh>
    <rPh sb="9" eb="11">
      <t>ヨウケン</t>
    </rPh>
    <rPh sb="12" eb="14">
      <t>カクニン</t>
    </rPh>
    <rPh sb="35" eb="37">
      <t>カサン</t>
    </rPh>
    <rPh sb="37" eb="39">
      <t>シュトク</t>
    </rPh>
    <rPh sb="53" eb="55">
      <t>カサン</t>
    </rPh>
    <rPh sb="69" eb="71">
      <t>カサン</t>
    </rPh>
    <rPh sb="77" eb="79">
      <t>イジョウ</t>
    </rPh>
    <rPh sb="87" eb="89">
      <t>トクテイ</t>
    </rPh>
    <rPh sb="89" eb="91">
      <t>カサン</t>
    </rPh>
    <rPh sb="98" eb="99">
      <t>ゴト</t>
    </rPh>
    <rPh sb="100" eb="102">
      <t>ヘイキン</t>
    </rPh>
    <rPh sb="102" eb="104">
      <t>チンギン</t>
    </rPh>
    <rPh sb="104" eb="106">
      <t>カイゼン</t>
    </rPh>
    <rPh sb="106" eb="107">
      <t>ガク</t>
    </rPh>
    <rPh sb="108" eb="110">
      <t>ハイブン</t>
    </rPh>
    <rPh sb="114" eb="115">
      <t>ミ</t>
    </rPh>
    <rPh sb="152" eb="153">
      <t>ニン</t>
    </rPh>
    <rPh sb="153" eb="155">
      <t>イジョウ</t>
    </rPh>
    <rPh sb="156" eb="158">
      <t>ゲツガク</t>
    </rPh>
    <rPh sb="159" eb="161">
      <t>マンエン</t>
    </rPh>
    <rPh sb="162" eb="164">
      <t>カイゼン</t>
    </rPh>
    <rPh sb="167" eb="170">
      <t>カイゼンゴ</t>
    </rPh>
    <rPh sb="171" eb="173">
      <t>チンギン</t>
    </rPh>
    <rPh sb="174" eb="176">
      <t>ネンガク</t>
    </rPh>
    <rPh sb="179" eb="181">
      <t>マンエン</t>
    </rPh>
    <rPh sb="181" eb="183">
      <t>イジョウ</t>
    </rPh>
    <rPh sb="194" eb="196">
      <t>ニンズウ</t>
    </rPh>
    <rPh sb="197" eb="199">
      <t>ホウジン</t>
    </rPh>
    <rPh sb="199" eb="201">
      <t>イッカツ</t>
    </rPh>
    <rPh sb="202" eb="204">
      <t>シンセイ</t>
    </rPh>
    <rPh sb="206" eb="209">
      <t>ジギョウショ</t>
    </rPh>
    <rPh sb="210" eb="211">
      <t>カズ</t>
    </rPh>
    <rPh sb="212" eb="213">
      <t>オウ</t>
    </rPh>
    <rPh sb="215" eb="217">
      <t>セッテイ</t>
    </rPh>
    <phoneticPr fontId="2"/>
  </si>
  <si>
    <t>(b)介護職員処遇改善加算の総額</t>
    <rPh sb="3" eb="5">
      <t>カイゴ</t>
    </rPh>
    <rPh sb="5" eb="7">
      <t>ショクイン</t>
    </rPh>
    <rPh sb="7" eb="9">
      <t>ショグウ</t>
    </rPh>
    <rPh sb="9" eb="13">
      <t>カイゼンカサン</t>
    </rPh>
    <rPh sb="14" eb="16">
      <t>ソウガク</t>
    </rPh>
    <phoneticPr fontId="2"/>
  </si>
  <si>
    <r>
      <t>(c)介護職員等特定処遇改善加算の総額</t>
    </r>
    <r>
      <rPr>
        <sz val="8"/>
        <color theme="1"/>
        <rFont val="ＭＳ Ｐ明朝"/>
        <family val="1"/>
        <charset val="128"/>
      </rPr>
      <t xml:space="preserve">
（その他の職員への支給分を除く）</t>
    </r>
    <rPh sb="3" eb="5">
      <t>カイゴ</t>
    </rPh>
    <rPh sb="5" eb="7">
      <t>ショクイン</t>
    </rPh>
    <rPh sb="7" eb="8">
      <t>トウ</t>
    </rPh>
    <rPh sb="8" eb="10">
      <t>トクテイ</t>
    </rPh>
    <rPh sb="10" eb="12">
      <t>ショグウ</t>
    </rPh>
    <rPh sb="12" eb="16">
      <t>カイゼンカサン</t>
    </rPh>
    <rPh sb="17" eb="19">
      <t>ソウガク</t>
    </rPh>
    <rPh sb="18" eb="19">
      <t>ガク</t>
    </rPh>
    <rPh sb="23" eb="24">
      <t>タ</t>
    </rPh>
    <rPh sb="25" eb="27">
      <t>ショクイン</t>
    </rPh>
    <rPh sb="29" eb="32">
      <t>シキュウブン</t>
    </rPh>
    <rPh sb="33" eb="34">
      <t>ノゾ</t>
    </rPh>
    <phoneticPr fontId="2"/>
  </si>
  <si>
    <t>その他の職種
(C)</t>
    <rPh sb="2" eb="3">
      <t>タ</t>
    </rPh>
    <rPh sb="4" eb="6">
      <t>ショクシュ</t>
    </rPh>
    <phoneticPr fontId="2"/>
  </si>
  <si>
    <t>【基準額1.2.3】について</t>
  </si>
  <si>
    <t>（例）</t>
  </si>
  <si>
    <t>・基準額と算出時点(H31.1～R1年12月)と職員数に増減があった</t>
    <phoneticPr fontId="2"/>
  </si>
  <si>
    <t>・職員の勤務時間が、算出時点と大きく異なった</t>
    <phoneticPr fontId="2"/>
  </si>
  <si>
    <t>・職員の勤続年数や年齢構成の変化により賃金額も変化があった</t>
    <phoneticPr fontId="2"/>
  </si>
  <si>
    <t>・賃金額や加算額が当初の見込みと大きく異なった</t>
    <phoneticPr fontId="2"/>
  </si>
  <si>
    <t>・計画書作成時点から賃金実施期間を変更している</t>
    <phoneticPr fontId="2"/>
  </si>
  <si>
    <t>・年度の途中で事業所の増減（廃止、休止）が生じている</t>
    <phoneticPr fontId="2"/>
  </si>
  <si>
    <t>・年度の途中から新規事業所が増えた為、推計により基準額を設定している</t>
    <phoneticPr fontId="2"/>
  </si>
  <si>
    <t>・介護保険サービスと障害福祉サービスの按分割合に変更が生じている　　　　　　等</t>
    <phoneticPr fontId="2"/>
  </si>
  <si>
    <t>変更の必要が生じた場合、合理的な変更理由を別紙様式3-1⑥その他に記載することで差支えありません。</t>
    <phoneticPr fontId="2"/>
  </si>
  <si>
    <t>（やむを得ず配分比率を満たすことができなくなった場合等についても、別紙様式3-1⑥その他に記載すること）</t>
    <rPh sb="4" eb="5">
      <t>エ</t>
    </rPh>
    <rPh sb="8" eb="10">
      <t>ヒリツ</t>
    </rPh>
    <rPh sb="11" eb="12">
      <t>ミ</t>
    </rPh>
    <rPh sb="26" eb="27">
      <t>トウ</t>
    </rPh>
    <phoneticPr fontId="2"/>
  </si>
  <si>
    <t>※介護保険最新情報より、基準額の変更に関する内容について以下に抜粋したので、参考にしてください。</t>
    <rPh sb="1" eb="3">
      <t>カイゴ</t>
    </rPh>
    <rPh sb="3" eb="5">
      <t>ホケン</t>
    </rPh>
    <rPh sb="5" eb="7">
      <t>サイシン</t>
    </rPh>
    <rPh sb="7" eb="9">
      <t>ジョウホウ</t>
    </rPh>
    <rPh sb="31" eb="33">
      <t>バッスイ</t>
    </rPh>
    <phoneticPr fontId="2"/>
  </si>
  <si>
    <t>介護保険最新情報　Vol.993　令和3年6月29日</t>
    <phoneticPr fontId="2"/>
  </si>
  <si>
    <t xml:space="preserve">問１   処遇改善計画書及び実績報告書において基準額１、 ２ （前年度の（介護職員の）賃
金の総額） 及び基準額３ （グループ別の前年度の平均賃金額） の欄が設けられている
が、実績報告書の提出時において、基準額１、２及び３に変更の必要が生じた場合について、
 どのように対応すればよいか。
</t>
    <phoneticPr fontId="2"/>
  </si>
  <si>
    <t>（答）</t>
  </si>
  <si>
    <t>・   処遇改善加算及び特定加算（以下「処遇改善加算等」という。）については、</t>
    <phoneticPr fontId="2"/>
  </si>
  <si>
    <t>原則、当該事業所における処遇改善加算等により賃金改善を行った総額が、 処遇改善加算等による収入額を上回る必要があり、 実績報告においてもその点を確認しているところ。</t>
  </si>
  <si>
    <t>・   当該事業所における処遇改善加算等により賃金改善を行った総額については、</t>
  </si>
  <si>
    <t>①  前年度の賃金の総額（基準額１、２）</t>
  </si>
  <si>
    <t>②  処遇改善加算又は特定加算による賃金改善を含めた当該年度の賃金の総額を比較し計算することとしているが、 ①について職員構成や賃金改善実施期間等が変わることにより、修正が必要となった場合や、②について経営状況等が変わった場合、以下の取扱いが可能である。</t>
    <phoneticPr fontId="2"/>
  </si>
  <si>
    <t>＜①について職員構成や賃金改善実施期間等が変わることにより、 修正が必要となった場合＞</t>
  </si>
  <si>
    <t>当該年度において、勤続年数が長い職員が退職し、職員を新規採用したこと等により、前年度と職員構成等が変わった場合や賃金改善実施期間が処遇改善計画書策定時点と変わった場合等に、 処遇改善計画書に記載した前年度の賃金の総額が、 ②と比較するに当たっての基準額と して適切ではなくなる場合がある。</t>
  </si>
  <si>
    <t>通常は、処遇改善計画書の変更の届出を行い、基準額１、２の額を推計することにより修正することとなるが、この場合は、実績報告書の提出時において、変更前後の基準額と合理的な変更理由を説明することで差し支えない。 （令和２年度実績報告書においては、説明方法は問わないが、 令和３年度においては、 「介護職員処遇改善加算及び介護職員等特定処遇改善加算に関する基本的考え方並びに事務処理手順及び様式例の提示について」（令和３年３月16日老発0316第４号）でお示しした実績報告書（様式３－１）の「⑥その他」 に記載されたい。）</t>
    <phoneticPr fontId="2"/>
  </si>
  <si>
    <t>なお、 これは、基準額３についても同様であるとともに、推計方法は、令和３年度介護報酬改定に関するＱ＆Ａ（Vol.１）（令和３年３月19日）問22を参考にされたい。</t>
  </si>
  <si>
    <t>＜②について経営状況等が変わった場合＞</t>
  </si>
  <si>
    <t>サービス利用者数の減少などにより経営が悪化し、一定期間収支が赤字である、資金繰りに支障が生じる等の状況により、賃金水準を引き下げざるを得ない場合は、特別事情届出書を届け出ることで、計画書策定時点と比較し「加算の算定により賃金改善を行った賃金の総額」が減少し、実績報告書において賃金改善所要額が加算総額を下回ることも差し支えない。</t>
  </si>
  <si>
    <t>なお、 賃金水準を引き下げた要因である特別な状況が改善した場合には、 平成27年度介護報酬改定に関するＱ＆Ａ（Vol.２）（平成27年４月30日）問56のとおり、可能な限り速やかに賃金水準を引下げ前の水準に戻す必要があること。</t>
  </si>
  <si>
    <t>介護保険最新情報　Vol.941　令和3年3月19日</t>
    <phoneticPr fontId="2"/>
  </si>
  <si>
    <t xml:space="preserve">問22  2019年度介護報酬改定に関するＱ＆Ａ （vol.4） （令和２年３月30日） 問４において、
 「これにより難い合理的な理由がある場合」 の例示及び推計方法例が示されているが、
 勤続年数が長い職員が退職し、 勤続年数の短い職員を採用した場合等は、 これに
該当するのか。 またどのように推計するのか。
</t>
    <phoneticPr fontId="2"/>
  </si>
  <si>
    <t>・   賃金改善の見込額と前年度の介護職員の賃金の総額との比較については、改善加算及び特定加算による収入額を上回る賃金改善が行われていることを確認するために行うものであり、勤続年数が長い職員が退職し、職員を新規採用したことにより、前年度の介護職員の賃金の総額が基準額として適切でない場合は、 「これにより難い合理的な理由がある場合」 に該当するものである。</t>
  </si>
  <si>
    <t>・   このような場合の推計方法について、 例えば、 前年度の介護職員の賃金の総額は、</t>
  </si>
  <si>
    <t>－  退職者については、その者と同職であって勤務年数等が同等の職員が、前年度在籍し</t>
  </si>
  <si>
    <t>ていなかったものと仮定した場合における賃金総額を推定する</t>
  </si>
  <si>
    <t>－  新規採用職員については、 その者と同職であって勤務年数等が同等の職員が、前年度</t>
  </si>
  <si>
    <t>在籍したものと仮定した場合における賃金総額を推定する</t>
  </si>
  <si>
    <t>等が想定される。</t>
  </si>
  <si>
    <t>・   具体的には、</t>
  </si>
  <si>
    <t>－  勤続１年目の者を今年度当初に５人採用した場合には、</t>
  </si>
  <si>
    <t>仮に、 勤続年数が同一の者が全て同職であった場合、 前年度、</t>
  </si>
  <si>
    <t>－  勤続10年の者は５人在籍しており、</t>
  </si>
  <si>
    <t>－  勤続１年の者は15人在籍していたものとして、</t>
  </si>
  <si>
    <t>賃金総額を推計することが想定される。</t>
  </si>
  <si>
    <t>＜推計の例＞勤続年数が同一の者が全て同職の場合</t>
  </si>
  <si>
    <t xml:space="preserve"> </t>
  </si>
  <si>
    <t>勤続10年</t>
  </si>
  <si>
    <t>勤続5年</t>
    <phoneticPr fontId="2"/>
  </si>
  <si>
    <t>勤続１年</t>
  </si>
  <si>
    <t>前 年 度</t>
    <rPh sb="4" eb="5">
      <t>ド</t>
    </rPh>
    <phoneticPr fontId="2"/>
  </si>
  <si>
    <t>実際の人数</t>
  </si>
  <si>
    <t>10人</t>
    <phoneticPr fontId="2"/>
  </si>
  <si>
    <t>10人</t>
  </si>
  <si>
    <t>推計に当た っての人数</t>
    <phoneticPr fontId="2"/>
  </si>
  <si>
    <t>5人 →10人のうち、5人は 在籍しなかったも のと仮定</t>
    <phoneticPr fontId="2"/>
  </si>
  <si>
    <t>10人 →  実際と同様</t>
    <phoneticPr fontId="2"/>
  </si>
  <si>
    <t>15人 →10人に加え、5人 在籍したものと 仮定</t>
    <phoneticPr fontId="2"/>
  </si>
  <si>
    <t>今年度</t>
  </si>
  <si>
    <t>5人</t>
    <phoneticPr fontId="2"/>
  </si>
  <si>
    <t>15人</t>
  </si>
  <si>
    <t xml:space="preserve">問24  処遇改善計画書の作成時においては、特定加算の平均の賃金改善額の配分ルール
を満たしており、 事業所としても適切な配分を予定していたものの、 職員の急な退職
等によりやむを得ず、 各グループに対して計画書通りの賃金改善を行うことができなく
なった結果、 配分ルールを満たすことができなかった場合、 どのような取扱いとすべきか。
</t>
    <phoneticPr fontId="2"/>
  </si>
  <si>
    <t>・  職員の退職等のやむを得ない事情により、配分ルールを満たすことが困難になった場合は、実績報告にあたり、 合理的な理由を求めることとすること。 （令和２年度実績報告書においては、 申出方法は問わないが、 令和３年度においては、 「介護職員処遇改善加算及び介護職員等特定処遇改善加算に関する基本的考え方並びに事務処理手順及び様式例の提示について」 （令和３年３月16日老発0316第４号） でお示しした実績報告書 （様式３－１）の「⑥その他」に記載されたい。）</t>
  </si>
  <si>
    <t>特定☑なしの場合グレー</t>
    <rPh sb="0" eb="2">
      <t>トクテイ</t>
    </rPh>
    <rPh sb="6" eb="8">
      <t>バアイ</t>
    </rPh>
    <phoneticPr fontId="2"/>
  </si>
  <si>
    <r>
      <t>処遇改善加算</t>
    </r>
    <r>
      <rPr>
        <sz val="11"/>
        <color theme="1"/>
        <rFont val="ＭＳ Ｐ明朝"/>
        <family val="1"/>
        <charset val="128"/>
      </rPr>
      <t>の</t>
    </r>
    <r>
      <rPr>
        <sz val="12"/>
        <color theme="1"/>
        <rFont val="ＭＳ Ｐ明朝"/>
        <family val="1"/>
        <charset val="128"/>
      </rPr>
      <t>対象者</t>
    </r>
    <rPh sb="0" eb="2">
      <t>ショグウ</t>
    </rPh>
    <rPh sb="2" eb="4">
      <t>カイゼン</t>
    </rPh>
    <rPh sb="4" eb="6">
      <t>カサン</t>
    </rPh>
    <rPh sb="7" eb="10">
      <t>タイショウシャ</t>
    </rPh>
    <phoneticPr fontId="2"/>
  </si>
  <si>
    <r>
      <t>特定加算</t>
    </r>
    <r>
      <rPr>
        <sz val="11"/>
        <color theme="1"/>
        <rFont val="ＭＳ Ｐ明朝"/>
        <family val="1"/>
        <charset val="128"/>
      </rPr>
      <t>の</t>
    </r>
    <r>
      <rPr>
        <sz val="12"/>
        <color theme="1"/>
        <rFont val="ＭＳ Ｐ明朝"/>
        <family val="1"/>
        <charset val="128"/>
      </rPr>
      <t>対象者</t>
    </r>
    <rPh sb="0" eb="2">
      <t>トクテイ</t>
    </rPh>
    <rPh sb="2" eb="4">
      <t>カサン</t>
    </rPh>
    <rPh sb="5" eb="8">
      <t>タイショウシャ</t>
    </rPh>
    <phoneticPr fontId="2"/>
  </si>
  <si>
    <t>本来ならば前年度の計画書【基準額1.2.3】の額を計上しますが、以下の場合には必ず変更が必要です。</t>
    <rPh sb="23" eb="24">
      <t>ガク</t>
    </rPh>
    <phoneticPr fontId="2"/>
  </si>
  <si>
    <t>○○ケアサービス</t>
    <phoneticPr fontId="2"/>
  </si>
  <si>
    <t>－</t>
    <phoneticPr fontId="2"/>
  </si>
  <si>
    <t>千代田区霞が関１－２－２</t>
    <rPh sb="0" eb="4">
      <t>チヨダク</t>
    </rPh>
    <rPh sb="4" eb="5">
      <t>カスミ</t>
    </rPh>
    <rPh sb="6" eb="7">
      <t>セキ</t>
    </rPh>
    <phoneticPr fontId="2"/>
  </si>
  <si>
    <t>○○ビル18Ｆ</t>
    <phoneticPr fontId="2"/>
  </si>
  <si>
    <t>代表取締役</t>
    <rPh sb="0" eb="2">
      <t>ダイヒョウ</t>
    </rPh>
    <rPh sb="2" eb="5">
      <t>トリシマリヤク</t>
    </rPh>
    <phoneticPr fontId="2"/>
  </si>
  <si>
    <t>厚労　花子</t>
    <rPh sb="0" eb="2">
      <t>コウロウ</t>
    </rPh>
    <rPh sb="3" eb="5">
      <t>ハナコ</t>
    </rPh>
    <phoneticPr fontId="2"/>
  </si>
  <si>
    <t>コウロウ　タロウ</t>
    <phoneticPr fontId="2"/>
  </si>
  <si>
    <t>厚労　太郎</t>
    <rPh sb="0" eb="2">
      <t>コウロウ</t>
    </rPh>
    <rPh sb="3" eb="5">
      <t>タロウ</t>
    </rPh>
    <phoneticPr fontId="2"/>
  </si>
  <si>
    <t>03-3571-0000</t>
    <phoneticPr fontId="2"/>
  </si>
  <si>
    <t>03-3571-9999</t>
    <phoneticPr fontId="2"/>
  </si>
  <si>
    <t>aaa@aaa.aa.jp</t>
    <phoneticPr fontId="2"/>
  </si>
  <si>
    <t>東京都</t>
  </si>
  <si>
    <t>千代田区</t>
  </si>
  <si>
    <t>介護保険事業所名称０１</t>
  </si>
  <si>
    <t>豊島区</t>
  </si>
  <si>
    <t>介護保険事業所名称０２</t>
  </si>
  <si>
    <t>世田谷区</t>
  </si>
  <si>
    <t>介護保険事業所名称０３</t>
  </si>
  <si>
    <t>定期巡回･随時対応型訪問介護看護</t>
  </si>
  <si>
    <t>埼玉県</t>
  </si>
  <si>
    <t>さいたま市</t>
  </si>
  <si>
    <t>介護保険事業所名称０４</t>
  </si>
  <si>
    <t>介護老人福祉施設</t>
  </si>
  <si>
    <t>横浜市</t>
  </si>
  <si>
    <t>神奈川県</t>
  </si>
  <si>
    <t>介護保険事業所名称０５</t>
  </si>
  <si>
    <t>千葉県</t>
  </si>
  <si>
    <t>千葉市</t>
  </si>
  <si>
    <t>介護保険事業所名称０６</t>
  </si>
  <si>
    <t>介護老人保健施設</t>
  </si>
  <si>
    <t>小規模多機能型居宅介護</t>
  </si>
  <si>
    <t>介護予防小規模多機能型居宅介護</t>
  </si>
  <si>
    <t>短期入所療養介護（老健）</t>
  </si>
  <si>
    <t>介護予防短期入所療養介護（老健）</t>
  </si>
  <si>
    <t>千代田区</t>
    <rPh sb="0" eb="4">
      <t>チヨダク</t>
    </rPh>
    <phoneticPr fontId="2"/>
  </si>
  <si>
    <t>加算Ⅱ</t>
  </si>
  <si>
    <t>特定Ⅰ</t>
  </si>
  <si>
    <t>加算Ⅰ</t>
  </si>
  <si>
    <t>厚労　花子</t>
    <phoneticPr fontId="2"/>
  </si>
  <si>
    <t>上記に含む</t>
  </si>
  <si>
    <t>上記に含む</t>
    <rPh sb="0" eb="2">
      <t>ジョウキ</t>
    </rPh>
    <rPh sb="3" eb="4">
      <t>フク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</si>
</sst>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_ "/>
    <numFmt numFmtId="177" formatCode="0_ "/>
    <numFmt numFmtId="178" formatCode="\(0.0\)"/>
    <numFmt numFmtId="179" formatCode="#,##0.0_ "/>
    <numFmt numFmtId="180" formatCode="0.00_ "/>
    <numFmt numFmtId="181" formatCode="#,##0_);[Red]\(#,##0\)"/>
    <numFmt numFmtId="182" formatCode="\(#,##0.00_ \)"/>
    <numFmt numFmtId="183" formatCode="0.0_);[Red]\(0.0\)"/>
  </numFmts>
  <fonts count="71">
    <font>
      <sz val="11"/>
      <name val="ＭＳ Ｐゴシック"/>
      <family val="3"/>
      <charset val="128"/>
    </font>
    <font>
      <sz val="11"/>
      <color theme="1"/>
      <name val="ＭＳ Ｐゴシック"/>
      <family val="2"/>
      <charset val="128"/>
      <scheme val="minor"/>
    </font>
    <font>
      <sz val="6"/>
      <name val="ＭＳ Ｐゴシック"/>
      <family val="3"/>
      <charset val="128"/>
    </font>
    <font>
      <sz val="11"/>
      <name val="ＭＳ Ｐゴシック"/>
      <family val="3"/>
      <charset val="128"/>
    </font>
    <font>
      <sz val="14"/>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20"/>
      <color theme="1"/>
      <name val="ＭＳ Ｐゴシック"/>
      <family val="3"/>
      <charset val="128"/>
      <scheme val="minor"/>
    </font>
    <font>
      <sz val="6"/>
      <name val="ＭＳ Ｐゴシック"/>
      <family val="2"/>
      <charset val="128"/>
      <scheme val="minor"/>
    </font>
    <font>
      <sz val="14"/>
      <color theme="1"/>
      <name val="ＭＳ Ｐゴシック"/>
      <family val="2"/>
      <charset val="128"/>
      <scheme val="minor"/>
    </font>
    <font>
      <sz val="14"/>
      <color theme="1"/>
      <name val="ＭＳ Ｐゴシック"/>
      <family val="3"/>
      <charset val="128"/>
      <scheme val="minor"/>
    </font>
    <font>
      <sz val="26"/>
      <name val="ＭＳ Ｐゴシック"/>
      <family val="3"/>
      <charset val="128"/>
    </font>
    <font>
      <b/>
      <sz val="20"/>
      <name val="ＭＳ Ｐゴシック"/>
      <family val="3"/>
      <charset val="128"/>
    </font>
    <font>
      <b/>
      <sz val="16"/>
      <color theme="0"/>
      <name val="ＭＳ Ｐゴシック"/>
      <family val="3"/>
      <charset val="128"/>
      <scheme val="minor"/>
    </font>
    <font>
      <b/>
      <sz val="14"/>
      <name val="ＭＳ Ｐゴシック"/>
      <family val="3"/>
      <charset val="128"/>
    </font>
    <font>
      <sz val="10.5"/>
      <name val="ＭＳ ゴシック"/>
      <family val="3"/>
      <charset val="128"/>
    </font>
    <font>
      <b/>
      <sz val="20"/>
      <name val="ＭＳ ゴシック"/>
      <family val="3"/>
      <charset val="128"/>
    </font>
    <font>
      <sz val="12"/>
      <name val="ＭＳ ゴシック"/>
      <family val="3"/>
      <charset val="128"/>
    </font>
    <font>
      <b/>
      <sz val="14"/>
      <color rgb="FFFF0000"/>
      <name val="ＭＳ Ｐゴシック"/>
      <family val="3"/>
      <charset val="128"/>
      <scheme val="minor"/>
    </font>
    <font>
      <sz val="9"/>
      <color indexed="81"/>
      <name val="MS P ゴシック"/>
      <family val="3"/>
      <charset val="128"/>
    </font>
    <font>
      <sz val="10"/>
      <color indexed="81"/>
      <name val="MS P ゴシック"/>
      <family val="3"/>
      <charset val="128"/>
    </font>
    <font>
      <b/>
      <sz val="10"/>
      <color indexed="81"/>
      <name val="ＭＳ Ｐゴシック"/>
      <family val="3"/>
      <charset val="128"/>
    </font>
    <font>
      <b/>
      <u/>
      <sz val="10"/>
      <color indexed="81"/>
      <name val="MS P ゴシック"/>
      <family val="3"/>
      <charset val="128"/>
    </font>
    <font>
      <sz val="11"/>
      <name val="ＭＳ Ｐ明朝"/>
      <family val="1"/>
      <charset val="128"/>
    </font>
    <font>
      <sz val="10"/>
      <name val="ＭＳ Ｐ明朝"/>
      <family val="1"/>
      <charset val="128"/>
    </font>
    <font>
      <sz val="14"/>
      <name val="ＭＳ Ｐ明朝"/>
      <family val="1"/>
      <charset val="128"/>
    </font>
    <font>
      <sz val="10"/>
      <color theme="0"/>
      <name val="ＭＳ Ｐ明朝"/>
      <family val="1"/>
      <charset val="128"/>
    </font>
    <font>
      <sz val="9"/>
      <name val="ＭＳ Ｐ明朝"/>
      <family val="1"/>
      <charset val="128"/>
    </font>
    <font>
      <sz val="11"/>
      <color theme="0"/>
      <name val="ＭＳ Ｐ明朝"/>
      <family val="1"/>
      <charset val="128"/>
    </font>
    <font>
      <sz val="8"/>
      <name val="ＭＳ Ｐ明朝"/>
      <family val="1"/>
      <charset val="128"/>
    </font>
    <font>
      <b/>
      <sz val="11"/>
      <name val="ＭＳ Ｐ明朝"/>
      <family val="1"/>
      <charset val="128"/>
    </font>
    <font>
      <b/>
      <sz val="11"/>
      <color theme="0"/>
      <name val="ＭＳ Ｐ明朝"/>
      <family val="1"/>
      <charset val="128"/>
    </font>
    <font>
      <sz val="10.5"/>
      <name val="ＭＳ Ｐ明朝"/>
      <family val="1"/>
      <charset val="128"/>
    </font>
    <font>
      <b/>
      <sz val="11"/>
      <color theme="1"/>
      <name val="ＭＳ Ｐゴシック"/>
      <family val="3"/>
      <charset val="128"/>
    </font>
    <font>
      <sz val="11"/>
      <color theme="1"/>
      <name val="ＭＳ Ｐ明朝"/>
      <family val="1"/>
      <charset val="128"/>
    </font>
    <font>
      <sz val="10"/>
      <color theme="1"/>
      <name val="ＭＳ Ｐ明朝"/>
      <family val="1"/>
      <charset val="128"/>
    </font>
    <font>
      <sz val="14"/>
      <color theme="1"/>
      <name val="ＭＳ Ｐ明朝"/>
      <family val="1"/>
      <charset val="128"/>
    </font>
    <font>
      <b/>
      <sz val="9"/>
      <color theme="1"/>
      <name val="ＭＳ Ｐ明朝"/>
      <family val="1"/>
      <charset val="128"/>
    </font>
    <font>
      <sz val="9"/>
      <color theme="1"/>
      <name val="ＭＳ Ｐ明朝"/>
      <family val="1"/>
      <charset val="128"/>
    </font>
    <font>
      <sz val="8"/>
      <color theme="1"/>
      <name val="ＭＳ Ｐ明朝"/>
      <family val="1"/>
      <charset val="128"/>
    </font>
    <font>
      <b/>
      <sz val="8"/>
      <color theme="1"/>
      <name val="ＭＳ Ｐ明朝"/>
      <family val="1"/>
      <charset val="128"/>
    </font>
    <font>
      <sz val="12"/>
      <color theme="1"/>
      <name val="ＭＳ Ｐ明朝"/>
      <family val="1"/>
      <charset val="128"/>
    </font>
    <font>
      <sz val="9.5"/>
      <color theme="1"/>
      <name val="ＭＳ Ｐ明朝"/>
      <family val="1"/>
      <charset val="128"/>
    </font>
    <font>
      <b/>
      <sz val="10.5"/>
      <color theme="1"/>
      <name val="ＭＳ Ｐ明朝"/>
      <family val="1"/>
      <charset val="128"/>
    </font>
    <font>
      <sz val="10.5"/>
      <color theme="1"/>
      <name val="ＭＳ Ｐ明朝"/>
      <family val="1"/>
      <charset val="128"/>
    </font>
    <font>
      <sz val="11.5"/>
      <color theme="1"/>
      <name val="ＭＳ Ｐ明朝"/>
      <family val="1"/>
      <charset val="128"/>
    </font>
    <font>
      <sz val="7.5"/>
      <color theme="1"/>
      <name val="ＭＳ Ｐ明朝"/>
      <family val="1"/>
      <charset val="128"/>
    </font>
    <font>
      <sz val="10"/>
      <color rgb="FFFF0000"/>
      <name val="ＭＳ Ｐ明朝"/>
      <family val="1"/>
      <charset val="128"/>
    </font>
    <font>
      <sz val="8"/>
      <color rgb="FFFF0000"/>
      <name val="ＭＳ Ｐ明朝"/>
      <family val="1"/>
      <charset val="128"/>
    </font>
    <font>
      <u/>
      <sz val="8"/>
      <color rgb="FFFF0000"/>
      <name val="ＭＳ Ｐ明朝"/>
      <family val="1"/>
      <charset val="128"/>
    </font>
    <font>
      <b/>
      <sz val="11"/>
      <color theme="1"/>
      <name val="ＭＳ Ｐ明朝"/>
      <family val="1"/>
      <charset val="128"/>
    </font>
    <font>
      <sz val="14"/>
      <color rgb="FFFF0000"/>
      <name val="ＭＳ Ｐゴシック"/>
      <family val="3"/>
      <charset val="128"/>
    </font>
    <font>
      <u/>
      <sz val="8"/>
      <color theme="1"/>
      <name val="ＭＳ Ｐ明朝"/>
      <family val="1"/>
      <charset val="128"/>
    </font>
    <font>
      <b/>
      <u/>
      <sz val="8"/>
      <color theme="1"/>
      <name val="ＭＳ Ｐ明朝"/>
      <family val="1"/>
      <charset val="128"/>
    </font>
    <font>
      <sz val="14"/>
      <color theme="1"/>
      <name val="ＭＳ Ｐゴシック"/>
      <family val="3"/>
      <charset val="128"/>
    </font>
    <font>
      <sz val="6"/>
      <name val="ＭＳ Ｐ明朝"/>
      <family val="1"/>
      <charset val="128"/>
    </font>
    <font>
      <sz val="8"/>
      <color theme="1"/>
      <name val="ＭＳ 明朝"/>
      <family val="1"/>
      <charset val="128"/>
    </font>
    <font>
      <u/>
      <sz val="8"/>
      <color theme="1"/>
      <name val="ＭＳ 明朝"/>
      <family val="1"/>
      <charset val="128"/>
    </font>
    <font>
      <sz val="10"/>
      <name val="ＭＳ Ｐゴシック"/>
      <family val="3"/>
      <charset val="128"/>
      <scheme val="minor"/>
    </font>
    <font>
      <sz val="11"/>
      <name val="ＭＳ Ｐゴシック"/>
      <family val="3"/>
      <charset val="128"/>
      <scheme val="minor"/>
    </font>
    <font>
      <b/>
      <sz val="9"/>
      <color indexed="81"/>
      <name val="MS P ゴシック"/>
      <family val="3"/>
      <charset val="128"/>
    </font>
    <font>
      <sz val="16"/>
      <name val="ＭＳ Ｐゴシック"/>
      <family val="3"/>
      <charset val="128"/>
    </font>
    <font>
      <b/>
      <u/>
      <sz val="11"/>
      <name val="ＭＳ Ｐゴシック"/>
      <family val="3"/>
      <charset val="128"/>
    </font>
    <font>
      <sz val="11"/>
      <color rgb="FFFF0000"/>
      <name val="ＭＳ Ｐゴシック"/>
      <family val="3"/>
      <charset val="128"/>
    </font>
    <font>
      <sz val="9"/>
      <name val="ＭＳ Ｐゴシック"/>
      <family val="3"/>
      <charset val="128"/>
    </font>
    <font>
      <sz val="8"/>
      <color indexed="81"/>
      <name val="MS P ゴシック"/>
      <family val="3"/>
      <charset val="128"/>
    </font>
    <font>
      <sz val="12"/>
      <color theme="1"/>
      <name val="Arial"/>
      <family val="2"/>
    </font>
    <font>
      <sz val="11"/>
      <color indexed="81"/>
      <name val="MS P ゴシック"/>
      <family val="3"/>
      <charset val="128"/>
    </font>
    <font>
      <u/>
      <sz val="11"/>
      <color indexed="81"/>
      <name val="MS P ゴシック"/>
      <family val="3"/>
      <charset val="128"/>
    </font>
  </fonts>
  <fills count="13">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CCFFFF"/>
        <bgColor indexed="64"/>
      </patternFill>
    </fill>
    <fill>
      <patternFill patternType="solid">
        <fgColor rgb="FFCDFFFF"/>
        <bgColor indexed="64"/>
      </patternFill>
    </fill>
    <fill>
      <patternFill patternType="solid">
        <fgColor rgb="FFFFFFCC"/>
        <bgColor indexed="64"/>
      </patternFill>
    </fill>
    <fill>
      <patternFill patternType="solid">
        <fgColor rgb="FFCCFFCC"/>
        <bgColor indexed="64"/>
      </patternFill>
    </fill>
    <fill>
      <patternFill patternType="solid">
        <fgColor rgb="FFFFFF99"/>
        <bgColor indexed="64"/>
      </patternFill>
    </fill>
    <fill>
      <patternFill patternType="solid">
        <fgColor theme="0" tint="-0.14999847407452621"/>
        <bgColor indexed="64"/>
      </patternFill>
    </fill>
    <fill>
      <patternFill patternType="solid">
        <fgColor rgb="FFF2F2F2"/>
        <bgColor indexed="64"/>
      </patternFill>
    </fill>
    <fill>
      <patternFill patternType="solid">
        <fgColor rgb="FFFFC000"/>
        <bgColor indexed="64"/>
      </patternFill>
    </fill>
    <fill>
      <patternFill patternType="solid">
        <fgColor theme="9" tint="0.79998168889431442"/>
        <bgColor indexed="64"/>
      </patternFill>
    </fill>
  </fills>
  <borders count="13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hair">
        <color indexed="64"/>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top/>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right style="hair">
        <color auto="1"/>
      </right>
      <top style="hair">
        <color auto="1"/>
      </top>
      <bottom/>
      <diagonal/>
    </border>
    <border>
      <left/>
      <right style="hair">
        <color auto="1"/>
      </right>
      <top/>
      <bottom/>
      <diagonal/>
    </border>
    <border>
      <left style="hair">
        <color auto="1"/>
      </left>
      <right/>
      <top/>
      <bottom style="hair">
        <color auto="1"/>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top style="hair">
        <color indexed="64"/>
      </top>
      <bottom/>
      <diagonal/>
    </border>
    <border>
      <left/>
      <right style="thin">
        <color indexed="64"/>
      </right>
      <top style="hair">
        <color indexed="64"/>
      </top>
      <bottom/>
      <diagonal/>
    </border>
    <border>
      <left style="hair">
        <color auto="1"/>
      </left>
      <right style="hair">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hair">
        <color indexed="64"/>
      </right>
      <top style="hair">
        <color indexed="64"/>
      </top>
      <bottom style="hair">
        <color indexed="64"/>
      </bottom>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left/>
      <right style="medium">
        <color indexed="64"/>
      </right>
      <top style="medium">
        <color indexed="64"/>
      </top>
      <bottom style="medium">
        <color indexed="64"/>
      </bottom>
      <diagonal/>
    </border>
    <border diagonalUp="1">
      <left style="thin">
        <color indexed="64"/>
      </left>
      <right/>
      <top style="hair">
        <color indexed="64"/>
      </top>
      <bottom/>
      <diagonal style="thin">
        <color indexed="64"/>
      </diagonal>
    </border>
    <border diagonalUp="1">
      <left/>
      <right/>
      <top style="hair">
        <color indexed="64"/>
      </top>
      <bottom/>
      <diagonal style="thin">
        <color indexed="64"/>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top/>
      <bottom style="double">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style="medium">
        <color indexed="64"/>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medium">
        <color indexed="64"/>
      </top>
      <bottom style="thin">
        <color indexed="64"/>
      </bottom>
      <diagonal/>
    </border>
    <border diagonalUp="1">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medium">
        <color indexed="64"/>
      </right>
      <top style="medium">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hair">
        <color indexed="64"/>
      </left>
      <right style="hair">
        <color indexed="64"/>
      </right>
      <top/>
      <bottom style="hair">
        <color auto="1"/>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medium">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medium">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bottom/>
      <diagonal/>
    </border>
    <border diagonalUp="1">
      <left/>
      <right/>
      <top/>
      <bottom style="thin">
        <color indexed="64"/>
      </bottom>
      <diagonal style="thin">
        <color indexed="64"/>
      </diagonal>
    </border>
    <border diagonalUp="1">
      <left style="medium">
        <color indexed="64"/>
      </left>
      <right style="thin">
        <color indexed="64"/>
      </right>
      <top style="thin">
        <color indexed="64"/>
      </top>
      <bottom style="thin">
        <color indexed="64"/>
      </bottom>
      <diagonal style="thin">
        <color indexed="64"/>
      </diagonal>
    </border>
    <border>
      <left style="medium">
        <color indexed="64"/>
      </left>
      <right style="thin">
        <color indexed="64"/>
      </right>
      <top/>
      <bottom style="medium">
        <color indexed="64"/>
      </bottom>
      <diagonal/>
    </border>
  </borders>
  <cellStyleXfs count="5">
    <xf numFmtId="0" fontId="0" fillId="0" borderId="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0" fontId="1" fillId="0" borderId="0">
      <alignment vertical="center"/>
    </xf>
    <xf numFmtId="0" fontId="7" fillId="0" borderId="0" applyNumberFormat="0" applyFill="0" applyBorder="0" applyAlignment="0" applyProtection="0">
      <alignment vertical="center"/>
    </xf>
  </cellStyleXfs>
  <cellXfs count="765">
    <xf numFmtId="0" fontId="0" fillId="0" borderId="0" xfId="0">
      <alignment vertical="center"/>
    </xf>
    <xf numFmtId="0" fontId="0" fillId="0" borderId="0" xfId="0" applyFont="1" applyAlignment="1">
      <alignment horizontal="left" vertical="center"/>
    </xf>
    <xf numFmtId="0" fontId="3" fillId="0" borderId="33" xfId="0" applyFont="1" applyBorder="1" applyAlignment="1">
      <alignment horizontal="center" vertical="center"/>
    </xf>
    <xf numFmtId="0" fontId="0" fillId="0" borderId="34" xfId="0" applyFont="1" applyBorder="1">
      <alignment vertical="center"/>
    </xf>
    <xf numFmtId="0" fontId="0" fillId="0" borderId="35" xfId="0" applyFont="1" applyBorder="1">
      <alignment vertical="center"/>
    </xf>
    <xf numFmtId="0" fontId="3" fillId="0" borderId="35" xfId="0" applyFont="1" applyBorder="1">
      <alignment vertical="center"/>
    </xf>
    <xf numFmtId="0" fontId="5" fillId="0" borderId="0" xfId="0" applyFont="1">
      <alignment vertical="center"/>
    </xf>
    <xf numFmtId="0" fontId="6" fillId="0" borderId="0" xfId="0" applyFont="1">
      <alignment vertical="center"/>
    </xf>
    <xf numFmtId="0" fontId="0" fillId="0" borderId="0" xfId="0" applyAlignment="1">
      <alignment horizontal="center" vertical="center" wrapText="1"/>
    </xf>
    <xf numFmtId="0" fontId="0" fillId="0" borderId="0" xfId="0" applyAlignment="1">
      <alignment horizontal="right" vertical="top" wrapText="1"/>
    </xf>
    <xf numFmtId="0" fontId="0" fillId="0" borderId="0" xfId="0" applyBorder="1">
      <alignment vertical="center"/>
    </xf>
    <xf numFmtId="0" fontId="0" fillId="8" borderId="0" xfId="0" applyFill="1" applyBorder="1">
      <alignment vertical="center"/>
    </xf>
    <xf numFmtId="0" fontId="0" fillId="7" borderId="0" xfId="0" applyFill="1" applyBorder="1">
      <alignment vertical="center"/>
    </xf>
    <xf numFmtId="0" fontId="0" fillId="4" borderId="0" xfId="0" applyFill="1" applyBorder="1">
      <alignment vertical="center"/>
    </xf>
    <xf numFmtId="0" fontId="8" fillId="0" borderId="0" xfId="0" applyFont="1" applyFill="1" applyBorder="1" applyAlignment="1">
      <alignment horizontal="center" vertical="center" wrapText="1"/>
    </xf>
    <xf numFmtId="0" fontId="0" fillId="0" borderId="1" xfId="0" applyBorder="1" applyAlignment="1">
      <alignment horizontal="center" vertical="center" wrapText="1"/>
    </xf>
    <xf numFmtId="0" fontId="11" fillId="0" borderId="0" xfId="0" applyFont="1">
      <alignment vertical="center"/>
    </xf>
    <xf numFmtId="0" fontId="5" fillId="9" borderId="1" xfId="0" applyFont="1" applyFill="1" applyBorder="1" applyAlignment="1">
      <alignment horizontal="center" vertical="center" wrapText="1"/>
    </xf>
    <xf numFmtId="0" fontId="0" fillId="0" borderId="0" xfId="0" applyAlignment="1">
      <alignment horizontal="center" vertical="center"/>
    </xf>
    <xf numFmtId="0" fontId="0" fillId="0" borderId="1" xfId="0" applyBorder="1" applyAlignment="1">
      <alignment horizontal="left" vertical="top" wrapText="1"/>
    </xf>
    <xf numFmtId="0" fontId="0" fillId="0" borderId="1" xfId="0" applyBorder="1" applyAlignment="1">
      <alignment vertical="top" wrapText="1"/>
    </xf>
    <xf numFmtId="0" fontId="14" fillId="6" borderId="1" xfId="0" applyFont="1" applyFill="1" applyBorder="1" applyAlignment="1">
      <alignment horizontal="center" vertical="center" wrapText="1"/>
    </xf>
    <xf numFmtId="0" fontId="0" fillId="0" borderId="0" xfId="0" applyAlignment="1">
      <alignment vertical="top" wrapText="1"/>
    </xf>
    <xf numFmtId="0" fontId="0" fillId="0" borderId="0" xfId="0" applyAlignment="1">
      <alignment horizontal="center" vertical="top" wrapText="1"/>
    </xf>
    <xf numFmtId="0" fontId="0" fillId="0" borderId="0" xfId="0" applyAlignment="1">
      <alignment vertical="top"/>
    </xf>
    <xf numFmtId="0" fontId="0" fillId="0" borderId="0" xfId="0" applyAlignment="1">
      <alignment horizontal="center" vertical="top"/>
    </xf>
    <xf numFmtId="0" fontId="4" fillId="0" borderId="0" xfId="0" applyFont="1" applyAlignment="1">
      <alignment vertical="top"/>
    </xf>
    <xf numFmtId="0" fontId="4" fillId="0" borderId="0" xfId="0" applyFont="1" applyAlignment="1">
      <alignment horizontal="center" vertical="top"/>
    </xf>
    <xf numFmtId="0" fontId="4" fillId="0" borderId="0" xfId="0" applyFont="1">
      <alignment vertical="center"/>
    </xf>
    <xf numFmtId="0" fontId="0" fillId="0" borderId="0" xfId="0" applyAlignment="1">
      <alignment horizontal="left" vertical="top"/>
    </xf>
    <xf numFmtId="0" fontId="17" fillId="10" borderId="33" xfId="0" applyFont="1" applyFill="1" applyBorder="1" applyAlignment="1">
      <alignment horizontal="center" vertical="center" wrapText="1"/>
    </xf>
    <xf numFmtId="0" fontId="20" fillId="0" borderId="0" xfId="0" applyFont="1" applyAlignment="1">
      <alignment vertical="top"/>
    </xf>
    <xf numFmtId="0" fontId="20" fillId="0" borderId="0" xfId="0" applyFont="1" applyAlignment="1">
      <alignment horizontal="center" vertical="top"/>
    </xf>
    <xf numFmtId="0" fontId="17" fillId="10" borderId="1" xfId="0" applyFont="1" applyFill="1" applyBorder="1" applyAlignment="1">
      <alignment horizontal="center" vertical="center" wrapText="1"/>
    </xf>
    <xf numFmtId="0" fontId="17" fillId="10" borderId="2" xfId="0" applyFont="1" applyFill="1" applyBorder="1" applyAlignment="1">
      <alignment horizontal="center" vertical="center" wrapText="1"/>
    </xf>
    <xf numFmtId="0" fontId="19" fillId="0" borderId="2" xfId="0" applyFont="1" applyBorder="1" applyAlignment="1">
      <alignment horizontal="justify" vertical="center" wrapText="1"/>
    </xf>
    <xf numFmtId="0" fontId="19" fillId="0" borderId="89" xfId="0" applyFont="1" applyBorder="1" applyAlignment="1">
      <alignment horizontal="justify" vertical="center" wrapText="1"/>
    </xf>
    <xf numFmtId="0" fontId="19" fillId="0" borderId="84" xfId="0" applyFont="1" applyBorder="1" applyAlignment="1">
      <alignment horizontal="justify" vertical="center" wrapText="1"/>
    </xf>
    <xf numFmtId="0" fontId="0" fillId="0" borderId="1" xfId="0" applyBorder="1" applyAlignment="1">
      <alignment horizontal="center" vertical="center" wrapText="1"/>
    </xf>
    <xf numFmtId="0" fontId="25" fillId="0" borderId="0" xfId="0" applyFont="1" applyFill="1">
      <alignment vertical="center"/>
    </xf>
    <xf numFmtId="0" fontId="25" fillId="0" borderId="0" xfId="0" applyFont="1" applyFill="1" applyBorder="1" applyAlignment="1">
      <alignment vertical="center"/>
    </xf>
    <xf numFmtId="0" fontId="25" fillId="0" borderId="0" xfId="0" applyFont="1" applyFill="1" applyBorder="1">
      <alignment vertical="center"/>
    </xf>
    <xf numFmtId="0" fontId="26" fillId="0" borderId="0" xfId="0" applyFont="1" applyFill="1">
      <alignment vertical="center"/>
    </xf>
    <xf numFmtId="0" fontId="28" fillId="0" borderId="0" xfId="0" applyFont="1" applyFill="1">
      <alignment vertical="center"/>
    </xf>
    <xf numFmtId="0" fontId="30" fillId="0" borderId="0" xfId="0" applyFont="1" applyFill="1">
      <alignment vertical="center"/>
    </xf>
    <xf numFmtId="0" fontId="32" fillId="11" borderId="33" xfId="0" applyFont="1" applyFill="1" applyBorder="1" applyAlignment="1">
      <alignment horizontal="center" vertical="center"/>
    </xf>
    <xf numFmtId="0" fontId="32" fillId="12" borderId="27" xfId="0" applyFont="1" applyFill="1" applyBorder="1">
      <alignment vertical="center"/>
    </xf>
    <xf numFmtId="0" fontId="33" fillId="12" borderId="58" xfId="0" applyFont="1" applyFill="1" applyBorder="1">
      <alignment vertical="center"/>
    </xf>
    <xf numFmtId="0" fontId="25" fillId="0" borderId="0" xfId="0" applyFont="1">
      <alignment vertical="center"/>
    </xf>
    <xf numFmtId="0" fontId="26" fillId="0" borderId="0" xfId="0" applyFont="1" applyFill="1" applyBorder="1" applyAlignment="1">
      <alignment vertical="center"/>
    </xf>
    <xf numFmtId="0" fontId="26" fillId="0" borderId="0" xfId="0" applyFont="1" applyFill="1" applyBorder="1">
      <alignment vertical="center"/>
    </xf>
    <xf numFmtId="176" fontId="26" fillId="0" borderId="0" xfId="0" applyNumberFormat="1" applyFont="1" applyFill="1">
      <alignment vertical="center"/>
    </xf>
    <xf numFmtId="0" fontId="29" fillId="0" borderId="0" xfId="0" applyFont="1" applyFill="1" applyBorder="1" applyAlignment="1">
      <alignment vertical="center"/>
    </xf>
    <xf numFmtId="0" fontId="34" fillId="0" borderId="0" xfId="0" applyFont="1" applyFill="1">
      <alignment vertical="center"/>
    </xf>
    <xf numFmtId="0" fontId="25" fillId="2" borderId="0" xfId="0" applyFont="1" applyFill="1">
      <alignment vertical="center"/>
    </xf>
    <xf numFmtId="0" fontId="27" fillId="2" borderId="0" xfId="0" applyFont="1" applyFill="1">
      <alignment vertical="center"/>
    </xf>
    <xf numFmtId="0" fontId="25" fillId="2" borderId="0" xfId="0" applyFont="1" applyFill="1" applyAlignment="1">
      <alignment horizontal="center" vertical="center"/>
    </xf>
    <xf numFmtId="0" fontId="25" fillId="0" borderId="0" xfId="0" applyFont="1" applyProtection="1">
      <alignment vertical="center"/>
      <protection locked="0"/>
    </xf>
    <xf numFmtId="0" fontId="29" fillId="0" borderId="0" xfId="0" applyFont="1">
      <alignment vertical="center"/>
    </xf>
    <xf numFmtId="0" fontId="26" fillId="0" borderId="0" xfId="0" applyFont="1" applyBorder="1" applyAlignment="1" applyProtection="1">
      <alignment horizontal="center" vertical="center"/>
      <protection locked="0"/>
    </xf>
    <xf numFmtId="0" fontId="31" fillId="0" borderId="0" xfId="0" applyFont="1" applyBorder="1" applyAlignment="1" applyProtection="1">
      <alignment horizontal="center" vertical="center"/>
      <protection locked="0"/>
    </xf>
    <xf numFmtId="0" fontId="31" fillId="0" borderId="0" xfId="0" applyFont="1" applyBorder="1" applyAlignment="1" applyProtection="1">
      <alignment vertical="center"/>
      <protection locked="0"/>
    </xf>
    <xf numFmtId="176" fontId="29" fillId="0" borderId="0" xfId="0" applyNumberFormat="1" applyFont="1" applyFill="1" applyBorder="1" applyAlignment="1" applyProtection="1">
      <alignment vertical="center" shrinkToFit="1"/>
    </xf>
    <xf numFmtId="176" fontId="31" fillId="0" borderId="0" xfId="0" applyNumberFormat="1" applyFont="1" applyFill="1" applyBorder="1" applyAlignment="1" applyProtection="1">
      <alignment vertical="center" shrinkToFit="1"/>
    </xf>
    <xf numFmtId="0" fontId="29" fillId="0" borderId="0" xfId="0" applyFont="1" applyFill="1" applyBorder="1" applyAlignment="1" applyProtection="1">
      <alignment vertical="center" wrapText="1"/>
      <protection locked="0"/>
    </xf>
    <xf numFmtId="176" fontId="31" fillId="0" borderId="0" xfId="0" applyNumberFormat="1" applyFont="1" applyBorder="1" applyAlignment="1" applyProtection="1">
      <alignment vertical="center" shrinkToFit="1"/>
    </xf>
    <xf numFmtId="0" fontId="25" fillId="0" borderId="0" xfId="0" applyFont="1" applyAlignment="1" applyProtection="1">
      <alignment vertical="center"/>
      <protection locked="0"/>
    </xf>
    <xf numFmtId="0" fontId="0" fillId="0" borderId="2" xfId="0" applyBorder="1" applyAlignment="1">
      <alignment horizontal="left" vertical="center"/>
    </xf>
    <xf numFmtId="0" fontId="0" fillId="0" borderId="1" xfId="0" applyBorder="1" applyAlignment="1">
      <alignment horizontal="center" vertical="center" wrapText="1"/>
    </xf>
    <xf numFmtId="0" fontId="5" fillId="9" borderId="2" xfId="0" applyFont="1" applyFill="1" applyBorder="1" applyAlignment="1">
      <alignment horizontal="center" vertical="center" wrapText="1"/>
    </xf>
    <xf numFmtId="0" fontId="5" fillId="9" borderId="2" xfId="0" applyFont="1" applyFill="1" applyBorder="1" applyAlignment="1">
      <alignment horizontal="center" vertical="center"/>
    </xf>
    <xf numFmtId="0" fontId="0" fillId="0" borderId="2" xfId="0" applyBorder="1" applyAlignment="1">
      <alignment vertical="center" wrapText="1"/>
    </xf>
    <xf numFmtId="0" fontId="0" fillId="0" borderId="2" xfId="0" applyBorder="1" applyAlignment="1">
      <alignment horizontal="center" vertical="center" wrapText="1"/>
    </xf>
    <xf numFmtId="0" fontId="13" fillId="0" borderId="2" xfId="0" applyFont="1" applyBorder="1" applyAlignment="1">
      <alignment horizontal="center" vertical="center" wrapText="1"/>
    </xf>
    <xf numFmtId="0" fontId="8" fillId="0" borderId="0" xfId="0" applyFont="1">
      <alignment vertical="center"/>
    </xf>
    <xf numFmtId="0" fontId="35" fillId="0" borderId="0" xfId="0" applyFont="1">
      <alignment vertical="center"/>
    </xf>
    <xf numFmtId="0" fontId="8" fillId="0" borderId="2" xfId="0" applyFont="1" applyBorder="1">
      <alignment vertical="center"/>
    </xf>
    <xf numFmtId="0" fontId="8" fillId="0" borderId="17" xfId="0" applyFont="1" applyBorder="1">
      <alignment vertical="center"/>
    </xf>
    <xf numFmtId="0" fontId="8" fillId="0" borderId="26" xfId="0" applyFont="1" applyBorder="1" applyAlignment="1">
      <alignment vertical="center"/>
    </xf>
    <xf numFmtId="0" fontId="8" fillId="0" borderId="27" xfId="0" applyFont="1" applyBorder="1" applyAlignment="1">
      <alignment vertical="center"/>
    </xf>
    <xf numFmtId="0" fontId="8" fillId="0" borderId="46" xfId="0" applyFont="1" applyBorder="1">
      <alignment vertical="center"/>
    </xf>
    <xf numFmtId="0" fontId="8" fillId="0" borderId="17" xfId="0" applyFont="1" applyBorder="1" applyAlignment="1">
      <alignment vertical="center" shrinkToFit="1"/>
    </xf>
    <xf numFmtId="0" fontId="8" fillId="0" borderId="0" xfId="0" applyFont="1" applyAlignment="1">
      <alignment horizontal="center" vertical="center" wrapText="1"/>
    </xf>
    <xf numFmtId="0" fontId="8" fillId="0" borderId="0" xfId="0" applyFont="1" applyAlignment="1">
      <alignment horizontal="right" vertical="top" wrapText="1"/>
    </xf>
    <xf numFmtId="0" fontId="8" fillId="0" borderId="0" xfId="0" applyFont="1" applyAlignment="1">
      <alignment horizontal="left" vertical="top" wrapText="1"/>
    </xf>
    <xf numFmtId="0" fontId="8" fillId="0" borderId="23" xfId="0" applyFont="1" applyBorder="1">
      <alignment vertical="center"/>
    </xf>
    <xf numFmtId="180" fontId="8" fillId="0" borderId="0" xfId="0" applyNumberFormat="1" applyFont="1" applyFill="1" applyBorder="1">
      <alignment vertical="center"/>
    </xf>
    <xf numFmtId="0" fontId="8" fillId="8" borderId="71" xfId="0" applyFont="1" applyFill="1" applyBorder="1" applyAlignment="1">
      <alignment horizontal="center" vertical="center"/>
    </xf>
    <xf numFmtId="0" fontId="8" fillId="8" borderId="31" xfId="0" applyFont="1" applyFill="1" applyBorder="1" applyAlignment="1">
      <alignment horizontal="center" vertical="center"/>
    </xf>
    <xf numFmtId="0" fontId="8" fillId="8" borderId="32" xfId="0" applyFont="1" applyFill="1" applyBorder="1" applyAlignment="1">
      <alignment horizontal="center" vertical="center"/>
    </xf>
    <xf numFmtId="0" fontId="8" fillId="8" borderId="1" xfId="0" applyFont="1" applyFill="1" applyBorder="1" applyAlignment="1">
      <alignment vertical="center" wrapText="1"/>
    </xf>
    <xf numFmtId="0" fontId="36" fillId="0" borderId="0" xfId="0" applyFont="1" applyFill="1">
      <alignment vertical="center"/>
    </xf>
    <xf numFmtId="0" fontId="38" fillId="0" borderId="0" xfId="0" applyFont="1" applyFill="1" applyAlignment="1">
      <alignment vertical="center"/>
    </xf>
    <xf numFmtId="0" fontId="36" fillId="0" borderId="0" xfId="0" applyFont="1" applyFill="1" applyBorder="1" applyAlignment="1">
      <alignment vertical="center"/>
    </xf>
    <xf numFmtId="0" fontId="36" fillId="0" borderId="0" xfId="0" applyFont="1" applyFill="1" applyBorder="1">
      <alignment vertical="center"/>
    </xf>
    <xf numFmtId="0" fontId="36" fillId="0" borderId="0" xfId="0" applyFont="1" applyFill="1" applyBorder="1" applyProtection="1">
      <alignment vertical="center"/>
      <protection locked="0"/>
    </xf>
    <xf numFmtId="0" fontId="37" fillId="0" borderId="0" xfId="0" applyFont="1" applyFill="1" applyBorder="1" applyAlignment="1">
      <alignment horizontal="center" vertical="center"/>
    </xf>
    <xf numFmtId="0" fontId="37" fillId="0" borderId="0" xfId="0" applyFont="1" applyFill="1" applyBorder="1" applyAlignment="1" applyProtection="1">
      <alignment vertical="center" shrinkToFit="1"/>
      <protection locked="0"/>
    </xf>
    <xf numFmtId="0" fontId="37" fillId="0" borderId="28" xfId="0" applyFont="1" applyFill="1" applyBorder="1" applyAlignment="1">
      <alignment horizontal="left" vertical="center" wrapText="1"/>
    </xf>
    <xf numFmtId="0" fontId="37" fillId="0" borderId="29" xfId="0" applyFont="1" applyFill="1" applyBorder="1" applyAlignment="1">
      <alignment horizontal="left" vertical="center" wrapText="1"/>
    </xf>
    <xf numFmtId="0" fontId="37" fillId="0" borderId="30" xfId="0" applyFont="1" applyFill="1" applyBorder="1" applyAlignment="1">
      <alignment horizontal="left" vertical="center" wrapText="1"/>
    </xf>
    <xf numFmtId="0" fontId="39" fillId="0" borderId="39" xfId="0" applyFont="1" applyFill="1" applyBorder="1">
      <alignment vertical="center"/>
    </xf>
    <xf numFmtId="0" fontId="37" fillId="0" borderId="0" xfId="0" applyFont="1" applyFill="1" applyBorder="1" applyAlignment="1">
      <alignment horizontal="left" vertical="center" wrapText="1"/>
    </xf>
    <xf numFmtId="0" fontId="37" fillId="0" borderId="36" xfId="0" applyFont="1" applyFill="1" applyBorder="1" applyAlignment="1">
      <alignment horizontal="left" vertical="center" wrapText="1"/>
    </xf>
    <xf numFmtId="0" fontId="36" fillId="0" borderId="39" xfId="0" applyFont="1" applyFill="1" applyBorder="1">
      <alignment vertical="center"/>
    </xf>
    <xf numFmtId="0" fontId="40" fillId="0" borderId="0" xfId="0" applyFont="1" applyFill="1" applyBorder="1">
      <alignment vertical="center"/>
    </xf>
    <xf numFmtId="0" fontId="36" fillId="7" borderId="9" xfId="0" applyFont="1" applyFill="1" applyBorder="1">
      <alignment vertical="center"/>
    </xf>
    <xf numFmtId="0" fontId="39" fillId="7" borderId="10" xfId="0" applyFont="1" applyFill="1" applyBorder="1">
      <alignment vertical="center"/>
    </xf>
    <xf numFmtId="0" fontId="36" fillId="7" borderId="10" xfId="0" applyFont="1" applyFill="1" applyBorder="1">
      <alignment vertical="center"/>
    </xf>
    <xf numFmtId="0" fontId="40" fillId="7" borderId="10" xfId="0" applyFont="1" applyFill="1" applyBorder="1" applyAlignment="1">
      <alignment horizontal="center" vertical="center"/>
    </xf>
    <xf numFmtId="0" fontId="40" fillId="7" borderId="10" xfId="0" applyFont="1" applyFill="1" applyBorder="1">
      <alignment vertical="center"/>
    </xf>
    <xf numFmtId="0" fontId="40" fillId="7" borderId="54" xfId="0" applyFont="1" applyFill="1" applyBorder="1">
      <alignment vertical="center"/>
    </xf>
    <xf numFmtId="0" fontId="36" fillId="4" borderId="9" xfId="0" applyFont="1" applyFill="1" applyBorder="1">
      <alignment vertical="center"/>
    </xf>
    <xf numFmtId="0" fontId="39" fillId="4" borderId="10" xfId="0" applyFont="1" applyFill="1" applyBorder="1">
      <alignment vertical="center"/>
    </xf>
    <xf numFmtId="0" fontId="36" fillId="4" borderId="10" xfId="0" applyFont="1" applyFill="1" applyBorder="1">
      <alignment vertical="center"/>
    </xf>
    <xf numFmtId="0" fontId="40" fillId="4" borderId="10" xfId="0" applyFont="1" applyFill="1" applyBorder="1">
      <alignment vertical="center"/>
    </xf>
    <xf numFmtId="0" fontId="36" fillId="4" borderId="54" xfId="0" applyFont="1" applyFill="1" applyBorder="1">
      <alignment vertical="center"/>
    </xf>
    <xf numFmtId="0" fontId="36" fillId="0" borderId="36" xfId="0" applyFont="1" applyFill="1" applyBorder="1">
      <alignment vertical="center"/>
    </xf>
    <xf numFmtId="0" fontId="36" fillId="0" borderId="44" xfId="0" applyFont="1" applyFill="1" applyBorder="1">
      <alignment vertical="center"/>
    </xf>
    <xf numFmtId="0" fontId="36" fillId="0" borderId="25" xfId="0" applyFont="1" applyFill="1" applyBorder="1">
      <alignment vertical="center"/>
    </xf>
    <xf numFmtId="0" fontId="36" fillId="0" borderId="45" xfId="0" applyFont="1" applyFill="1" applyBorder="1">
      <alignment vertical="center"/>
    </xf>
    <xf numFmtId="0" fontId="37" fillId="0" borderId="0" xfId="0" applyFont="1" applyFill="1" applyBorder="1" applyAlignment="1">
      <alignment horizontal="left" vertical="center"/>
    </xf>
    <xf numFmtId="0" fontId="37" fillId="0" borderId="0" xfId="0" applyFont="1" applyFill="1">
      <alignment vertical="center"/>
    </xf>
    <xf numFmtId="0" fontId="41" fillId="0" borderId="0" xfId="0" applyFont="1" applyFill="1" applyBorder="1" applyAlignment="1">
      <alignment horizontal="left" vertical="center"/>
    </xf>
    <xf numFmtId="0" fontId="37" fillId="3" borderId="2" xfId="0" applyFont="1" applyFill="1" applyBorder="1" applyAlignment="1">
      <alignment horizontal="center" vertical="center"/>
    </xf>
    <xf numFmtId="0" fontId="37" fillId="3" borderId="3" xfId="0" applyFont="1" applyFill="1" applyBorder="1" applyAlignment="1">
      <alignment horizontal="center" vertical="center"/>
    </xf>
    <xf numFmtId="0" fontId="37" fillId="3" borderId="3" xfId="0" applyFont="1" applyFill="1" applyBorder="1" applyAlignment="1" applyProtection="1">
      <alignment vertical="center" shrinkToFit="1"/>
      <protection locked="0"/>
    </xf>
    <xf numFmtId="0" fontId="37" fillId="3" borderId="4" xfId="0" applyFont="1" applyFill="1" applyBorder="1" applyAlignment="1" applyProtection="1">
      <alignment vertical="center" shrinkToFit="1"/>
      <protection locked="0"/>
    </xf>
    <xf numFmtId="0" fontId="37" fillId="0" borderId="2" xfId="0" applyFont="1" applyFill="1" applyBorder="1" applyAlignment="1">
      <alignment horizontal="center" vertical="center"/>
    </xf>
    <xf numFmtId="0" fontId="37" fillId="0" borderId="15" xfId="0" applyFont="1" applyFill="1" applyBorder="1" applyAlignment="1">
      <alignment vertical="center"/>
    </xf>
    <xf numFmtId="0" fontId="37" fillId="0" borderId="3" xfId="0" applyFont="1" applyFill="1" applyBorder="1" applyAlignment="1">
      <alignment vertical="center"/>
    </xf>
    <xf numFmtId="0" fontId="37" fillId="0" borderId="3" xfId="0" applyFont="1" applyFill="1" applyBorder="1" applyAlignment="1" applyProtection="1">
      <alignment vertical="center" shrinkToFit="1"/>
      <protection locked="0"/>
    </xf>
    <xf numFmtId="0" fontId="37" fillId="0" borderId="5" xfId="0" applyFont="1" applyFill="1" applyBorder="1" applyAlignment="1">
      <alignment horizontal="center" vertical="center"/>
    </xf>
    <xf numFmtId="0" fontId="37" fillId="0" borderId="6" xfId="0" applyFont="1" applyFill="1" applyBorder="1" applyAlignment="1">
      <alignment vertical="center"/>
    </xf>
    <xf numFmtId="0" fontId="37" fillId="0" borderId="6" xfId="0" applyFont="1" applyFill="1" applyBorder="1" applyAlignment="1">
      <alignment horizontal="center" vertical="center"/>
    </xf>
    <xf numFmtId="0" fontId="37" fillId="0" borderId="6" xfId="0" applyFont="1" applyFill="1" applyBorder="1" applyAlignment="1" applyProtection="1">
      <alignment vertical="center" shrinkToFit="1"/>
      <protection locked="0"/>
    </xf>
    <xf numFmtId="0" fontId="42" fillId="0" borderId="6" xfId="0" applyFont="1" applyFill="1" applyBorder="1" applyAlignment="1" applyProtection="1">
      <alignment horizontal="right" vertical="center"/>
      <protection locked="0"/>
    </xf>
    <xf numFmtId="0" fontId="37" fillId="0" borderId="21" xfId="0" applyFont="1" applyFill="1" applyBorder="1" applyAlignment="1">
      <alignment horizontal="center" vertical="center"/>
    </xf>
    <xf numFmtId="0" fontId="37" fillId="0" borderId="40" xfId="0" applyFont="1" applyFill="1" applyBorder="1" applyAlignment="1">
      <alignment vertical="center"/>
    </xf>
    <xf numFmtId="0" fontId="37" fillId="0" borderId="10" xfId="0" applyFont="1" applyFill="1" applyBorder="1" applyAlignment="1">
      <alignment horizontal="center" vertical="center"/>
    </xf>
    <xf numFmtId="0" fontId="37" fillId="0" borderId="10" xfId="0" applyFont="1" applyFill="1" applyBorder="1" applyAlignment="1" applyProtection="1">
      <alignment vertical="center" shrinkToFit="1"/>
      <protection locked="0"/>
    </xf>
    <xf numFmtId="0" fontId="37" fillId="0" borderId="49" xfId="0" applyFont="1" applyFill="1" applyBorder="1" applyAlignment="1">
      <alignment vertical="center"/>
    </xf>
    <xf numFmtId="0" fontId="37" fillId="0" borderId="18" xfId="0" applyFont="1" applyFill="1" applyBorder="1" applyAlignment="1">
      <alignment vertical="center"/>
    </xf>
    <xf numFmtId="0" fontId="37" fillId="0" borderId="20" xfId="0" applyFont="1" applyFill="1" applyBorder="1" applyAlignment="1">
      <alignment horizontal="center" vertical="center"/>
    </xf>
    <xf numFmtId="0" fontId="37" fillId="0" borderId="20" xfId="0" applyFont="1" applyFill="1" applyBorder="1" applyAlignment="1" applyProtection="1">
      <alignment vertical="center" shrinkToFit="1"/>
      <protection locked="0"/>
    </xf>
    <xf numFmtId="0" fontId="41" fillId="0" borderId="6" xfId="0" applyFont="1" applyFill="1" applyBorder="1" applyAlignment="1">
      <alignment vertical="center"/>
    </xf>
    <xf numFmtId="0" fontId="37" fillId="0" borderId="6" xfId="0" applyFont="1" applyFill="1" applyBorder="1" applyAlignment="1">
      <alignment horizontal="left" vertical="center"/>
    </xf>
    <xf numFmtId="176" fontId="43" fillId="0" borderId="0" xfId="0" applyNumberFormat="1" applyFont="1" applyFill="1" applyBorder="1" applyAlignment="1" applyProtection="1">
      <alignment horizontal="right" vertical="center"/>
      <protection locked="0"/>
    </xf>
    <xf numFmtId="0" fontId="43" fillId="0" borderId="0" xfId="0" applyFont="1" applyFill="1" applyBorder="1" applyAlignment="1" applyProtection="1">
      <alignment horizontal="right" vertical="center"/>
      <protection locked="0"/>
    </xf>
    <xf numFmtId="0" fontId="41" fillId="0" borderId="0" xfId="0" applyFont="1" applyFill="1" applyBorder="1" applyAlignment="1">
      <alignment horizontal="center" vertical="center"/>
    </xf>
    <xf numFmtId="0" fontId="37" fillId="0" borderId="0" xfId="0" applyFont="1" applyFill="1" applyBorder="1" applyAlignment="1">
      <alignment vertical="center"/>
    </xf>
    <xf numFmtId="0" fontId="37" fillId="0" borderId="5" xfId="0" applyFont="1" applyFill="1" applyBorder="1" applyAlignment="1">
      <alignment vertical="center"/>
    </xf>
    <xf numFmtId="176" fontId="40" fillId="2" borderId="7" xfId="0" applyNumberFormat="1" applyFont="1" applyFill="1" applyBorder="1" applyAlignment="1" applyProtection="1">
      <alignment vertical="center"/>
      <protection locked="0"/>
    </xf>
    <xf numFmtId="0" fontId="37" fillId="0" borderId="0" xfId="0" applyFont="1" applyFill="1" applyBorder="1">
      <alignment vertical="center"/>
    </xf>
    <xf numFmtId="0" fontId="37" fillId="0" borderId="12" xfId="0" applyFont="1" applyFill="1" applyBorder="1" applyAlignment="1">
      <alignment vertical="center"/>
    </xf>
    <xf numFmtId="176" fontId="40" fillId="2" borderId="11" xfId="0" applyNumberFormat="1" applyFont="1" applyFill="1" applyBorder="1" applyAlignment="1" applyProtection="1">
      <alignment vertical="center"/>
      <protection locked="0"/>
    </xf>
    <xf numFmtId="0" fontId="37" fillId="0" borderId="52" xfId="0" applyFont="1" applyFill="1" applyBorder="1" applyAlignment="1">
      <alignment vertical="center"/>
    </xf>
    <xf numFmtId="0" fontId="37" fillId="0" borderId="14" xfId="0" applyFont="1" applyFill="1" applyBorder="1" applyAlignment="1">
      <alignment horizontal="center" vertical="center"/>
    </xf>
    <xf numFmtId="176" fontId="40" fillId="0" borderId="24" xfId="0" applyNumberFormat="1" applyFont="1" applyFill="1" applyBorder="1" applyAlignment="1" applyProtection="1">
      <alignment vertical="center"/>
      <protection locked="0"/>
    </xf>
    <xf numFmtId="176" fontId="40" fillId="0" borderId="0" xfId="0" applyNumberFormat="1" applyFont="1" applyFill="1" applyBorder="1" applyAlignment="1" applyProtection="1">
      <alignment vertical="center"/>
      <protection locked="0"/>
    </xf>
    <xf numFmtId="0" fontId="40" fillId="0" borderId="0" xfId="0" applyFont="1" applyFill="1" applyBorder="1" applyAlignment="1">
      <alignment horizontal="center" vertical="center"/>
    </xf>
    <xf numFmtId="178" fontId="41" fillId="0" borderId="0" xfId="0" applyNumberFormat="1" applyFont="1" applyFill="1" applyBorder="1" applyAlignment="1">
      <alignment horizontal="center" vertical="center"/>
    </xf>
    <xf numFmtId="0" fontId="44" fillId="0" borderId="40" xfId="0" applyFont="1" applyFill="1" applyBorder="1" applyAlignment="1">
      <alignment horizontal="left" vertical="center"/>
    </xf>
    <xf numFmtId="0" fontId="37" fillId="0" borderId="41" xfId="0" applyFont="1" applyFill="1" applyBorder="1" applyAlignment="1" applyProtection="1">
      <alignment vertical="center" shrinkToFit="1"/>
      <protection locked="0"/>
    </xf>
    <xf numFmtId="0" fontId="37" fillId="0" borderId="18" xfId="0" applyFont="1" applyFill="1" applyBorder="1" applyAlignment="1">
      <alignment horizontal="center" vertical="center"/>
    </xf>
    <xf numFmtId="0" fontId="44" fillId="0" borderId="0" xfId="0" applyFont="1" applyFill="1" applyBorder="1" applyAlignment="1">
      <alignment vertical="center"/>
    </xf>
    <xf numFmtId="0" fontId="44" fillId="0" borderId="0" xfId="0" applyFont="1" applyFill="1" applyBorder="1" applyAlignment="1">
      <alignment horizontal="center" vertical="center"/>
    </xf>
    <xf numFmtId="0" fontId="44" fillId="0" borderId="0" xfId="0" applyFont="1" applyFill="1" applyBorder="1" applyAlignment="1" applyProtection="1">
      <alignment vertical="center" shrinkToFit="1"/>
      <protection locked="0"/>
    </xf>
    <xf numFmtId="0" fontId="44" fillId="0" borderId="42" xfId="0" applyFont="1" applyFill="1" applyBorder="1" applyAlignment="1" applyProtection="1">
      <alignment vertical="center" shrinkToFit="1"/>
      <protection locked="0"/>
    </xf>
    <xf numFmtId="0" fontId="37" fillId="0" borderId="0" xfId="0" applyFont="1" applyFill="1" applyBorder="1" applyAlignment="1">
      <alignment vertical="center" wrapText="1"/>
    </xf>
    <xf numFmtId="0" fontId="44" fillId="0" borderId="42" xfId="0" applyFont="1" applyFill="1" applyBorder="1" applyAlignment="1">
      <alignment vertical="center"/>
    </xf>
    <xf numFmtId="0" fontId="37" fillId="0" borderId="43" xfId="0" applyFont="1" applyFill="1" applyBorder="1" applyAlignment="1">
      <alignment horizontal="center" vertical="center"/>
    </xf>
    <xf numFmtId="0" fontId="37" fillId="0" borderId="13" xfId="0" applyFont="1" applyFill="1" applyBorder="1" applyAlignment="1">
      <alignment horizontal="center" vertical="center"/>
    </xf>
    <xf numFmtId="0" fontId="37" fillId="0" borderId="13" xfId="0" applyFont="1" applyFill="1" applyBorder="1" applyAlignment="1">
      <alignment vertical="center"/>
    </xf>
    <xf numFmtId="0" fontId="37" fillId="0" borderId="8" xfId="0" applyFont="1" applyFill="1" applyBorder="1" applyAlignment="1">
      <alignment vertical="center"/>
    </xf>
    <xf numFmtId="0" fontId="37" fillId="0" borderId="18" xfId="0" applyFont="1" applyFill="1" applyBorder="1" applyAlignment="1" applyProtection="1">
      <alignment vertical="center" shrinkToFit="1"/>
      <protection locked="0"/>
    </xf>
    <xf numFmtId="49" fontId="41" fillId="0" borderId="0" xfId="0" applyNumberFormat="1" applyFont="1" applyFill="1" applyAlignment="1">
      <alignment horizontal="center" vertical="top"/>
    </xf>
    <xf numFmtId="49" fontId="36" fillId="0" borderId="0" xfId="0" applyNumberFormat="1" applyFont="1" applyFill="1">
      <alignment vertical="center"/>
    </xf>
    <xf numFmtId="0" fontId="36" fillId="0" borderId="0" xfId="0" applyFont="1" applyFill="1" applyAlignment="1">
      <alignment vertical="center"/>
    </xf>
    <xf numFmtId="49" fontId="36" fillId="0" borderId="28" xfId="0" applyNumberFormat="1" applyFont="1" applyFill="1" applyBorder="1">
      <alignment vertical="center"/>
    </xf>
    <xf numFmtId="0" fontId="36" fillId="0" borderId="29" xfId="0" applyFont="1" applyFill="1" applyBorder="1">
      <alignment vertical="center"/>
    </xf>
    <xf numFmtId="0" fontId="36" fillId="0" borderId="29" xfId="0" applyFont="1" applyFill="1" applyBorder="1" applyAlignment="1">
      <alignment vertical="center"/>
    </xf>
    <xf numFmtId="0" fontId="36" fillId="0" borderId="30" xfId="0" applyFont="1" applyFill="1" applyBorder="1" applyAlignment="1">
      <alignment vertical="center"/>
    </xf>
    <xf numFmtId="0" fontId="45" fillId="0" borderId="39" xfId="0" applyFont="1" applyFill="1" applyBorder="1" applyAlignment="1">
      <alignment vertical="center" wrapText="1"/>
    </xf>
    <xf numFmtId="0" fontId="45" fillId="0" borderId="36" xfId="0" applyFont="1" applyFill="1" applyBorder="1" applyAlignment="1">
      <alignment vertical="center" wrapText="1"/>
    </xf>
    <xf numFmtId="0" fontId="40" fillId="0" borderId="0" xfId="0" applyFont="1" applyFill="1" applyBorder="1" applyAlignment="1">
      <alignment vertical="center"/>
    </xf>
    <xf numFmtId="0" fontId="45" fillId="0" borderId="0" xfId="0" applyFont="1" applyFill="1" applyBorder="1" applyAlignment="1">
      <alignment vertical="center" wrapText="1"/>
    </xf>
    <xf numFmtId="0" fontId="45" fillId="0" borderId="39" xfId="0" applyFont="1" applyFill="1" applyBorder="1">
      <alignment vertical="center"/>
    </xf>
    <xf numFmtId="0" fontId="45" fillId="0" borderId="0" xfId="0" applyFont="1" applyFill="1" applyBorder="1">
      <alignment vertical="center"/>
    </xf>
    <xf numFmtId="0" fontId="46" fillId="0" borderId="0" xfId="0" applyFont="1" applyFill="1" applyBorder="1">
      <alignment vertical="center"/>
    </xf>
    <xf numFmtId="0" fontId="45" fillId="0" borderId="0" xfId="0" applyFont="1" applyFill="1" applyBorder="1" applyAlignment="1">
      <alignment vertical="center"/>
    </xf>
    <xf numFmtId="0" fontId="45" fillId="0" borderId="0" xfId="0" applyFont="1" applyFill="1" applyBorder="1" applyAlignment="1">
      <alignment horizontal="left" vertical="center"/>
    </xf>
    <xf numFmtId="0" fontId="46" fillId="0" borderId="36" xfId="0" applyFont="1" applyFill="1" applyBorder="1">
      <alignment vertical="center"/>
    </xf>
    <xf numFmtId="0" fontId="46" fillId="0" borderId="0" xfId="0" applyFont="1" applyFill="1" applyBorder="1" applyAlignment="1">
      <alignment horizontal="center" vertical="center"/>
    </xf>
    <xf numFmtId="0" fontId="45" fillId="0" borderId="25" xfId="0" applyFont="1" applyFill="1" applyBorder="1">
      <alignment vertical="center"/>
    </xf>
    <xf numFmtId="0" fontId="47" fillId="0" borderId="0" xfId="0" applyFont="1" applyProtection="1">
      <alignment vertical="center"/>
      <protection locked="0"/>
    </xf>
    <xf numFmtId="0" fontId="36" fillId="0" borderId="0" xfId="0" applyFont="1" applyProtection="1">
      <alignment vertical="center"/>
      <protection locked="0"/>
    </xf>
    <xf numFmtId="0" fontId="36" fillId="0" borderId="0" xfId="0" applyFont="1">
      <alignment vertical="center"/>
    </xf>
    <xf numFmtId="0" fontId="43" fillId="0" borderId="0" xfId="0" applyFont="1" applyFill="1" applyBorder="1" applyAlignment="1">
      <alignment horizontal="center" vertical="center"/>
    </xf>
    <xf numFmtId="0" fontId="43" fillId="0" borderId="0" xfId="0" applyFont="1" applyFill="1" applyBorder="1" applyAlignment="1">
      <alignment vertical="center"/>
    </xf>
    <xf numFmtId="0" fontId="36" fillId="0" borderId="0" xfId="0" applyFont="1" applyFill="1" applyProtection="1">
      <alignment vertical="center"/>
      <protection locked="0"/>
    </xf>
    <xf numFmtId="0" fontId="40" fillId="0" borderId="0" xfId="0" applyFont="1" applyBorder="1" applyAlignment="1" applyProtection="1">
      <alignment vertical="center"/>
      <protection locked="0"/>
    </xf>
    <xf numFmtId="0" fontId="40" fillId="0" borderId="0" xfId="0" applyFont="1" applyBorder="1" applyAlignment="1" applyProtection="1">
      <alignment horizontal="center" vertical="center" wrapText="1"/>
      <protection locked="0"/>
    </xf>
    <xf numFmtId="0" fontId="40" fillId="0" borderId="0" xfId="0" applyFont="1" applyBorder="1" applyProtection="1">
      <alignment vertical="center"/>
      <protection locked="0"/>
    </xf>
    <xf numFmtId="176" fontId="40" fillId="0" borderId="0" xfId="0" applyNumberFormat="1" applyFont="1" applyBorder="1" applyAlignment="1" applyProtection="1">
      <alignment vertical="center" shrinkToFit="1"/>
    </xf>
    <xf numFmtId="0" fontId="36" fillId="0" borderId="0" xfId="0" applyFont="1" applyFill="1" applyBorder="1" applyAlignment="1" applyProtection="1">
      <alignment horizontal="center" vertical="center"/>
      <protection locked="0"/>
    </xf>
    <xf numFmtId="0" fontId="36" fillId="0" borderId="0" xfId="0" applyFont="1" applyFill="1" applyBorder="1" applyAlignment="1" applyProtection="1">
      <alignment horizontal="right" vertical="center"/>
      <protection locked="0"/>
    </xf>
    <xf numFmtId="0" fontId="36" fillId="2" borderId="1" xfId="0" applyFont="1" applyFill="1" applyBorder="1" applyAlignment="1" applyProtection="1">
      <alignment horizontal="center" vertical="center"/>
      <protection locked="0"/>
    </xf>
    <xf numFmtId="0" fontId="36" fillId="0" borderId="5" xfId="0" applyFont="1" applyBorder="1">
      <alignment vertical="center"/>
    </xf>
    <xf numFmtId="0" fontId="40" fillId="2" borderId="7" xfId="0" applyFont="1" applyFill="1" applyBorder="1" applyAlignment="1" applyProtection="1">
      <alignment vertical="center" wrapText="1"/>
      <protection locked="0"/>
    </xf>
    <xf numFmtId="0" fontId="40" fillId="7" borderId="2" xfId="0" applyFont="1" applyFill="1" applyBorder="1" applyProtection="1">
      <alignment vertical="center"/>
      <protection locked="0"/>
    </xf>
    <xf numFmtId="0" fontId="36" fillId="7" borderId="3" xfId="0" applyFont="1" applyFill="1" applyBorder="1">
      <alignment vertical="center"/>
    </xf>
    <xf numFmtId="0" fontId="36" fillId="5" borderId="3" xfId="0" applyFont="1" applyFill="1" applyBorder="1">
      <alignment vertical="center"/>
    </xf>
    <xf numFmtId="0" fontId="36" fillId="2" borderId="1" xfId="0" applyFont="1" applyFill="1" applyBorder="1" applyAlignment="1" applyProtection="1">
      <alignment vertical="center"/>
      <protection locked="0"/>
    </xf>
    <xf numFmtId="0" fontId="40" fillId="2" borderId="6" xfId="0" applyFont="1" applyFill="1" applyBorder="1" applyAlignment="1" applyProtection="1">
      <alignment horizontal="center" vertical="center" wrapText="1"/>
      <protection locked="0"/>
    </xf>
    <xf numFmtId="0" fontId="40" fillId="2" borderId="7" xfId="0" applyFont="1" applyFill="1" applyBorder="1" applyAlignment="1" applyProtection="1">
      <alignment horizontal="center" vertical="center" wrapText="1"/>
      <protection locked="0"/>
    </xf>
    <xf numFmtId="0" fontId="40" fillId="2" borderId="16" xfId="0" applyFont="1" applyFill="1" applyBorder="1" applyAlignment="1" applyProtection="1">
      <alignment vertical="center"/>
      <protection locked="0"/>
    </xf>
    <xf numFmtId="0" fontId="40" fillId="2" borderId="46" xfId="0" applyFont="1" applyFill="1" applyBorder="1" applyAlignment="1" applyProtection="1">
      <alignment vertical="center"/>
      <protection locked="0"/>
    </xf>
    <xf numFmtId="0" fontId="36" fillId="2" borderId="16" xfId="0" applyFont="1" applyFill="1" applyBorder="1" applyAlignment="1" applyProtection="1">
      <alignment vertical="center"/>
      <protection locked="0"/>
    </xf>
    <xf numFmtId="0" fontId="41" fillId="2" borderId="17" xfId="0" applyFont="1" applyFill="1" applyBorder="1" applyAlignment="1" applyProtection="1">
      <alignment horizontal="center" vertical="center" wrapText="1"/>
      <protection locked="0"/>
    </xf>
    <xf numFmtId="0" fontId="37" fillId="2" borderId="23" xfId="0" applyFont="1" applyFill="1" applyBorder="1" applyAlignment="1" applyProtection="1">
      <alignment horizontal="center" vertical="center"/>
      <protection locked="0"/>
    </xf>
    <xf numFmtId="0" fontId="37" fillId="2" borderId="19" xfId="0" applyFont="1" applyFill="1" applyBorder="1" applyAlignment="1" applyProtection="1">
      <alignment horizontal="center" vertical="center"/>
      <protection locked="0"/>
    </xf>
    <xf numFmtId="0" fontId="37" fillId="2" borderId="24" xfId="0" applyFont="1" applyFill="1" applyBorder="1" applyAlignment="1" applyProtection="1">
      <alignment horizontal="center" vertical="center"/>
      <protection locked="0"/>
    </xf>
    <xf numFmtId="0" fontId="36" fillId="2" borderId="17" xfId="0" applyFont="1" applyFill="1" applyBorder="1" applyAlignment="1" applyProtection="1">
      <alignment vertical="center"/>
      <protection locked="0"/>
    </xf>
    <xf numFmtId="0" fontId="40" fillId="2" borderId="17" xfId="0" applyFont="1" applyFill="1" applyBorder="1" applyAlignment="1" applyProtection="1">
      <alignment horizontal="center" vertical="center"/>
      <protection locked="0"/>
    </xf>
    <xf numFmtId="0" fontId="40" fillId="2" borderId="24" xfId="0" applyFont="1" applyFill="1" applyBorder="1" applyAlignment="1" applyProtection="1">
      <alignment horizontal="center" vertical="center"/>
      <protection locked="0"/>
    </xf>
    <xf numFmtId="0" fontId="40" fillId="2" borderId="17" xfId="0" applyFont="1" applyFill="1" applyBorder="1" applyAlignment="1" applyProtection="1">
      <alignment horizontal="center" vertical="center" wrapText="1"/>
      <protection locked="0"/>
    </xf>
    <xf numFmtId="0" fontId="40" fillId="0" borderId="16" xfId="0" applyNumberFormat="1" applyFont="1" applyFill="1" applyBorder="1" applyAlignment="1" applyProtection="1">
      <alignment horizontal="center" vertical="center"/>
      <protection locked="0"/>
    </xf>
    <xf numFmtId="0" fontId="40" fillId="7" borderId="16" xfId="0" applyFont="1" applyFill="1" applyBorder="1" applyAlignment="1" applyProtection="1">
      <alignment horizontal="center" vertical="center"/>
      <protection locked="0"/>
    </xf>
    <xf numFmtId="177" fontId="37" fillId="0" borderId="1" xfId="0" applyNumberFormat="1" applyFont="1" applyFill="1" applyBorder="1" applyAlignment="1" applyProtection="1">
      <alignment horizontal="center" vertical="center"/>
      <protection locked="0"/>
    </xf>
    <xf numFmtId="0" fontId="40" fillId="7" borderId="1" xfId="0" applyFont="1" applyFill="1" applyBorder="1" applyAlignment="1" applyProtection="1">
      <alignment horizontal="center" vertical="center"/>
      <protection locked="0"/>
    </xf>
    <xf numFmtId="0" fontId="41" fillId="0" borderId="0" xfId="0" applyFont="1" applyFill="1" applyAlignment="1">
      <alignment horizontal="left" vertical="top" wrapText="1"/>
    </xf>
    <xf numFmtId="0" fontId="32" fillId="12" borderId="0" xfId="0" applyFont="1" applyFill="1" applyBorder="1">
      <alignment vertical="center"/>
    </xf>
    <xf numFmtId="0" fontId="33" fillId="12" borderId="0" xfId="0" applyFont="1" applyFill="1" applyBorder="1">
      <alignment vertical="center"/>
    </xf>
    <xf numFmtId="0" fontId="50" fillId="0" borderId="0" xfId="0" applyFont="1" applyFill="1" applyAlignment="1">
      <alignment horizontal="left" vertical="top" wrapText="1"/>
    </xf>
    <xf numFmtId="0" fontId="50" fillId="0" borderId="0" xfId="0" applyFont="1" applyFill="1" applyBorder="1" applyAlignment="1">
      <alignment horizontal="left" vertical="top" wrapText="1"/>
    </xf>
    <xf numFmtId="0" fontId="51" fillId="0" borderId="0" xfId="0" applyFont="1" applyFill="1" applyBorder="1" applyAlignment="1">
      <alignment horizontal="left" vertical="top" wrapText="1"/>
    </xf>
    <xf numFmtId="49" fontId="49" fillId="0" borderId="0" xfId="0" applyNumberFormat="1" applyFont="1" applyFill="1" applyAlignment="1">
      <alignment vertical="top"/>
    </xf>
    <xf numFmtId="0" fontId="41" fillId="0" borderId="0" xfId="0" applyFont="1" applyFill="1" applyAlignment="1">
      <alignment horizontal="left" vertical="top" wrapText="1"/>
    </xf>
    <xf numFmtId="49" fontId="52" fillId="0" borderId="0" xfId="0" applyNumberFormat="1" applyFont="1" applyFill="1">
      <alignment vertical="center"/>
    </xf>
    <xf numFmtId="0" fontId="26" fillId="0" borderId="0" xfId="0" applyFont="1">
      <alignment vertical="center"/>
    </xf>
    <xf numFmtId="0" fontId="26" fillId="0" borderId="0" xfId="0" applyFont="1" applyBorder="1">
      <alignment vertical="center"/>
    </xf>
    <xf numFmtId="49" fontId="40" fillId="0" borderId="3" xfId="0" applyNumberFormat="1" applyFont="1" applyFill="1" applyBorder="1" applyAlignment="1">
      <alignment horizontal="left" vertical="center" wrapText="1"/>
    </xf>
    <xf numFmtId="49" fontId="40" fillId="0" borderId="3" xfId="0" applyNumberFormat="1" applyFont="1" applyBorder="1" applyAlignment="1">
      <alignment horizontal="left" vertical="center" wrapText="1"/>
    </xf>
    <xf numFmtId="0" fontId="41" fillId="6" borderId="85" xfId="0" applyFont="1" applyFill="1" applyBorder="1" applyAlignment="1">
      <alignment horizontal="center" vertical="center" wrapText="1"/>
    </xf>
    <xf numFmtId="0" fontId="26" fillId="0" borderId="0" xfId="0" applyFont="1" applyFill="1" applyAlignment="1">
      <alignment vertical="top"/>
    </xf>
    <xf numFmtId="0" fontId="41" fillId="6" borderId="61" xfId="0" applyFont="1" applyFill="1" applyBorder="1" applyAlignment="1">
      <alignment horizontal="center" vertical="center" wrapText="1"/>
    </xf>
    <xf numFmtId="0" fontId="41" fillId="6" borderId="92" xfId="0" applyFont="1" applyFill="1" applyBorder="1" applyAlignment="1">
      <alignment horizontal="center" vertical="center" wrapText="1"/>
    </xf>
    <xf numFmtId="0" fontId="41" fillId="6" borderId="94" xfId="0" applyFont="1" applyFill="1" applyBorder="1" applyAlignment="1">
      <alignment horizontal="center" vertical="center" wrapText="1"/>
    </xf>
    <xf numFmtId="0" fontId="41" fillId="6" borderId="96" xfId="0" applyFont="1" applyFill="1" applyBorder="1" applyAlignment="1">
      <alignment horizontal="center" vertical="center" wrapText="1"/>
    </xf>
    <xf numFmtId="0" fontId="41" fillId="6" borderId="98" xfId="0" applyFont="1" applyFill="1" applyBorder="1" applyAlignment="1">
      <alignment horizontal="center" vertical="center" wrapText="1"/>
    </xf>
    <xf numFmtId="0" fontId="26" fillId="0" borderId="0" xfId="0" applyFont="1" applyBorder="1" applyAlignment="1">
      <alignment vertical="top"/>
    </xf>
    <xf numFmtId="0" fontId="41" fillId="6" borderId="63" xfId="0" applyFont="1" applyFill="1" applyBorder="1" applyAlignment="1">
      <alignment horizontal="center" vertical="center" wrapText="1"/>
    </xf>
    <xf numFmtId="0" fontId="41" fillId="0" borderId="0" xfId="0" applyFont="1" applyFill="1" applyBorder="1" applyAlignment="1">
      <alignment horizontal="center" vertical="center" wrapText="1"/>
    </xf>
    <xf numFmtId="0" fontId="41" fillId="0" borderId="0" xfId="0" applyFont="1" applyFill="1" applyAlignment="1">
      <alignment horizontal="left" vertical="top" wrapText="1"/>
    </xf>
    <xf numFmtId="0" fontId="53" fillId="0" borderId="0" xfId="0" applyFont="1">
      <alignment vertical="center"/>
    </xf>
    <xf numFmtId="49" fontId="37" fillId="0" borderId="0" xfId="0" applyNumberFormat="1" applyFont="1" applyFill="1" applyAlignment="1">
      <alignment vertical="top"/>
    </xf>
    <xf numFmtId="0" fontId="41" fillId="2" borderId="62" xfId="0" applyFont="1" applyFill="1" applyBorder="1" applyAlignment="1">
      <alignment vertical="center" wrapText="1"/>
    </xf>
    <xf numFmtId="0" fontId="41" fillId="2" borderId="93" xfId="0" applyFont="1" applyFill="1" applyBorder="1" applyAlignment="1">
      <alignment vertical="center" wrapText="1"/>
    </xf>
    <xf numFmtId="0" fontId="41" fillId="2" borderId="95" xfId="0" applyFont="1" applyFill="1" applyBorder="1" applyAlignment="1">
      <alignment vertical="center" wrapText="1"/>
    </xf>
    <xf numFmtId="0" fontId="41" fillId="2" borderId="97" xfId="0" applyFont="1" applyFill="1" applyBorder="1" applyAlignment="1">
      <alignment vertical="center" wrapText="1"/>
    </xf>
    <xf numFmtId="0" fontId="41" fillId="2" borderId="88" xfId="0" applyFont="1" applyFill="1" applyBorder="1" applyAlignment="1">
      <alignment vertical="center" wrapText="1"/>
    </xf>
    <xf numFmtId="0" fontId="41" fillId="2" borderId="36" xfId="0" applyFont="1" applyFill="1" applyBorder="1" applyAlignment="1">
      <alignment vertical="center" wrapText="1"/>
    </xf>
    <xf numFmtId="0" fontId="41" fillId="2" borderId="45" xfId="0" applyFont="1" applyFill="1" applyBorder="1" applyAlignment="1">
      <alignment vertical="center" wrapText="1"/>
    </xf>
    <xf numFmtId="0" fontId="41" fillId="0" borderId="0" xfId="0" applyFont="1" applyFill="1" applyBorder="1" applyAlignment="1">
      <alignment horizontal="left" vertical="top" wrapText="1"/>
    </xf>
    <xf numFmtId="0" fontId="54" fillId="0" borderId="0" xfId="0" applyFont="1" applyFill="1" applyBorder="1" applyAlignment="1">
      <alignment horizontal="left" vertical="top" wrapText="1"/>
    </xf>
    <xf numFmtId="0" fontId="41" fillId="0" borderId="0" xfId="0" applyFont="1" applyFill="1" applyBorder="1" applyAlignment="1">
      <alignment horizontal="right" vertical="center"/>
    </xf>
    <xf numFmtId="0" fontId="40" fillId="6" borderId="0" xfId="0" applyFont="1" applyFill="1" applyBorder="1" applyAlignment="1">
      <alignment vertical="center" wrapText="1"/>
    </xf>
    <xf numFmtId="0" fontId="41" fillId="6" borderId="0" xfId="0" applyFont="1" applyFill="1" applyBorder="1" applyAlignment="1">
      <alignment vertical="center"/>
    </xf>
    <xf numFmtId="0" fontId="40" fillId="6" borderId="0" xfId="0" applyFont="1" applyFill="1" applyAlignment="1">
      <alignment vertical="center" wrapText="1"/>
    </xf>
    <xf numFmtId="0" fontId="56" fillId="0" borderId="0" xfId="0" applyFont="1" applyAlignment="1">
      <alignment vertical="top"/>
    </xf>
    <xf numFmtId="0" fontId="41" fillId="2" borderId="23" xfId="0" applyFont="1" applyFill="1" applyBorder="1" applyAlignment="1" applyProtection="1">
      <alignment horizontal="center" vertical="center" wrapText="1"/>
      <protection locked="0"/>
    </xf>
    <xf numFmtId="0" fontId="41" fillId="2" borderId="24" xfId="0" applyFont="1" applyFill="1" applyBorder="1" applyAlignment="1" applyProtection="1">
      <alignment horizontal="center" vertical="center" wrapText="1"/>
      <protection locked="0"/>
    </xf>
    <xf numFmtId="0" fontId="41" fillId="2" borderId="46" xfId="0" applyFont="1" applyFill="1" applyBorder="1" applyAlignment="1" applyProtection="1">
      <alignment horizontal="center" vertical="center" wrapText="1"/>
      <protection locked="0"/>
    </xf>
    <xf numFmtId="0" fontId="40" fillId="2" borderId="3" xfId="0" applyFont="1" applyFill="1" applyBorder="1" applyAlignment="1" applyProtection="1">
      <alignment horizontal="center" vertical="center" wrapText="1"/>
      <protection locked="0"/>
    </xf>
    <xf numFmtId="0" fontId="40" fillId="2" borderId="4" xfId="0" applyFont="1" applyFill="1" applyBorder="1" applyAlignment="1" applyProtection="1">
      <alignment horizontal="center" vertical="center" wrapText="1"/>
      <protection locked="0"/>
    </xf>
    <xf numFmtId="0" fontId="40" fillId="2" borderId="7" xfId="0" applyFont="1" applyFill="1" applyBorder="1" applyAlignment="1" applyProtection="1">
      <alignment horizontal="center" vertical="center"/>
      <protection locked="0"/>
    </xf>
    <xf numFmtId="0" fontId="40" fillId="2" borderId="22" xfId="0" applyFont="1" applyFill="1" applyBorder="1" applyAlignment="1" applyProtection="1">
      <alignment horizontal="center" vertical="center"/>
      <protection locked="0"/>
    </xf>
    <xf numFmtId="0" fontId="40" fillId="2" borderId="23" xfId="0" applyFont="1" applyFill="1" applyBorder="1" applyAlignment="1" applyProtection="1">
      <alignment horizontal="center" vertical="center" wrapText="1"/>
      <protection locked="0"/>
    </xf>
    <xf numFmtId="0" fontId="40" fillId="2" borderId="24" xfId="0" applyFont="1" applyFill="1" applyBorder="1" applyAlignment="1" applyProtection="1">
      <alignment horizontal="center" vertical="center" wrapText="1"/>
      <protection locked="0"/>
    </xf>
    <xf numFmtId="0" fontId="37" fillId="0" borderId="0" xfId="0" applyFont="1" applyAlignment="1">
      <alignment vertical="center"/>
    </xf>
    <xf numFmtId="0" fontId="40" fillId="0" borderId="89" xfId="0" applyFont="1" applyBorder="1" applyAlignment="1" applyProtection="1">
      <alignment horizontal="center" vertical="center"/>
      <protection locked="0"/>
    </xf>
    <xf numFmtId="0" fontId="40" fillId="0" borderId="89" xfId="0" applyFont="1" applyBorder="1" applyAlignment="1" applyProtection="1">
      <alignment horizontal="center" vertical="center" wrapText="1"/>
      <protection locked="0"/>
    </xf>
    <xf numFmtId="0" fontId="40" fillId="2" borderId="89" xfId="0" applyFont="1" applyFill="1" applyBorder="1" applyAlignment="1" applyProtection="1">
      <alignment vertical="center" wrapText="1"/>
      <protection locked="0"/>
    </xf>
    <xf numFmtId="176" fontId="40" fillId="0" borderId="89" xfId="0" applyNumberFormat="1" applyFont="1" applyBorder="1" applyAlignment="1" applyProtection="1">
      <alignment vertical="center" shrinkToFit="1"/>
    </xf>
    <xf numFmtId="0" fontId="37" fillId="0" borderId="0" xfId="0" applyFont="1" applyBorder="1" applyAlignment="1" applyProtection="1">
      <alignment vertical="center" wrapText="1"/>
      <protection locked="0"/>
    </xf>
    <xf numFmtId="0" fontId="32" fillId="0" borderId="0" xfId="0" applyFont="1" applyFill="1" applyBorder="1" applyAlignment="1">
      <alignment horizontal="center" vertical="center"/>
    </xf>
    <xf numFmtId="0" fontId="31" fillId="0" borderId="69" xfId="0" applyFont="1" applyFill="1" applyBorder="1" applyAlignment="1">
      <alignment horizontal="center" vertical="center"/>
    </xf>
    <xf numFmtId="0" fontId="31" fillId="0" borderId="75" xfId="0" applyFont="1" applyFill="1" applyBorder="1" applyAlignment="1">
      <alignment horizontal="center" vertical="center"/>
    </xf>
    <xf numFmtId="0" fontId="57" fillId="0" borderId="69" xfId="0" applyFont="1" applyFill="1" applyBorder="1" applyAlignment="1">
      <alignment horizontal="center" vertical="center" wrapText="1"/>
    </xf>
    <xf numFmtId="0" fontId="30" fillId="0" borderId="0" xfId="0" applyFont="1">
      <alignment vertical="center"/>
    </xf>
    <xf numFmtId="0" fontId="37" fillId="0" borderId="116" xfId="0" applyFont="1" applyFill="1" applyBorder="1" applyAlignment="1">
      <alignment vertical="center"/>
    </xf>
    <xf numFmtId="0" fontId="32" fillId="12" borderId="58" xfId="0" applyFont="1" applyFill="1" applyBorder="1">
      <alignment vertical="center"/>
    </xf>
    <xf numFmtId="0" fontId="31" fillId="0" borderId="0" xfId="0" applyNumberFormat="1" applyFont="1" applyBorder="1" applyAlignment="1" applyProtection="1">
      <alignment vertical="center" shrinkToFit="1"/>
    </xf>
    <xf numFmtId="0" fontId="25" fillId="0" borderId="0" xfId="0" applyNumberFormat="1" applyFont="1" applyProtection="1">
      <alignment vertical="center"/>
      <protection locked="0"/>
    </xf>
    <xf numFmtId="0" fontId="25" fillId="0" borderId="0" xfId="0" applyNumberFormat="1" applyFont="1">
      <alignment vertical="center"/>
    </xf>
    <xf numFmtId="0" fontId="61" fillId="0" borderId="0" xfId="0" applyFont="1" applyAlignment="1">
      <alignment vertical="center"/>
    </xf>
    <xf numFmtId="0" fontId="60" fillId="0" borderId="73" xfId="0" applyFont="1" applyBorder="1" applyAlignment="1">
      <alignment vertical="center"/>
    </xf>
    <xf numFmtId="0" fontId="60" fillId="0" borderId="78" xfId="0" applyFont="1" applyBorder="1" applyAlignment="1">
      <alignment vertical="center"/>
    </xf>
    <xf numFmtId="0" fontId="40" fillId="0" borderId="69" xfId="0" applyFont="1" applyFill="1" applyBorder="1" applyAlignment="1">
      <alignment vertical="center"/>
    </xf>
    <xf numFmtId="0" fontId="41" fillId="2" borderId="24" xfId="0" applyFont="1" applyFill="1" applyBorder="1" applyAlignment="1" applyProtection="1">
      <alignment horizontal="center" vertical="center" wrapText="1"/>
      <protection locked="0"/>
    </xf>
    <xf numFmtId="0" fontId="8" fillId="0" borderId="2" xfId="0" applyFont="1" applyBorder="1" applyAlignment="1">
      <alignment horizontal="center" vertical="center"/>
    </xf>
    <xf numFmtId="0" fontId="8" fillId="0" borderId="16" xfId="0" applyFont="1" applyBorder="1" applyAlignment="1">
      <alignment horizontal="center" vertical="center"/>
    </xf>
    <xf numFmtId="0" fontId="8" fillId="8" borderId="1" xfId="0" applyFont="1" applyFill="1" applyBorder="1" applyAlignment="1">
      <alignment vertical="center"/>
    </xf>
    <xf numFmtId="176" fontId="8" fillId="0" borderId="0" xfId="0" applyNumberFormat="1" applyFont="1" applyFill="1" applyBorder="1">
      <alignment vertical="center"/>
    </xf>
    <xf numFmtId="0" fontId="8" fillId="8" borderId="126" xfId="0" applyFont="1" applyFill="1" applyBorder="1" applyAlignment="1">
      <alignment horizontal="center" vertical="center"/>
    </xf>
    <xf numFmtId="0" fontId="8" fillId="8" borderId="127" xfId="0" applyFont="1" applyFill="1" applyBorder="1" applyAlignment="1">
      <alignment horizontal="center" vertical="center"/>
    </xf>
    <xf numFmtId="0" fontId="8" fillId="8" borderId="128" xfId="0" applyFont="1" applyFill="1" applyBorder="1" applyAlignment="1">
      <alignment horizontal="center" vertical="center"/>
    </xf>
    <xf numFmtId="0" fontId="8" fillId="8" borderId="67" xfId="0" applyFont="1" applyFill="1" applyBorder="1" applyAlignment="1">
      <alignment vertical="center" wrapText="1"/>
    </xf>
    <xf numFmtId="0" fontId="8" fillId="8" borderId="68" xfId="0" applyFont="1" applyFill="1" applyBorder="1" applyAlignment="1">
      <alignment vertical="center" wrapText="1"/>
    </xf>
    <xf numFmtId="0" fontId="8" fillId="8" borderId="72" xfId="0" applyFont="1" applyFill="1" applyBorder="1" applyAlignment="1">
      <alignment vertical="center" wrapText="1"/>
    </xf>
    <xf numFmtId="0" fontId="8" fillId="8" borderId="73" xfId="0" applyFont="1" applyFill="1" applyBorder="1" applyAlignment="1">
      <alignment vertical="center" wrapText="1"/>
    </xf>
    <xf numFmtId="0" fontId="8" fillId="8" borderId="129" xfId="0" applyFont="1" applyFill="1" applyBorder="1" applyAlignment="1">
      <alignment horizontal="center" vertical="center"/>
    </xf>
    <xf numFmtId="0" fontId="8" fillId="8" borderId="130" xfId="0" applyFont="1" applyFill="1" applyBorder="1" applyAlignment="1">
      <alignment horizontal="center" vertical="center"/>
    </xf>
    <xf numFmtId="0" fontId="8" fillId="8" borderId="131" xfId="0" applyFont="1" applyFill="1" applyBorder="1" applyAlignment="1">
      <alignment horizontal="center" vertical="center"/>
    </xf>
    <xf numFmtId="0" fontId="8" fillId="8" borderId="77" xfId="0" applyFont="1" applyFill="1" applyBorder="1" applyAlignment="1">
      <alignment vertical="center"/>
    </xf>
    <xf numFmtId="0" fontId="8" fillId="8" borderId="77" xfId="0" applyFont="1" applyFill="1" applyBorder="1" applyAlignment="1">
      <alignment vertical="center" wrapText="1"/>
    </xf>
    <xf numFmtId="0" fontId="8" fillId="8" borderId="78" xfId="0" applyFont="1" applyFill="1" applyBorder="1" applyAlignment="1">
      <alignment vertical="center" wrapText="1"/>
    </xf>
    <xf numFmtId="0" fontId="40" fillId="2" borderId="46" xfId="0" applyFont="1" applyFill="1" applyBorder="1" applyAlignment="1" applyProtection="1">
      <alignment horizontal="center" vertical="center"/>
      <protection locked="0"/>
    </xf>
    <xf numFmtId="0" fontId="0" fillId="0" borderId="0" xfId="0" applyAlignment="1">
      <alignment horizontal="left" vertical="top" wrapText="1"/>
    </xf>
    <xf numFmtId="0" fontId="40" fillId="2" borderId="24" xfId="0" applyFont="1" applyFill="1" applyBorder="1" applyAlignment="1" applyProtection="1">
      <alignment horizontal="center" vertical="center" wrapText="1"/>
      <protection locked="0"/>
    </xf>
    <xf numFmtId="0" fontId="41" fillId="2" borderId="19" xfId="0" applyFont="1" applyFill="1" applyBorder="1" applyAlignment="1" applyProtection="1">
      <alignment horizontal="center" vertical="center" wrapText="1"/>
      <protection locked="0"/>
    </xf>
    <xf numFmtId="0" fontId="63" fillId="0" borderId="0" xfId="0" applyFont="1" applyAlignment="1">
      <alignment horizontal="center" vertical="center"/>
    </xf>
    <xf numFmtId="0" fontId="64" fillId="0" borderId="0" xfId="0" applyFont="1">
      <alignment vertical="center"/>
    </xf>
    <xf numFmtId="0" fontId="16" fillId="0" borderId="0" xfId="0" applyFont="1">
      <alignment vertical="center"/>
    </xf>
    <xf numFmtId="0" fontId="0" fillId="0" borderId="1" xfId="0" applyBorder="1">
      <alignment vertical="center"/>
    </xf>
    <xf numFmtId="0" fontId="0" fillId="0" borderId="1" xfId="0" applyBorder="1" applyAlignment="1">
      <alignment horizontal="left" vertical="center" wrapText="1"/>
    </xf>
    <xf numFmtId="0" fontId="40" fillId="12" borderId="106" xfId="0" applyFont="1" applyFill="1" applyBorder="1" applyAlignment="1">
      <alignment vertical="center" shrinkToFit="1"/>
    </xf>
    <xf numFmtId="0" fontId="40" fillId="0" borderId="117" xfId="0" applyFont="1" applyFill="1" applyBorder="1" applyAlignment="1" applyProtection="1">
      <alignment horizontal="center" vertical="center"/>
    </xf>
    <xf numFmtId="0" fontId="40" fillId="0" borderId="31" xfId="0" applyFont="1" applyFill="1" applyBorder="1" applyAlignment="1" applyProtection="1">
      <alignment horizontal="center" vertical="center"/>
    </xf>
    <xf numFmtId="0" fontId="40" fillId="2" borderId="118" xfId="0" applyNumberFormat="1" applyFont="1" applyFill="1" applyBorder="1" applyAlignment="1" applyProtection="1">
      <alignment vertical="center"/>
    </xf>
    <xf numFmtId="0" fontId="40" fillId="2" borderId="119" xfId="0" applyNumberFormat="1" applyFont="1" applyFill="1" applyBorder="1" applyAlignment="1" applyProtection="1">
      <alignment vertical="center"/>
    </xf>
    <xf numFmtId="0" fontId="40" fillId="2" borderId="1" xfId="0" applyFont="1" applyFill="1" applyBorder="1" applyAlignment="1" applyProtection="1">
      <alignment horizontal="center" vertical="center"/>
    </xf>
    <xf numFmtId="0" fontId="40" fillId="2" borderId="16" xfId="0" applyNumberFormat="1" applyFont="1" applyFill="1" applyBorder="1" applyAlignment="1" applyProtection="1">
      <alignment vertical="center"/>
    </xf>
    <xf numFmtId="0" fontId="40" fillId="2" borderId="1" xfId="0" applyNumberFormat="1" applyFont="1" applyFill="1" applyBorder="1" applyAlignment="1" applyProtection="1">
      <alignment vertical="center"/>
    </xf>
    <xf numFmtId="0" fontId="40" fillId="2" borderId="16" xfId="0" applyNumberFormat="1" applyFont="1" applyFill="1" applyBorder="1" applyAlignment="1" applyProtection="1">
      <alignment vertical="center" shrinkToFit="1"/>
    </xf>
    <xf numFmtId="0" fontId="40" fillId="2" borderId="16" xfId="0" applyNumberFormat="1" applyFont="1" applyFill="1" applyBorder="1" applyAlignment="1" applyProtection="1">
      <alignment vertical="center" wrapText="1" shrinkToFit="1"/>
    </xf>
    <xf numFmtId="0" fontId="40" fillId="2" borderId="31" xfId="0" applyNumberFormat="1" applyFont="1" applyFill="1" applyBorder="1" applyAlignment="1" applyProtection="1">
      <alignment vertical="center"/>
    </xf>
    <xf numFmtId="0" fontId="40" fillId="2" borderId="32" xfId="0" applyNumberFormat="1" applyFont="1" applyFill="1" applyBorder="1" applyAlignment="1" applyProtection="1">
      <alignment vertical="center"/>
    </xf>
    <xf numFmtId="0" fontId="40" fillId="2" borderId="1" xfId="0" applyNumberFormat="1" applyFont="1" applyFill="1" applyBorder="1" applyAlignment="1" applyProtection="1">
      <alignment vertical="center" shrinkToFit="1"/>
    </xf>
    <xf numFmtId="0" fontId="40" fillId="2" borderId="1" xfId="0" applyNumberFormat="1" applyFont="1" applyFill="1" applyBorder="1" applyAlignment="1" applyProtection="1">
      <alignment vertical="center" wrapText="1" shrinkToFit="1"/>
    </xf>
    <xf numFmtId="176" fontId="40" fillId="7" borderId="16" xfId="0" applyNumberFormat="1" applyFont="1" applyFill="1" applyBorder="1" applyAlignment="1" applyProtection="1">
      <alignment vertical="center" shrinkToFit="1"/>
      <protection locked="0"/>
    </xf>
    <xf numFmtId="176" fontId="40" fillId="7" borderId="7" xfId="0" applyNumberFormat="1" applyFont="1" applyFill="1" applyBorder="1" applyAlignment="1" applyProtection="1">
      <alignment vertical="center" shrinkToFit="1"/>
      <protection locked="0"/>
    </xf>
    <xf numFmtId="176" fontId="40" fillId="5" borderId="16" xfId="0" applyNumberFormat="1" applyFont="1" applyFill="1" applyBorder="1" applyAlignment="1" applyProtection="1">
      <alignment vertical="center" shrinkToFit="1"/>
      <protection locked="0"/>
    </xf>
    <xf numFmtId="176" fontId="40" fillId="5" borderId="7" xfId="0" applyNumberFormat="1" applyFont="1" applyFill="1" applyBorder="1" applyAlignment="1" applyProtection="1">
      <alignment vertical="center" shrinkToFit="1"/>
      <protection locked="0"/>
    </xf>
    <xf numFmtId="183" fontId="40" fillId="5" borderId="7" xfId="0" applyNumberFormat="1" applyFont="1" applyFill="1" applyBorder="1" applyAlignment="1" applyProtection="1">
      <alignment vertical="center" shrinkToFit="1"/>
      <protection locked="0"/>
    </xf>
    <xf numFmtId="179" fontId="40" fillId="5" borderId="7" xfId="0" applyNumberFormat="1" applyFont="1" applyFill="1" applyBorder="1" applyAlignment="1" applyProtection="1">
      <alignment vertical="center" shrinkToFit="1"/>
      <protection locked="0"/>
    </xf>
    <xf numFmtId="176" fontId="40" fillId="6" borderId="7" xfId="0" applyNumberFormat="1" applyFont="1" applyFill="1" applyBorder="1" applyAlignment="1" applyProtection="1">
      <alignment vertical="center" shrinkToFit="1"/>
      <protection locked="0"/>
    </xf>
    <xf numFmtId="176" fontId="40" fillId="7" borderId="1" xfId="0" applyNumberFormat="1" applyFont="1" applyFill="1" applyBorder="1" applyAlignment="1" applyProtection="1">
      <alignment vertical="center" shrinkToFit="1"/>
      <protection locked="0"/>
    </xf>
    <xf numFmtId="176" fontId="40" fillId="5" borderId="1" xfId="0" applyNumberFormat="1" applyFont="1" applyFill="1" applyBorder="1" applyAlignment="1" applyProtection="1">
      <alignment vertical="center" shrinkToFit="1"/>
      <protection locked="0"/>
    </xf>
    <xf numFmtId="183" fontId="40" fillId="5" borderId="1" xfId="0" applyNumberFormat="1" applyFont="1" applyFill="1" applyBorder="1" applyAlignment="1" applyProtection="1">
      <alignment vertical="center" shrinkToFit="1"/>
      <protection locked="0"/>
    </xf>
    <xf numFmtId="179" fontId="40" fillId="5" borderId="1" xfId="0" applyNumberFormat="1" applyFont="1" applyFill="1" applyBorder="1" applyAlignment="1" applyProtection="1">
      <alignment vertical="center" shrinkToFit="1"/>
      <protection locked="0"/>
    </xf>
    <xf numFmtId="176" fontId="40" fillId="6" borderId="1" xfId="0" applyNumberFormat="1" applyFont="1" applyFill="1" applyBorder="1" applyAlignment="1" applyProtection="1">
      <alignment vertical="center" shrinkToFit="1"/>
      <protection locked="0"/>
    </xf>
    <xf numFmtId="176" fontId="40" fillId="7" borderId="4" xfId="0" applyNumberFormat="1" applyFont="1" applyFill="1" applyBorder="1" applyAlignment="1" applyProtection="1">
      <alignment vertical="center" shrinkToFit="1"/>
      <protection locked="0"/>
    </xf>
    <xf numFmtId="176" fontId="40" fillId="5" borderId="4" xfId="0" applyNumberFormat="1" applyFont="1" applyFill="1" applyBorder="1" applyAlignment="1" applyProtection="1">
      <alignment vertical="center" shrinkToFit="1"/>
      <protection locked="0"/>
    </xf>
    <xf numFmtId="183" fontId="40" fillId="5" borderId="4" xfId="0" applyNumberFormat="1" applyFont="1" applyFill="1" applyBorder="1" applyAlignment="1" applyProtection="1">
      <alignment vertical="center" shrinkToFit="1"/>
      <protection locked="0"/>
    </xf>
    <xf numFmtId="179" fontId="40" fillId="5" borderId="4" xfId="0" applyNumberFormat="1" applyFont="1" applyFill="1" applyBorder="1" applyAlignment="1" applyProtection="1">
      <alignment vertical="center" shrinkToFit="1"/>
      <protection locked="0"/>
    </xf>
    <xf numFmtId="176" fontId="40" fillId="6" borderId="4" xfId="0" applyNumberFormat="1" applyFont="1" applyFill="1" applyBorder="1" applyAlignment="1" applyProtection="1">
      <alignment vertical="center" shrinkToFit="1"/>
      <protection locked="0"/>
    </xf>
    <xf numFmtId="0" fontId="40" fillId="5" borderId="3" xfId="0" applyFont="1" applyFill="1" applyBorder="1" applyProtection="1">
      <alignment vertical="center"/>
      <protection locked="0"/>
    </xf>
    <xf numFmtId="0" fontId="40" fillId="5" borderId="7" xfId="0" applyFont="1" applyFill="1" applyBorder="1" applyAlignment="1" applyProtection="1">
      <alignment horizontal="center" vertical="center"/>
      <protection locked="0"/>
    </xf>
    <xf numFmtId="0" fontId="40" fillId="5" borderId="4" xfId="0" applyFont="1" applyFill="1" applyBorder="1" applyAlignment="1" applyProtection="1">
      <alignment horizontal="center" vertical="center"/>
      <protection locked="0"/>
    </xf>
    <xf numFmtId="0" fontId="36" fillId="7" borderId="132" xfId="0" applyFont="1" applyFill="1" applyBorder="1" applyProtection="1">
      <alignment vertical="center"/>
      <protection locked="0"/>
    </xf>
    <xf numFmtId="0" fontId="40" fillId="2" borderId="91" xfId="0" applyFont="1" applyFill="1" applyBorder="1" applyAlignment="1" applyProtection="1">
      <alignment horizontal="center" vertical="center" wrapText="1"/>
      <protection locked="0"/>
    </xf>
    <xf numFmtId="176" fontId="40" fillId="7" borderId="90" xfId="0" applyNumberFormat="1" applyFont="1" applyFill="1" applyBorder="1" applyAlignment="1" applyProtection="1">
      <alignment vertical="center" shrinkToFit="1"/>
      <protection locked="0"/>
    </xf>
    <xf numFmtId="176" fontId="40" fillId="7" borderId="73" xfId="0" applyNumberFormat="1" applyFont="1" applyFill="1" applyBorder="1" applyAlignment="1" applyProtection="1">
      <alignment vertical="center" shrinkToFit="1"/>
      <protection locked="0"/>
    </xf>
    <xf numFmtId="176" fontId="40" fillId="7" borderId="132" xfId="0" applyNumberFormat="1" applyFont="1" applyFill="1" applyBorder="1" applyAlignment="1" applyProtection="1">
      <alignment vertical="center" shrinkToFit="1"/>
      <protection locked="0"/>
    </xf>
    <xf numFmtId="0" fontId="36" fillId="5" borderId="132" xfId="0" applyFont="1" applyFill="1" applyBorder="1">
      <alignment vertical="center"/>
    </xf>
    <xf numFmtId="0" fontId="41" fillId="2" borderId="72" xfId="0" applyFont="1" applyFill="1" applyBorder="1" applyAlignment="1" applyProtection="1">
      <alignment horizontal="center" vertical="center" wrapText="1"/>
      <protection locked="0"/>
    </xf>
    <xf numFmtId="181" fontId="40" fillId="5" borderId="70" xfId="0" applyNumberFormat="1" applyFont="1" applyFill="1" applyBorder="1" applyAlignment="1" applyProtection="1">
      <alignment vertical="center" shrinkToFit="1"/>
      <protection locked="0"/>
    </xf>
    <xf numFmtId="181" fontId="40" fillId="5" borderId="73" xfId="0" applyNumberFormat="1" applyFont="1" applyFill="1" applyBorder="1" applyAlignment="1" applyProtection="1">
      <alignment vertical="center" shrinkToFit="1"/>
      <protection locked="0"/>
    </xf>
    <xf numFmtId="0" fontId="57" fillId="0" borderId="1" xfId="0" applyFont="1" applyFill="1" applyBorder="1">
      <alignment vertical="center"/>
    </xf>
    <xf numFmtId="0" fontId="43" fillId="7" borderId="113" xfId="0" applyFont="1" applyFill="1" applyBorder="1" applyProtection="1">
      <alignment vertical="center"/>
      <protection locked="0"/>
    </xf>
    <xf numFmtId="0" fontId="43" fillId="7" borderId="6" xfId="0" applyFont="1" applyFill="1" applyBorder="1" applyProtection="1">
      <alignment vertical="center"/>
      <protection locked="0"/>
    </xf>
    <xf numFmtId="0" fontId="43" fillId="5" borderId="108" xfId="0" applyFont="1" applyFill="1" applyBorder="1" applyProtection="1">
      <alignment vertical="center"/>
      <protection locked="0"/>
    </xf>
    <xf numFmtId="0" fontId="43" fillId="5" borderId="109" xfId="0" applyFont="1" applyFill="1" applyBorder="1" applyProtection="1">
      <alignment vertical="center"/>
      <protection locked="0"/>
    </xf>
    <xf numFmtId="0" fontId="37" fillId="12" borderId="16" xfId="0" applyFont="1" applyFill="1" applyBorder="1" applyAlignment="1" applyProtection="1">
      <alignment horizontal="center" vertical="center" wrapText="1"/>
      <protection locked="0"/>
    </xf>
    <xf numFmtId="0" fontId="37" fillId="12" borderId="73" xfId="0" applyFont="1" applyFill="1" applyBorder="1" applyAlignment="1" applyProtection="1">
      <alignment horizontal="center" vertical="center" wrapText="1"/>
      <protection locked="0"/>
    </xf>
    <xf numFmtId="176" fontId="37" fillId="12" borderId="81" xfId="0" applyNumberFormat="1" applyFont="1" applyFill="1" applyBorder="1" applyAlignment="1" applyProtection="1">
      <alignment horizontal="center" vertical="center" shrinkToFit="1"/>
    </xf>
    <xf numFmtId="176" fontId="37" fillId="12" borderId="67" xfId="0" applyNumberFormat="1" applyFont="1" applyFill="1" applyBorder="1" applyAlignment="1" applyProtection="1">
      <alignment horizontal="center" vertical="center" wrapText="1" shrinkToFit="1"/>
    </xf>
    <xf numFmtId="176" fontId="37" fillId="12" borderId="101" xfId="0" applyNumberFormat="1" applyFont="1" applyFill="1" applyBorder="1" applyAlignment="1" applyProtection="1">
      <alignment horizontal="center" vertical="center" wrapText="1" shrinkToFit="1"/>
    </xf>
    <xf numFmtId="176" fontId="37" fillId="12" borderId="68" xfId="0" applyNumberFormat="1" applyFont="1" applyFill="1" applyBorder="1" applyAlignment="1" applyProtection="1">
      <alignment horizontal="center" vertical="center" wrapText="1" shrinkToFit="1"/>
    </xf>
    <xf numFmtId="0" fontId="37" fillId="12" borderId="1" xfId="0" applyFont="1" applyFill="1" applyBorder="1" applyAlignment="1" applyProtection="1">
      <alignment horizontal="center" vertical="center" wrapText="1"/>
      <protection locked="0"/>
    </xf>
    <xf numFmtId="0" fontId="37" fillId="12" borderId="69" xfId="0" applyFont="1" applyFill="1" applyBorder="1" applyAlignment="1" applyProtection="1">
      <alignment horizontal="center" vertical="center" wrapText="1"/>
      <protection locked="0"/>
    </xf>
    <xf numFmtId="176" fontId="68" fillId="0" borderId="2" xfId="0" applyNumberFormat="1" applyFont="1" applyBorder="1" applyAlignment="1" applyProtection="1">
      <alignment vertical="center" shrinkToFit="1"/>
    </xf>
    <xf numFmtId="0" fontId="68" fillId="2" borderId="107" xfId="0" applyFont="1" applyFill="1" applyBorder="1" applyAlignment="1" applyProtection="1">
      <alignment vertical="center" wrapText="1"/>
    </xf>
    <xf numFmtId="176" fontId="68" fillId="0" borderId="99" xfId="0" applyNumberFormat="1" applyFont="1" applyBorder="1" applyAlignment="1" applyProtection="1">
      <alignment vertical="center" shrinkToFit="1"/>
    </xf>
    <xf numFmtId="176" fontId="68" fillId="0" borderId="110" xfId="0" applyNumberFormat="1" applyFont="1" applyBorder="1" applyAlignment="1" applyProtection="1">
      <alignment vertical="center" shrinkToFit="1"/>
    </xf>
    <xf numFmtId="176" fontId="68" fillId="0" borderId="100" xfId="0" applyNumberFormat="1" applyFont="1" applyBorder="1" applyAlignment="1" applyProtection="1">
      <alignment vertical="center" shrinkToFit="1"/>
    </xf>
    <xf numFmtId="176" fontId="68" fillId="0" borderId="82" xfId="0" applyNumberFormat="1" applyFont="1" applyBorder="1" applyAlignment="1" applyProtection="1">
      <alignment vertical="center" shrinkToFit="1"/>
    </xf>
    <xf numFmtId="176" fontId="68" fillId="0" borderId="77" xfId="0" applyNumberFormat="1" applyFont="1" applyBorder="1" applyAlignment="1" applyProtection="1">
      <alignment vertical="center" shrinkToFit="1"/>
    </xf>
    <xf numFmtId="176" fontId="68" fillId="0" borderId="78" xfId="0" applyNumberFormat="1" applyFont="1" applyBorder="1" applyAlignment="1" applyProtection="1">
      <alignment vertical="center" shrinkToFit="1"/>
    </xf>
    <xf numFmtId="176" fontId="68" fillId="0" borderId="1" xfId="0" applyNumberFormat="1" applyFont="1" applyFill="1" applyBorder="1" applyAlignment="1" applyProtection="1">
      <alignment vertical="center" shrinkToFit="1"/>
    </xf>
    <xf numFmtId="176" fontId="68" fillId="0" borderId="45" xfId="0" applyNumberFormat="1" applyFont="1" applyBorder="1" applyAlignment="1" applyProtection="1">
      <alignment vertical="center" shrinkToFit="1"/>
    </xf>
    <xf numFmtId="179" fontId="68" fillId="0" borderId="136" xfId="0" applyNumberFormat="1" applyFont="1" applyBorder="1" applyAlignment="1" applyProtection="1">
      <alignment vertical="center" shrinkToFit="1"/>
    </xf>
    <xf numFmtId="179" fontId="68" fillId="0" borderId="110" xfId="0" applyNumberFormat="1" applyFont="1" applyBorder="1" applyAlignment="1" applyProtection="1">
      <alignment vertical="center" shrinkToFit="1"/>
    </xf>
    <xf numFmtId="179" fontId="68" fillId="0" borderId="45" xfId="0" applyNumberFormat="1" applyFont="1" applyBorder="1" applyAlignment="1" applyProtection="1">
      <alignment vertical="center" shrinkToFit="1"/>
    </xf>
    <xf numFmtId="176" fontId="68" fillId="0" borderId="25" xfId="0" applyNumberFormat="1" applyFont="1" applyBorder="1" applyAlignment="1" applyProtection="1">
      <alignment vertical="center" shrinkToFit="1"/>
    </xf>
    <xf numFmtId="176" fontId="68" fillId="0" borderId="99" xfId="0" applyNumberFormat="1" applyFont="1" applyFill="1" applyBorder="1" applyAlignment="1" applyProtection="1">
      <alignment vertical="center" shrinkToFit="1"/>
    </xf>
    <xf numFmtId="176" fontId="68" fillId="0" borderId="1" xfId="0" applyNumberFormat="1" applyFont="1" applyBorder="1" applyAlignment="1" applyProtection="1">
      <alignment vertical="center" shrinkToFit="1"/>
    </xf>
    <xf numFmtId="176" fontId="68" fillId="0" borderId="3" xfId="0" applyNumberFormat="1" applyFont="1" applyBorder="1" applyAlignment="1" applyProtection="1">
      <alignment vertical="center" shrinkToFit="1"/>
    </xf>
    <xf numFmtId="0" fontId="43" fillId="0" borderId="104" xfId="0" applyFont="1" applyBorder="1" applyAlignment="1" applyProtection="1">
      <alignment vertical="center" shrinkToFit="1"/>
    </xf>
    <xf numFmtId="0" fontId="43" fillId="0" borderId="105" xfId="0" applyFont="1" applyBorder="1" applyAlignment="1" applyProtection="1">
      <alignment vertical="center" shrinkToFit="1"/>
    </xf>
    <xf numFmtId="0" fontId="43" fillId="0" borderId="107" xfId="0" applyFont="1" applyBorder="1" applyAlignment="1" applyProtection="1">
      <alignment vertical="center" shrinkToFit="1"/>
    </xf>
    <xf numFmtId="0" fontId="43" fillId="0" borderId="135" xfId="0" applyFont="1" applyBorder="1" applyAlignment="1" applyProtection="1">
      <alignment vertical="center" shrinkToFit="1"/>
    </xf>
    <xf numFmtId="0" fontId="43" fillId="0" borderId="134" xfId="0" applyFont="1" applyBorder="1" applyAlignment="1" applyProtection="1">
      <alignment vertical="center" shrinkToFit="1"/>
    </xf>
    <xf numFmtId="0" fontId="26" fillId="0" borderId="1" xfId="0" applyFont="1" applyFill="1" applyBorder="1" applyProtection="1">
      <alignment vertical="center"/>
      <protection locked="0"/>
    </xf>
    <xf numFmtId="0" fontId="37" fillId="0" borderId="5" xfId="0" applyFont="1" applyFill="1" applyBorder="1" applyProtection="1">
      <alignment vertical="center"/>
    </xf>
    <xf numFmtId="0" fontId="37" fillId="0" borderId="2" xfId="0" applyFont="1" applyFill="1" applyBorder="1" applyProtection="1">
      <alignment vertical="center"/>
    </xf>
    <xf numFmtId="0" fontId="37" fillId="0" borderId="3" xfId="0" applyFont="1" applyFill="1" applyBorder="1" applyProtection="1">
      <alignment vertical="center"/>
    </xf>
    <xf numFmtId="0" fontId="37" fillId="0" borderId="4" xfId="0" applyFont="1" applyFill="1" applyBorder="1" applyProtection="1">
      <alignment vertical="center"/>
    </xf>
    <xf numFmtId="176" fontId="40" fillId="0" borderId="7" xfId="0" applyNumberFormat="1" applyFont="1" applyFill="1" applyBorder="1" applyAlignment="1" applyProtection="1">
      <alignment vertical="center"/>
    </xf>
    <xf numFmtId="0" fontId="40" fillId="0" borderId="6" xfId="0" applyFont="1" applyFill="1" applyBorder="1" applyAlignment="1" applyProtection="1">
      <alignment vertical="center"/>
    </xf>
    <xf numFmtId="176" fontId="40" fillId="0" borderId="11" xfId="0" applyNumberFormat="1" applyFont="1" applyFill="1" applyBorder="1" applyAlignment="1" applyProtection="1">
      <alignment vertical="center"/>
    </xf>
    <xf numFmtId="0" fontId="40" fillId="0" borderId="10" xfId="0" applyFont="1" applyFill="1" applyBorder="1" applyAlignment="1" applyProtection="1">
      <alignment vertical="center"/>
    </xf>
    <xf numFmtId="176" fontId="40" fillId="0" borderId="24" xfId="0" applyNumberFormat="1" applyFont="1" applyFill="1" applyBorder="1" applyAlignment="1" applyProtection="1">
      <alignment vertical="center"/>
    </xf>
    <xf numFmtId="0" fontId="40" fillId="0" borderId="19" xfId="0" applyFont="1" applyFill="1" applyBorder="1" applyAlignment="1" applyProtection="1">
      <alignment vertical="center"/>
    </xf>
    <xf numFmtId="0" fontId="37" fillId="5" borderId="0" xfId="0" applyFont="1" applyFill="1" applyBorder="1" applyAlignment="1" applyProtection="1">
      <alignment horizontal="center" vertical="center"/>
      <protection locked="0"/>
    </xf>
    <xf numFmtId="0" fontId="8" fillId="8" borderId="1" xfId="0" applyFont="1" applyFill="1" applyBorder="1" applyAlignment="1">
      <alignment vertical="center"/>
    </xf>
    <xf numFmtId="0" fontId="8" fillId="8" borderId="67" xfId="0" applyFont="1" applyFill="1" applyBorder="1" applyAlignment="1">
      <alignment vertical="center"/>
    </xf>
    <xf numFmtId="0" fontId="0" fillId="8" borderId="71" xfId="0" applyFill="1" applyBorder="1" applyAlignment="1">
      <alignment vertical="center"/>
    </xf>
    <xf numFmtId="0" fontId="0" fillId="8" borderId="31" xfId="0" applyFill="1" applyBorder="1" applyAlignment="1">
      <alignment vertical="center"/>
    </xf>
    <xf numFmtId="0" fontId="0" fillId="0" borderId="31" xfId="0" applyBorder="1" applyAlignment="1">
      <alignment vertical="center"/>
    </xf>
    <xf numFmtId="0" fontId="0" fillId="8" borderId="15" xfId="0" applyFill="1" applyBorder="1" applyAlignment="1">
      <alignment vertical="center"/>
    </xf>
    <xf numFmtId="0" fontId="56" fillId="0" borderId="0" xfId="0" applyFont="1" applyAlignment="1">
      <alignment horizontal="left" vertical="top"/>
    </xf>
    <xf numFmtId="0" fontId="56" fillId="0" borderId="0" xfId="0" applyFont="1" applyAlignment="1">
      <alignment horizontal="left" vertical="top" wrapText="1"/>
    </xf>
    <xf numFmtId="0" fontId="53" fillId="0" borderId="0" xfId="0" applyFont="1" applyAlignment="1">
      <alignment horizontal="left" vertical="top" wrapText="1"/>
    </xf>
    <xf numFmtId="0" fontId="18" fillId="0" borderId="1" xfId="0" applyFont="1" applyBorder="1" applyAlignment="1">
      <alignment horizontal="center" vertical="center"/>
    </xf>
    <xf numFmtId="0" fontId="9" fillId="0" borderId="83" xfId="0" applyFont="1" applyBorder="1" applyAlignment="1">
      <alignment horizontal="center" vertical="top" wrapText="1"/>
    </xf>
    <xf numFmtId="0" fontId="12" fillId="6" borderId="0" xfId="0" applyFont="1" applyFill="1" applyAlignment="1">
      <alignment horizontal="center" vertical="top" wrapText="1"/>
    </xf>
    <xf numFmtId="0" fontId="11" fillId="6" borderId="0" xfId="0" applyFont="1" applyFill="1" applyAlignment="1">
      <alignment horizontal="center" vertical="top" wrapText="1"/>
    </xf>
    <xf numFmtId="0" fontId="12" fillId="0" borderId="19" xfId="0" applyFont="1" applyBorder="1" applyAlignment="1">
      <alignment horizontal="left" vertical="top" wrapText="1"/>
    </xf>
    <xf numFmtId="0" fontId="15" fillId="0" borderId="0" xfId="0" applyFont="1" applyAlignment="1">
      <alignment horizontal="left" vertical="center" wrapText="1"/>
    </xf>
    <xf numFmtId="0" fontId="19" fillId="0" borderId="2" xfId="0" applyFont="1" applyBorder="1" applyAlignment="1">
      <alignment horizontal="center" vertical="center" wrapText="1"/>
    </xf>
    <xf numFmtId="0" fontId="8" fillId="0" borderId="1" xfId="0" applyFont="1" applyBorder="1" applyAlignment="1">
      <alignment horizontal="left" vertical="center"/>
    </xf>
    <xf numFmtId="0" fontId="8" fillId="0" borderId="2" xfId="0" applyFont="1" applyBorder="1" applyAlignment="1">
      <alignment horizontal="left" vertical="center"/>
    </xf>
    <xf numFmtId="0" fontId="0" fillId="8" borderId="69" xfId="0" applyFill="1" applyBorder="1" applyAlignment="1">
      <alignment horizontal="left" vertical="center"/>
    </xf>
    <xf numFmtId="0" fontId="0" fillId="8" borderId="1" xfId="0" applyFill="1" applyBorder="1" applyAlignment="1">
      <alignment horizontal="left" vertical="center"/>
    </xf>
    <xf numFmtId="0" fontId="0" fillId="8" borderId="17" xfId="0" applyFill="1" applyBorder="1" applyAlignment="1">
      <alignment horizontal="left" vertical="center"/>
    </xf>
    <xf numFmtId="0" fontId="0" fillId="8" borderId="23" xfId="0" applyFill="1" applyBorder="1" applyAlignment="1">
      <alignment horizontal="left" vertical="center"/>
    </xf>
    <xf numFmtId="0" fontId="0" fillId="8" borderId="72" xfId="0" applyFill="1" applyBorder="1" applyAlignment="1">
      <alignment horizontal="left" vertical="center"/>
    </xf>
    <xf numFmtId="0" fontId="0" fillId="8" borderId="2" xfId="0" applyFill="1" applyBorder="1" applyAlignment="1">
      <alignment horizontal="left" vertical="center"/>
    </xf>
    <xf numFmtId="0" fontId="0" fillId="8" borderId="73" xfId="0" applyFill="1" applyBorder="1" applyAlignment="1">
      <alignment horizontal="left" vertical="center"/>
    </xf>
    <xf numFmtId="0" fontId="8" fillId="8" borderId="65" xfId="0" applyFont="1" applyFill="1" applyBorder="1" applyAlignment="1">
      <alignment horizontal="left" vertical="center"/>
    </xf>
    <xf numFmtId="0" fontId="8" fillId="8" borderId="37" xfId="0" applyFont="1" applyFill="1" applyBorder="1" applyAlignment="1">
      <alignment horizontal="left" vertical="center"/>
    </xf>
    <xf numFmtId="0" fontId="8" fillId="8" borderId="38" xfId="0" applyFont="1" applyFill="1" applyBorder="1" applyAlignment="1">
      <alignment horizontal="left" vertical="center"/>
    </xf>
    <xf numFmtId="0" fontId="8" fillId="8" borderId="66" xfId="0" applyFont="1" applyFill="1" applyBorder="1" applyAlignment="1">
      <alignment horizontal="left" vertical="center"/>
    </xf>
    <xf numFmtId="0" fontId="8" fillId="8" borderId="67" xfId="0" applyFont="1" applyFill="1" applyBorder="1" applyAlignment="1">
      <alignment horizontal="left" vertical="center"/>
    </xf>
    <xf numFmtId="0" fontId="8" fillId="8" borderId="81" xfId="0" applyFont="1" applyFill="1" applyBorder="1" applyAlignment="1">
      <alignment horizontal="left" vertical="center"/>
    </xf>
    <xf numFmtId="0" fontId="8" fillId="8" borderId="68" xfId="0" applyFont="1" applyFill="1" applyBorder="1" applyAlignment="1">
      <alignment horizontal="left" vertical="center"/>
    </xf>
    <xf numFmtId="0" fontId="8" fillId="8" borderId="69" xfId="0" applyFont="1" applyFill="1" applyBorder="1" applyAlignment="1">
      <alignment horizontal="left" vertical="center"/>
    </xf>
    <xf numFmtId="0" fontId="8" fillId="8" borderId="1" xfId="0" applyFont="1" applyFill="1" applyBorder="1" applyAlignment="1">
      <alignment horizontal="left" vertical="center"/>
    </xf>
    <xf numFmtId="0" fontId="8" fillId="8" borderId="16" xfId="0" applyFont="1" applyFill="1" applyBorder="1" applyAlignment="1">
      <alignment horizontal="left" vertical="center"/>
    </xf>
    <xf numFmtId="0" fontId="8" fillId="8" borderId="5" xfId="0" applyFont="1" applyFill="1" applyBorder="1" applyAlignment="1">
      <alignment horizontal="left" vertical="center"/>
    </xf>
    <xf numFmtId="0" fontId="8" fillId="8" borderId="70" xfId="0" applyFont="1" applyFill="1" applyBorder="1" applyAlignment="1">
      <alignment horizontal="left" vertical="center"/>
    </xf>
    <xf numFmtId="0" fontId="0" fillId="8" borderId="75" xfId="0" applyFill="1" applyBorder="1" applyAlignment="1">
      <alignment horizontal="left" vertical="center"/>
    </xf>
    <xf numFmtId="0" fontId="7" fillId="8" borderId="76" xfId="4" applyFill="1" applyBorder="1" applyAlignment="1">
      <alignment horizontal="left" vertical="center"/>
    </xf>
    <xf numFmtId="0" fontId="0" fillId="8" borderId="77" xfId="0" applyFill="1" applyBorder="1" applyAlignment="1">
      <alignment horizontal="left" vertical="center"/>
    </xf>
    <xf numFmtId="0" fontId="0" fillId="8" borderId="82" xfId="0" applyFill="1" applyBorder="1" applyAlignment="1">
      <alignment horizontal="left" vertical="center"/>
    </xf>
    <xf numFmtId="0" fontId="0" fillId="8" borderId="78" xfId="0" applyFill="1" applyBorder="1" applyAlignment="1">
      <alignment horizontal="left" vertical="center"/>
    </xf>
    <xf numFmtId="0" fontId="0" fillId="8" borderId="74" xfId="0" applyFill="1" applyBorder="1" applyAlignment="1">
      <alignment horizontal="left" vertical="center"/>
    </xf>
    <xf numFmtId="0" fontId="0" fillId="8" borderId="16" xfId="0" applyFill="1" applyBorder="1" applyAlignment="1">
      <alignment horizontal="left" vertical="center"/>
    </xf>
    <xf numFmtId="0" fontId="0" fillId="8" borderId="5" xfId="0" applyFill="1" applyBorder="1" applyAlignment="1">
      <alignment horizontal="left" vertical="center"/>
    </xf>
    <xf numFmtId="0" fontId="0" fillId="8" borderId="70" xfId="0" applyFill="1" applyBorder="1" applyAlignment="1">
      <alignment horizontal="left" vertical="center"/>
    </xf>
    <xf numFmtId="0" fontId="8" fillId="0" borderId="16" xfId="0" applyFont="1" applyBorder="1" applyAlignment="1">
      <alignment horizontal="center" vertical="center" wrapText="1" shrinkToFit="1"/>
    </xf>
    <xf numFmtId="0" fontId="8" fillId="0" borderId="17" xfId="0" applyFont="1" applyBorder="1" applyAlignment="1">
      <alignment horizontal="center" vertical="center" wrapText="1" shrinkToFit="1"/>
    </xf>
    <xf numFmtId="0" fontId="8" fillId="0" borderId="1" xfId="0" applyFont="1" applyBorder="1" applyAlignment="1">
      <alignment vertical="center"/>
    </xf>
    <xf numFmtId="0" fontId="8" fillId="8" borderId="1" xfId="0" applyFont="1" applyFill="1" applyBorder="1" applyAlignment="1">
      <alignment vertical="center"/>
    </xf>
    <xf numFmtId="0" fontId="8" fillId="0" borderId="0" xfId="0" applyFont="1" applyAlignment="1">
      <alignment horizontal="left" vertical="top" wrapText="1"/>
    </xf>
    <xf numFmtId="0" fontId="8" fillId="0" borderId="16" xfId="0" applyFont="1" applyBorder="1" applyAlignment="1">
      <alignment horizontal="center" vertical="center" wrapText="1"/>
    </xf>
    <xf numFmtId="0" fontId="8" fillId="0" borderId="16" xfId="0" applyFont="1" applyBorder="1" applyAlignment="1">
      <alignment horizontal="center" vertical="center"/>
    </xf>
    <xf numFmtId="0" fontId="8" fillId="8" borderId="81" xfId="0" applyFont="1" applyFill="1" applyBorder="1" applyAlignment="1">
      <alignment vertical="center"/>
    </xf>
    <xf numFmtId="0" fontId="8" fillId="8" borderId="103" xfId="0" applyFont="1" applyFill="1" applyBorder="1" applyAlignment="1">
      <alignment vertical="center"/>
    </xf>
    <xf numFmtId="0" fontId="8" fillId="8" borderId="101" xfId="0" applyFont="1" applyFill="1" applyBorder="1" applyAlignment="1">
      <alignment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8" borderId="2" xfId="0" applyFont="1" applyFill="1" applyBorder="1" applyAlignment="1">
      <alignment vertical="center"/>
    </xf>
    <xf numFmtId="0" fontId="8" fillId="8" borderId="3" xfId="0" applyFont="1" applyFill="1" applyBorder="1" applyAlignment="1">
      <alignment vertical="center"/>
    </xf>
    <xf numFmtId="0" fontId="8" fillId="8" borderId="4" xfId="0" applyFont="1" applyFill="1" applyBorder="1" applyAlignment="1">
      <alignment vertical="center"/>
    </xf>
    <xf numFmtId="0" fontId="0" fillId="0" borderId="0" xfId="0" applyAlignment="1">
      <alignment horizontal="left" vertical="top" wrapText="1"/>
    </xf>
    <xf numFmtId="0" fontId="8" fillId="8" borderId="77" xfId="0" applyFont="1" applyFill="1" applyBorder="1" applyAlignment="1">
      <alignment vertical="center"/>
    </xf>
    <xf numFmtId="0" fontId="8" fillId="0" borderId="1" xfId="0" applyFont="1" applyBorder="1" applyAlignment="1">
      <alignment horizontal="center" vertical="center"/>
    </xf>
    <xf numFmtId="0" fontId="41" fillId="2" borderId="70" xfId="0" applyFont="1" applyFill="1" applyBorder="1" applyAlignment="1" applyProtection="1">
      <alignment horizontal="center" vertical="center" wrapText="1"/>
      <protection locked="0"/>
    </xf>
    <xf numFmtId="0" fontId="41" fillId="2" borderId="133" xfId="0" applyFont="1" applyFill="1" applyBorder="1" applyAlignment="1" applyProtection="1">
      <alignment horizontal="center" vertical="center" wrapText="1"/>
      <protection locked="0"/>
    </xf>
    <xf numFmtId="0" fontId="41" fillId="2" borderId="7" xfId="0" applyFont="1" applyFill="1" applyBorder="1" applyAlignment="1" applyProtection="1">
      <alignment horizontal="center" vertical="center" wrapText="1"/>
      <protection locked="0"/>
    </xf>
    <xf numFmtId="0" fontId="41" fillId="2" borderId="22" xfId="0" applyFont="1" applyFill="1" applyBorder="1" applyAlignment="1" applyProtection="1">
      <alignment horizontal="center" vertical="center" wrapText="1"/>
      <protection locked="0"/>
    </xf>
    <xf numFmtId="0" fontId="41" fillId="2" borderId="5" xfId="0" applyFont="1" applyFill="1" applyBorder="1" applyAlignment="1" applyProtection="1">
      <alignment horizontal="center" vertical="center" wrapText="1"/>
      <protection locked="0"/>
    </xf>
    <xf numFmtId="0" fontId="41" fillId="2" borderId="21" xfId="0" applyFont="1" applyFill="1" applyBorder="1" applyAlignment="1" applyProtection="1">
      <alignment horizontal="center" vertical="center" wrapText="1"/>
      <protection locked="0"/>
    </xf>
    <xf numFmtId="0" fontId="31" fillId="6" borderId="6" xfId="0" applyFont="1" applyFill="1" applyBorder="1" applyAlignment="1">
      <alignment horizontal="center" vertical="center" wrapText="1"/>
    </xf>
    <xf numFmtId="0" fontId="31" fillId="6" borderId="7" xfId="0" applyFont="1" applyFill="1" applyBorder="1" applyAlignment="1">
      <alignment horizontal="center" vertical="center" wrapText="1"/>
    </xf>
    <xf numFmtId="0" fontId="31" fillId="6" borderId="19" xfId="0" applyFont="1" applyFill="1" applyBorder="1" applyAlignment="1">
      <alignment horizontal="center" vertical="center" wrapText="1"/>
    </xf>
    <xf numFmtId="0" fontId="31" fillId="6" borderId="24" xfId="0" applyFont="1" applyFill="1" applyBorder="1" applyAlignment="1">
      <alignment horizontal="center" vertical="center" wrapText="1"/>
    </xf>
    <xf numFmtId="0" fontId="31" fillId="0" borderId="3" xfId="0" applyFont="1" applyFill="1" applyBorder="1" applyAlignment="1">
      <alignment horizontal="center" vertical="center" wrapText="1"/>
    </xf>
    <xf numFmtId="0" fontId="31" fillId="0" borderId="4" xfId="0" applyFont="1" applyFill="1" applyBorder="1" applyAlignment="1">
      <alignment horizontal="center" vertical="center" wrapText="1"/>
    </xf>
    <xf numFmtId="0" fontId="41" fillId="2" borderId="6" xfId="0" applyFont="1" applyFill="1" applyBorder="1" applyAlignment="1" applyProtection="1">
      <alignment horizontal="center" vertical="center" wrapText="1"/>
      <protection locked="0"/>
    </xf>
    <xf numFmtId="0" fontId="41" fillId="2" borderId="0" xfId="0" applyFont="1" applyFill="1" applyBorder="1" applyAlignment="1" applyProtection="1">
      <alignment horizontal="center" vertical="center" wrapText="1"/>
      <protection locked="0"/>
    </xf>
    <xf numFmtId="0" fontId="41" fillId="2" borderId="16" xfId="0" applyFont="1" applyFill="1" applyBorder="1" applyAlignment="1" applyProtection="1">
      <alignment horizontal="center" vertical="center" wrapText="1"/>
      <protection locked="0"/>
    </xf>
    <xf numFmtId="0" fontId="41" fillId="2" borderId="46" xfId="0" applyFont="1" applyFill="1" applyBorder="1" applyAlignment="1" applyProtection="1">
      <alignment horizontal="center" vertical="center" wrapText="1"/>
      <protection locked="0"/>
    </xf>
    <xf numFmtId="0" fontId="43" fillId="0" borderId="1" xfId="0" applyFont="1" applyFill="1" applyBorder="1" applyAlignment="1">
      <alignment horizontal="center" vertical="center"/>
    </xf>
    <xf numFmtId="0" fontId="43" fillId="0" borderId="2" xfId="0" applyFont="1" applyFill="1" applyBorder="1" applyAlignment="1">
      <alignment horizontal="center" vertical="center"/>
    </xf>
    <xf numFmtId="0" fontId="43" fillId="0" borderId="26" xfId="0" applyFont="1" applyFill="1" applyBorder="1" applyAlignment="1">
      <alignment vertical="center"/>
    </xf>
    <xf numFmtId="0" fontId="43" fillId="0" borderId="27" xfId="0" applyFont="1" applyFill="1" applyBorder="1" applyAlignment="1">
      <alignment vertical="center"/>
    </xf>
    <xf numFmtId="0" fontId="43" fillId="0" borderId="58" xfId="0" applyFont="1" applyFill="1" applyBorder="1" applyAlignment="1">
      <alignment vertical="center"/>
    </xf>
    <xf numFmtId="0" fontId="37" fillId="12" borderId="81" xfId="0" applyFont="1" applyFill="1" applyBorder="1" applyAlignment="1" applyProtection="1">
      <alignment horizontal="center" vertical="center" wrapText="1"/>
      <protection locked="0"/>
    </xf>
    <xf numFmtId="0" fontId="37" fillId="12" borderId="16" xfId="0" applyFont="1" applyFill="1" applyBorder="1" applyAlignment="1" applyProtection="1">
      <alignment horizontal="center" vertical="center" wrapText="1"/>
      <protection locked="0"/>
    </xf>
    <xf numFmtId="0" fontId="36" fillId="12" borderId="103" xfId="0" applyFont="1" applyFill="1" applyBorder="1" applyAlignment="1" applyProtection="1">
      <alignment horizontal="center" vertical="center"/>
      <protection locked="0"/>
    </xf>
    <xf numFmtId="0" fontId="36" fillId="12" borderId="106" xfId="0" applyFont="1" applyFill="1" applyBorder="1" applyAlignment="1" applyProtection="1">
      <alignment horizontal="center" vertical="center"/>
      <protection locked="0"/>
    </xf>
    <xf numFmtId="0" fontId="40" fillId="2" borderId="70" xfId="0" applyFont="1" applyFill="1" applyBorder="1" applyAlignment="1" applyProtection="1">
      <alignment horizontal="center" vertical="center" wrapText="1"/>
      <protection locked="0"/>
    </xf>
    <xf numFmtId="0" fontId="40" fillId="2" borderId="133" xfId="0" applyFont="1" applyFill="1" applyBorder="1" applyAlignment="1" applyProtection="1">
      <alignment horizontal="center" vertical="center" wrapText="1"/>
      <protection locked="0"/>
    </xf>
    <xf numFmtId="0" fontId="43" fillId="7" borderId="102" xfId="0" applyFont="1" applyFill="1" applyBorder="1" applyAlignment="1" applyProtection="1">
      <alignment horizontal="center" vertical="center" wrapText="1"/>
      <protection locked="0"/>
    </xf>
    <xf numFmtId="0" fontId="43" fillId="7" borderId="3" xfId="0" applyFont="1" applyFill="1" applyBorder="1" applyAlignment="1" applyProtection="1">
      <alignment horizontal="center" vertical="center" wrapText="1"/>
      <protection locked="0"/>
    </xf>
    <xf numFmtId="0" fontId="37" fillId="0" borderId="28" xfId="0" applyFont="1" applyBorder="1" applyAlignment="1" applyProtection="1">
      <alignment horizontal="center" vertical="center"/>
      <protection locked="0"/>
    </xf>
    <xf numFmtId="0" fontId="37" fillId="0" borderId="29" xfId="0" applyFont="1" applyBorder="1" applyAlignment="1" applyProtection="1">
      <alignment horizontal="center" vertical="center"/>
      <protection locked="0"/>
    </xf>
    <xf numFmtId="0" fontId="37" fillId="0" borderId="111" xfId="0" applyFont="1" applyBorder="1" applyAlignment="1" applyProtection="1">
      <alignment horizontal="center" vertical="center"/>
      <protection locked="0"/>
    </xf>
    <xf numFmtId="0" fontId="37" fillId="0" borderId="112" xfId="0" applyFont="1" applyBorder="1" applyAlignment="1" applyProtection="1">
      <alignment horizontal="center" vertical="center"/>
      <protection locked="0"/>
    </xf>
    <xf numFmtId="0" fontId="37" fillId="0" borderId="19" xfId="0" applyFont="1" applyBorder="1" applyAlignment="1" applyProtection="1">
      <alignment horizontal="center" vertical="center"/>
      <protection locked="0"/>
    </xf>
    <xf numFmtId="0" fontId="37" fillId="0" borderId="24" xfId="0" applyFont="1" applyBorder="1" applyAlignment="1" applyProtection="1">
      <alignment horizontal="center" vertical="center"/>
      <protection locked="0"/>
    </xf>
    <xf numFmtId="0" fontId="40" fillId="0" borderId="28" xfId="0" applyFont="1" applyBorder="1" applyAlignment="1" applyProtection="1">
      <alignment horizontal="center" vertical="center"/>
      <protection locked="0"/>
    </xf>
    <xf numFmtId="0" fontId="40" fillId="0" borderId="111" xfId="0" applyFont="1" applyBorder="1" applyAlignment="1" applyProtection="1">
      <alignment horizontal="center" vertical="center"/>
      <protection locked="0"/>
    </xf>
    <xf numFmtId="0" fontId="40" fillId="0" borderId="112" xfId="0" applyFont="1" applyBorder="1" applyAlignment="1" applyProtection="1">
      <alignment horizontal="center" vertical="center"/>
      <protection locked="0"/>
    </xf>
    <xf numFmtId="0" fontId="40" fillId="0" borderId="24" xfId="0" applyFont="1" applyBorder="1" applyAlignment="1" applyProtection="1">
      <alignment horizontal="center" vertical="center"/>
      <protection locked="0"/>
    </xf>
    <xf numFmtId="176" fontId="43" fillId="5" borderId="108" xfId="0" applyNumberFormat="1" applyFont="1" applyFill="1" applyBorder="1" applyAlignment="1" applyProtection="1">
      <alignment horizontal="center" vertical="center" shrinkToFit="1"/>
    </xf>
    <xf numFmtId="176" fontId="43" fillId="5" borderId="114" xfId="0" applyNumberFormat="1" applyFont="1" applyFill="1" applyBorder="1" applyAlignment="1" applyProtection="1">
      <alignment horizontal="center" vertical="center" shrinkToFit="1"/>
    </xf>
    <xf numFmtId="0" fontId="37" fillId="0" borderId="115" xfId="0" applyFont="1" applyFill="1" applyBorder="1" applyAlignment="1" applyProtection="1">
      <alignment horizontal="left" vertical="center" wrapText="1"/>
      <protection locked="0"/>
    </xf>
    <xf numFmtId="0" fontId="37" fillId="0" borderId="103" xfId="0" applyFont="1" applyFill="1" applyBorder="1" applyAlignment="1" applyProtection="1">
      <alignment horizontal="left" vertical="center" wrapText="1"/>
      <protection locked="0"/>
    </xf>
    <xf numFmtId="0" fontId="37" fillId="0" borderId="0" xfId="0" applyFont="1" applyAlignment="1" applyProtection="1">
      <alignment horizontal="left" vertical="center" wrapText="1"/>
      <protection locked="0"/>
    </xf>
    <xf numFmtId="0" fontId="40" fillId="2" borderId="23" xfId="0" applyFont="1" applyFill="1" applyBorder="1" applyAlignment="1" applyProtection="1">
      <alignment horizontal="center" vertical="center" wrapText="1"/>
      <protection locked="0"/>
    </xf>
    <xf numFmtId="0" fontId="40" fillId="2" borderId="24" xfId="0" applyFont="1" applyFill="1" applyBorder="1" applyAlignment="1" applyProtection="1">
      <alignment horizontal="center" vertical="center" wrapText="1"/>
      <protection locked="0"/>
    </xf>
    <xf numFmtId="0" fontId="40" fillId="2" borderId="2" xfId="0" applyFont="1" applyFill="1" applyBorder="1" applyAlignment="1" applyProtection="1">
      <alignment horizontal="center" vertical="center" wrapText="1"/>
      <protection locked="0"/>
    </xf>
    <xf numFmtId="0" fontId="40" fillId="2" borderId="3" xfId="0" applyFont="1" applyFill="1" applyBorder="1" applyAlignment="1" applyProtection="1">
      <alignment horizontal="center" vertical="center" wrapText="1"/>
      <protection locked="0"/>
    </xf>
    <xf numFmtId="0" fontId="40" fillId="2" borderId="4" xfId="0" applyFont="1" applyFill="1" applyBorder="1" applyAlignment="1" applyProtection="1">
      <alignment horizontal="center" vertical="center" wrapText="1"/>
      <protection locked="0"/>
    </xf>
    <xf numFmtId="0" fontId="40" fillId="2" borderId="7" xfId="0" applyFont="1" applyFill="1" applyBorder="1" applyAlignment="1" applyProtection="1">
      <alignment horizontal="center" vertical="center" wrapText="1"/>
      <protection locked="0"/>
    </xf>
    <xf numFmtId="0" fontId="40" fillId="2" borderId="22" xfId="0" applyFont="1" applyFill="1" applyBorder="1" applyAlignment="1" applyProtection="1">
      <alignment horizontal="center" vertical="center" wrapText="1"/>
      <protection locked="0"/>
    </xf>
    <xf numFmtId="0" fontId="40" fillId="2" borderId="5" xfId="0" applyFont="1" applyFill="1" applyBorder="1" applyAlignment="1" applyProtection="1">
      <alignment horizontal="center" vertical="center" wrapText="1"/>
      <protection locked="0"/>
    </xf>
    <xf numFmtId="0" fontId="40" fillId="2" borderId="21" xfId="0" applyFont="1" applyFill="1" applyBorder="1" applyAlignment="1" applyProtection="1">
      <alignment horizontal="center" vertical="center" wrapText="1"/>
      <protection locked="0"/>
    </xf>
    <xf numFmtId="0" fontId="40" fillId="2" borderId="46" xfId="0" applyFont="1" applyFill="1" applyBorder="1" applyAlignment="1" applyProtection="1">
      <alignment horizontal="center" vertical="center" wrapText="1"/>
      <protection locked="0"/>
    </xf>
    <xf numFmtId="0" fontId="43" fillId="6" borderId="44" xfId="0" applyFont="1" applyFill="1" applyBorder="1" applyAlignment="1" applyProtection="1">
      <alignment horizontal="left" vertical="center" wrapText="1"/>
      <protection locked="0"/>
    </xf>
    <xf numFmtId="0" fontId="43" fillId="6" borderId="25" xfId="0" applyFont="1" applyFill="1" applyBorder="1" applyAlignment="1" applyProtection="1">
      <alignment horizontal="left" vertical="center" wrapText="1"/>
      <protection locked="0"/>
    </xf>
    <xf numFmtId="0" fontId="41" fillId="2" borderId="23" xfId="0" applyFont="1" applyFill="1" applyBorder="1" applyAlignment="1" applyProtection="1">
      <alignment horizontal="center" vertical="center" wrapText="1"/>
      <protection locked="0"/>
    </xf>
    <xf numFmtId="0" fontId="41" fillId="2" borderId="19" xfId="0" applyFont="1" applyFill="1" applyBorder="1" applyAlignment="1" applyProtection="1">
      <alignment horizontal="center" vertical="center" wrapText="1"/>
      <protection locked="0"/>
    </xf>
    <xf numFmtId="0" fontId="41" fillId="2" borderId="24" xfId="0" applyFont="1" applyFill="1" applyBorder="1" applyAlignment="1" applyProtection="1">
      <alignment horizontal="center" vertical="center" wrapText="1"/>
      <protection locked="0"/>
    </xf>
    <xf numFmtId="0" fontId="40" fillId="2" borderId="16" xfId="0" applyFont="1" applyFill="1" applyBorder="1" applyAlignment="1" applyProtection="1">
      <alignment horizontal="center" vertical="center" wrapText="1"/>
      <protection locked="0"/>
    </xf>
    <xf numFmtId="0" fontId="40" fillId="2" borderId="5" xfId="0" applyFont="1" applyFill="1" applyBorder="1" applyAlignment="1" applyProtection="1">
      <alignment horizontal="center" vertical="center"/>
      <protection locked="0"/>
    </xf>
    <xf numFmtId="0" fontId="40" fillId="2" borderId="6" xfId="0" applyFont="1" applyFill="1" applyBorder="1" applyAlignment="1" applyProtection="1">
      <alignment horizontal="center" vertical="center"/>
      <protection locked="0"/>
    </xf>
    <xf numFmtId="0" fontId="40" fillId="2" borderId="7" xfId="0" applyFont="1" applyFill="1" applyBorder="1" applyAlignment="1" applyProtection="1">
      <alignment horizontal="center" vertical="center"/>
      <protection locked="0"/>
    </xf>
    <xf numFmtId="0" fontId="40" fillId="2" borderId="21" xfId="0" applyFont="1" applyFill="1" applyBorder="1" applyAlignment="1" applyProtection="1">
      <alignment horizontal="center" vertical="center"/>
      <protection locked="0"/>
    </xf>
    <xf numFmtId="0" fontId="40" fillId="2" borderId="0" xfId="0" applyFont="1" applyFill="1" applyBorder="1" applyAlignment="1" applyProtection="1">
      <alignment horizontal="center" vertical="center"/>
      <protection locked="0"/>
    </xf>
    <xf numFmtId="0" fontId="40" fillId="2" borderId="22" xfId="0" applyFont="1" applyFill="1" applyBorder="1" applyAlignment="1" applyProtection="1">
      <alignment horizontal="center" vertical="center"/>
      <protection locked="0"/>
    </xf>
    <xf numFmtId="0" fontId="40" fillId="2" borderId="16" xfId="0" applyFont="1" applyFill="1" applyBorder="1" applyAlignment="1" applyProtection="1">
      <alignment horizontal="center" vertical="center"/>
      <protection locked="0"/>
    </xf>
    <xf numFmtId="0" fontId="40" fillId="2" borderId="46" xfId="0" applyFont="1" applyFill="1" applyBorder="1" applyAlignment="1" applyProtection="1">
      <alignment horizontal="center" vertical="center"/>
      <protection locked="0"/>
    </xf>
    <xf numFmtId="0" fontId="40" fillId="2" borderId="23" xfId="0" applyFont="1" applyFill="1" applyBorder="1" applyAlignment="1" applyProtection="1">
      <alignment horizontal="center" vertical="top"/>
      <protection locked="0"/>
    </xf>
    <xf numFmtId="0" fontId="40" fillId="2" borderId="24" xfId="0" applyFont="1" applyFill="1" applyBorder="1" applyAlignment="1" applyProtection="1">
      <alignment horizontal="center" vertical="top"/>
      <protection locked="0"/>
    </xf>
    <xf numFmtId="0" fontId="37" fillId="12" borderId="115" xfId="0" applyFont="1" applyFill="1" applyBorder="1" applyAlignment="1" applyProtection="1">
      <alignment horizontal="center" vertical="center"/>
      <protection locked="0"/>
    </xf>
    <xf numFmtId="0" fontId="37" fillId="12" borderId="103" xfId="0" applyFont="1" applyFill="1" applyBorder="1" applyAlignment="1" applyProtection="1">
      <alignment horizontal="center" vertical="center"/>
      <protection locked="0"/>
    </xf>
    <xf numFmtId="0" fontId="37" fillId="12" borderId="106" xfId="0" applyFont="1" applyFill="1" applyBorder="1" applyAlignment="1" applyProtection="1">
      <alignment horizontal="center" vertical="center"/>
      <protection locked="0"/>
    </xf>
    <xf numFmtId="0" fontId="49" fillId="0" borderId="29" xfId="0" applyFont="1" applyBorder="1" applyAlignment="1" applyProtection="1">
      <alignment horizontal="left" vertical="center" wrapText="1"/>
      <protection locked="0"/>
    </xf>
    <xf numFmtId="0" fontId="37" fillId="0" borderId="0" xfId="0" applyFont="1" applyAlignment="1">
      <alignment horizontal="left" vertical="center"/>
    </xf>
    <xf numFmtId="0" fontId="48" fillId="12" borderId="103" xfId="0" applyFont="1" applyFill="1" applyBorder="1" applyAlignment="1" applyProtection="1">
      <alignment horizontal="center" vertical="center" wrapText="1"/>
      <protection locked="0"/>
    </xf>
    <xf numFmtId="0" fontId="48" fillId="12" borderId="4" xfId="0" applyFont="1" applyFill="1" applyBorder="1" applyAlignment="1" applyProtection="1">
      <alignment horizontal="center" vertical="center" wrapText="1"/>
      <protection locked="0"/>
    </xf>
    <xf numFmtId="0" fontId="37" fillId="12" borderId="101" xfId="0" applyFont="1" applyFill="1" applyBorder="1" applyAlignment="1" applyProtection="1">
      <alignment horizontal="center" vertical="center"/>
      <protection locked="0"/>
    </xf>
    <xf numFmtId="0" fontId="37" fillId="12" borderId="67" xfId="0" applyFont="1" applyFill="1" applyBorder="1" applyAlignment="1" applyProtection="1">
      <alignment horizontal="center" vertical="center"/>
      <protection locked="0"/>
    </xf>
    <xf numFmtId="0" fontId="37" fillId="12" borderId="68" xfId="0" applyFont="1" applyFill="1" applyBorder="1" applyAlignment="1" applyProtection="1">
      <alignment horizontal="center" vertical="center"/>
      <protection locked="0"/>
    </xf>
    <xf numFmtId="0" fontId="26" fillId="0" borderId="5" xfId="0" applyFont="1" applyFill="1" applyBorder="1" applyAlignment="1">
      <alignment horizontal="center" vertical="center"/>
    </xf>
    <xf numFmtId="0" fontId="26" fillId="0" borderId="7" xfId="0" applyFont="1" applyFill="1" applyBorder="1" applyAlignment="1">
      <alignment horizontal="center" vertical="center"/>
    </xf>
    <xf numFmtId="0" fontId="41" fillId="0" borderId="0" xfId="0" applyFont="1" applyFill="1" applyBorder="1" applyAlignment="1">
      <alignment horizontal="left" vertical="top" wrapText="1"/>
    </xf>
    <xf numFmtId="0" fontId="58" fillId="0" borderId="0" xfId="0" applyFont="1" applyFill="1" applyAlignment="1">
      <alignment horizontal="left" vertical="center" wrapText="1"/>
    </xf>
    <xf numFmtId="0" fontId="26" fillId="0" borderId="4" xfId="0" applyFont="1" applyFill="1" applyBorder="1" applyAlignment="1">
      <alignment horizontal="center" vertical="center"/>
    </xf>
    <xf numFmtId="182" fontId="26" fillId="0" borderId="82" xfId="0" applyNumberFormat="1" applyFont="1" applyFill="1" applyBorder="1" applyAlignment="1">
      <alignment horizontal="center" vertical="center"/>
    </xf>
    <xf numFmtId="182" fontId="26" fillId="0" borderId="7" xfId="0" applyNumberFormat="1" applyFont="1" applyFill="1" applyBorder="1" applyAlignment="1">
      <alignment horizontal="center" vertical="center"/>
    </xf>
    <xf numFmtId="0" fontId="37" fillId="0" borderId="50" xfId="0" applyFont="1" applyFill="1" applyBorder="1" applyAlignment="1" applyProtection="1">
      <alignment horizontal="center" vertical="center" wrapText="1"/>
    </xf>
    <xf numFmtId="0" fontId="37" fillId="0" borderId="51" xfId="0" applyFont="1" applyFill="1" applyBorder="1" applyAlignment="1" applyProtection="1">
      <alignment horizontal="center" vertical="center" wrapText="1"/>
    </xf>
    <xf numFmtId="0" fontId="37" fillId="0" borderId="5" xfId="0" applyFont="1" applyFill="1" applyBorder="1" applyAlignment="1" applyProtection="1">
      <alignment horizontal="center" vertical="center"/>
    </xf>
    <xf numFmtId="0" fontId="37" fillId="0" borderId="6" xfId="0" applyFont="1" applyFill="1" applyBorder="1" applyAlignment="1" applyProtection="1">
      <alignment horizontal="center" vertical="center"/>
    </xf>
    <xf numFmtId="0" fontId="37" fillId="2" borderId="50" xfId="0" applyFont="1" applyFill="1" applyBorder="1" applyAlignment="1" applyProtection="1">
      <alignment vertical="center"/>
    </xf>
    <xf numFmtId="0" fontId="37" fillId="2" borderId="51" xfId="0" applyFont="1" applyFill="1" applyBorder="1" applyAlignment="1" applyProtection="1">
      <alignment vertical="center"/>
    </xf>
    <xf numFmtId="0" fontId="37" fillId="2" borderId="79" xfId="0" applyFont="1" applyFill="1" applyBorder="1" applyAlignment="1" applyProtection="1">
      <alignment vertical="center"/>
    </xf>
    <xf numFmtId="0" fontId="37" fillId="2" borderId="52" xfId="0" applyFont="1" applyFill="1" applyBorder="1" applyAlignment="1" applyProtection="1">
      <alignment vertical="center" wrapText="1"/>
    </xf>
    <xf numFmtId="0" fontId="37" fillId="2" borderId="14" xfId="0" applyFont="1" applyFill="1" applyBorder="1" applyAlignment="1" applyProtection="1">
      <alignment vertical="center" wrapText="1"/>
    </xf>
    <xf numFmtId="0" fontId="37" fillId="2" borderId="80" xfId="0" applyFont="1" applyFill="1" applyBorder="1" applyAlignment="1" applyProtection="1">
      <alignment vertical="center" wrapText="1"/>
    </xf>
    <xf numFmtId="0" fontId="37" fillId="0" borderId="24" xfId="0" applyFont="1" applyFill="1" applyBorder="1" applyAlignment="1" applyProtection="1">
      <alignment horizontal="center" vertical="center"/>
    </xf>
    <xf numFmtId="0" fontId="37" fillId="0" borderId="17" xfId="0" applyFont="1" applyFill="1" applyBorder="1" applyAlignment="1" applyProtection="1">
      <alignment horizontal="center" vertical="center"/>
    </xf>
    <xf numFmtId="0" fontId="37" fillId="0" borderId="23" xfId="0" applyFont="1" applyFill="1" applyBorder="1" applyAlignment="1" applyProtection="1">
      <alignment horizontal="center" vertical="center"/>
    </xf>
    <xf numFmtId="0" fontId="37" fillId="0" borderId="9" xfId="0" applyFont="1" applyFill="1" applyBorder="1" applyAlignment="1">
      <alignment vertical="center" wrapText="1"/>
    </xf>
    <xf numFmtId="0" fontId="37" fillId="0" borderId="10" xfId="0" applyFont="1" applyFill="1" applyBorder="1" applyAlignment="1">
      <alignment vertical="center"/>
    </xf>
    <xf numFmtId="0" fontId="37" fillId="0" borderId="11" xfId="0" applyFont="1" applyFill="1" applyBorder="1" applyAlignment="1">
      <alignment vertical="center"/>
    </xf>
    <xf numFmtId="176" fontId="37" fillId="0" borderId="12" xfId="0" applyNumberFormat="1" applyFont="1" applyFill="1" applyBorder="1" applyAlignment="1" applyProtection="1">
      <alignment horizontal="right" vertical="center"/>
    </xf>
    <xf numFmtId="0" fontId="37" fillId="0" borderId="10" xfId="0" applyFont="1" applyFill="1" applyBorder="1" applyAlignment="1" applyProtection="1">
      <alignment horizontal="right" vertical="center"/>
    </xf>
    <xf numFmtId="0" fontId="37" fillId="0" borderId="10" xfId="0" applyFont="1" applyFill="1" applyBorder="1" applyAlignment="1" applyProtection="1">
      <alignment horizontal="center" vertical="center"/>
    </xf>
    <xf numFmtId="0" fontId="37" fillId="0" borderId="11" xfId="0" applyFont="1" applyFill="1" applyBorder="1" applyAlignment="1" applyProtection="1">
      <alignment horizontal="center" vertical="center"/>
    </xf>
    <xf numFmtId="0" fontId="37" fillId="0" borderId="3" xfId="0" applyFont="1" applyFill="1" applyBorder="1" applyAlignment="1">
      <alignment horizontal="center" vertical="center"/>
    </xf>
    <xf numFmtId="176" fontId="37" fillId="0" borderId="3" xfId="0" applyNumberFormat="1" applyFont="1" applyFill="1" applyBorder="1" applyAlignment="1" applyProtection="1">
      <alignment horizontal="right" vertical="center"/>
    </xf>
    <xf numFmtId="0" fontId="37" fillId="0" borderId="3" xfId="0" applyFont="1" applyFill="1" applyBorder="1" applyAlignment="1" applyProtection="1">
      <alignment horizontal="right" vertical="center"/>
    </xf>
    <xf numFmtId="0" fontId="37" fillId="2" borderId="1" xfId="0" applyFont="1" applyFill="1" applyBorder="1" applyAlignment="1" applyProtection="1">
      <alignment vertical="center"/>
    </xf>
    <xf numFmtId="0" fontId="37" fillId="2" borderId="1" xfId="0" applyFont="1" applyFill="1" applyBorder="1" applyAlignment="1" applyProtection="1">
      <alignment horizontal="left" vertical="center"/>
    </xf>
    <xf numFmtId="0" fontId="40" fillId="3" borderId="2" xfId="0" applyFont="1" applyFill="1" applyBorder="1" applyAlignment="1" applyProtection="1">
      <alignment horizontal="center" vertical="center" shrinkToFit="1"/>
      <protection locked="0"/>
    </xf>
    <xf numFmtId="0" fontId="40" fillId="3" borderId="3" xfId="0" applyFont="1" applyFill="1" applyBorder="1" applyAlignment="1" applyProtection="1">
      <alignment horizontal="center" vertical="center" shrinkToFit="1"/>
      <protection locked="0"/>
    </xf>
    <xf numFmtId="0" fontId="40" fillId="3" borderId="4" xfId="0" applyFont="1" applyFill="1" applyBorder="1" applyAlignment="1" applyProtection="1">
      <alignment horizontal="center" vertical="center" shrinkToFit="1"/>
      <protection locked="0"/>
    </xf>
    <xf numFmtId="0" fontId="37" fillId="0" borderId="1" xfId="0" applyFont="1" applyFill="1" applyBorder="1" applyAlignment="1" applyProtection="1">
      <alignment horizontal="center" vertical="center"/>
    </xf>
    <xf numFmtId="0" fontId="37" fillId="2" borderId="1" xfId="0" applyFont="1" applyFill="1" applyBorder="1" applyAlignment="1" applyProtection="1">
      <alignment horizontal="center" vertical="center"/>
    </xf>
    <xf numFmtId="176" fontId="37" fillId="0" borderId="55" xfId="0" applyNumberFormat="1" applyFont="1" applyFill="1" applyBorder="1" applyAlignment="1" applyProtection="1">
      <alignment horizontal="center" vertical="center"/>
    </xf>
    <xf numFmtId="176" fontId="37" fillId="0" borderId="56" xfId="0" applyNumberFormat="1" applyFont="1" applyFill="1" applyBorder="1" applyAlignment="1" applyProtection="1">
      <alignment horizontal="center" vertical="center"/>
    </xf>
    <xf numFmtId="176" fontId="37" fillId="0" borderId="57" xfId="0" applyNumberFormat="1" applyFont="1" applyFill="1" applyBorder="1" applyAlignment="1" applyProtection="1">
      <alignment horizontal="center" vertical="center"/>
    </xf>
    <xf numFmtId="176" fontId="37" fillId="0" borderId="59" xfId="0" applyNumberFormat="1" applyFont="1" applyFill="1" applyBorder="1" applyAlignment="1" applyProtection="1">
      <alignment horizontal="center" vertical="center"/>
    </xf>
    <xf numFmtId="176" fontId="37" fillId="0" borderId="60" xfId="0" applyNumberFormat="1" applyFont="1" applyFill="1" applyBorder="1" applyAlignment="1" applyProtection="1">
      <alignment horizontal="center" vertical="center"/>
    </xf>
    <xf numFmtId="0" fontId="37" fillId="0" borderId="3" xfId="0" applyFont="1" applyFill="1" applyBorder="1" applyAlignment="1" applyProtection="1">
      <alignment horizontal="center" vertical="center"/>
    </xf>
    <xf numFmtId="0" fontId="37" fillId="0" borderId="4" xfId="0" applyFont="1" applyFill="1" applyBorder="1" applyAlignment="1" applyProtection="1">
      <alignment horizontal="center" vertical="center"/>
    </xf>
    <xf numFmtId="176" fontId="37" fillId="0" borderId="5" xfId="0" applyNumberFormat="1" applyFont="1" applyFill="1" applyBorder="1" applyAlignment="1" applyProtection="1">
      <alignment horizontal="right" vertical="center"/>
    </xf>
    <xf numFmtId="0" fontId="37" fillId="0" borderId="6" xfId="0" applyFont="1" applyFill="1" applyBorder="1" applyAlignment="1" applyProtection="1">
      <alignment horizontal="right" vertical="center"/>
    </xf>
    <xf numFmtId="0" fontId="38" fillId="6" borderId="0" xfId="0" applyFont="1" applyFill="1" applyAlignment="1" applyProtection="1">
      <alignment horizontal="center" vertical="center"/>
      <protection locked="0"/>
    </xf>
    <xf numFmtId="0" fontId="37" fillId="2" borderId="23" xfId="0" applyFont="1" applyFill="1" applyBorder="1" applyAlignment="1" applyProtection="1">
      <alignment vertical="center"/>
    </xf>
    <xf numFmtId="0" fontId="37" fillId="2" borderId="19" xfId="0" applyFont="1" applyFill="1" applyBorder="1" applyAlignment="1" applyProtection="1">
      <alignment vertical="center"/>
    </xf>
    <xf numFmtId="0" fontId="37" fillId="2" borderId="24" xfId="0" applyFont="1" applyFill="1" applyBorder="1" applyAlignment="1" applyProtection="1">
      <alignment vertical="center"/>
    </xf>
    <xf numFmtId="0" fontId="38" fillId="0" borderId="0" xfId="0" applyFont="1" applyFill="1" applyAlignment="1">
      <alignment horizontal="right" vertical="center" shrinkToFit="1"/>
    </xf>
    <xf numFmtId="0" fontId="37" fillId="0" borderId="5" xfId="0" applyFont="1" applyFill="1" applyBorder="1" applyAlignment="1" applyProtection="1">
      <alignment horizontal="center" vertical="center" wrapText="1"/>
    </xf>
    <xf numFmtId="0" fontId="37" fillId="0" borderId="6" xfId="0" applyFont="1" applyFill="1" applyBorder="1" applyAlignment="1" applyProtection="1">
      <alignment horizontal="center" vertical="center" wrapText="1"/>
    </xf>
    <xf numFmtId="0" fontId="37" fillId="0" borderId="21" xfId="0" applyFont="1" applyFill="1" applyBorder="1" applyAlignment="1" applyProtection="1">
      <alignment horizontal="center" vertical="center" wrapText="1"/>
    </xf>
    <xf numFmtId="0" fontId="37" fillId="0" borderId="0" xfId="0" applyFont="1" applyFill="1" applyBorder="1" applyAlignment="1" applyProtection="1">
      <alignment horizontal="center" vertical="center" wrapText="1"/>
    </xf>
    <xf numFmtId="0" fontId="37" fillId="0" borderId="23" xfId="0" applyFont="1" applyFill="1" applyBorder="1" applyAlignment="1" applyProtection="1">
      <alignment horizontal="center" vertical="center" wrapText="1"/>
    </xf>
    <xf numFmtId="0" fontId="37" fillId="0" borderId="19" xfId="0" applyFont="1" applyFill="1" applyBorder="1" applyAlignment="1" applyProtection="1">
      <alignment horizontal="center" vertical="center" wrapText="1"/>
    </xf>
    <xf numFmtId="0" fontId="37" fillId="0" borderId="19" xfId="0" applyFont="1" applyFill="1" applyBorder="1" applyAlignment="1" applyProtection="1">
      <alignment horizontal="center" vertical="center"/>
    </xf>
    <xf numFmtId="0" fontId="37" fillId="2" borderId="6" xfId="0" applyNumberFormat="1" applyFont="1" applyFill="1" applyBorder="1" applyAlignment="1" applyProtection="1">
      <alignment vertical="center"/>
    </xf>
    <xf numFmtId="0" fontId="37" fillId="0" borderId="7" xfId="0" applyFont="1" applyFill="1" applyBorder="1" applyAlignment="1" applyProtection="1">
      <alignment horizontal="center" vertical="center"/>
    </xf>
    <xf numFmtId="176" fontId="37" fillId="0" borderId="47" xfId="0" applyNumberFormat="1" applyFont="1" applyFill="1" applyBorder="1" applyAlignment="1" applyProtection="1">
      <alignment horizontal="right" vertical="center"/>
    </xf>
    <xf numFmtId="0" fontId="37" fillId="0" borderId="20" xfId="0" applyFont="1" applyFill="1" applyBorder="1" applyAlignment="1" applyProtection="1">
      <alignment horizontal="right" vertical="center"/>
    </xf>
    <xf numFmtId="0" fontId="45" fillId="6" borderId="0" xfId="0" applyFont="1" applyFill="1" applyBorder="1" applyAlignment="1" applyProtection="1">
      <alignment horizontal="center" vertical="center"/>
      <protection locked="0"/>
    </xf>
    <xf numFmtId="0" fontId="36" fillId="6" borderId="0" xfId="0" applyFont="1" applyFill="1" applyBorder="1" applyAlignment="1" applyProtection="1">
      <alignment horizontal="center" vertical="center"/>
      <protection locked="0"/>
    </xf>
    <xf numFmtId="0" fontId="45" fillId="0" borderId="0" xfId="0" applyFont="1" applyFill="1" applyBorder="1" applyAlignment="1">
      <alignment horizontal="center" vertical="center"/>
    </xf>
    <xf numFmtId="0" fontId="45" fillId="6" borderId="0" xfId="0" applyFont="1" applyFill="1" applyBorder="1" applyAlignment="1" applyProtection="1">
      <alignment vertical="center" shrinkToFit="1"/>
      <protection locked="0"/>
    </xf>
    <xf numFmtId="0" fontId="45" fillId="0" borderId="0" xfId="0" applyFont="1" applyFill="1" applyBorder="1" applyAlignment="1">
      <alignment horizontal="left" vertical="center" wrapText="1"/>
    </xf>
    <xf numFmtId="49" fontId="41" fillId="0" borderId="2" xfId="0" applyNumberFormat="1" applyFont="1" applyFill="1" applyBorder="1" applyAlignment="1">
      <alignment vertical="center" wrapText="1"/>
    </xf>
    <xf numFmtId="49" fontId="41" fillId="0" borderId="3" xfId="0" applyNumberFormat="1" applyFont="1" applyFill="1" applyBorder="1" applyAlignment="1">
      <alignment vertical="center" wrapText="1"/>
    </xf>
    <xf numFmtId="49" fontId="41" fillId="0" borderId="4" xfId="0" applyNumberFormat="1" applyFont="1" applyFill="1" applyBorder="1" applyAlignment="1">
      <alignment vertical="center" wrapText="1"/>
    </xf>
    <xf numFmtId="49" fontId="40" fillId="0" borderId="2" xfId="0" applyNumberFormat="1" applyFont="1" applyFill="1" applyBorder="1" applyAlignment="1">
      <alignment horizontal="center" vertical="center" wrapText="1"/>
    </xf>
    <xf numFmtId="49" fontId="40" fillId="0" borderId="3" xfId="0" applyNumberFormat="1" applyFont="1" applyFill="1" applyBorder="1" applyAlignment="1">
      <alignment horizontal="center" vertical="center" wrapText="1"/>
    </xf>
    <xf numFmtId="49" fontId="40" fillId="0" borderId="4" xfId="0" applyNumberFormat="1" applyFont="1" applyFill="1" applyBorder="1" applyAlignment="1">
      <alignment horizontal="center" vertical="center" wrapText="1"/>
    </xf>
    <xf numFmtId="49" fontId="40" fillId="0" borderId="5" xfId="0" applyNumberFormat="1" applyFont="1" applyFill="1" applyBorder="1" applyAlignment="1">
      <alignment horizontal="center" vertical="center" wrapText="1"/>
    </xf>
    <xf numFmtId="49" fontId="40" fillId="0" borderId="6" xfId="0" applyNumberFormat="1" applyFont="1" applyFill="1" applyBorder="1" applyAlignment="1">
      <alignment horizontal="center" vertical="center" wrapText="1"/>
    </xf>
    <xf numFmtId="49" fontId="40" fillId="0" borderId="7" xfId="0" applyNumberFormat="1" applyFont="1" applyFill="1" applyBorder="1" applyAlignment="1">
      <alignment horizontal="center" vertical="center" wrapText="1"/>
    </xf>
    <xf numFmtId="0" fontId="40" fillId="0" borderId="5" xfId="0" applyFont="1" applyFill="1" applyBorder="1" applyAlignment="1">
      <alignment horizontal="left" vertical="center" wrapText="1"/>
    </xf>
    <xf numFmtId="0" fontId="40" fillId="0" borderId="6" xfId="0" applyFont="1" applyFill="1" applyBorder="1" applyAlignment="1">
      <alignment horizontal="left" vertical="center" wrapText="1"/>
    </xf>
    <xf numFmtId="0" fontId="40" fillId="0" borderId="90" xfId="0" applyFont="1" applyFill="1" applyBorder="1" applyAlignment="1">
      <alignment horizontal="left" vertical="center" wrapText="1"/>
    </xf>
    <xf numFmtId="0" fontId="40" fillId="0" borderId="21" xfId="0" applyFont="1" applyFill="1" applyBorder="1" applyAlignment="1">
      <alignment horizontal="left" vertical="center" wrapText="1"/>
    </xf>
    <xf numFmtId="0" fontId="40" fillId="0" borderId="0" xfId="0" applyFont="1" applyFill="1" applyBorder="1" applyAlignment="1">
      <alignment horizontal="left" vertical="center" wrapText="1"/>
    </xf>
    <xf numFmtId="0" fontId="40" fillId="0" borderId="36" xfId="0" applyFont="1" applyFill="1" applyBorder="1" applyAlignment="1">
      <alignment horizontal="left" vertical="center" wrapText="1"/>
    </xf>
    <xf numFmtId="0" fontId="40" fillId="0" borderId="23" xfId="0" applyFont="1" applyFill="1" applyBorder="1" applyAlignment="1">
      <alignment horizontal="left" vertical="center" wrapText="1"/>
    </xf>
    <xf numFmtId="0" fontId="40" fillId="0" borderId="19" xfId="0" applyFont="1" applyFill="1" applyBorder="1" applyAlignment="1">
      <alignment horizontal="left" vertical="center" wrapText="1"/>
    </xf>
    <xf numFmtId="0" fontId="40" fillId="0" borderId="91" xfId="0" applyFont="1" applyFill="1" applyBorder="1" applyAlignment="1">
      <alignment horizontal="left" vertical="center" wrapText="1"/>
    </xf>
    <xf numFmtId="0" fontId="41" fillId="2" borderId="86" xfId="0" applyFont="1" applyFill="1" applyBorder="1" applyAlignment="1">
      <alignment horizontal="left" vertical="center" wrapText="1"/>
    </xf>
    <xf numFmtId="0" fontId="41" fillId="2" borderId="87" xfId="0" applyFont="1" applyFill="1" applyBorder="1" applyAlignment="1">
      <alignment horizontal="left" vertical="center" wrapText="1"/>
    </xf>
    <xf numFmtId="0" fontId="41" fillId="2" borderId="10" xfId="0" applyFont="1" applyFill="1" applyBorder="1" applyAlignment="1">
      <alignment vertical="center" wrapText="1"/>
    </xf>
    <xf numFmtId="0" fontId="41" fillId="2" borderId="20" xfId="0" applyFont="1" applyFill="1" applyBorder="1" applyAlignment="1">
      <alignment vertical="center" wrapText="1"/>
    </xf>
    <xf numFmtId="0" fontId="41" fillId="2" borderId="51" xfId="0" applyFont="1" applyFill="1" applyBorder="1" applyAlignment="1">
      <alignment vertical="center" wrapText="1"/>
    </xf>
    <xf numFmtId="0" fontId="41" fillId="2" borderId="13" xfId="0" applyFont="1" applyFill="1" applyBorder="1" applyAlignment="1">
      <alignment vertical="center" wrapText="1"/>
    </xf>
    <xf numFmtId="0" fontId="41" fillId="2" borderId="14" xfId="0" applyFont="1" applyFill="1" applyBorder="1" applyAlignment="1">
      <alignment horizontal="left" vertical="center" wrapText="1"/>
    </xf>
    <xf numFmtId="0" fontId="41" fillId="2" borderId="88" xfId="0" applyFont="1" applyFill="1" applyBorder="1" applyAlignment="1">
      <alignment horizontal="left" vertical="center" wrapText="1"/>
    </xf>
    <xf numFmtId="0" fontId="41" fillId="2" borderId="13" xfId="0" applyFont="1" applyFill="1" applyBorder="1" applyAlignment="1">
      <alignment horizontal="left" vertical="center" wrapText="1"/>
    </xf>
    <xf numFmtId="0" fontId="41" fillId="2" borderId="10" xfId="0" applyFont="1" applyFill="1" applyBorder="1" applyAlignment="1">
      <alignment horizontal="left" vertical="center" wrapText="1"/>
    </xf>
    <xf numFmtId="176" fontId="37" fillId="5" borderId="85" xfId="0" applyNumberFormat="1" applyFont="1" applyFill="1" applyBorder="1" applyAlignment="1" applyProtection="1">
      <alignment horizontal="center" vertical="center"/>
      <protection locked="0"/>
    </xf>
    <xf numFmtId="176" fontId="37" fillId="5" borderId="86" xfId="0" applyNumberFormat="1" applyFont="1" applyFill="1" applyBorder="1" applyAlignment="1" applyProtection="1">
      <alignment horizontal="center" vertical="center"/>
      <protection locked="0"/>
    </xf>
    <xf numFmtId="176" fontId="37" fillId="5" borderId="87" xfId="0" applyNumberFormat="1" applyFont="1" applyFill="1" applyBorder="1" applyAlignment="1" applyProtection="1">
      <alignment horizontal="center" vertical="center"/>
      <protection locked="0"/>
    </xf>
    <xf numFmtId="176" fontId="37" fillId="0" borderId="2" xfId="0" applyNumberFormat="1" applyFont="1" applyFill="1" applyBorder="1" applyAlignment="1" applyProtection="1">
      <alignment horizontal="right" vertical="center"/>
    </xf>
    <xf numFmtId="0" fontId="37" fillId="2" borderId="21" xfId="0" applyFont="1" applyFill="1" applyBorder="1" applyAlignment="1" applyProtection="1">
      <alignment vertical="center"/>
    </xf>
    <xf numFmtId="0" fontId="37" fillId="2" borderId="0" xfId="0" applyFont="1" applyFill="1" applyBorder="1" applyAlignment="1" applyProtection="1">
      <alignment vertical="center"/>
    </xf>
    <xf numFmtId="0" fontId="37" fillId="2" borderId="22" xfId="0" applyFont="1" applyFill="1" applyBorder="1" applyAlignment="1" applyProtection="1">
      <alignment vertical="center"/>
    </xf>
    <xf numFmtId="176" fontId="37" fillId="5" borderId="85" xfId="0" applyNumberFormat="1" applyFont="1" applyFill="1" applyBorder="1" applyAlignment="1" applyProtection="1">
      <alignment vertical="center"/>
      <protection locked="0"/>
    </xf>
    <xf numFmtId="176" fontId="37" fillId="5" borderId="86" xfId="0" applyNumberFormat="1" applyFont="1" applyFill="1" applyBorder="1" applyAlignment="1" applyProtection="1">
      <alignment vertical="center"/>
      <protection locked="0"/>
    </xf>
    <xf numFmtId="176" fontId="37" fillId="5" borderId="87" xfId="0" applyNumberFormat="1" applyFont="1" applyFill="1" applyBorder="1" applyAlignment="1" applyProtection="1">
      <alignment vertical="center"/>
      <protection locked="0"/>
    </xf>
    <xf numFmtId="176" fontId="37" fillId="2" borderId="50" xfId="0" applyNumberFormat="1" applyFont="1" applyFill="1" applyBorder="1" applyAlignment="1" applyProtection="1">
      <alignment vertical="center"/>
    </xf>
    <xf numFmtId="176" fontId="37" fillId="2" borderId="51" xfId="0" applyNumberFormat="1" applyFont="1" applyFill="1" applyBorder="1" applyAlignment="1" applyProtection="1">
      <alignment vertical="center"/>
    </xf>
    <xf numFmtId="176" fontId="37" fillId="5" borderId="63" xfId="0" applyNumberFormat="1" applyFont="1" applyFill="1" applyBorder="1" applyAlignment="1" applyProtection="1">
      <alignment vertical="center"/>
      <protection locked="0"/>
    </xf>
    <xf numFmtId="176" fontId="37" fillId="5" borderId="53" xfId="0" applyNumberFormat="1" applyFont="1" applyFill="1" applyBorder="1" applyAlignment="1" applyProtection="1">
      <alignment vertical="center"/>
      <protection locked="0"/>
    </xf>
    <xf numFmtId="176" fontId="37" fillId="5" borderId="64" xfId="0" applyNumberFormat="1" applyFont="1" applyFill="1" applyBorder="1" applyAlignment="1" applyProtection="1">
      <alignment vertical="center"/>
      <protection locked="0"/>
    </xf>
    <xf numFmtId="176" fontId="37" fillId="2" borderId="52" xfId="0" applyNumberFormat="1" applyFont="1" applyFill="1" applyBorder="1" applyAlignment="1" applyProtection="1">
      <alignment vertical="center"/>
    </xf>
    <xf numFmtId="176" fontId="37" fillId="2" borderId="14" xfId="0" applyNumberFormat="1" applyFont="1" applyFill="1" applyBorder="1" applyAlignment="1" applyProtection="1">
      <alignment vertical="center"/>
    </xf>
    <xf numFmtId="176" fontId="37" fillId="0" borderId="52" xfId="0" applyNumberFormat="1" applyFont="1" applyFill="1" applyBorder="1" applyAlignment="1" applyProtection="1">
      <alignment vertical="center"/>
    </xf>
    <xf numFmtId="176" fontId="37" fillId="0" borderId="14" xfId="0" applyNumberFormat="1" applyFont="1" applyFill="1" applyBorder="1" applyAlignment="1" applyProtection="1">
      <alignment vertical="center"/>
    </xf>
    <xf numFmtId="0" fontId="37" fillId="0" borderId="9" xfId="0" applyFont="1" applyFill="1" applyBorder="1" applyAlignment="1">
      <alignment horizontal="left" vertical="center"/>
    </xf>
    <xf numFmtId="0" fontId="37" fillId="0" borderId="10" xfId="0" applyFont="1" applyFill="1" applyBorder="1" applyAlignment="1">
      <alignment horizontal="left" vertical="center"/>
    </xf>
    <xf numFmtId="0" fontId="37" fillId="0" borderId="11" xfId="0" applyFont="1" applyFill="1" applyBorder="1" applyAlignment="1">
      <alignment horizontal="left" vertical="center"/>
    </xf>
    <xf numFmtId="0" fontId="37" fillId="0" borderId="10" xfId="0" applyFont="1" applyFill="1" applyBorder="1" applyAlignment="1">
      <alignment horizontal="left" vertical="center" wrapText="1"/>
    </xf>
    <xf numFmtId="176" fontId="37" fillId="0" borderId="50" xfId="0" applyNumberFormat="1" applyFont="1" applyFill="1" applyBorder="1" applyAlignment="1" applyProtection="1">
      <alignment vertical="center"/>
    </xf>
    <xf numFmtId="176" fontId="37" fillId="0" borderId="51" xfId="0" applyNumberFormat="1" applyFont="1" applyFill="1" applyBorder="1" applyAlignment="1" applyProtection="1">
      <alignment vertical="center"/>
    </xf>
    <xf numFmtId="182" fontId="37" fillId="0" borderId="51" xfId="0" applyNumberFormat="1" applyFont="1" applyFill="1" applyBorder="1" applyAlignment="1" applyProtection="1">
      <alignment horizontal="center" vertical="center"/>
    </xf>
    <xf numFmtId="182" fontId="37" fillId="0" borderId="79" xfId="0" applyNumberFormat="1" applyFont="1" applyFill="1" applyBorder="1" applyAlignment="1" applyProtection="1">
      <alignment horizontal="center" vertical="center"/>
    </xf>
    <xf numFmtId="0" fontId="48" fillId="2" borderId="14" xfId="0" applyFont="1" applyFill="1" applyBorder="1" applyAlignment="1">
      <alignment horizontal="left" vertical="center" wrapText="1"/>
    </xf>
    <xf numFmtId="0" fontId="48" fillId="2" borderId="88" xfId="0" applyFont="1" applyFill="1" applyBorder="1" applyAlignment="1">
      <alignment horizontal="left" vertical="center" wrapText="1"/>
    </xf>
    <xf numFmtId="182" fontId="37" fillId="0" borderId="10" xfId="0" applyNumberFormat="1" applyFont="1" applyFill="1" applyBorder="1" applyAlignment="1" applyProtection="1">
      <alignment horizontal="center" vertical="center"/>
    </xf>
    <xf numFmtId="182" fontId="37" fillId="0" borderId="11" xfId="0" applyNumberFormat="1" applyFont="1" applyFill="1" applyBorder="1" applyAlignment="1" applyProtection="1">
      <alignment horizontal="center" vertical="center"/>
    </xf>
    <xf numFmtId="176" fontId="37" fillId="0" borderId="2" xfId="0" applyNumberFormat="1" applyFont="1" applyFill="1" applyBorder="1" applyAlignment="1" applyProtection="1">
      <alignment vertical="center"/>
    </xf>
    <xf numFmtId="176" fontId="37" fillId="0" borderId="3" xfId="0" applyNumberFormat="1" applyFont="1" applyFill="1" applyBorder="1" applyAlignment="1" applyProtection="1">
      <alignment vertical="center"/>
    </xf>
    <xf numFmtId="182" fontId="37" fillId="0" borderId="14" xfId="0" applyNumberFormat="1" applyFont="1" applyFill="1" applyBorder="1" applyAlignment="1" applyProtection="1">
      <alignment horizontal="center" vertical="center"/>
    </xf>
    <xf numFmtId="182" fontId="37" fillId="0" borderId="88" xfId="0" applyNumberFormat="1" applyFont="1" applyFill="1" applyBorder="1" applyAlignment="1" applyProtection="1">
      <alignment horizontal="center" vertical="center"/>
    </xf>
    <xf numFmtId="176" fontId="37" fillId="5" borderId="61" xfId="0" applyNumberFormat="1" applyFont="1" applyFill="1" applyBorder="1" applyAlignment="1" applyProtection="1">
      <alignment horizontal="center" vertical="center"/>
      <protection locked="0"/>
    </xf>
    <xf numFmtId="176" fontId="37" fillId="5" borderId="10" xfId="0" applyNumberFormat="1" applyFont="1" applyFill="1" applyBorder="1" applyAlignment="1" applyProtection="1">
      <alignment horizontal="center" vertical="center"/>
      <protection locked="0"/>
    </xf>
    <xf numFmtId="176" fontId="37" fillId="5" borderId="62" xfId="0" applyNumberFormat="1" applyFont="1" applyFill="1" applyBorder="1" applyAlignment="1" applyProtection="1">
      <alignment horizontal="center" vertical="center"/>
      <protection locked="0"/>
    </xf>
    <xf numFmtId="176" fontId="37" fillId="5" borderId="63" xfId="0" applyNumberFormat="1" applyFont="1" applyFill="1" applyBorder="1" applyAlignment="1" applyProtection="1">
      <alignment horizontal="center" vertical="center"/>
      <protection locked="0"/>
    </xf>
    <xf numFmtId="176" fontId="37" fillId="5" borderId="53" xfId="0" applyNumberFormat="1" applyFont="1" applyFill="1" applyBorder="1" applyAlignment="1" applyProtection="1">
      <alignment horizontal="center" vertical="center"/>
      <protection locked="0"/>
    </xf>
    <xf numFmtId="176" fontId="37" fillId="5" borderId="64" xfId="0" applyNumberFormat="1" applyFont="1" applyFill="1" applyBorder="1" applyAlignment="1" applyProtection="1">
      <alignment horizontal="center" vertical="center"/>
      <protection locked="0"/>
    </xf>
    <xf numFmtId="0" fontId="41" fillId="0" borderId="0" xfId="0" applyFont="1" applyFill="1" applyAlignment="1">
      <alignment horizontal="left" vertical="top" wrapText="1"/>
    </xf>
    <xf numFmtId="0" fontId="44" fillId="0" borderId="0" xfId="0" applyFont="1" applyFill="1" applyBorder="1" applyAlignment="1">
      <alignment horizontal="left" vertical="center" wrapText="1"/>
    </xf>
    <xf numFmtId="0" fontId="44" fillId="0" borderId="42" xfId="0" applyFont="1" applyFill="1" applyBorder="1" applyAlignment="1">
      <alignment horizontal="left" vertical="center" wrapText="1"/>
    </xf>
    <xf numFmtId="0" fontId="44" fillId="5" borderId="0" xfId="0" applyFont="1" applyFill="1" applyBorder="1" applyAlignment="1">
      <alignment vertical="center"/>
    </xf>
    <xf numFmtId="0" fontId="40" fillId="3" borderId="2" xfId="0" applyFont="1" applyFill="1" applyBorder="1" applyAlignment="1" applyProtection="1">
      <alignment horizontal="center" vertical="center"/>
    </xf>
    <xf numFmtId="0" fontId="40" fillId="3" borderId="3" xfId="0" applyFont="1" applyFill="1" applyBorder="1" applyAlignment="1" applyProtection="1">
      <alignment horizontal="center" vertical="center"/>
    </xf>
    <xf numFmtId="0" fontId="40" fillId="3" borderId="4" xfId="0" applyFont="1" applyFill="1" applyBorder="1" applyAlignment="1" applyProtection="1">
      <alignment horizontal="center" vertical="center"/>
    </xf>
    <xf numFmtId="176" fontId="37" fillId="5" borderId="61" xfId="0" applyNumberFormat="1" applyFont="1" applyFill="1" applyBorder="1" applyAlignment="1" applyProtection="1">
      <alignment vertical="center"/>
      <protection locked="0"/>
    </xf>
    <xf numFmtId="176" fontId="37" fillId="5" borderId="10" xfId="0" applyNumberFormat="1" applyFont="1" applyFill="1" applyBorder="1" applyAlignment="1" applyProtection="1">
      <alignment vertical="center"/>
      <protection locked="0"/>
    </xf>
    <xf numFmtId="176" fontId="37" fillId="5" borderId="62" xfId="0" applyNumberFormat="1" applyFont="1" applyFill="1" applyBorder="1" applyAlignment="1" applyProtection="1">
      <alignment vertical="center"/>
      <protection locked="0"/>
    </xf>
    <xf numFmtId="176" fontId="37" fillId="2" borderId="12" xfId="0" applyNumberFormat="1" applyFont="1" applyFill="1" applyBorder="1" applyAlignment="1" applyProtection="1">
      <alignment vertical="center"/>
    </xf>
    <xf numFmtId="176" fontId="37" fillId="2" borderId="10" xfId="0" applyNumberFormat="1" applyFont="1" applyFill="1" applyBorder="1" applyAlignment="1" applyProtection="1">
      <alignment vertical="center"/>
    </xf>
    <xf numFmtId="176" fontId="37" fillId="5" borderId="26" xfId="0" applyNumberFormat="1" applyFont="1" applyFill="1" applyBorder="1" applyAlignment="1" applyProtection="1">
      <alignment vertical="center"/>
      <protection locked="0"/>
    </xf>
    <xf numFmtId="176" fontId="37" fillId="5" borderId="27" xfId="0" applyNumberFormat="1" applyFont="1" applyFill="1" applyBorder="1" applyAlignment="1" applyProtection="1">
      <alignment vertical="center"/>
      <protection locked="0"/>
    </xf>
    <xf numFmtId="176" fontId="37" fillId="5" borderId="58" xfId="0" applyNumberFormat="1" applyFont="1" applyFill="1" applyBorder="1" applyAlignment="1" applyProtection="1">
      <alignment vertical="center"/>
      <protection locked="0"/>
    </xf>
    <xf numFmtId="176" fontId="37" fillId="0" borderId="12" xfId="0" applyNumberFormat="1" applyFont="1" applyFill="1" applyBorder="1" applyAlignment="1" applyProtection="1">
      <alignment vertical="center"/>
    </xf>
    <xf numFmtId="176" fontId="37" fillId="0" borderId="10" xfId="0" applyNumberFormat="1" applyFont="1" applyFill="1" applyBorder="1" applyAlignment="1" applyProtection="1">
      <alignment vertical="center"/>
    </xf>
    <xf numFmtId="176" fontId="45" fillId="6" borderId="0" xfId="0" applyNumberFormat="1" applyFont="1" applyFill="1" applyBorder="1" applyAlignment="1" applyProtection="1">
      <alignment vertical="center" shrinkToFit="1"/>
      <protection locked="0"/>
    </xf>
    <xf numFmtId="0" fontId="37" fillId="0" borderId="20" xfId="0" applyFont="1" applyFill="1" applyBorder="1" applyAlignment="1">
      <alignment horizontal="center" vertical="center"/>
    </xf>
    <xf numFmtId="0" fontId="37" fillId="0" borderId="48" xfId="0" applyFont="1" applyFill="1" applyBorder="1" applyAlignment="1">
      <alignment horizontal="center" vertical="center"/>
    </xf>
    <xf numFmtId="176" fontId="37" fillId="7" borderId="26" xfId="0" applyNumberFormat="1" applyFont="1" applyFill="1" applyBorder="1" applyAlignment="1" applyProtection="1">
      <alignment horizontal="right" vertical="center"/>
      <protection locked="0"/>
    </xf>
    <xf numFmtId="0" fontId="37" fillId="7" borderId="27" xfId="0" applyFont="1" applyFill="1" applyBorder="1" applyAlignment="1" applyProtection="1">
      <alignment horizontal="right" vertical="center"/>
      <protection locked="0"/>
    </xf>
    <xf numFmtId="0" fontId="37" fillId="7" borderId="58" xfId="0" applyFont="1" applyFill="1" applyBorder="1" applyAlignment="1" applyProtection="1">
      <alignment horizontal="right" vertical="center"/>
      <protection locked="0"/>
    </xf>
    <xf numFmtId="176" fontId="26" fillId="5" borderId="26" xfId="0" applyNumberFormat="1" applyFont="1" applyFill="1" applyBorder="1" applyAlignment="1" applyProtection="1">
      <alignment horizontal="right" vertical="center"/>
      <protection locked="0"/>
    </xf>
    <xf numFmtId="0" fontId="26" fillId="5" borderId="27" xfId="0" applyFont="1" applyFill="1" applyBorder="1" applyAlignment="1" applyProtection="1">
      <alignment horizontal="right" vertical="center"/>
      <protection locked="0"/>
    </xf>
    <xf numFmtId="0" fontId="26" fillId="5" borderId="58" xfId="0" applyFont="1" applyFill="1" applyBorder="1" applyAlignment="1" applyProtection="1">
      <alignment horizontal="right" vertical="center"/>
      <protection locked="0"/>
    </xf>
    <xf numFmtId="0" fontId="41" fillId="3" borderId="2" xfId="0" applyFont="1" applyFill="1" applyBorder="1" applyAlignment="1" applyProtection="1">
      <alignment horizontal="center" vertical="center" wrapText="1" shrinkToFit="1"/>
      <protection locked="0"/>
    </xf>
    <xf numFmtId="0" fontId="41" fillId="3" borderId="3" xfId="0" applyFont="1" applyFill="1" applyBorder="1" applyAlignment="1" applyProtection="1">
      <alignment horizontal="center" vertical="center" wrapText="1" shrinkToFit="1"/>
      <protection locked="0"/>
    </xf>
    <xf numFmtId="0" fontId="41" fillId="3" borderId="4" xfId="0" applyFont="1" applyFill="1" applyBorder="1" applyAlignment="1" applyProtection="1">
      <alignment horizontal="center" vertical="center" wrapText="1" shrinkToFit="1"/>
      <protection locked="0"/>
    </xf>
    <xf numFmtId="0" fontId="41" fillId="3" borderId="5" xfId="0" applyFont="1" applyFill="1" applyBorder="1" applyAlignment="1" applyProtection="1">
      <alignment horizontal="center" vertical="center" wrapText="1" shrinkToFit="1"/>
      <protection locked="0"/>
    </xf>
    <xf numFmtId="0" fontId="41" fillId="3" borderId="6" xfId="0" applyFont="1" applyFill="1" applyBorder="1" applyAlignment="1" applyProtection="1">
      <alignment horizontal="center" vertical="center" wrapText="1" shrinkToFit="1"/>
      <protection locked="0"/>
    </xf>
    <xf numFmtId="0" fontId="41" fillId="3" borderId="7" xfId="0" applyFont="1" applyFill="1" applyBorder="1" applyAlignment="1" applyProtection="1">
      <alignment horizontal="center" vertical="center" wrapText="1" shrinkToFit="1"/>
      <protection locked="0"/>
    </xf>
    <xf numFmtId="0" fontId="41" fillId="2" borderId="53" xfId="0" applyFont="1" applyFill="1" applyBorder="1" applyAlignment="1">
      <alignment horizontal="left" vertical="center" wrapText="1"/>
    </xf>
    <xf numFmtId="0" fontId="37" fillId="6" borderId="2" xfId="0" applyFont="1" applyFill="1" applyBorder="1" applyAlignment="1" applyProtection="1">
      <alignment horizontal="center" vertical="center"/>
      <protection locked="0"/>
    </xf>
    <xf numFmtId="0" fontId="0" fillId="6" borderId="3" xfId="0" applyFill="1" applyBorder="1" applyAlignment="1" applyProtection="1">
      <alignment horizontal="center" vertical="center"/>
      <protection locked="0"/>
    </xf>
    <xf numFmtId="0" fontId="0" fillId="6" borderId="4" xfId="0" applyFill="1" applyBorder="1" applyAlignment="1" applyProtection="1">
      <alignment horizontal="center" vertical="center"/>
      <protection locked="0"/>
    </xf>
    <xf numFmtId="0" fontId="48" fillId="2" borderId="10" xfId="0" applyFont="1" applyFill="1" applyBorder="1" applyAlignment="1">
      <alignment vertical="center" wrapText="1"/>
    </xf>
    <xf numFmtId="0" fontId="37" fillId="0" borderId="120" xfId="0" applyFont="1" applyFill="1" applyBorder="1" applyAlignment="1" applyProtection="1">
      <alignment horizontal="center" vertical="center" shrinkToFit="1"/>
      <protection locked="0"/>
    </xf>
    <xf numFmtId="0" fontId="37" fillId="0" borderId="121" xfId="0" applyFont="1" applyFill="1" applyBorder="1" applyAlignment="1" applyProtection="1">
      <alignment horizontal="center" vertical="center" shrinkToFit="1"/>
      <protection locked="0"/>
    </xf>
    <xf numFmtId="0" fontId="37" fillId="0" borderId="122" xfId="0" applyFont="1" applyFill="1" applyBorder="1" applyAlignment="1" applyProtection="1">
      <alignment horizontal="center" vertical="center" shrinkToFit="1"/>
      <protection locked="0"/>
    </xf>
    <xf numFmtId="0" fontId="37" fillId="0" borderId="123" xfId="0" applyFont="1" applyFill="1" applyBorder="1" applyAlignment="1" applyProtection="1">
      <alignment horizontal="center" vertical="center" shrinkToFit="1"/>
      <protection locked="0"/>
    </xf>
    <xf numFmtId="0" fontId="37" fillId="0" borderId="124" xfId="0" applyFont="1" applyFill="1" applyBorder="1" applyAlignment="1" applyProtection="1">
      <alignment horizontal="center" vertical="center" shrinkToFit="1"/>
      <protection locked="0"/>
    </xf>
    <xf numFmtId="0" fontId="37" fillId="0" borderId="125" xfId="0" applyFont="1" applyFill="1" applyBorder="1" applyAlignment="1" applyProtection="1">
      <alignment horizontal="center" vertical="center" shrinkToFit="1"/>
      <protection locked="0"/>
    </xf>
    <xf numFmtId="0" fontId="41" fillId="2" borderId="51" xfId="0" applyFont="1" applyFill="1" applyBorder="1" applyAlignment="1">
      <alignment horizontal="left" vertical="center" wrapText="1"/>
    </xf>
    <xf numFmtId="0" fontId="41" fillId="2" borderId="95" xfId="0" applyFont="1" applyFill="1" applyBorder="1" applyAlignment="1">
      <alignment horizontal="left" vertical="center" wrapText="1"/>
    </xf>
    <xf numFmtId="0" fontId="0" fillId="0" borderId="1" xfId="0" applyBorder="1" applyAlignment="1">
      <alignment horizontal="center" vertical="center"/>
    </xf>
    <xf numFmtId="0" fontId="66" fillId="0" borderId="1" xfId="0" applyFont="1" applyBorder="1" applyAlignment="1">
      <alignment horizontal="center" vertical="center" wrapText="1"/>
    </xf>
    <xf numFmtId="0" fontId="0" fillId="0" borderId="1" xfId="0" applyBorder="1" applyAlignment="1">
      <alignment horizontal="left" vertical="top" wrapText="1"/>
    </xf>
    <xf numFmtId="0" fontId="0" fillId="0" borderId="5" xfId="0" applyBorder="1" applyAlignment="1">
      <alignment horizontal="left" vertical="top" wrapText="1"/>
    </xf>
    <xf numFmtId="0" fontId="0" fillId="0" borderId="6" xfId="0" applyBorder="1" applyAlignment="1">
      <alignment horizontal="left" vertical="top"/>
    </xf>
    <xf numFmtId="0" fontId="0" fillId="0" borderId="7" xfId="0" applyBorder="1" applyAlignment="1">
      <alignment horizontal="left" vertical="top"/>
    </xf>
    <xf numFmtId="0" fontId="0" fillId="0" borderId="21" xfId="0" applyBorder="1" applyAlignment="1">
      <alignment horizontal="left" vertical="top"/>
    </xf>
    <xf numFmtId="0" fontId="0" fillId="0" borderId="0" xfId="0" applyBorder="1" applyAlignment="1">
      <alignment horizontal="left" vertical="top"/>
    </xf>
    <xf numFmtId="0" fontId="0" fillId="0" borderId="22" xfId="0" applyBorder="1" applyAlignment="1">
      <alignment horizontal="left" vertical="top"/>
    </xf>
    <xf numFmtId="0" fontId="0" fillId="0" borderId="23" xfId="0" applyBorder="1" applyAlignment="1">
      <alignment horizontal="left" vertical="top"/>
    </xf>
    <xf numFmtId="0" fontId="0" fillId="0" borderId="19" xfId="0" applyBorder="1" applyAlignment="1">
      <alignment horizontal="left" vertical="top"/>
    </xf>
    <xf numFmtId="0" fontId="0" fillId="0" borderId="24" xfId="0" applyBorder="1" applyAlignment="1">
      <alignment horizontal="left" vertical="top"/>
    </xf>
    <xf numFmtId="0" fontId="63" fillId="0" borderId="0" xfId="0" applyFont="1" applyAlignment="1">
      <alignment horizontal="center" vertical="center"/>
    </xf>
    <xf numFmtId="0" fontId="65" fillId="0" borderId="0" xfId="0" applyFont="1" applyAlignment="1">
      <alignment horizontal="left" vertical="top" wrapTex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1" xfId="0" applyBorder="1" applyAlignment="1">
      <alignment horizontal="left" vertical="top" wrapText="1"/>
    </xf>
    <xf numFmtId="0" fontId="0" fillId="0" borderId="0" xfId="0" applyBorder="1" applyAlignment="1">
      <alignment horizontal="left" vertical="top" wrapText="1"/>
    </xf>
    <xf numFmtId="0" fontId="0" fillId="0" borderId="22" xfId="0" applyBorder="1" applyAlignment="1">
      <alignment horizontal="left" vertical="top" wrapText="1"/>
    </xf>
    <xf numFmtId="0" fontId="0" fillId="0" borderId="23" xfId="0" applyBorder="1" applyAlignment="1">
      <alignment horizontal="left" vertical="top" wrapText="1"/>
    </xf>
    <xf numFmtId="0" fontId="0" fillId="0" borderId="19" xfId="0" applyBorder="1" applyAlignment="1">
      <alignment horizontal="left" vertical="top" wrapText="1"/>
    </xf>
    <xf numFmtId="0" fontId="0" fillId="0" borderId="24" xfId="0" applyBorder="1" applyAlignment="1">
      <alignment horizontal="left" vertical="top" wrapText="1"/>
    </xf>
  </cellXfs>
  <cellStyles count="5">
    <cellStyle name="パーセント 2" xfId="2"/>
    <cellStyle name="ハイパーリンク" xfId="4" builtinId="8"/>
    <cellStyle name="桁区切り 2" xfId="1"/>
    <cellStyle name="標準" xfId="0" builtinId="0"/>
    <cellStyle name="標準 2" xfId="3"/>
  </cellStyles>
  <dxfs count="1">
    <dxf>
      <fill>
        <patternFill>
          <bgColor theme="0" tint="-0.24994659260841701"/>
        </patternFill>
      </fill>
    </dxf>
  </dxfs>
  <tableStyles count="0" defaultTableStyle="TableStyleMedium2" defaultPivotStyle="PivotStyleLight16"/>
  <colors>
    <mruColors>
      <color rgb="FFFFFFCC"/>
      <color rgb="FFCDFFFF"/>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fmlaLink="C48" lockText="1" noThreeD="1"/>
</file>

<file path=xl/ctrlProps/ctrlProp10.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checked="Checked"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checked="Checked"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49" lockText="1" noThreeD="1"/>
</file>

<file path=xl/ctrlProps/ctrlProp20.xml><?xml version="1.0" encoding="utf-8"?>
<formControlPr xmlns="http://schemas.microsoft.com/office/spreadsheetml/2009/9/main" objectType="CheckBox" checked="Checked" lockText="1" noThreeD="1"/>
</file>

<file path=xl/ctrlProps/ctrlProp21.xml><?xml version="1.0" encoding="utf-8"?>
<formControlPr xmlns="http://schemas.microsoft.com/office/spreadsheetml/2009/9/main" objectType="CheckBox" checked="Checked"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checked="Checked"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checked="Checked"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fmlaLink="C50" lockText="1" noThreeD="1"/>
</file>

<file path=xl/ctrlProps/ctrlProp30.xml><?xml version="1.0" encoding="utf-8"?>
<formControlPr xmlns="http://schemas.microsoft.com/office/spreadsheetml/2009/9/main" objectType="CheckBox" checked="Checked" lockText="1" noThreeD="1"/>
</file>

<file path=xl/ctrlProps/ctrlProp31.xml><?xml version="1.0" encoding="utf-8"?>
<formControlPr xmlns="http://schemas.microsoft.com/office/spreadsheetml/2009/9/main" objectType="CheckBox" checked="Checked"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C51" lockText="1" noThreeD="1"/>
</file>

<file path=xl/ctrlProps/ctrlProp5.xml><?xml version="1.0" encoding="utf-8"?>
<formControlPr xmlns="http://schemas.microsoft.com/office/spreadsheetml/2009/9/main" objectType="CheckBox" checked="Checked" fmlaLink="$AN$12"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checked="Checked" fmlaLink="$L$40" lockText="1" noThreeD="1"/>
</file>

<file path=xl/ctrlProps/ctrlProp8.xml><?xml version="1.0" encoding="utf-8"?>
<formControlPr xmlns="http://schemas.microsoft.com/office/spreadsheetml/2009/9/main" objectType="CheckBox" checked="Checked" fmlaLink="$L$41" lockText="1" noThreeD="1"/>
</file>

<file path=xl/ctrlProps/ctrlProp9.xml><?xml version="1.0" encoding="utf-8"?>
<formControlPr xmlns="http://schemas.microsoft.com/office/spreadsheetml/2009/9/main" objectType="CheckBox" checked="Checked" fmlaLink="$L$42"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0</xdr:col>
      <xdr:colOff>1778182</xdr:colOff>
      <xdr:row>8</xdr:row>
      <xdr:rowOff>62346</xdr:rowOff>
    </xdr:from>
    <xdr:to>
      <xdr:col>4</xdr:col>
      <xdr:colOff>1828801</xdr:colOff>
      <xdr:row>15</xdr:row>
      <xdr:rowOff>107794</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778182" y="3515159"/>
          <a:ext cx="9408932" cy="1712323"/>
          <a:chOff x="97972" y="4260273"/>
          <a:chExt cx="8755084" cy="1789215"/>
        </a:xfrm>
      </xdr:grpSpPr>
      <xdr:sp macro="" textlink="">
        <xdr:nvSpPr>
          <xdr:cNvPr id="3" name="四角形: 角を丸くする 2">
            <a:extLst>
              <a:ext uri="{FF2B5EF4-FFF2-40B4-BE49-F238E27FC236}">
                <a16:creationId xmlns:a16="http://schemas.microsoft.com/office/drawing/2014/main" id="{00000000-0008-0000-0000-000003000000}"/>
              </a:ext>
            </a:extLst>
          </xdr:cNvPr>
          <xdr:cNvSpPr/>
        </xdr:nvSpPr>
        <xdr:spPr bwMode="auto">
          <a:xfrm>
            <a:off x="97972" y="4260273"/>
            <a:ext cx="8755084" cy="1789215"/>
          </a:xfrm>
          <a:prstGeom prst="roundRect">
            <a:avLst>
              <a:gd name="adj" fmla="val 0"/>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400" b="1">
              <a:solidFill>
                <a:sysClr val="windowText" lastClr="000000"/>
              </a:solidFill>
            </a:endParaRPr>
          </a:p>
        </xdr:txBody>
      </xdr:sp>
      <xdr:sp macro="" textlink="">
        <xdr:nvSpPr>
          <xdr:cNvPr id="4" name="フローチャート: 書類 3">
            <a:extLst>
              <a:ext uri="{FF2B5EF4-FFF2-40B4-BE49-F238E27FC236}">
                <a16:creationId xmlns:a16="http://schemas.microsoft.com/office/drawing/2014/main" id="{00000000-0008-0000-0000-000004000000}"/>
              </a:ext>
            </a:extLst>
          </xdr:cNvPr>
          <xdr:cNvSpPr/>
        </xdr:nvSpPr>
        <xdr:spPr bwMode="auto">
          <a:xfrm>
            <a:off x="1295400"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基本情報入力シート</a:t>
            </a:r>
            <a:endParaRPr kumimoji="1" lang="en-US" altLang="ja-JP" sz="1800" b="1"/>
          </a:p>
          <a:p>
            <a:pPr algn="l"/>
            <a:endParaRPr kumimoji="1" lang="en-US" altLang="ja-JP" sz="1800" b="1"/>
          </a:p>
        </xdr:txBody>
      </xdr:sp>
      <xdr:sp macro="" textlink="">
        <xdr:nvSpPr>
          <xdr:cNvPr id="5" name="フローチャート: 書類 4">
            <a:extLst>
              <a:ext uri="{FF2B5EF4-FFF2-40B4-BE49-F238E27FC236}">
                <a16:creationId xmlns:a16="http://schemas.microsoft.com/office/drawing/2014/main" id="{00000000-0008-0000-0000-000005000000}"/>
              </a:ext>
            </a:extLst>
          </xdr:cNvPr>
          <xdr:cNvSpPr/>
        </xdr:nvSpPr>
        <xdr:spPr bwMode="auto">
          <a:xfrm>
            <a:off x="4377124" y="4606428"/>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様式</a:t>
            </a:r>
            <a:r>
              <a:rPr kumimoji="1" lang="en-US" altLang="ja-JP" sz="1800" b="1"/>
              <a:t>3-2</a:t>
            </a:r>
          </a:p>
          <a:p>
            <a:pPr algn="l"/>
            <a:endParaRPr kumimoji="1" lang="en-US" altLang="ja-JP" sz="1800" b="1"/>
          </a:p>
        </xdr:txBody>
      </xdr:sp>
      <xdr:sp macro="" textlink="">
        <xdr:nvSpPr>
          <xdr:cNvPr id="7" name="フローチャート: 書類 6">
            <a:extLst>
              <a:ext uri="{FF2B5EF4-FFF2-40B4-BE49-F238E27FC236}">
                <a16:creationId xmlns:a16="http://schemas.microsoft.com/office/drawing/2014/main" id="{00000000-0008-0000-0000-000007000000}"/>
              </a:ext>
            </a:extLst>
          </xdr:cNvPr>
          <xdr:cNvSpPr/>
        </xdr:nvSpPr>
        <xdr:spPr bwMode="auto">
          <a:xfrm>
            <a:off x="7538852" y="4607626"/>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様式</a:t>
            </a:r>
            <a:r>
              <a:rPr kumimoji="1" lang="en-US" altLang="ja-JP" sz="1800" b="1"/>
              <a:t>3-1</a:t>
            </a:r>
          </a:p>
        </xdr:txBody>
      </xdr:sp>
      <xdr:sp macro="" textlink="">
        <xdr:nvSpPr>
          <xdr:cNvPr id="8" name="矢印: 右 7">
            <a:extLst>
              <a:ext uri="{FF2B5EF4-FFF2-40B4-BE49-F238E27FC236}">
                <a16:creationId xmlns:a16="http://schemas.microsoft.com/office/drawing/2014/main" id="{00000000-0008-0000-0000-000008000000}"/>
              </a:ext>
            </a:extLst>
          </xdr:cNvPr>
          <xdr:cNvSpPr/>
        </xdr:nvSpPr>
        <xdr:spPr bwMode="auto">
          <a:xfrm>
            <a:off x="2565068" y="4932218"/>
            <a:ext cx="1493323"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9" name="四角形: 角を丸くする 8">
            <a:extLst>
              <a:ext uri="{FF2B5EF4-FFF2-40B4-BE49-F238E27FC236}">
                <a16:creationId xmlns:a16="http://schemas.microsoft.com/office/drawing/2014/main" id="{00000000-0008-0000-0000-000009000000}"/>
              </a:ext>
            </a:extLst>
          </xdr:cNvPr>
          <xdr:cNvSpPr/>
        </xdr:nvSpPr>
        <xdr:spPr bwMode="auto">
          <a:xfrm>
            <a:off x="97973" y="4260273"/>
            <a:ext cx="1132114" cy="618506"/>
          </a:xfrm>
          <a:prstGeom prst="roundRect">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r>
              <a:rPr kumimoji="1" lang="ja-JP" altLang="en-US" sz="1400" b="1">
                <a:solidFill>
                  <a:sysClr val="windowText" lastClr="000000"/>
                </a:solidFill>
              </a:rPr>
              <a:t>ワークシート入力の流れ</a:t>
            </a:r>
          </a:p>
        </xdr:txBody>
      </xdr:sp>
      <xdr:sp macro="" textlink="">
        <xdr:nvSpPr>
          <xdr:cNvPr id="10" name="矢印: 右 9">
            <a:extLst>
              <a:ext uri="{FF2B5EF4-FFF2-40B4-BE49-F238E27FC236}">
                <a16:creationId xmlns:a16="http://schemas.microsoft.com/office/drawing/2014/main" id="{00000000-0008-0000-0000-00000A000000}"/>
              </a:ext>
            </a:extLst>
          </xdr:cNvPr>
          <xdr:cNvSpPr/>
        </xdr:nvSpPr>
        <xdr:spPr bwMode="auto">
          <a:xfrm>
            <a:off x="5797136" y="4932218"/>
            <a:ext cx="1502229"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2543300" y="5333998"/>
            <a:ext cx="1420774"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t>一部自動転記</a:t>
            </a:r>
          </a:p>
        </xdr:txBody>
      </xdr:sp>
      <xdr:sp macro="" textlink="">
        <xdr:nvSpPr>
          <xdr:cNvPr id="12" name="テキスト ボックス 11">
            <a:extLst>
              <a:ext uri="{FF2B5EF4-FFF2-40B4-BE49-F238E27FC236}">
                <a16:creationId xmlns:a16="http://schemas.microsoft.com/office/drawing/2014/main" id="{00000000-0008-0000-0000-00000C000000}"/>
              </a:ext>
            </a:extLst>
          </xdr:cNvPr>
          <xdr:cNvSpPr txBox="1"/>
        </xdr:nvSpPr>
        <xdr:spPr>
          <a:xfrm>
            <a:off x="5764482" y="5333998"/>
            <a:ext cx="1420774"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t>一部自動転記</a:t>
            </a:r>
          </a:p>
        </xdr:txBody>
      </xdr:sp>
    </xdr:grpSp>
    <xdr:clientData/>
  </xdr:twoCellAnchor>
  <xdr:twoCellAnchor editAs="oneCell">
    <xdr:from>
      <xdr:col>3</xdr:col>
      <xdr:colOff>148317</xdr:colOff>
      <xdr:row>24</xdr:row>
      <xdr:rowOff>228601</xdr:rowOff>
    </xdr:from>
    <xdr:to>
      <xdr:col>3</xdr:col>
      <xdr:colOff>4583130</xdr:colOff>
      <xdr:row>25</xdr:row>
      <xdr:rowOff>459104</xdr:rowOff>
    </xdr:to>
    <xdr:pic>
      <xdr:nvPicPr>
        <xdr:cNvPr id="13" name="図 12">
          <a:extLst>
            <a:ext uri="{FF2B5EF4-FFF2-40B4-BE49-F238E27FC236}">
              <a16:creationId xmlns:a16="http://schemas.microsoft.com/office/drawing/2014/main" id="{00000000-0008-0000-00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48892" y="7696201"/>
          <a:ext cx="4434813" cy="103060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137432</xdr:colOff>
      <xdr:row>26</xdr:row>
      <xdr:rowOff>293914</xdr:rowOff>
    </xdr:from>
    <xdr:to>
      <xdr:col>3</xdr:col>
      <xdr:colOff>4581253</xdr:colOff>
      <xdr:row>27</xdr:row>
      <xdr:rowOff>482238</xdr:rowOff>
    </xdr:to>
    <xdr:pic>
      <xdr:nvPicPr>
        <xdr:cNvPr id="14" name="図 13">
          <a:extLst>
            <a:ext uri="{FF2B5EF4-FFF2-40B4-BE49-F238E27FC236}">
              <a16:creationId xmlns:a16="http://schemas.microsoft.com/office/drawing/2014/main" id="{00000000-0008-0000-0000-00000E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738007" y="9361714"/>
          <a:ext cx="4443821" cy="9884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130969</xdr:colOff>
      <xdr:row>24</xdr:row>
      <xdr:rowOff>357187</xdr:rowOff>
    </xdr:from>
    <xdr:to>
      <xdr:col>4</xdr:col>
      <xdr:colOff>2279388</xdr:colOff>
      <xdr:row>25</xdr:row>
      <xdr:rowOff>710670</xdr:rowOff>
    </xdr:to>
    <xdr:sp macro="" textlink="">
      <xdr:nvSpPr>
        <xdr:cNvPr id="21" name="正方形/長方形 20"/>
        <xdr:cNvSpPr/>
      </xdr:nvSpPr>
      <xdr:spPr bwMode="auto">
        <a:xfrm>
          <a:off x="9810750" y="7786687"/>
          <a:ext cx="2148419" cy="1151202"/>
        </a:xfrm>
        <a:prstGeom prst="rect">
          <a:avLst/>
        </a:prstGeom>
        <a:solidFill>
          <a:srgbClr xmlns:mc="http://schemas.openxmlformats.org/markup-compatibility/2006" xmlns:a14="http://schemas.microsoft.com/office/drawing/2010/main" val="FFFFFF" mc:Ignorable="a14" a14:legacySpreadsheetColorIndex="65"/>
        </a:solidFill>
        <a:ln w="9525" cap="flat" cmpd="sng" algn="ctr">
          <a:no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ctr"/>
          <a:r>
            <a:rPr kumimoji="1" lang="ja-JP" altLang="en-US" sz="1400">
              <a:latin typeface="+mn-ea"/>
              <a:ea typeface="+mn-ea"/>
            </a:rPr>
            <a:t>加算見込額</a:t>
          </a:r>
          <a:endParaRPr kumimoji="1" lang="en-US" altLang="ja-JP" sz="1400">
            <a:latin typeface="+mn-ea"/>
            <a:ea typeface="+mn-ea"/>
          </a:endParaRPr>
        </a:p>
        <a:p>
          <a:pPr algn="ctr"/>
          <a:endParaRPr kumimoji="1" lang="en-US" altLang="ja-JP" sz="1400">
            <a:latin typeface="+mn-ea"/>
            <a:ea typeface="+mn-ea"/>
          </a:endParaRPr>
        </a:p>
        <a:p>
          <a:pPr algn="ctr"/>
          <a:r>
            <a:rPr kumimoji="1" lang="ja-JP" altLang="en-US" sz="1400">
              <a:latin typeface="+mn-ea"/>
              <a:ea typeface="+mn-ea"/>
            </a:rPr>
            <a:t>前年度のグループ別の</a:t>
          </a:r>
          <a:endParaRPr kumimoji="1" lang="en-US" altLang="ja-JP" sz="1400">
            <a:latin typeface="+mn-ea"/>
            <a:ea typeface="+mn-ea"/>
          </a:endParaRPr>
        </a:p>
        <a:p>
          <a:pPr algn="ctr"/>
          <a:r>
            <a:rPr kumimoji="1" lang="ja-JP" altLang="en-US" sz="1400">
              <a:latin typeface="+mn-ea"/>
              <a:ea typeface="+mn-ea"/>
            </a:rPr>
            <a:t>１月あたり常勤換算職員数</a:t>
          </a:r>
          <a:endParaRPr kumimoji="1" lang="en-US" altLang="ja-JP" sz="1400">
            <a:latin typeface="+mn-ea"/>
            <a:ea typeface="+mn-ea"/>
          </a:endParaRPr>
        </a:p>
      </xdr:txBody>
    </xdr:sp>
    <xdr:clientData/>
  </xdr:twoCellAnchor>
  <xdr:twoCellAnchor>
    <xdr:from>
      <xdr:col>4</xdr:col>
      <xdr:colOff>183891</xdr:colOff>
      <xdr:row>24</xdr:row>
      <xdr:rowOff>738187</xdr:rowOff>
    </xdr:from>
    <xdr:to>
      <xdr:col>4</xdr:col>
      <xdr:colOff>2235891</xdr:colOff>
      <xdr:row>24</xdr:row>
      <xdr:rowOff>738187</xdr:rowOff>
    </xdr:to>
    <xdr:cxnSp macro="">
      <xdr:nvCxnSpPr>
        <xdr:cNvPr id="22" name="直線コネクタ 21"/>
        <xdr:cNvCxnSpPr/>
      </xdr:nvCxnSpPr>
      <xdr:spPr bwMode="auto">
        <a:xfrm>
          <a:off x="9863672" y="8167687"/>
          <a:ext cx="2052000" cy="0"/>
        </a:xfrm>
        <a:prstGeom prst="line">
          <a:avLst/>
        </a:prstGeom>
        <a:ln>
          <a:headEnd type="none" w="med" len="med"/>
          <a:tailEnd type="none" w="med" len="med"/>
        </a:ln>
        <a:extLst/>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2184133</xdr:colOff>
      <xdr:row>24</xdr:row>
      <xdr:rowOff>611187</xdr:rowOff>
    </xdr:from>
    <xdr:to>
      <xdr:col>4</xdr:col>
      <xdr:colOff>2988465</xdr:colOff>
      <xdr:row>25</xdr:row>
      <xdr:rowOff>82020</xdr:rowOff>
    </xdr:to>
    <xdr:sp macro="" textlink="">
      <xdr:nvSpPr>
        <xdr:cNvPr id="23" name="正方形/長方形 22"/>
        <xdr:cNvSpPr/>
      </xdr:nvSpPr>
      <xdr:spPr bwMode="auto">
        <a:xfrm>
          <a:off x="11863914" y="8040687"/>
          <a:ext cx="804332" cy="268552"/>
        </a:xfrm>
        <a:prstGeom prst="rect">
          <a:avLst/>
        </a:prstGeom>
        <a:noFill/>
        <a:ln w="9525" cap="flat" cmpd="sng" algn="ctr">
          <a:noFill/>
          <a:prstDash val="solid"/>
          <a:round/>
          <a:headEnd type="none" w="med" len="med"/>
          <a:tailEnd type="none" w="med" len="med"/>
        </a:ln>
        <a:effectLst/>
        <a:extLst/>
      </xdr:spPr>
      <xdr:txBody>
        <a:bodyPr vertOverflow="clip" horzOverflow="clip" wrap="square" lIns="18288" tIns="0" rIns="0" bIns="0" rtlCol="0" anchor="ctr" upright="1"/>
        <a:lstStyle/>
        <a:p>
          <a:pPr algn="ctr"/>
          <a:r>
            <a:rPr kumimoji="1" lang="en-US" altLang="ja-JP" sz="2400">
              <a:latin typeface="+mn-ea"/>
              <a:ea typeface="+mn-ea"/>
            </a:rPr>
            <a:t>×</a:t>
          </a:r>
        </a:p>
      </xdr:txBody>
    </xdr:sp>
    <xdr:clientData/>
  </xdr:twoCellAnchor>
  <xdr:twoCellAnchor>
    <xdr:from>
      <xdr:col>4</xdr:col>
      <xdr:colOff>2850885</xdr:colOff>
      <xdr:row>24</xdr:row>
      <xdr:rowOff>664103</xdr:rowOff>
    </xdr:from>
    <xdr:to>
      <xdr:col>4</xdr:col>
      <xdr:colOff>5001951</xdr:colOff>
      <xdr:row>25</xdr:row>
      <xdr:rowOff>177270</xdr:rowOff>
    </xdr:to>
    <xdr:sp macro="" textlink="">
      <xdr:nvSpPr>
        <xdr:cNvPr id="24" name="正方形/長方形 23"/>
        <xdr:cNvSpPr/>
      </xdr:nvSpPr>
      <xdr:spPr bwMode="auto">
        <a:xfrm>
          <a:off x="12530666" y="8093603"/>
          <a:ext cx="2151066" cy="310886"/>
        </a:xfrm>
        <a:prstGeom prst="rect">
          <a:avLst/>
        </a:prstGeom>
        <a:solidFill>
          <a:srgbClr xmlns:mc="http://schemas.openxmlformats.org/markup-compatibility/2006" xmlns:a14="http://schemas.microsoft.com/office/drawing/2010/main" val="FFFFFF" mc:Ignorable="a14" a14:legacySpreadsheetColorIndex="65"/>
        </a:solidFill>
        <a:ln w="9525" cap="flat" cmpd="sng" algn="ctr">
          <a:no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ctr"/>
          <a:r>
            <a:rPr kumimoji="1" lang="ja-JP" altLang="en-US" sz="1400">
              <a:latin typeface="+mn-ea"/>
              <a:ea typeface="+mn-ea"/>
            </a:rPr>
            <a:t>事業所が定める配分比率</a:t>
          </a:r>
          <a:endParaRPr kumimoji="1" lang="en-US" altLang="ja-JP" sz="1400">
            <a:latin typeface="+mn-ea"/>
            <a:ea typeface="+mn-ea"/>
          </a:endParaRPr>
        </a:p>
      </xdr:txBody>
    </xdr:sp>
    <xdr:clientData/>
  </xdr:twoCellAnchor>
  <xdr:twoCellAnchor>
    <xdr:from>
      <xdr:col>4</xdr:col>
      <xdr:colOff>35718</xdr:colOff>
      <xdr:row>26</xdr:row>
      <xdr:rowOff>238125</xdr:rowOff>
    </xdr:from>
    <xdr:to>
      <xdr:col>4</xdr:col>
      <xdr:colOff>2374635</xdr:colOff>
      <xdr:row>28</xdr:row>
      <xdr:rowOff>119062</xdr:rowOff>
    </xdr:to>
    <xdr:sp macro="" textlink="">
      <xdr:nvSpPr>
        <xdr:cNvPr id="30" name="正方形/長方形 29"/>
        <xdr:cNvSpPr/>
      </xdr:nvSpPr>
      <xdr:spPr bwMode="auto">
        <a:xfrm>
          <a:off x="9394031" y="8834438"/>
          <a:ext cx="2338917" cy="1476374"/>
        </a:xfrm>
        <a:prstGeom prst="rect">
          <a:avLst/>
        </a:prstGeom>
        <a:noFill/>
        <a:ln w="9525" cap="flat" cmpd="sng" algn="ctr">
          <a:noFill/>
          <a:prstDash val="solid"/>
          <a:round/>
          <a:headEnd type="none" w="med" len="med"/>
          <a:tailEnd type="none" w="med" len="med"/>
        </a:ln>
        <a:effectLst/>
        <a:extLst/>
      </xdr:spPr>
      <xdr:txBody>
        <a:bodyPr vertOverflow="clip" horzOverflow="clip" wrap="square" lIns="18288" tIns="0" rIns="0" bIns="0" rtlCol="0" anchor="t" upright="1"/>
        <a:lstStyle/>
        <a:p>
          <a:pPr algn="ctr"/>
          <a:r>
            <a:rPr kumimoji="1" lang="ja-JP" altLang="en-US" sz="1400">
              <a:latin typeface="+mn-ea"/>
              <a:ea typeface="+mn-ea"/>
            </a:rPr>
            <a:t>当該年度（４～３月）の</a:t>
          </a:r>
          <a:endParaRPr kumimoji="1" lang="en-US" altLang="ja-JP" sz="1400">
            <a:latin typeface="+mn-ea"/>
            <a:ea typeface="+mn-ea"/>
          </a:endParaRPr>
        </a:p>
        <a:p>
          <a:pPr algn="ctr"/>
          <a:r>
            <a:rPr kumimoji="1" lang="ja-JP" altLang="en-US" sz="1400">
              <a:latin typeface="+mn-ea"/>
              <a:ea typeface="+mn-ea"/>
            </a:rPr>
            <a:t>グループ別の賃金総額</a:t>
          </a:r>
          <a:endParaRPr kumimoji="1" lang="en-US" altLang="ja-JP" sz="1400">
            <a:latin typeface="+mn-ea"/>
            <a:ea typeface="+mn-ea"/>
          </a:endParaRPr>
        </a:p>
        <a:p>
          <a:pPr algn="ctr"/>
          <a:endParaRPr kumimoji="1" lang="en-US" altLang="ja-JP" sz="1400">
            <a:latin typeface="+mn-ea"/>
            <a:ea typeface="+mn-ea"/>
          </a:endParaRPr>
        </a:p>
        <a:p>
          <a:pPr algn="ctr"/>
          <a:r>
            <a:rPr kumimoji="1" lang="ja-JP" altLang="en-US" sz="1400">
              <a:latin typeface="+mn-ea"/>
              <a:ea typeface="+mn-ea"/>
            </a:rPr>
            <a:t>当該年度（４～３月）の</a:t>
          </a:r>
          <a:endParaRPr kumimoji="1" lang="en-US" altLang="ja-JP" sz="1400">
            <a:latin typeface="+mn-ea"/>
            <a:ea typeface="+mn-ea"/>
          </a:endParaRPr>
        </a:p>
        <a:p>
          <a:pPr algn="ctr"/>
          <a:r>
            <a:rPr kumimoji="1" lang="ja-JP" altLang="en-US" sz="1400">
              <a:latin typeface="+mn-ea"/>
              <a:ea typeface="+mn-ea"/>
            </a:rPr>
            <a:t>グループ別の</a:t>
          </a:r>
          <a:r>
            <a:rPr kumimoji="1" lang="ja-JP" altLang="en-US" sz="1200">
              <a:latin typeface="+mn-ea"/>
              <a:ea typeface="+mn-ea"/>
            </a:rPr>
            <a:t>常勤換算職員数</a:t>
          </a:r>
          <a:endParaRPr kumimoji="1" lang="en-US" altLang="ja-JP" sz="1200">
            <a:latin typeface="+mn-ea"/>
            <a:ea typeface="+mn-ea"/>
          </a:endParaRPr>
        </a:p>
      </xdr:txBody>
    </xdr:sp>
    <xdr:clientData/>
  </xdr:twoCellAnchor>
  <xdr:twoCellAnchor>
    <xdr:from>
      <xdr:col>4</xdr:col>
      <xdr:colOff>78054</xdr:colOff>
      <xdr:row>27</xdr:row>
      <xdr:rowOff>1319</xdr:rowOff>
    </xdr:from>
    <xdr:to>
      <xdr:col>4</xdr:col>
      <xdr:colOff>2346054</xdr:colOff>
      <xdr:row>27</xdr:row>
      <xdr:rowOff>1319</xdr:rowOff>
    </xdr:to>
    <xdr:cxnSp macro="">
      <xdr:nvCxnSpPr>
        <xdr:cNvPr id="31" name="直線コネクタ 30"/>
        <xdr:cNvCxnSpPr/>
      </xdr:nvCxnSpPr>
      <xdr:spPr bwMode="auto">
        <a:xfrm>
          <a:off x="9757835" y="9823975"/>
          <a:ext cx="2268000" cy="0"/>
        </a:xfrm>
        <a:prstGeom prst="line">
          <a:avLst/>
        </a:prstGeom>
        <a:ln>
          <a:headEnd type="none" w="med" len="med"/>
          <a:tailEnd type="none" w="med" len="med"/>
        </a:ln>
        <a:extLst/>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2237041</xdr:colOff>
      <xdr:row>26</xdr:row>
      <xdr:rowOff>672037</xdr:rowOff>
    </xdr:from>
    <xdr:to>
      <xdr:col>4</xdr:col>
      <xdr:colOff>3041373</xdr:colOff>
      <xdr:row>27</xdr:row>
      <xdr:rowOff>142870</xdr:rowOff>
    </xdr:to>
    <xdr:sp macro="" textlink="">
      <xdr:nvSpPr>
        <xdr:cNvPr id="32" name="正方形/長方形 31"/>
        <xdr:cNvSpPr/>
      </xdr:nvSpPr>
      <xdr:spPr bwMode="auto">
        <a:xfrm>
          <a:off x="11916822" y="9696975"/>
          <a:ext cx="804332" cy="268551"/>
        </a:xfrm>
        <a:prstGeom prst="rect">
          <a:avLst/>
        </a:prstGeom>
        <a:noFill/>
        <a:ln w="9525" cap="flat" cmpd="sng" algn="ctr">
          <a:noFill/>
          <a:prstDash val="solid"/>
          <a:round/>
          <a:headEnd type="none" w="med" len="med"/>
          <a:tailEnd type="none" w="med" len="med"/>
        </a:ln>
        <a:effectLst/>
        <a:extLst/>
      </xdr:spPr>
      <xdr:txBody>
        <a:bodyPr vertOverflow="clip" horzOverflow="clip" wrap="square" lIns="18288" tIns="0" rIns="0" bIns="0" rtlCol="0" anchor="ctr" upright="1"/>
        <a:lstStyle/>
        <a:p>
          <a:pPr algn="ctr"/>
          <a:r>
            <a:rPr kumimoji="1" lang="ja-JP" altLang="en-US" sz="2400">
              <a:latin typeface="+mn-ea"/>
              <a:ea typeface="+mn-ea"/>
            </a:rPr>
            <a:t>ー</a:t>
          </a:r>
          <a:endParaRPr kumimoji="1" lang="en-US" altLang="ja-JP" sz="2400">
            <a:latin typeface="+mn-ea"/>
            <a:ea typeface="+mn-ea"/>
          </a:endParaRPr>
        </a:p>
      </xdr:txBody>
    </xdr:sp>
    <xdr:clientData/>
  </xdr:twoCellAnchor>
  <xdr:twoCellAnchor>
    <xdr:from>
      <xdr:col>4</xdr:col>
      <xdr:colOff>2946122</xdr:colOff>
      <xdr:row>26</xdr:row>
      <xdr:rowOff>259295</xdr:rowOff>
    </xdr:from>
    <xdr:to>
      <xdr:col>4</xdr:col>
      <xdr:colOff>5369718</xdr:colOff>
      <xdr:row>27</xdr:row>
      <xdr:rowOff>738188</xdr:rowOff>
    </xdr:to>
    <xdr:sp macro="" textlink="">
      <xdr:nvSpPr>
        <xdr:cNvPr id="33" name="正方形/長方形 32"/>
        <xdr:cNvSpPr/>
      </xdr:nvSpPr>
      <xdr:spPr bwMode="auto">
        <a:xfrm>
          <a:off x="12304435" y="8855608"/>
          <a:ext cx="2423596" cy="1276611"/>
        </a:xfrm>
        <a:prstGeom prst="rect">
          <a:avLst/>
        </a:prstGeom>
        <a:solidFill>
          <a:srgbClr xmlns:mc="http://schemas.openxmlformats.org/markup-compatibility/2006" xmlns:a14="http://schemas.microsoft.com/office/drawing/2010/main" val="FFFFFF" mc:Ignorable="a14" a14:legacySpreadsheetColorIndex="65"/>
        </a:solidFill>
        <a:ln w="9525" cap="flat" cmpd="sng" algn="ctr">
          <a:no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ctr"/>
          <a:r>
            <a:rPr kumimoji="1" lang="ja-JP" altLang="en-US" sz="1400">
              <a:latin typeface="+mn-ea"/>
              <a:ea typeface="+mn-ea"/>
            </a:rPr>
            <a:t>前年度（前年１～</a:t>
          </a:r>
          <a:r>
            <a:rPr kumimoji="1" lang="en-US" altLang="ja-JP" sz="1400">
              <a:latin typeface="+mn-ea"/>
              <a:ea typeface="+mn-ea"/>
            </a:rPr>
            <a:t>12</a:t>
          </a:r>
          <a:r>
            <a:rPr kumimoji="1" lang="ja-JP" altLang="en-US" sz="1400">
              <a:latin typeface="+mn-ea"/>
              <a:ea typeface="+mn-ea"/>
            </a:rPr>
            <a:t>月）の</a:t>
          </a:r>
          <a:endParaRPr kumimoji="1" lang="en-US" altLang="ja-JP" sz="1400">
            <a:latin typeface="+mn-ea"/>
            <a:ea typeface="+mn-ea"/>
          </a:endParaRPr>
        </a:p>
        <a:p>
          <a:pPr algn="ctr"/>
          <a:r>
            <a:rPr kumimoji="1" lang="ja-JP" altLang="en-US" sz="1400">
              <a:latin typeface="+mn-ea"/>
              <a:ea typeface="+mn-ea"/>
            </a:rPr>
            <a:t>グループ別の賃金総額</a:t>
          </a:r>
          <a:endParaRPr kumimoji="1" lang="en-US" altLang="ja-JP" sz="1400">
            <a:latin typeface="+mn-ea"/>
            <a:ea typeface="+mn-ea"/>
          </a:endParaRPr>
        </a:p>
        <a:p>
          <a:pPr algn="ctr"/>
          <a:endParaRPr kumimoji="1" lang="en-US" altLang="ja-JP" sz="1400">
            <a:latin typeface="+mn-ea"/>
            <a:ea typeface="+mn-ea"/>
          </a:endParaRPr>
        </a:p>
        <a:p>
          <a:pPr algn="ctr"/>
          <a:r>
            <a:rPr kumimoji="1" lang="ja-JP" altLang="en-US" sz="1400">
              <a:latin typeface="+mn-ea"/>
              <a:ea typeface="+mn-ea"/>
            </a:rPr>
            <a:t>前年度（前年１～</a:t>
          </a:r>
          <a:r>
            <a:rPr kumimoji="1" lang="en-US" altLang="ja-JP" sz="1400">
              <a:latin typeface="+mn-ea"/>
              <a:ea typeface="+mn-ea"/>
            </a:rPr>
            <a:t>12</a:t>
          </a:r>
          <a:r>
            <a:rPr kumimoji="1" lang="ja-JP" altLang="en-US" sz="1400">
              <a:latin typeface="+mn-ea"/>
              <a:ea typeface="+mn-ea"/>
            </a:rPr>
            <a:t>月）の</a:t>
          </a:r>
          <a:endParaRPr kumimoji="1" lang="en-US" altLang="ja-JP" sz="1400">
            <a:latin typeface="+mn-ea"/>
            <a:ea typeface="+mn-ea"/>
          </a:endParaRPr>
        </a:p>
        <a:p>
          <a:pPr algn="ctr"/>
          <a:r>
            <a:rPr kumimoji="1" lang="ja-JP" altLang="en-US" sz="1400">
              <a:latin typeface="+mn-ea"/>
              <a:ea typeface="+mn-ea"/>
            </a:rPr>
            <a:t>グループ別の</a:t>
          </a:r>
          <a:r>
            <a:rPr kumimoji="1" lang="ja-JP" altLang="en-US" sz="1200">
              <a:latin typeface="+mn-ea"/>
              <a:ea typeface="+mn-ea"/>
            </a:rPr>
            <a:t>常勤換算職員数</a:t>
          </a:r>
          <a:endParaRPr kumimoji="1" lang="en-US" altLang="ja-JP" sz="1200">
            <a:latin typeface="+mn-ea"/>
            <a:ea typeface="+mn-ea"/>
          </a:endParaRPr>
        </a:p>
      </xdr:txBody>
    </xdr:sp>
    <xdr:clientData/>
  </xdr:twoCellAnchor>
  <xdr:twoCellAnchor>
    <xdr:from>
      <xdr:col>4</xdr:col>
      <xdr:colOff>3073124</xdr:colOff>
      <xdr:row>27</xdr:row>
      <xdr:rowOff>11908</xdr:rowOff>
    </xdr:from>
    <xdr:to>
      <xdr:col>4</xdr:col>
      <xdr:colOff>5341124</xdr:colOff>
      <xdr:row>27</xdr:row>
      <xdr:rowOff>11908</xdr:rowOff>
    </xdr:to>
    <xdr:cxnSp macro="">
      <xdr:nvCxnSpPr>
        <xdr:cNvPr id="34" name="直線コネクタ 33"/>
        <xdr:cNvCxnSpPr/>
      </xdr:nvCxnSpPr>
      <xdr:spPr bwMode="auto">
        <a:xfrm>
          <a:off x="12431437" y="9834564"/>
          <a:ext cx="2268000" cy="0"/>
        </a:xfrm>
        <a:prstGeom prst="line">
          <a:avLst/>
        </a:prstGeom>
        <a:ln>
          <a:headEnd type="none" w="med" len="med"/>
          <a:tailEnd type="none" w="med" len="med"/>
        </a:ln>
        <a:extLst/>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23</xdr:col>
      <xdr:colOff>333374</xdr:colOff>
      <xdr:row>1</xdr:row>
      <xdr:rowOff>238126</xdr:rowOff>
    </xdr:from>
    <xdr:to>
      <xdr:col>26</xdr:col>
      <xdr:colOff>790574</xdr:colOff>
      <xdr:row>7</xdr:row>
      <xdr:rowOff>9526</xdr:rowOff>
    </xdr:to>
    <xdr:sp macro="" textlink="">
      <xdr:nvSpPr>
        <xdr:cNvPr id="9" name="正方形/長方形 8">
          <a:extLst>
            <a:ext uri="{FF2B5EF4-FFF2-40B4-BE49-F238E27FC236}">
              <a16:creationId xmlns:a16="http://schemas.microsoft.com/office/drawing/2014/main" id="{00000000-0008-0000-0100-000002000000}"/>
            </a:ext>
          </a:extLst>
        </xdr:cNvPr>
        <xdr:cNvSpPr/>
      </xdr:nvSpPr>
      <xdr:spPr bwMode="auto">
        <a:xfrm>
          <a:off x="6619874" y="485776"/>
          <a:ext cx="5600700" cy="1257300"/>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a:t>
          </a:r>
          <a:r>
            <a:rPr kumimoji="1" lang="ja-JP" altLang="en-US" sz="1100" b="1" u="sng">
              <a:solidFill>
                <a:srgbClr val="FF0000"/>
              </a:solidFill>
            </a:rPr>
            <a:t>色付きセルに必要事項を入力してください。</a:t>
          </a:r>
          <a:endParaRPr kumimoji="1" lang="en-US" altLang="ja-JP" sz="1100" b="1" u="sng">
            <a:solidFill>
              <a:srgbClr val="FF0000"/>
            </a:solidFill>
          </a:endParaRPr>
        </a:p>
        <a:p>
          <a:pPr algn="l"/>
          <a:endParaRPr kumimoji="1" lang="en-US" altLang="ja-JP" sz="600"/>
        </a:p>
        <a:p>
          <a:pPr algn="l"/>
          <a:r>
            <a:rPr kumimoji="1" lang="ja-JP" altLang="en-US" sz="1100"/>
            <a:t>　　　　　　　処遇改善加算・特定加算に共通して必要な情報　入力セル</a:t>
          </a:r>
          <a:endParaRPr kumimoji="1" lang="en-US" altLang="ja-JP" sz="1100"/>
        </a:p>
      </xdr:txBody>
    </xdr:sp>
    <xdr:clientData/>
  </xdr:twoCellAnchor>
  <xdr:twoCellAnchor>
    <xdr:from>
      <xdr:col>23</xdr:col>
      <xdr:colOff>581024</xdr:colOff>
      <xdr:row>5</xdr:row>
      <xdr:rowOff>28575</xdr:rowOff>
    </xdr:from>
    <xdr:to>
      <xdr:col>23</xdr:col>
      <xdr:colOff>912037</xdr:colOff>
      <xdr:row>5</xdr:row>
      <xdr:rowOff>171450</xdr:rowOff>
    </xdr:to>
    <xdr:sp macro="" textlink="">
      <xdr:nvSpPr>
        <xdr:cNvPr id="22" name="正方形/長方形 21">
          <a:extLst>
            <a:ext uri="{FF2B5EF4-FFF2-40B4-BE49-F238E27FC236}">
              <a16:creationId xmlns:a16="http://schemas.microsoft.com/office/drawing/2014/main" id="{00000000-0008-0000-0100-000006000000}"/>
            </a:ext>
          </a:extLst>
        </xdr:cNvPr>
        <xdr:cNvSpPr/>
      </xdr:nvSpPr>
      <xdr:spPr bwMode="auto">
        <a:xfrm>
          <a:off x="6867524" y="1266825"/>
          <a:ext cx="331013" cy="1428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20</xdr:col>
      <xdr:colOff>149678</xdr:colOff>
      <xdr:row>8</xdr:row>
      <xdr:rowOff>122464</xdr:rowOff>
    </xdr:from>
    <xdr:to>
      <xdr:col>26</xdr:col>
      <xdr:colOff>639536</xdr:colOff>
      <xdr:row>10</xdr:row>
      <xdr:rowOff>95250</xdr:rowOff>
    </xdr:to>
    <xdr:sp macro="" textlink="">
      <xdr:nvSpPr>
        <xdr:cNvPr id="2" name="テキスト ボックス 1"/>
        <xdr:cNvSpPr txBox="1"/>
      </xdr:nvSpPr>
      <xdr:spPr>
        <a:xfrm>
          <a:off x="8803821" y="2476500"/>
          <a:ext cx="5170715" cy="1020536"/>
        </a:xfrm>
        <a:prstGeom prst="rect">
          <a:avLst/>
        </a:prstGeom>
        <a:solidFill>
          <a:schemeClr val="lt1"/>
        </a:solidFill>
        <a:ln w="2857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800" b="1" u="sng">
              <a:solidFill>
                <a:srgbClr val="FF0000"/>
              </a:solidFill>
            </a:rPr>
            <a:t>下の表の色付きセルを入力すること。</a:t>
          </a:r>
          <a:endParaRPr kumimoji="1" lang="en-US" altLang="ja-JP" sz="1800" b="1" u="sng">
            <a:solidFill>
              <a:srgbClr val="FF0000"/>
            </a:solidFill>
          </a:endParaRPr>
        </a:p>
        <a:p>
          <a:r>
            <a:rPr kumimoji="1" lang="ja-JP" altLang="en-US" sz="1400"/>
            <a:t>上部の表は合計を自動で表示するため入力の必要はありません。</a:t>
          </a:r>
          <a:endParaRPr kumimoji="1" lang="en-US" altLang="ja-JP" sz="1400"/>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38100</xdr:colOff>
          <xdr:row>54</xdr:row>
          <xdr:rowOff>0</xdr:rowOff>
        </xdr:from>
        <xdr:to>
          <xdr:col>5</xdr:col>
          <xdr:colOff>19050</xdr:colOff>
          <xdr:row>54</xdr:row>
          <xdr:rowOff>28575</xdr:rowOff>
        </xdr:to>
        <xdr:grpSp>
          <xdr:nvGrpSpPr>
            <xdr:cNvPr id="32" name="Group 41">
              <a:extLst>
                <a:ext uri="{FF2B5EF4-FFF2-40B4-BE49-F238E27FC236}">
                  <a16:creationId xmlns:a16="http://schemas.microsoft.com/office/drawing/2014/main" id="{00000000-0008-0000-0200-000020000000}"/>
                </a:ext>
              </a:extLst>
            </xdr:cNvPr>
            <xdr:cNvGrpSpPr>
              <a:grpSpLocks/>
            </xdr:cNvGrpSpPr>
          </xdr:nvGrpSpPr>
          <xdr:grpSpPr bwMode="auto">
            <a:xfrm>
              <a:off x="781050" y="10791825"/>
              <a:ext cx="17145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46</xdr:row>
          <xdr:rowOff>161925</xdr:rowOff>
        </xdr:from>
        <xdr:to>
          <xdr:col>3</xdr:col>
          <xdr:colOff>28575</xdr:colOff>
          <xdr:row>48</xdr:row>
          <xdr:rowOff>19050</xdr:rowOff>
        </xdr:to>
        <xdr:sp macro="" textlink="">
          <xdr:nvSpPr>
            <xdr:cNvPr id="15463" name="Check Box 103" hidden="1">
              <a:extLst>
                <a:ext uri="{63B3BB69-23CF-44E3-9099-C40C66FF867C}">
                  <a14:compatExt spid="_x0000_s15463"/>
                </a:ext>
                <a:ext uri="{FF2B5EF4-FFF2-40B4-BE49-F238E27FC236}">
                  <a16:creationId xmlns:a16="http://schemas.microsoft.com/office/drawing/2014/main" id="{00000000-0008-0000-0200-00006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47</xdr:row>
          <xdr:rowOff>180975</xdr:rowOff>
        </xdr:from>
        <xdr:to>
          <xdr:col>3</xdr:col>
          <xdr:colOff>28575</xdr:colOff>
          <xdr:row>49</xdr:row>
          <xdr:rowOff>38100</xdr:rowOff>
        </xdr:to>
        <xdr:sp macro="" textlink="">
          <xdr:nvSpPr>
            <xdr:cNvPr id="15464" name="Check Box 104" hidden="1">
              <a:extLst>
                <a:ext uri="{63B3BB69-23CF-44E3-9099-C40C66FF867C}">
                  <a14:compatExt spid="_x0000_s15464"/>
                </a:ext>
                <a:ext uri="{FF2B5EF4-FFF2-40B4-BE49-F238E27FC236}">
                  <a16:creationId xmlns:a16="http://schemas.microsoft.com/office/drawing/2014/main" id="{00000000-0008-0000-0200-00006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49</xdr:row>
          <xdr:rowOff>57150</xdr:rowOff>
        </xdr:from>
        <xdr:to>
          <xdr:col>3</xdr:col>
          <xdr:colOff>28575</xdr:colOff>
          <xdr:row>49</xdr:row>
          <xdr:rowOff>295275</xdr:rowOff>
        </xdr:to>
        <xdr:sp macro="" textlink="">
          <xdr:nvSpPr>
            <xdr:cNvPr id="15465" name="Check Box 105" hidden="1">
              <a:extLst>
                <a:ext uri="{63B3BB69-23CF-44E3-9099-C40C66FF867C}">
                  <a14:compatExt spid="_x0000_s15465"/>
                </a:ext>
                <a:ext uri="{FF2B5EF4-FFF2-40B4-BE49-F238E27FC236}">
                  <a16:creationId xmlns:a16="http://schemas.microsoft.com/office/drawing/2014/main" id="{00000000-0008-0000-0200-00006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49</xdr:row>
          <xdr:rowOff>314325</xdr:rowOff>
        </xdr:from>
        <xdr:to>
          <xdr:col>3</xdr:col>
          <xdr:colOff>28575</xdr:colOff>
          <xdr:row>51</xdr:row>
          <xdr:rowOff>19050</xdr:rowOff>
        </xdr:to>
        <xdr:sp macro="" textlink="">
          <xdr:nvSpPr>
            <xdr:cNvPr id="15467" name="Check Box 107" hidden="1">
              <a:extLst>
                <a:ext uri="{63B3BB69-23CF-44E3-9099-C40C66FF867C}">
                  <a14:compatExt spid="_x0000_s15467"/>
                </a:ext>
                <a:ext uri="{FF2B5EF4-FFF2-40B4-BE49-F238E27FC236}">
                  <a16:creationId xmlns:a16="http://schemas.microsoft.com/office/drawing/2014/main" id="{00000000-0008-0000-0200-00006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17</xdr:col>
      <xdr:colOff>142874</xdr:colOff>
      <xdr:row>25</xdr:row>
      <xdr:rowOff>163586</xdr:rowOff>
    </xdr:from>
    <xdr:ext cx="519341" cy="192360"/>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3472088" y="4145943"/>
          <a:ext cx="519341"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(a)-(c)-(d)</a:t>
          </a:r>
          <a:endParaRPr kumimoji="1" lang="ja-JP" altLang="en-US" sz="600">
            <a:solidFill>
              <a:sysClr val="windowText" lastClr="000000"/>
            </a:solidFill>
            <a:latin typeface="+mj-ea"/>
            <a:ea typeface="+mj-ea"/>
          </a:endParaRPr>
        </a:p>
      </xdr:txBody>
    </xdr:sp>
    <xdr:clientData/>
  </xdr:oneCellAnchor>
  <xdr:oneCellAnchor>
    <xdr:from>
      <xdr:col>26</xdr:col>
      <xdr:colOff>156481</xdr:colOff>
      <xdr:row>25</xdr:row>
      <xdr:rowOff>158941</xdr:rowOff>
    </xdr:from>
    <xdr:ext cx="523875" cy="192360"/>
    <xdr:sp macro="" textlink="">
      <xdr:nvSpPr>
        <xdr:cNvPr id="10" name="正方形/長方形 9">
          <a:extLst>
            <a:ext uri="{FF2B5EF4-FFF2-40B4-BE49-F238E27FC236}">
              <a16:creationId xmlns:a16="http://schemas.microsoft.com/office/drawing/2014/main" id="{00000000-0008-0000-0200-00000A000000}"/>
            </a:ext>
          </a:extLst>
        </xdr:cNvPr>
        <xdr:cNvSpPr/>
      </xdr:nvSpPr>
      <xdr:spPr>
        <a:xfrm>
          <a:off x="5200195" y="4141298"/>
          <a:ext cx="523875"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a:t>
          </a:r>
          <a:r>
            <a:rPr kumimoji="1" lang="ja-JP" altLang="en-US" sz="600">
              <a:solidFill>
                <a:sysClr val="windowText" lastClr="000000"/>
              </a:solidFill>
              <a:latin typeface="+mj-ea"/>
              <a:ea typeface="+mj-ea"/>
            </a:rPr>
            <a:t>ｰ</a:t>
          </a:r>
          <a:r>
            <a:rPr kumimoji="1" lang="en-US" altLang="ja-JP" sz="600">
              <a:solidFill>
                <a:sysClr val="windowText" lastClr="000000"/>
              </a:solidFill>
              <a:latin typeface="+mj-ea"/>
              <a:ea typeface="+mj-ea"/>
            </a:rPr>
            <a:t>(b)-(d)</a:t>
          </a:r>
          <a:endParaRPr kumimoji="1" lang="ja-JP" altLang="en-US" sz="600">
            <a:solidFill>
              <a:sysClr val="windowText" lastClr="000000"/>
            </a:solidFill>
            <a:latin typeface="+mj-ea"/>
            <a:ea typeface="+mj-ea"/>
          </a:endParaRPr>
        </a:p>
      </xdr:txBody>
    </xdr:sp>
    <xdr:clientData/>
  </xdr:oneCellAnchor>
  <mc:AlternateContent xmlns:mc="http://schemas.openxmlformats.org/markup-compatibility/2006">
    <mc:Choice xmlns:a14="http://schemas.microsoft.com/office/drawing/2010/main" Requires="a14">
      <xdr:twoCellAnchor editAs="oneCell">
        <xdr:from>
          <xdr:col>18</xdr:col>
          <xdr:colOff>180975</xdr:colOff>
          <xdr:row>18</xdr:row>
          <xdr:rowOff>9525</xdr:rowOff>
        </xdr:from>
        <xdr:to>
          <xdr:col>20</xdr:col>
          <xdr:colOff>19050</xdr:colOff>
          <xdr:row>19</xdr:row>
          <xdr:rowOff>9525</xdr:rowOff>
        </xdr:to>
        <xdr:sp macro="" textlink="">
          <xdr:nvSpPr>
            <xdr:cNvPr id="15469" name="Check Box 109" hidden="1">
              <a:extLst>
                <a:ext uri="{63B3BB69-23CF-44E3-9099-C40C66FF867C}">
                  <a14:compatExt spid="_x0000_s15469"/>
                </a:ext>
                <a:ext uri="{FF2B5EF4-FFF2-40B4-BE49-F238E27FC236}">
                  <a16:creationId xmlns:a16="http://schemas.microsoft.com/office/drawing/2014/main" id="{00000000-0008-0000-0200-00006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18</xdr:row>
          <xdr:rowOff>9525</xdr:rowOff>
        </xdr:from>
        <xdr:to>
          <xdr:col>3</xdr:col>
          <xdr:colOff>38100</xdr:colOff>
          <xdr:row>19</xdr:row>
          <xdr:rowOff>9525</xdr:rowOff>
        </xdr:to>
        <xdr:sp macro="" textlink="">
          <xdr:nvSpPr>
            <xdr:cNvPr id="15470" name="Check Box 110" hidden="1">
              <a:extLst>
                <a:ext uri="{63B3BB69-23CF-44E3-9099-C40C66FF867C}">
                  <a14:compatExt spid="_x0000_s15470"/>
                </a:ext>
                <a:ext uri="{FF2B5EF4-FFF2-40B4-BE49-F238E27FC236}">
                  <a16:creationId xmlns:a16="http://schemas.microsoft.com/office/drawing/2014/main" id="{00000000-0008-0000-0200-00006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39</xdr:col>
      <xdr:colOff>3710</xdr:colOff>
      <xdr:row>5</xdr:row>
      <xdr:rowOff>54468</xdr:rowOff>
    </xdr:from>
    <xdr:to>
      <xdr:col>47</xdr:col>
      <xdr:colOff>323850</xdr:colOff>
      <xdr:row>14</xdr:row>
      <xdr:rowOff>174250</xdr:rowOff>
    </xdr:to>
    <xdr:grpSp>
      <xdr:nvGrpSpPr>
        <xdr:cNvPr id="21" name="グループ化 20">
          <a:extLst>
            <a:ext uri="{FF2B5EF4-FFF2-40B4-BE49-F238E27FC236}">
              <a16:creationId xmlns:a16="http://schemas.microsoft.com/office/drawing/2014/main" id="{00000000-0008-0000-0200-000015000000}"/>
            </a:ext>
          </a:extLst>
        </xdr:cNvPr>
        <xdr:cNvGrpSpPr/>
      </xdr:nvGrpSpPr>
      <xdr:grpSpPr>
        <a:xfrm>
          <a:off x="7147460" y="787893"/>
          <a:ext cx="5368390" cy="1710457"/>
          <a:chOff x="6172200" y="2790824"/>
          <a:chExt cx="5086350" cy="1381126"/>
        </a:xfrm>
      </xdr:grpSpPr>
      <xdr:sp macro="" textlink="">
        <xdr:nvSpPr>
          <xdr:cNvPr id="22" name="正方形/長方形 21">
            <a:extLst>
              <a:ext uri="{FF2B5EF4-FFF2-40B4-BE49-F238E27FC236}">
                <a16:creationId xmlns:a16="http://schemas.microsoft.com/office/drawing/2014/main" id="{00000000-0008-0000-0200-000016000000}"/>
              </a:ext>
            </a:extLst>
          </xdr:cNvPr>
          <xdr:cNvSpPr/>
        </xdr:nvSpPr>
        <xdr:spPr bwMode="auto">
          <a:xfrm>
            <a:off x="6172200" y="2790824"/>
            <a:ext cx="5086350" cy="138112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（本シート及び各様式）</a:t>
            </a:r>
            <a:endParaRPr kumimoji="1" lang="en-US" altLang="ja-JP" sz="1100"/>
          </a:p>
          <a:p>
            <a:pPr algn="l"/>
            <a:r>
              <a:rPr kumimoji="1" lang="ja-JP" altLang="en-US" sz="1100"/>
              <a:t>　　　以下の分類に従い、</a:t>
            </a:r>
            <a:r>
              <a:rPr kumimoji="1" lang="ja-JP" altLang="en-US" sz="1100" b="1" u="sng">
                <a:solidFill>
                  <a:srgbClr val="FF0000"/>
                </a:solidFill>
              </a:rPr>
              <a:t>色付きセルに必要事項を入力してください。</a:t>
            </a:r>
            <a:endParaRPr kumimoji="1" lang="en-US" altLang="ja-JP" sz="1100" b="1" u="sng">
              <a:solidFill>
                <a:srgbClr val="FF0000"/>
              </a:solidFill>
            </a:endParaRPr>
          </a:p>
          <a:p>
            <a:pPr algn="l"/>
            <a:r>
              <a:rPr kumimoji="1" lang="ja-JP" altLang="en-US" sz="1100" b="0" u="none">
                <a:solidFill>
                  <a:sysClr val="windowText" lastClr="000000"/>
                </a:solidFill>
              </a:rPr>
              <a:t>　　　色のないセルは自動で出力されるため入力の必要はありません。</a:t>
            </a:r>
            <a:endParaRPr kumimoji="1" lang="en-US" altLang="ja-JP" sz="1100" b="0" u="none">
              <a:solidFill>
                <a:sysClr val="windowText" lastClr="000000"/>
              </a:solidFill>
            </a:endParaRPr>
          </a:p>
          <a:p>
            <a:pPr algn="l"/>
            <a:endParaRPr kumimoji="1" lang="en-US" altLang="ja-JP" sz="600"/>
          </a:p>
          <a:p>
            <a:pPr algn="l"/>
            <a:r>
              <a:rPr kumimoji="1" lang="ja-JP" altLang="en-US" sz="1100"/>
              <a:t>　　　　　　処遇改善加算及び特定加算の算定に共通して必要な情報　入力セル</a:t>
            </a:r>
            <a:endParaRPr kumimoji="1" lang="en-US" altLang="ja-JP" sz="1100"/>
          </a:p>
          <a:p>
            <a:pPr algn="l"/>
            <a:r>
              <a:rPr kumimoji="1" lang="ja-JP" altLang="en-US" sz="1100"/>
              <a:t>　　　　　　処遇改善加算の算定に必要な情報　入力セル</a:t>
            </a:r>
            <a:endParaRPr kumimoji="1" lang="en-US" altLang="ja-JP" sz="1100"/>
          </a:p>
          <a:p>
            <a:pPr algn="l"/>
            <a:r>
              <a:rPr kumimoji="1" lang="ja-JP" altLang="en-US" sz="1100"/>
              <a:t>　　　　　　特定加算の算定に必要な情報　入力セル</a:t>
            </a:r>
          </a:p>
        </xdr:txBody>
      </xdr:sp>
      <xdr:sp macro="" textlink="">
        <xdr:nvSpPr>
          <xdr:cNvPr id="23" name="正方形/長方形 22">
            <a:extLst>
              <a:ext uri="{FF2B5EF4-FFF2-40B4-BE49-F238E27FC236}">
                <a16:creationId xmlns:a16="http://schemas.microsoft.com/office/drawing/2014/main" id="{00000000-0008-0000-0200-000017000000}"/>
              </a:ext>
            </a:extLst>
          </xdr:cNvPr>
          <xdr:cNvSpPr/>
        </xdr:nvSpPr>
        <xdr:spPr bwMode="auto">
          <a:xfrm>
            <a:off x="6343650" y="3818190"/>
            <a:ext cx="323850" cy="142875"/>
          </a:xfrm>
          <a:prstGeom prst="rect">
            <a:avLst/>
          </a:prstGeom>
          <a:solidFill>
            <a:srgbClr val="CCFFFF"/>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24" name="正方形/長方形 23">
            <a:extLst>
              <a:ext uri="{FF2B5EF4-FFF2-40B4-BE49-F238E27FC236}">
                <a16:creationId xmlns:a16="http://schemas.microsoft.com/office/drawing/2014/main" id="{00000000-0008-0000-0200-000018000000}"/>
              </a:ext>
            </a:extLst>
          </xdr:cNvPr>
          <xdr:cNvSpPr/>
        </xdr:nvSpPr>
        <xdr:spPr bwMode="auto">
          <a:xfrm>
            <a:off x="6343650" y="3643497"/>
            <a:ext cx="323850" cy="142875"/>
          </a:xfrm>
          <a:prstGeom prst="rect">
            <a:avLst/>
          </a:prstGeom>
          <a:solidFill>
            <a:srgbClr val="CC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25" name="正方形/長方形 24">
            <a:extLst>
              <a:ext uri="{FF2B5EF4-FFF2-40B4-BE49-F238E27FC236}">
                <a16:creationId xmlns:a16="http://schemas.microsoft.com/office/drawing/2014/main" id="{00000000-0008-0000-0200-000019000000}"/>
              </a:ext>
            </a:extLst>
          </xdr:cNvPr>
          <xdr:cNvSpPr/>
        </xdr:nvSpPr>
        <xdr:spPr bwMode="auto">
          <a:xfrm>
            <a:off x="6343650" y="3474818"/>
            <a:ext cx="323850" cy="142875"/>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editAs="oneCell">
        <xdr:from>
          <xdr:col>11</xdr:col>
          <xdr:colOff>0</xdr:colOff>
          <xdr:row>39</xdr:row>
          <xdr:rowOff>19050</xdr:rowOff>
        </xdr:from>
        <xdr:to>
          <xdr:col>13</xdr:col>
          <xdr:colOff>0</xdr:colOff>
          <xdr:row>39</xdr:row>
          <xdr:rowOff>180975</xdr:rowOff>
        </xdr:to>
        <xdr:sp macro="" textlink="">
          <xdr:nvSpPr>
            <xdr:cNvPr id="15472" name="Check Box 112" hidden="1">
              <a:extLst>
                <a:ext uri="{63B3BB69-23CF-44E3-9099-C40C66FF867C}">
                  <a14:compatExt spid="_x0000_s15472"/>
                </a:ext>
                <a:ext uri="{FF2B5EF4-FFF2-40B4-BE49-F238E27FC236}">
                  <a16:creationId xmlns:a16="http://schemas.microsoft.com/office/drawing/2014/main" id="{00000000-0008-0000-0200-00007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40</xdr:row>
          <xdr:rowOff>9525</xdr:rowOff>
        </xdr:from>
        <xdr:to>
          <xdr:col>12</xdr:col>
          <xdr:colOff>0</xdr:colOff>
          <xdr:row>40</xdr:row>
          <xdr:rowOff>180975</xdr:rowOff>
        </xdr:to>
        <xdr:sp macro="" textlink="">
          <xdr:nvSpPr>
            <xdr:cNvPr id="15473" name="Check Box 113" hidden="1">
              <a:extLst>
                <a:ext uri="{63B3BB69-23CF-44E3-9099-C40C66FF867C}">
                  <a14:compatExt spid="_x0000_s15473"/>
                </a:ext>
                <a:ext uri="{FF2B5EF4-FFF2-40B4-BE49-F238E27FC236}">
                  <a16:creationId xmlns:a16="http://schemas.microsoft.com/office/drawing/2014/main" id="{00000000-0008-0000-0200-00007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41</xdr:row>
          <xdr:rowOff>9525</xdr:rowOff>
        </xdr:from>
        <xdr:to>
          <xdr:col>12</xdr:col>
          <xdr:colOff>0</xdr:colOff>
          <xdr:row>41</xdr:row>
          <xdr:rowOff>180975</xdr:rowOff>
        </xdr:to>
        <xdr:sp macro="" textlink="">
          <xdr:nvSpPr>
            <xdr:cNvPr id="15474" name="Check Box 114" hidden="1">
              <a:extLst>
                <a:ext uri="{63B3BB69-23CF-44E3-9099-C40C66FF867C}">
                  <a14:compatExt spid="_x0000_s15474"/>
                </a:ext>
                <a:ext uri="{FF2B5EF4-FFF2-40B4-BE49-F238E27FC236}">
                  <a16:creationId xmlns:a16="http://schemas.microsoft.com/office/drawing/2014/main" id="{00000000-0008-0000-0200-00007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74</xdr:row>
          <xdr:rowOff>142875</xdr:rowOff>
        </xdr:from>
        <xdr:to>
          <xdr:col>5</xdr:col>
          <xdr:colOff>19050</xdr:colOff>
          <xdr:row>85</xdr:row>
          <xdr:rowOff>28575</xdr:rowOff>
        </xdr:to>
        <xdr:grpSp>
          <xdr:nvGrpSpPr>
            <xdr:cNvPr id="27" name="Group 41">
              <a:extLst>
                <a:ext uri="{FF2B5EF4-FFF2-40B4-BE49-F238E27FC236}">
                  <a16:creationId xmlns:a16="http://schemas.microsoft.com/office/drawing/2014/main" id="{00000000-0008-0000-0200-000013000000}"/>
                </a:ext>
              </a:extLst>
            </xdr:cNvPr>
            <xdr:cNvGrpSpPr>
              <a:grpSpLocks/>
            </xdr:cNvGrpSpPr>
          </xdr:nvGrpSpPr>
          <xdr:grpSpPr bwMode="auto">
            <a:xfrm>
              <a:off x="781050" y="15487650"/>
              <a:ext cx="171450" cy="191452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57</xdr:row>
          <xdr:rowOff>0</xdr:rowOff>
        </xdr:from>
        <xdr:to>
          <xdr:col>33</xdr:col>
          <xdr:colOff>47625</xdr:colOff>
          <xdr:row>58</xdr:row>
          <xdr:rowOff>66675</xdr:rowOff>
        </xdr:to>
        <xdr:sp macro="" textlink="">
          <xdr:nvSpPr>
            <xdr:cNvPr id="15500" name="Check Box 140" hidden="1">
              <a:extLst>
                <a:ext uri="{63B3BB69-23CF-44E3-9099-C40C66FF867C}">
                  <a14:compatExt spid="_x0000_s15500"/>
                </a:ext>
                <a:ext uri="{FF2B5EF4-FFF2-40B4-BE49-F238E27FC236}">
                  <a16:creationId xmlns:a16="http://schemas.microsoft.com/office/drawing/2014/main" id="{00000000-0008-0000-0200-0000C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61</xdr:row>
          <xdr:rowOff>0</xdr:rowOff>
        </xdr:from>
        <xdr:to>
          <xdr:col>4</xdr:col>
          <xdr:colOff>180975</xdr:colOff>
          <xdr:row>62</xdr:row>
          <xdr:rowOff>0</xdr:rowOff>
        </xdr:to>
        <xdr:sp macro="" textlink="">
          <xdr:nvSpPr>
            <xdr:cNvPr id="15501" name="Check Box 141" hidden="1">
              <a:extLst>
                <a:ext uri="{63B3BB69-23CF-44E3-9099-C40C66FF867C}">
                  <a14:compatExt spid="_x0000_s155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62</xdr:row>
          <xdr:rowOff>0</xdr:rowOff>
        </xdr:from>
        <xdr:to>
          <xdr:col>4</xdr:col>
          <xdr:colOff>180975</xdr:colOff>
          <xdr:row>63</xdr:row>
          <xdr:rowOff>9525</xdr:rowOff>
        </xdr:to>
        <xdr:sp macro="" textlink="">
          <xdr:nvSpPr>
            <xdr:cNvPr id="15502" name="Check Box 142" hidden="1">
              <a:extLst>
                <a:ext uri="{63B3BB69-23CF-44E3-9099-C40C66FF867C}">
                  <a14:compatExt spid="_x0000_s155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63</xdr:row>
          <xdr:rowOff>0</xdr:rowOff>
        </xdr:from>
        <xdr:to>
          <xdr:col>4</xdr:col>
          <xdr:colOff>180975</xdr:colOff>
          <xdr:row>64</xdr:row>
          <xdr:rowOff>9525</xdr:rowOff>
        </xdr:to>
        <xdr:sp macro="" textlink="">
          <xdr:nvSpPr>
            <xdr:cNvPr id="15503" name="Check Box 143" hidden="1">
              <a:extLst>
                <a:ext uri="{63B3BB69-23CF-44E3-9099-C40C66FF867C}">
                  <a14:compatExt spid="_x0000_s155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64</xdr:row>
          <xdr:rowOff>0</xdr:rowOff>
        </xdr:from>
        <xdr:to>
          <xdr:col>4</xdr:col>
          <xdr:colOff>180975</xdr:colOff>
          <xdr:row>65</xdr:row>
          <xdr:rowOff>9525</xdr:rowOff>
        </xdr:to>
        <xdr:sp macro="" textlink="">
          <xdr:nvSpPr>
            <xdr:cNvPr id="15504" name="Check Box 144" hidden="1">
              <a:extLst>
                <a:ext uri="{63B3BB69-23CF-44E3-9099-C40C66FF867C}">
                  <a14:compatExt spid="_x0000_s155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65</xdr:row>
          <xdr:rowOff>0</xdr:rowOff>
        </xdr:from>
        <xdr:to>
          <xdr:col>4</xdr:col>
          <xdr:colOff>180975</xdr:colOff>
          <xdr:row>65</xdr:row>
          <xdr:rowOff>180975</xdr:rowOff>
        </xdr:to>
        <xdr:sp macro="" textlink="">
          <xdr:nvSpPr>
            <xdr:cNvPr id="15505" name="Check Box 145" hidden="1">
              <a:extLst>
                <a:ext uri="{63B3BB69-23CF-44E3-9099-C40C66FF867C}">
                  <a14:compatExt spid="_x0000_s155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66</xdr:row>
          <xdr:rowOff>0</xdr:rowOff>
        </xdr:from>
        <xdr:to>
          <xdr:col>4</xdr:col>
          <xdr:colOff>180975</xdr:colOff>
          <xdr:row>67</xdr:row>
          <xdr:rowOff>9525</xdr:rowOff>
        </xdr:to>
        <xdr:sp macro="" textlink="">
          <xdr:nvSpPr>
            <xdr:cNvPr id="15506" name="Check Box 146" hidden="1">
              <a:extLst>
                <a:ext uri="{63B3BB69-23CF-44E3-9099-C40C66FF867C}">
                  <a14:compatExt spid="_x0000_s155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67</xdr:row>
          <xdr:rowOff>0</xdr:rowOff>
        </xdr:from>
        <xdr:to>
          <xdr:col>4</xdr:col>
          <xdr:colOff>180975</xdr:colOff>
          <xdr:row>68</xdr:row>
          <xdr:rowOff>9525</xdr:rowOff>
        </xdr:to>
        <xdr:sp macro="" textlink="">
          <xdr:nvSpPr>
            <xdr:cNvPr id="15507" name="Check Box 147" hidden="1">
              <a:extLst>
                <a:ext uri="{63B3BB69-23CF-44E3-9099-C40C66FF867C}">
                  <a14:compatExt spid="_x0000_s155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68</xdr:row>
          <xdr:rowOff>0</xdr:rowOff>
        </xdr:from>
        <xdr:to>
          <xdr:col>4</xdr:col>
          <xdr:colOff>180975</xdr:colOff>
          <xdr:row>68</xdr:row>
          <xdr:rowOff>180975</xdr:rowOff>
        </xdr:to>
        <xdr:sp macro="" textlink="">
          <xdr:nvSpPr>
            <xdr:cNvPr id="15508" name="Check Box 148" hidden="1">
              <a:extLst>
                <a:ext uri="{63B3BB69-23CF-44E3-9099-C40C66FF867C}">
                  <a14:compatExt spid="_x0000_s155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69</xdr:row>
          <xdr:rowOff>0</xdr:rowOff>
        </xdr:from>
        <xdr:to>
          <xdr:col>4</xdr:col>
          <xdr:colOff>180975</xdr:colOff>
          <xdr:row>70</xdr:row>
          <xdr:rowOff>9525</xdr:rowOff>
        </xdr:to>
        <xdr:sp macro="" textlink="">
          <xdr:nvSpPr>
            <xdr:cNvPr id="15509" name="Check Box 149" hidden="1">
              <a:extLst>
                <a:ext uri="{63B3BB69-23CF-44E3-9099-C40C66FF867C}">
                  <a14:compatExt spid="_x0000_s155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70</xdr:row>
          <xdr:rowOff>0</xdr:rowOff>
        </xdr:from>
        <xdr:to>
          <xdr:col>4</xdr:col>
          <xdr:colOff>180975</xdr:colOff>
          <xdr:row>70</xdr:row>
          <xdr:rowOff>180975</xdr:rowOff>
        </xdr:to>
        <xdr:sp macro="" textlink="">
          <xdr:nvSpPr>
            <xdr:cNvPr id="15510" name="Check Box 150" hidden="1">
              <a:extLst>
                <a:ext uri="{63B3BB69-23CF-44E3-9099-C40C66FF867C}">
                  <a14:compatExt spid="_x0000_s155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71</xdr:row>
          <xdr:rowOff>0</xdr:rowOff>
        </xdr:from>
        <xdr:to>
          <xdr:col>4</xdr:col>
          <xdr:colOff>180975</xdr:colOff>
          <xdr:row>72</xdr:row>
          <xdr:rowOff>9525</xdr:rowOff>
        </xdr:to>
        <xdr:sp macro="" textlink="">
          <xdr:nvSpPr>
            <xdr:cNvPr id="15511" name="Check Box 151" hidden="1">
              <a:extLst>
                <a:ext uri="{63B3BB69-23CF-44E3-9099-C40C66FF867C}">
                  <a14:compatExt spid="_x0000_s155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72</xdr:row>
          <xdr:rowOff>0</xdr:rowOff>
        </xdr:from>
        <xdr:to>
          <xdr:col>4</xdr:col>
          <xdr:colOff>180975</xdr:colOff>
          <xdr:row>73</xdr:row>
          <xdr:rowOff>9525</xdr:rowOff>
        </xdr:to>
        <xdr:sp macro="" textlink="">
          <xdr:nvSpPr>
            <xdr:cNvPr id="15512" name="Check Box 152" hidden="1">
              <a:extLst>
                <a:ext uri="{63B3BB69-23CF-44E3-9099-C40C66FF867C}">
                  <a14:compatExt spid="_x0000_s155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73</xdr:row>
          <xdr:rowOff>0</xdr:rowOff>
        </xdr:from>
        <xdr:to>
          <xdr:col>4</xdr:col>
          <xdr:colOff>180975</xdr:colOff>
          <xdr:row>73</xdr:row>
          <xdr:rowOff>180975</xdr:rowOff>
        </xdr:to>
        <xdr:sp macro="" textlink="">
          <xdr:nvSpPr>
            <xdr:cNvPr id="15513" name="Check Box 153" hidden="1">
              <a:extLst>
                <a:ext uri="{63B3BB69-23CF-44E3-9099-C40C66FF867C}">
                  <a14:compatExt spid="_x0000_s155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74</xdr:row>
          <xdr:rowOff>0</xdr:rowOff>
        </xdr:from>
        <xdr:to>
          <xdr:col>4</xdr:col>
          <xdr:colOff>180975</xdr:colOff>
          <xdr:row>74</xdr:row>
          <xdr:rowOff>180975</xdr:rowOff>
        </xdr:to>
        <xdr:sp macro="" textlink="">
          <xdr:nvSpPr>
            <xdr:cNvPr id="15514" name="Check Box 154" hidden="1">
              <a:extLst>
                <a:ext uri="{63B3BB69-23CF-44E3-9099-C40C66FF867C}">
                  <a14:compatExt spid="_x0000_s155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75</xdr:row>
          <xdr:rowOff>0</xdr:rowOff>
        </xdr:from>
        <xdr:to>
          <xdr:col>4</xdr:col>
          <xdr:colOff>180975</xdr:colOff>
          <xdr:row>76</xdr:row>
          <xdr:rowOff>9525</xdr:rowOff>
        </xdr:to>
        <xdr:sp macro="" textlink="">
          <xdr:nvSpPr>
            <xdr:cNvPr id="15515" name="Check Box 155" hidden="1">
              <a:extLst>
                <a:ext uri="{63B3BB69-23CF-44E3-9099-C40C66FF867C}">
                  <a14:compatExt spid="_x0000_s155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76</xdr:row>
          <xdr:rowOff>0</xdr:rowOff>
        </xdr:from>
        <xdr:to>
          <xdr:col>4</xdr:col>
          <xdr:colOff>180975</xdr:colOff>
          <xdr:row>76</xdr:row>
          <xdr:rowOff>180975</xdr:rowOff>
        </xdr:to>
        <xdr:sp macro="" textlink="">
          <xdr:nvSpPr>
            <xdr:cNvPr id="15516" name="Check Box 156" hidden="1">
              <a:extLst>
                <a:ext uri="{63B3BB69-23CF-44E3-9099-C40C66FF867C}">
                  <a14:compatExt spid="_x0000_s155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77</xdr:row>
          <xdr:rowOff>0</xdr:rowOff>
        </xdr:from>
        <xdr:to>
          <xdr:col>4</xdr:col>
          <xdr:colOff>180975</xdr:colOff>
          <xdr:row>78</xdr:row>
          <xdr:rowOff>9525</xdr:rowOff>
        </xdr:to>
        <xdr:sp macro="" textlink="">
          <xdr:nvSpPr>
            <xdr:cNvPr id="15517" name="Check Box 157" hidden="1">
              <a:extLst>
                <a:ext uri="{63B3BB69-23CF-44E3-9099-C40C66FF867C}">
                  <a14:compatExt spid="_x0000_s155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78</xdr:row>
          <xdr:rowOff>0</xdr:rowOff>
        </xdr:from>
        <xdr:to>
          <xdr:col>4</xdr:col>
          <xdr:colOff>180975</xdr:colOff>
          <xdr:row>78</xdr:row>
          <xdr:rowOff>180975</xdr:rowOff>
        </xdr:to>
        <xdr:sp macro="" textlink="">
          <xdr:nvSpPr>
            <xdr:cNvPr id="15518" name="Check Box 158" hidden="1">
              <a:extLst>
                <a:ext uri="{63B3BB69-23CF-44E3-9099-C40C66FF867C}">
                  <a14:compatExt spid="_x0000_s155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79</xdr:row>
          <xdr:rowOff>0</xdr:rowOff>
        </xdr:from>
        <xdr:to>
          <xdr:col>4</xdr:col>
          <xdr:colOff>180975</xdr:colOff>
          <xdr:row>80</xdr:row>
          <xdr:rowOff>9525</xdr:rowOff>
        </xdr:to>
        <xdr:sp macro="" textlink="">
          <xdr:nvSpPr>
            <xdr:cNvPr id="15519" name="Check Box 159" hidden="1">
              <a:extLst>
                <a:ext uri="{63B3BB69-23CF-44E3-9099-C40C66FF867C}">
                  <a14:compatExt spid="_x0000_s155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80</xdr:row>
          <xdr:rowOff>0</xdr:rowOff>
        </xdr:from>
        <xdr:to>
          <xdr:col>4</xdr:col>
          <xdr:colOff>180975</xdr:colOff>
          <xdr:row>81</xdr:row>
          <xdr:rowOff>9525</xdr:rowOff>
        </xdr:to>
        <xdr:sp macro="" textlink="">
          <xdr:nvSpPr>
            <xdr:cNvPr id="15520" name="Check Box 160" hidden="1">
              <a:extLst>
                <a:ext uri="{63B3BB69-23CF-44E3-9099-C40C66FF867C}">
                  <a14:compatExt spid="_x0000_s155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81</xdr:row>
          <xdr:rowOff>0</xdr:rowOff>
        </xdr:from>
        <xdr:to>
          <xdr:col>4</xdr:col>
          <xdr:colOff>180975</xdr:colOff>
          <xdr:row>82</xdr:row>
          <xdr:rowOff>9525</xdr:rowOff>
        </xdr:to>
        <xdr:sp macro="" textlink="">
          <xdr:nvSpPr>
            <xdr:cNvPr id="15521" name="Check Box 161" hidden="1">
              <a:extLst>
                <a:ext uri="{63B3BB69-23CF-44E3-9099-C40C66FF867C}">
                  <a14:compatExt spid="_x0000_s155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82</xdr:row>
          <xdr:rowOff>0</xdr:rowOff>
        </xdr:from>
        <xdr:to>
          <xdr:col>4</xdr:col>
          <xdr:colOff>180975</xdr:colOff>
          <xdr:row>83</xdr:row>
          <xdr:rowOff>9525</xdr:rowOff>
        </xdr:to>
        <xdr:sp macro="" textlink="">
          <xdr:nvSpPr>
            <xdr:cNvPr id="15522" name="Check Box 162" hidden="1">
              <a:extLst>
                <a:ext uri="{63B3BB69-23CF-44E3-9099-C40C66FF867C}">
                  <a14:compatExt spid="_x0000_s155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83</xdr:row>
          <xdr:rowOff>0</xdr:rowOff>
        </xdr:from>
        <xdr:to>
          <xdr:col>4</xdr:col>
          <xdr:colOff>180975</xdr:colOff>
          <xdr:row>84</xdr:row>
          <xdr:rowOff>9525</xdr:rowOff>
        </xdr:to>
        <xdr:sp macro="" textlink="">
          <xdr:nvSpPr>
            <xdr:cNvPr id="15523" name="Check Box 163" hidden="1">
              <a:extLst>
                <a:ext uri="{63B3BB69-23CF-44E3-9099-C40C66FF867C}">
                  <a14:compatExt spid="_x0000_s155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84</xdr:row>
          <xdr:rowOff>0</xdr:rowOff>
        </xdr:from>
        <xdr:to>
          <xdr:col>4</xdr:col>
          <xdr:colOff>180975</xdr:colOff>
          <xdr:row>85</xdr:row>
          <xdr:rowOff>9525</xdr:rowOff>
        </xdr:to>
        <xdr:sp macro="" textlink="">
          <xdr:nvSpPr>
            <xdr:cNvPr id="15524" name="Check Box 164" hidden="1">
              <a:extLst>
                <a:ext uri="{63B3BB69-23CF-44E3-9099-C40C66FF867C}">
                  <a14:compatExt spid="_x0000_s155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PCV002FST04.dpc.pref.chiba.lg.jp\13050_&#39640;&#40802;&#32773;&#31119;&#31049;&#35506;$\02_&#23460;&#29677;&#12501;&#12457;&#12523;&#12480;\&#20171;&#35703;&#20107;&#26989;&#32773;&#25351;&#23566;&#29677;\&#65330;04\81%20&#20998;&#23460;_R4\&#20196;&#21644;3&#24180;&#24230;&#23455;&#32318;&#22577;&#21578;&#26360;_&#20998;&#23460;&#26696;\23-4&#21029;&#32025;&#27096;&#24335;&#65299;&#65288;&#20171;&#35703;&#32887;&#21729;&#20966;&#36935;&#25913;&#21892;&#23455;&#32318;&#22577;&#21578;&#26360;&#12539;&#20171;&#35703;&#32887;&#21729;&#31561;&#29305;&#23450;&#20966;&#36935;&#25913;&#21892;&#23455;&#32318;&#22577;&#21578;&#26360;&#65289;&#65288;&#20837;&#21147;&#29992;&#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はじめに"/>
      <sheetName val="基本情報入力シート"/>
      <sheetName val="入力順①　別紙様式3-2"/>
      <sheetName val="入力順②　別紙様式3-1"/>
      <sheetName val="【参考】基準額について"/>
      <sheetName val="【参考】サービス名一覧"/>
    </sheetNames>
    <sheetDataSet>
      <sheetData sheetId="0" refreshError="1"/>
      <sheetData sheetId="1" refreshError="1"/>
      <sheetData sheetId="2" refreshError="1"/>
      <sheetData sheetId="3" refreshError="1"/>
      <sheetData sheetId="4" refreshError="1"/>
      <sheetData sheetId="5">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aaa@aaa.aa.jp"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3.v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omments" Target="../comments3.xml"/><Relationship Id="rId2" Type="http://schemas.openxmlformats.org/officeDocument/2006/relationships/drawing" Target="../drawings/drawing4.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4.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E78"/>
  <sheetViews>
    <sheetView showGridLines="0" tabSelected="1" zoomScale="80" zoomScaleNormal="80" zoomScaleSheetLayoutView="100" workbookViewId="0">
      <selection sqref="A1:E1"/>
    </sheetView>
  </sheetViews>
  <sheetFormatPr defaultRowHeight="13.5"/>
  <cols>
    <col min="1" max="1" width="27.75" style="22" customWidth="1"/>
    <col min="2" max="2" width="12.75" style="23" customWidth="1"/>
    <col min="3" max="3" width="19.875" style="24" customWidth="1"/>
    <col min="4" max="4" width="62.375" style="24" customWidth="1"/>
    <col min="5" max="5" width="71.75" customWidth="1"/>
  </cols>
  <sheetData>
    <row r="1" spans="1:5" ht="30" customHeight="1" thickBot="1">
      <c r="A1" s="427" t="s">
        <v>115</v>
      </c>
      <c r="B1" s="427"/>
      <c r="C1" s="427"/>
      <c r="D1" s="427"/>
      <c r="E1" s="427"/>
    </row>
    <row r="2" spans="1:5" ht="18.75" customHeight="1" thickTop="1">
      <c r="A2" s="428" t="s">
        <v>354</v>
      </c>
      <c r="B2" s="429"/>
      <c r="C2" s="429"/>
      <c r="D2" s="429"/>
      <c r="E2" s="429"/>
    </row>
    <row r="3" spans="1:5" s="16" customFormat="1" ht="8.1" customHeight="1">
      <c r="A3" s="430"/>
      <c r="B3" s="430"/>
      <c r="C3" s="430"/>
      <c r="D3" s="430"/>
    </row>
    <row r="4" spans="1:5" s="18" customFormat="1" ht="27">
      <c r="A4" s="17" t="s">
        <v>99</v>
      </c>
      <c r="B4" s="17" t="s">
        <v>100</v>
      </c>
      <c r="C4" s="69" t="s">
        <v>101</v>
      </c>
      <c r="D4" s="70" t="s">
        <v>102</v>
      </c>
      <c r="E4" s="17" t="s">
        <v>147</v>
      </c>
    </row>
    <row r="5" spans="1:5" ht="18" customHeight="1">
      <c r="A5" s="19" t="s">
        <v>103</v>
      </c>
      <c r="B5" s="72">
        <v>1</v>
      </c>
      <c r="C5" s="72" t="s">
        <v>104</v>
      </c>
      <c r="D5" s="67" t="s">
        <v>105</v>
      </c>
      <c r="E5" s="15" t="s">
        <v>106</v>
      </c>
    </row>
    <row r="6" spans="1:5" ht="54" customHeight="1">
      <c r="A6" s="20" t="s">
        <v>107</v>
      </c>
      <c r="B6" s="68">
        <v>1</v>
      </c>
      <c r="C6" s="73" t="s">
        <v>29</v>
      </c>
      <c r="D6" s="71" t="s">
        <v>149</v>
      </c>
      <c r="E6" s="38" t="s">
        <v>106</v>
      </c>
    </row>
    <row r="7" spans="1:5" ht="63" customHeight="1">
      <c r="A7" s="20" t="s">
        <v>117</v>
      </c>
      <c r="B7" s="68">
        <v>1</v>
      </c>
      <c r="C7" s="73" t="s">
        <v>31</v>
      </c>
      <c r="D7" s="71" t="s">
        <v>150</v>
      </c>
      <c r="E7" s="21" t="s">
        <v>108</v>
      </c>
    </row>
    <row r="8" spans="1:5" ht="53.45" customHeight="1">
      <c r="A8" s="20" t="s">
        <v>118</v>
      </c>
      <c r="B8" s="68" t="s">
        <v>152</v>
      </c>
      <c r="C8" s="73" t="s">
        <v>30</v>
      </c>
      <c r="D8" s="71" t="s">
        <v>151</v>
      </c>
      <c r="E8" s="21" t="s">
        <v>108</v>
      </c>
    </row>
    <row r="9" spans="1:5" ht="19.149999999999999" customHeight="1">
      <c r="C9" s="23"/>
      <c r="D9" s="22"/>
      <c r="E9" s="8"/>
    </row>
    <row r="10" spans="1:5" ht="19.149999999999999" customHeight="1">
      <c r="C10" s="23"/>
      <c r="D10" s="22"/>
      <c r="E10" s="8"/>
    </row>
    <row r="11" spans="1:5" ht="19.149999999999999" customHeight="1">
      <c r="C11" s="23"/>
      <c r="D11" s="22"/>
      <c r="E11" s="8"/>
    </row>
    <row r="12" spans="1:5" ht="19.149999999999999" customHeight="1">
      <c r="C12" s="23"/>
      <c r="D12" s="22"/>
      <c r="E12" s="8"/>
    </row>
    <row r="13" spans="1:5" ht="19.149999999999999" customHeight="1">
      <c r="C13" s="23"/>
      <c r="D13" s="22"/>
      <c r="E13" s="8"/>
    </row>
    <row r="14" spans="1:5" ht="19.149999999999999" customHeight="1">
      <c r="C14" s="23"/>
      <c r="D14" s="22"/>
      <c r="E14" s="8"/>
    </row>
    <row r="15" spans="1:5" ht="19.149999999999999" customHeight="1">
      <c r="C15" s="23"/>
      <c r="D15" s="22"/>
      <c r="E15" s="8"/>
    </row>
    <row r="16" spans="1:5" ht="11.45" customHeight="1">
      <c r="A16" s="431" t="s">
        <v>109</v>
      </c>
      <c r="B16" s="431"/>
      <c r="C16" s="431"/>
      <c r="D16" s="431"/>
    </row>
    <row r="17" spans="1:5" ht="17.25">
      <c r="A17" s="270" t="s">
        <v>194</v>
      </c>
      <c r="B17" s="25"/>
    </row>
    <row r="18" spans="1:5" s="28" customFormat="1" ht="17.25">
      <c r="A18" s="26" t="s">
        <v>153</v>
      </c>
      <c r="B18" s="27"/>
      <c r="C18" s="26"/>
      <c r="D18" s="26"/>
    </row>
    <row r="19" spans="1:5" s="28" customFormat="1" ht="17.25">
      <c r="A19" s="26" t="s">
        <v>116</v>
      </c>
      <c r="B19" s="27"/>
      <c r="C19" s="26"/>
      <c r="D19" s="26"/>
    </row>
    <row r="20" spans="1:5" s="28" customFormat="1" ht="17.25">
      <c r="A20" s="26" t="s">
        <v>110</v>
      </c>
      <c r="B20" s="27"/>
      <c r="C20" s="26"/>
      <c r="D20" s="26"/>
    </row>
    <row r="21" spans="1:5" s="28" customFormat="1" ht="17.25">
      <c r="A21" s="26" t="s">
        <v>148</v>
      </c>
      <c r="B21" s="27"/>
      <c r="C21" s="26"/>
      <c r="D21" s="26"/>
    </row>
    <row r="22" spans="1:5" s="28" customFormat="1" ht="17.25">
      <c r="A22" s="26" t="s">
        <v>111</v>
      </c>
      <c r="B22" s="27"/>
      <c r="C22" s="26"/>
      <c r="D22" s="26"/>
    </row>
    <row r="23" spans="1:5" ht="14.25" thickBot="1">
      <c r="A23" s="29"/>
      <c r="B23" s="25"/>
    </row>
    <row r="24" spans="1:5" ht="22.15" customHeight="1" thickBot="1">
      <c r="A24" s="24"/>
      <c r="C24" s="33"/>
      <c r="D24" s="34" t="s">
        <v>112</v>
      </c>
      <c r="E24" s="30" t="s">
        <v>323</v>
      </c>
    </row>
    <row r="25" spans="1:5" ht="63.6" customHeight="1">
      <c r="A25" s="24"/>
      <c r="C25" s="426" t="s">
        <v>113</v>
      </c>
      <c r="D25" s="432"/>
      <c r="E25" s="36"/>
    </row>
    <row r="26" spans="1:5" ht="63.6" customHeight="1" thickBot="1">
      <c r="A26" s="24"/>
      <c r="C26" s="426"/>
      <c r="D26" s="432"/>
      <c r="E26" s="37"/>
    </row>
    <row r="27" spans="1:5" ht="63.6" customHeight="1">
      <c r="A27" s="24"/>
      <c r="C27" s="426" t="s">
        <v>114</v>
      </c>
      <c r="D27" s="35"/>
      <c r="E27" s="36"/>
    </row>
    <row r="28" spans="1:5" ht="63" customHeight="1" thickBot="1">
      <c r="A28" s="24"/>
      <c r="C28" s="426"/>
      <c r="D28" s="35"/>
      <c r="E28" s="37"/>
    </row>
    <row r="29" spans="1:5">
      <c r="A29" s="24"/>
      <c r="B29" s="25"/>
      <c r="D29" s="25"/>
    </row>
    <row r="30" spans="1:5" s="255" customFormat="1" ht="17.25">
      <c r="A30" s="423" t="s">
        <v>191</v>
      </c>
      <c r="B30" s="423"/>
      <c r="C30" s="423"/>
      <c r="D30" s="423"/>
    </row>
    <row r="31" spans="1:5" s="255" customFormat="1" ht="17.25">
      <c r="A31" s="424" t="s">
        <v>192</v>
      </c>
      <c r="B31" s="424"/>
      <c r="C31" s="424"/>
      <c r="D31" s="424"/>
      <c r="E31" s="424"/>
    </row>
    <row r="32" spans="1:5" s="255" customFormat="1" ht="35.25" customHeight="1">
      <c r="A32" s="424" t="s">
        <v>195</v>
      </c>
      <c r="B32" s="425"/>
      <c r="C32" s="425"/>
      <c r="D32" s="425"/>
      <c r="E32" s="425"/>
    </row>
    <row r="33" spans="1:3">
      <c r="A33" s="24"/>
      <c r="B33" s="25"/>
    </row>
    <row r="34" spans="1:3" ht="14.45" customHeight="1">
      <c r="A34" s="24"/>
      <c r="B34" s="25"/>
    </row>
    <row r="35" spans="1:3" ht="14.45" customHeight="1">
      <c r="A35" s="24"/>
      <c r="B35" s="25"/>
    </row>
    <row r="36" spans="1:3" ht="17.25">
      <c r="A36" s="31"/>
      <c r="B36" s="32"/>
      <c r="C36" s="31"/>
    </row>
    <row r="37" spans="1:3">
      <c r="A37" s="24"/>
      <c r="B37" s="25"/>
    </row>
    <row r="38" spans="1:3">
      <c r="A38" s="24"/>
      <c r="B38" s="25"/>
    </row>
    <row r="39" spans="1:3">
      <c r="A39" s="24"/>
      <c r="B39" s="25"/>
    </row>
    <row r="40" spans="1:3">
      <c r="A40" s="24"/>
      <c r="B40" s="25"/>
    </row>
    <row r="41" spans="1:3">
      <c r="A41" s="24"/>
      <c r="B41" s="25"/>
    </row>
    <row r="61" spans="2:5" s="22" customFormat="1" ht="34.9" customHeight="1">
      <c r="B61" s="23"/>
      <c r="C61" s="24"/>
      <c r="D61" s="24"/>
      <c r="E61"/>
    </row>
    <row r="62" spans="2:5" s="22" customFormat="1" ht="34.9" customHeight="1">
      <c r="B62" s="23"/>
      <c r="C62" s="24"/>
      <c r="D62" s="24"/>
      <c r="E62"/>
    </row>
    <row r="66" spans="2:5" s="22" customFormat="1" ht="34.9" customHeight="1">
      <c r="B66" s="23"/>
      <c r="C66" s="24"/>
      <c r="D66" s="24"/>
      <c r="E66"/>
    </row>
    <row r="67" spans="2:5" s="22" customFormat="1" ht="34.9" customHeight="1">
      <c r="B67" s="23"/>
      <c r="C67" s="24"/>
      <c r="D67" s="24"/>
      <c r="E67"/>
    </row>
    <row r="69" spans="2:5" s="22" customFormat="1" ht="34.9" customHeight="1">
      <c r="B69" s="23"/>
      <c r="C69" s="24"/>
      <c r="D69" s="24"/>
      <c r="E69"/>
    </row>
    <row r="70" spans="2:5" s="22" customFormat="1" ht="34.9" customHeight="1">
      <c r="B70" s="23"/>
      <c r="C70" s="24"/>
      <c r="D70" s="24"/>
      <c r="E70"/>
    </row>
    <row r="72" spans="2:5" s="22" customFormat="1" ht="55.15" customHeight="1">
      <c r="B72" s="23"/>
      <c r="C72" s="24"/>
      <c r="D72" s="24"/>
      <c r="E72"/>
    </row>
    <row r="73" spans="2:5" s="22" customFormat="1" ht="55.15" customHeight="1">
      <c r="B73" s="23"/>
      <c r="C73" s="24"/>
      <c r="D73" s="24"/>
      <c r="E73"/>
    </row>
    <row r="77" spans="2:5" s="22" customFormat="1" ht="28.9" customHeight="1">
      <c r="B77" s="23"/>
      <c r="C77" s="24"/>
      <c r="D77" s="24"/>
      <c r="E77"/>
    </row>
    <row r="78" spans="2:5" s="22" customFormat="1" ht="28.9" customHeight="1">
      <c r="B78" s="23"/>
      <c r="C78" s="24"/>
      <c r="D78" s="24"/>
      <c r="E78"/>
    </row>
  </sheetData>
  <mergeCells count="10">
    <mergeCell ref="A30:D30"/>
    <mergeCell ref="A31:E31"/>
    <mergeCell ref="A32:E32"/>
    <mergeCell ref="C27:C28"/>
    <mergeCell ref="A1:E1"/>
    <mergeCell ref="A2:E2"/>
    <mergeCell ref="A3:D3"/>
    <mergeCell ref="A16:D16"/>
    <mergeCell ref="C25:C26"/>
    <mergeCell ref="D25:D26"/>
  </mergeCells>
  <phoneticPr fontId="2"/>
  <pageMargins left="0.7" right="0.7" top="0.75" bottom="0.75" header="0.3" footer="0.3"/>
  <pageSetup paperSize="9" scale="59" orientation="landscape"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C141"/>
  <sheetViews>
    <sheetView showGridLines="0" zoomScale="90" zoomScaleNormal="90" zoomScaleSheetLayoutView="100" workbookViewId="0">
      <selection activeCell="C12" sqref="C12"/>
    </sheetView>
  </sheetViews>
  <sheetFormatPr defaultRowHeight="20.100000000000001" customHeight="1"/>
  <cols>
    <col min="1" max="1" width="4.75" customWidth="1"/>
    <col min="2" max="2" width="11" customWidth="1"/>
    <col min="3" max="22" width="2.625" customWidth="1"/>
    <col min="23" max="23" width="14.25" customWidth="1"/>
    <col min="24" max="24" width="25" customWidth="1"/>
    <col min="25" max="25" width="22.5" customWidth="1"/>
    <col min="26" max="26" width="20" bestFit="1" customWidth="1"/>
    <col min="27" max="27" width="14.75" bestFit="1" customWidth="1"/>
    <col min="29" max="29" width="0" hidden="1" customWidth="1"/>
  </cols>
  <sheetData>
    <row r="1" spans="1:29" ht="20.100000000000001" customHeight="1">
      <c r="A1" s="6" t="s">
        <v>215</v>
      </c>
      <c r="AC1" t="s">
        <v>54</v>
      </c>
    </row>
    <row r="2" spans="1:29" ht="20.100000000000001" customHeight="1">
      <c r="A2" s="7" t="s">
        <v>55</v>
      </c>
    </row>
    <row r="4" spans="1:29" ht="20.100000000000001" customHeight="1">
      <c r="A4" s="74" t="s">
        <v>56</v>
      </c>
      <c r="B4" s="74"/>
      <c r="C4" s="74"/>
      <c r="D4" s="74"/>
      <c r="E4" s="74"/>
      <c r="F4" s="74"/>
      <c r="G4" s="74"/>
      <c r="H4" s="74"/>
      <c r="I4" s="74"/>
      <c r="J4" s="74"/>
      <c r="K4" s="74"/>
      <c r="L4" s="74"/>
      <c r="M4" s="74"/>
      <c r="N4" s="74"/>
      <c r="O4" s="74"/>
      <c r="P4" s="74"/>
      <c r="Q4" s="74"/>
      <c r="R4" s="74"/>
      <c r="S4" s="74"/>
      <c r="T4" s="74"/>
      <c r="U4" s="74"/>
      <c r="V4" s="74"/>
      <c r="W4" s="74"/>
      <c r="X4" s="74"/>
      <c r="Y4" s="74"/>
      <c r="Z4" s="74"/>
      <c r="AA4" s="74"/>
    </row>
    <row r="5" spans="1:29" ht="20.100000000000001" customHeight="1">
      <c r="A5" s="74" t="s">
        <v>74</v>
      </c>
      <c r="B5" s="74"/>
      <c r="C5" s="74"/>
      <c r="D5" s="74"/>
      <c r="E5" s="74"/>
      <c r="F5" s="74"/>
      <c r="G5" s="74"/>
      <c r="H5" s="74"/>
      <c r="I5" s="74"/>
      <c r="J5" s="74"/>
      <c r="K5" s="74"/>
      <c r="L5" s="74"/>
      <c r="M5" s="74"/>
      <c r="N5" s="74"/>
      <c r="O5" s="74"/>
      <c r="P5" s="74"/>
      <c r="Q5" s="74"/>
      <c r="R5" s="74"/>
      <c r="S5" s="74"/>
      <c r="T5" s="74"/>
      <c r="U5" s="74"/>
      <c r="V5" s="74"/>
      <c r="W5" s="74"/>
      <c r="X5" s="74"/>
      <c r="Y5" s="74"/>
      <c r="Z5" s="74"/>
      <c r="AA5" s="74"/>
    </row>
    <row r="6" spans="1:29" ht="20.100000000000001" customHeight="1">
      <c r="A6" s="74" t="s">
        <v>75</v>
      </c>
      <c r="B6" s="74"/>
      <c r="C6" s="74"/>
      <c r="D6" s="74"/>
      <c r="E6" s="74"/>
      <c r="F6" s="74"/>
      <c r="G6" s="74"/>
      <c r="H6" s="74"/>
      <c r="I6" s="74"/>
      <c r="J6" s="74"/>
      <c r="K6" s="74"/>
      <c r="L6" s="74"/>
      <c r="M6" s="74"/>
      <c r="N6" s="74"/>
      <c r="O6" s="74"/>
      <c r="P6" s="74"/>
      <c r="Q6" s="74"/>
      <c r="R6" s="74"/>
      <c r="S6" s="74"/>
      <c r="T6" s="74"/>
      <c r="U6" s="74"/>
      <c r="V6" s="74"/>
      <c r="W6" s="74"/>
      <c r="X6" s="74"/>
      <c r="Y6" s="74"/>
      <c r="Z6" s="74"/>
      <c r="AA6" s="74"/>
    </row>
    <row r="7" spans="1:29" ht="20.100000000000001" customHeight="1">
      <c r="A7" s="74" t="s">
        <v>216</v>
      </c>
      <c r="B7" s="74"/>
      <c r="C7" s="74"/>
      <c r="D7" s="74"/>
      <c r="E7" s="74"/>
      <c r="F7" s="74"/>
      <c r="G7" s="74"/>
      <c r="H7" s="74"/>
      <c r="I7" s="74"/>
      <c r="J7" s="74"/>
      <c r="K7" s="74"/>
      <c r="L7" s="74"/>
      <c r="M7" s="74"/>
      <c r="N7" s="74"/>
      <c r="O7" s="74"/>
      <c r="P7" s="74"/>
      <c r="Q7" s="74"/>
      <c r="R7" s="74"/>
      <c r="S7" s="74"/>
      <c r="T7" s="74"/>
      <c r="U7" s="74"/>
      <c r="V7" s="74"/>
      <c r="W7" s="74"/>
      <c r="X7" s="74"/>
      <c r="Y7" s="74"/>
      <c r="Z7" s="74"/>
      <c r="AA7" s="74"/>
    </row>
    <row r="8" spans="1:29" ht="20.100000000000001" customHeight="1">
      <c r="A8" s="74"/>
      <c r="B8" s="74"/>
      <c r="C8" s="74"/>
      <c r="D8" s="74"/>
      <c r="E8" s="74"/>
      <c r="F8" s="74"/>
      <c r="G8" s="74"/>
      <c r="H8" s="74"/>
      <c r="I8" s="74"/>
      <c r="J8" s="74"/>
      <c r="K8" s="74"/>
      <c r="L8" s="74"/>
      <c r="M8" s="74"/>
      <c r="N8" s="74"/>
      <c r="O8" s="74"/>
      <c r="P8" s="74"/>
      <c r="Q8" s="74"/>
      <c r="R8" s="74"/>
      <c r="S8" s="74"/>
      <c r="T8" s="74"/>
      <c r="U8" s="74"/>
      <c r="V8" s="74"/>
      <c r="W8" s="74"/>
      <c r="X8" s="74"/>
      <c r="Y8" s="74"/>
      <c r="Z8" s="74"/>
      <c r="AA8" s="74"/>
    </row>
    <row r="9" spans="1:29" ht="20.100000000000001" customHeight="1">
      <c r="A9" s="75" t="s">
        <v>76</v>
      </c>
      <c r="B9" s="74"/>
      <c r="C9" s="74"/>
      <c r="D9" s="74"/>
      <c r="E9" s="74"/>
      <c r="F9" s="74"/>
      <c r="G9" s="74"/>
      <c r="H9" s="74"/>
      <c r="I9" s="74"/>
      <c r="J9" s="74"/>
      <c r="K9" s="74"/>
      <c r="L9" s="74"/>
      <c r="M9" s="74"/>
      <c r="N9" s="74"/>
      <c r="O9" s="74"/>
      <c r="P9" s="74"/>
      <c r="Q9" s="74"/>
      <c r="R9" s="74"/>
      <c r="S9" s="74"/>
      <c r="T9" s="74"/>
      <c r="U9" s="74"/>
      <c r="V9" s="74"/>
      <c r="W9" s="74"/>
      <c r="X9" s="74"/>
      <c r="Y9" s="74"/>
      <c r="Z9" s="74"/>
      <c r="AA9" s="74"/>
    </row>
    <row r="10" spans="1:29" ht="20.100000000000001" customHeight="1" thickBot="1">
      <c r="A10" s="74"/>
      <c r="B10" s="74" t="s">
        <v>217</v>
      </c>
      <c r="C10" s="74"/>
      <c r="D10" s="74"/>
      <c r="E10" s="74"/>
      <c r="F10" s="74"/>
      <c r="G10" s="74"/>
      <c r="H10" s="74"/>
      <c r="I10" s="74"/>
      <c r="J10" s="74"/>
      <c r="K10" s="74"/>
      <c r="L10" s="74"/>
      <c r="M10" s="74"/>
      <c r="N10" s="74"/>
      <c r="O10" s="74"/>
      <c r="P10" s="74"/>
      <c r="Q10" s="74"/>
      <c r="R10" s="74"/>
      <c r="S10" s="74"/>
      <c r="T10" s="74"/>
      <c r="U10" s="74"/>
      <c r="V10" s="74"/>
      <c r="W10" s="74"/>
      <c r="X10" s="74"/>
      <c r="Y10" s="74"/>
      <c r="Z10" s="74"/>
      <c r="AA10" s="74"/>
    </row>
    <row r="11" spans="1:29" ht="20.100000000000001" customHeight="1" thickBot="1">
      <c r="A11" s="74"/>
      <c r="B11" s="301" t="s">
        <v>43</v>
      </c>
      <c r="C11" s="442"/>
      <c r="D11" s="443"/>
      <c r="E11" s="443"/>
      <c r="F11" s="443"/>
      <c r="G11" s="443"/>
      <c r="H11" s="443"/>
      <c r="I11" s="443"/>
      <c r="J11" s="443"/>
      <c r="K11" s="443"/>
      <c r="L11" s="444"/>
      <c r="M11" s="74"/>
      <c r="N11" s="74"/>
      <c r="O11" s="74"/>
      <c r="P11" s="74"/>
      <c r="Q11" s="74"/>
      <c r="R11" s="74"/>
      <c r="S11" s="74"/>
      <c r="T11" s="74"/>
      <c r="U11" s="74"/>
      <c r="V11" s="74"/>
      <c r="W11" s="74"/>
      <c r="X11" s="74"/>
      <c r="Y11" s="74"/>
      <c r="Z11" s="74"/>
      <c r="AA11" s="74"/>
    </row>
    <row r="12" spans="1:29" ht="20.100000000000001" customHeight="1">
      <c r="A12" s="74"/>
      <c r="B12" s="74"/>
      <c r="C12" s="74"/>
      <c r="D12" s="74"/>
      <c r="E12" s="74"/>
      <c r="F12" s="74"/>
      <c r="G12" s="74"/>
      <c r="H12" s="74"/>
      <c r="I12" s="74"/>
      <c r="J12" s="74"/>
      <c r="K12" s="74"/>
      <c r="L12" s="74"/>
      <c r="M12" s="74"/>
      <c r="N12" s="74"/>
      <c r="O12" s="74"/>
      <c r="P12" s="74"/>
      <c r="Q12" s="74"/>
      <c r="R12" s="74"/>
      <c r="S12" s="74"/>
      <c r="T12" s="74"/>
      <c r="U12" s="74"/>
      <c r="V12" s="74"/>
      <c r="W12" s="74"/>
      <c r="X12" s="74"/>
      <c r="Y12" s="74"/>
      <c r="Z12" s="74"/>
      <c r="AA12" s="74"/>
    </row>
    <row r="13" spans="1:29" ht="20.100000000000001" customHeight="1">
      <c r="A13" s="75" t="s">
        <v>77</v>
      </c>
      <c r="B13" s="74"/>
      <c r="C13" s="74"/>
      <c r="D13" s="74"/>
      <c r="E13" s="74"/>
      <c r="F13" s="74"/>
      <c r="G13" s="74"/>
      <c r="H13" s="74"/>
      <c r="I13" s="74"/>
      <c r="J13" s="74"/>
      <c r="K13" s="74"/>
      <c r="L13" s="74"/>
      <c r="M13" s="74"/>
      <c r="N13" s="74"/>
      <c r="O13" s="74"/>
      <c r="P13" s="74"/>
      <c r="Q13" s="74"/>
      <c r="R13" s="74"/>
      <c r="S13" s="74"/>
      <c r="T13" s="74"/>
      <c r="U13" s="74"/>
      <c r="V13" s="74"/>
      <c r="W13" s="74"/>
      <c r="X13" s="74"/>
      <c r="Y13" s="74"/>
      <c r="Z13" s="74"/>
      <c r="AA13" s="74"/>
    </row>
    <row r="14" spans="1:29" ht="20.100000000000001" customHeight="1" thickBot="1">
      <c r="A14" s="74"/>
      <c r="B14" s="74" t="s">
        <v>57</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row>
    <row r="15" spans="1:29" ht="20.100000000000001" customHeight="1">
      <c r="A15" s="74"/>
      <c r="B15" s="302" t="s">
        <v>52</v>
      </c>
      <c r="C15" s="433" t="s">
        <v>0</v>
      </c>
      <c r="D15" s="433"/>
      <c r="E15" s="433"/>
      <c r="F15" s="433"/>
      <c r="G15" s="433"/>
      <c r="H15" s="433"/>
      <c r="I15" s="433"/>
      <c r="J15" s="433"/>
      <c r="K15" s="433"/>
      <c r="L15" s="434"/>
      <c r="M15" s="445" t="s">
        <v>425</v>
      </c>
      <c r="N15" s="446"/>
      <c r="O15" s="446"/>
      <c r="P15" s="446"/>
      <c r="Q15" s="446"/>
      <c r="R15" s="446"/>
      <c r="S15" s="446"/>
      <c r="T15" s="446"/>
      <c r="U15" s="446"/>
      <c r="V15" s="446"/>
      <c r="W15" s="447"/>
      <c r="X15" s="448"/>
      <c r="Y15" s="74"/>
      <c r="Z15" s="74"/>
      <c r="AA15" s="74"/>
    </row>
    <row r="16" spans="1:29" ht="20.100000000000001" customHeight="1" thickBot="1">
      <c r="A16" s="74"/>
      <c r="B16" s="77"/>
      <c r="C16" s="433" t="s">
        <v>58</v>
      </c>
      <c r="D16" s="433"/>
      <c r="E16" s="433"/>
      <c r="F16" s="433"/>
      <c r="G16" s="433"/>
      <c r="H16" s="433"/>
      <c r="I16" s="433"/>
      <c r="J16" s="433"/>
      <c r="K16" s="433"/>
      <c r="L16" s="434"/>
      <c r="M16" s="449" t="s">
        <v>425</v>
      </c>
      <c r="N16" s="450"/>
      <c r="O16" s="450"/>
      <c r="P16" s="450"/>
      <c r="Q16" s="450"/>
      <c r="R16" s="450"/>
      <c r="S16" s="450"/>
      <c r="T16" s="450"/>
      <c r="U16" s="451"/>
      <c r="V16" s="451"/>
      <c r="W16" s="452"/>
      <c r="X16" s="453"/>
      <c r="Y16" s="74"/>
      <c r="Z16" s="74"/>
      <c r="AA16" s="74"/>
      <c r="AC16" t="s">
        <v>59</v>
      </c>
    </row>
    <row r="17" spans="1:29" ht="20.100000000000001" customHeight="1" thickBot="1">
      <c r="A17" s="74"/>
      <c r="B17" s="302" t="s">
        <v>60</v>
      </c>
      <c r="C17" s="433" t="s">
        <v>61</v>
      </c>
      <c r="D17" s="433"/>
      <c r="E17" s="433"/>
      <c r="F17" s="433"/>
      <c r="G17" s="433"/>
      <c r="H17" s="433"/>
      <c r="I17" s="433"/>
      <c r="J17" s="433"/>
      <c r="K17" s="433"/>
      <c r="L17" s="434"/>
      <c r="M17" s="419">
        <v>1</v>
      </c>
      <c r="N17" s="420">
        <v>0</v>
      </c>
      <c r="O17" s="420">
        <v>0</v>
      </c>
      <c r="P17" s="421" t="s">
        <v>426</v>
      </c>
      <c r="Q17" s="420">
        <v>1</v>
      </c>
      <c r="R17" s="420">
        <v>2</v>
      </c>
      <c r="S17" s="420">
        <v>3</v>
      </c>
      <c r="T17" s="422">
        <v>4</v>
      </c>
      <c r="U17" s="78"/>
      <c r="V17" s="79"/>
      <c r="W17" s="79"/>
      <c r="X17" s="79"/>
      <c r="Y17" s="74"/>
      <c r="Z17" s="74"/>
      <c r="AA17" s="74"/>
      <c r="AC17" t="str">
        <f>CONCATENATE(M17,N17,O17,P17,Q17,R17,S17,T17)</f>
        <v>100－1234</v>
      </c>
    </row>
    <row r="18" spans="1:29" ht="20.100000000000001" customHeight="1">
      <c r="A18" s="74"/>
      <c r="B18" s="80"/>
      <c r="C18" s="433" t="s">
        <v>62</v>
      </c>
      <c r="D18" s="433"/>
      <c r="E18" s="433"/>
      <c r="F18" s="433"/>
      <c r="G18" s="433"/>
      <c r="H18" s="433"/>
      <c r="I18" s="433"/>
      <c r="J18" s="433"/>
      <c r="K18" s="433"/>
      <c r="L18" s="434"/>
      <c r="M18" s="435" t="s">
        <v>427</v>
      </c>
      <c r="N18" s="436"/>
      <c r="O18" s="436"/>
      <c r="P18" s="436"/>
      <c r="Q18" s="436"/>
      <c r="R18" s="436"/>
      <c r="S18" s="436"/>
      <c r="T18" s="436"/>
      <c r="U18" s="437"/>
      <c r="V18" s="437"/>
      <c r="W18" s="438"/>
      <c r="X18" s="439"/>
      <c r="Y18" s="74"/>
      <c r="Z18" s="74"/>
      <c r="AA18" s="74"/>
    </row>
    <row r="19" spans="1:29" ht="20.100000000000001" customHeight="1">
      <c r="A19" s="74"/>
      <c r="B19" s="77"/>
      <c r="C19" s="433" t="s">
        <v>63</v>
      </c>
      <c r="D19" s="433"/>
      <c r="E19" s="433"/>
      <c r="F19" s="433"/>
      <c r="G19" s="433"/>
      <c r="H19" s="433"/>
      <c r="I19" s="433"/>
      <c r="J19" s="433"/>
      <c r="K19" s="433"/>
      <c r="L19" s="434"/>
      <c r="M19" s="435" t="s">
        <v>428</v>
      </c>
      <c r="N19" s="436"/>
      <c r="O19" s="436"/>
      <c r="P19" s="436"/>
      <c r="Q19" s="436"/>
      <c r="R19" s="436"/>
      <c r="S19" s="436"/>
      <c r="T19" s="436"/>
      <c r="U19" s="436"/>
      <c r="V19" s="436"/>
      <c r="W19" s="440"/>
      <c r="X19" s="441"/>
      <c r="Y19" s="74"/>
      <c r="Z19" s="74"/>
      <c r="AA19" s="74"/>
    </row>
    <row r="20" spans="1:29" ht="20.100000000000001" customHeight="1">
      <c r="A20" s="74"/>
      <c r="B20" s="302" t="s">
        <v>64</v>
      </c>
      <c r="C20" s="433" t="s">
        <v>65</v>
      </c>
      <c r="D20" s="433"/>
      <c r="E20" s="433"/>
      <c r="F20" s="433"/>
      <c r="G20" s="433"/>
      <c r="H20" s="433"/>
      <c r="I20" s="433"/>
      <c r="J20" s="433"/>
      <c r="K20" s="433"/>
      <c r="L20" s="434"/>
      <c r="M20" s="435" t="s">
        <v>429</v>
      </c>
      <c r="N20" s="436"/>
      <c r="O20" s="436"/>
      <c r="P20" s="436"/>
      <c r="Q20" s="436"/>
      <c r="R20" s="436"/>
      <c r="S20" s="436"/>
      <c r="T20" s="436"/>
      <c r="U20" s="436"/>
      <c r="V20" s="436"/>
      <c r="W20" s="440"/>
      <c r="X20" s="441"/>
      <c r="Y20" s="74"/>
      <c r="Z20" s="74"/>
      <c r="AA20" s="74"/>
    </row>
    <row r="21" spans="1:29" ht="20.100000000000001" customHeight="1">
      <c r="A21" s="74"/>
      <c r="B21" s="77"/>
      <c r="C21" s="433" t="s">
        <v>66</v>
      </c>
      <c r="D21" s="433"/>
      <c r="E21" s="433"/>
      <c r="F21" s="433"/>
      <c r="G21" s="433"/>
      <c r="H21" s="433"/>
      <c r="I21" s="433"/>
      <c r="J21" s="433"/>
      <c r="K21" s="433"/>
      <c r="L21" s="434"/>
      <c r="M21" s="459" t="s">
        <v>430</v>
      </c>
      <c r="N21" s="460"/>
      <c r="O21" s="460"/>
      <c r="P21" s="460"/>
      <c r="Q21" s="460"/>
      <c r="R21" s="460"/>
      <c r="S21" s="460"/>
      <c r="T21" s="460"/>
      <c r="U21" s="460"/>
      <c r="V21" s="460"/>
      <c r="W21" s="461"/>
      <c r="X21" s="462"/>
      <c r="Y21" s="74"/>
      <c r="Z21" s="74"/>
      <c r="AA21" s="74"/>
    </row>
    <row r="22" spans="1:29" ht="20.100000000000001" customHeight="1">
      <c r="A22" s="74"/>
      <c r="B22" s="463" t="s">
        <v>67</v>
      </c>
      <c r="C22" s="433" t="s">
        <v>68</v>
      </c>
      <c r="D22" s="433"/>
      <c r="E22" s="433"/>
      <c r="F22" s="433"/>
      <c r="G22" s="433"/>
      <c r="H22" s="433"/>
      <c r="I22" s="433"/>
      <c r="J22" s="433"/>
      <c r="K22" s="433"/>
      <c r="L22" s="434"/>
      <c r="M22" s="435" t="s">
        <v>431</v>
      </c>
      <c r="N22" s="436"/>
      <c r="O22" s="436"/>
      <c r="P22" s="436"/>
      <c r="Q22" s="436"/>
      <c r="R22" s="436"/>
      <c r="S22" s="436"/>
      <c r="T22" s="436"/>
      <c r="U22" s="436"/>
      <c r="V22" s="436"/>
      <c r="W22" s="440"/>
      <c r="X22" s="441"/>
      <c r="Y22" s="74"/>
      <c r="Z22" s="74"/>
      <c r="AA22" s="74"/>
    </row>
    <row r="23" spans="1:29" ht="20.100000000000001" customHeight="1">
      <c r="A23" s="74"/>
      <c r="B23" s="464"/>
      <c r="C23" s="465" t="s">
        <v>66</v>
      </c>
      <c r="D23" s="465"/>
      <c r="E23" s="465"/>
      <c r="F23" s="465"/>
      <c r="G23" s="465"/>
      <c r="H23" s="465"/>
      <c r="I23" s="465"/>
      <c r="J23" s="465"/>
      <c r="K23" s="465"/>
      <c r="L23" s="465"/>
      <c r="M23" s="435" t="s">
        <v>432</v>
      </c>
      <c r="N23" s="436"/>
      <c r="O23" s="436"/>
      <c r="P23" s="436"/>
      <c r="Q23" s="436"/>
      <c r="R23" s="436"/>
      <c r="S23" s="436"/>
      <c r="T23" s="436"/>
      <c r="U23" s="436"/>
      <c r="V23" s="436"/>
      <c r="W23" s="440"/>
      <c r="X23" s="441"/>
      <c r="Y23" s="74"/>
      <c r="Z23" s="74"/>
      <c r="AA23" s="74"/>
    </row>
    <row r="24" spans="1:29" ht="20.100000000000001" customHeight="1">
      <c r="A24" s="74"/>
      <c r="B24" s="302" t="s">
        <v>50</v>
      </c>
      <c r="C24" s="433" t="s">
        <v>23</v>
      </c>
      <c r="D24" s="433"/>
      <c r="E24" s="433"/>
      <c r="F24" s="433"/>
      <c r="G24" s="433"/>
      <c r="H24" s="433"/>
      <c r="I24" s="433"/>
      <c r="J24" s="433"/>
      <c r="K24" s="433"/>
      <c r="L24" s="434"/>
      <c r="M24" s="454" t="s">
        <v>433</v>
      </c>
      <c r="N24" s="437"/>
      <c r="O24" s="437"/>
      <c r="P24" s="437"/>
      <c r="Q24" s="437"/>
      <c r="R24" s="437"/>
      <c r="S24" s="437"/>
      <c r="T24" s="437"/>
      <c r="U24" s="437"/>
      <c r="V24" s="437"/>
      <c r="W24" s="438"/>
      <c r="X24" s="439"/>
      <c r="Y24" s="74"/>
      <c r="Z24" s="74"/>
      <c r="AA24" s="74"/>
    </row>
    <row r="25" spans="1:29" ht="20.100000000000001" customHeight="1">
      <c r="A25" s="74"/>
      <c r="B25" s="80"/>
      <c r="C25" s="433" t="s">
        <v>24</v>
      </c>
      <c r="D25" s="433"/>
      <c r="E25" s="433"/>
      <c r="F25" s="433"/>
      <c r="G25" s="433"/>
      <c r="H25" s="433"/>
      <c r="I25" s="433"/>
      <c r="J25" s="433"/>
      <c r="K25" s="433"/>
      <c r="L25" s="434"/>
      <c r="M25" s="435" t="s">
        <v>434</v>
      </c>
      <c r="N25" s="436"/>
      <c r="O25" s="436"/>
      <c r="P25" s="436"/>
      <c r="Q25" s="436"/>
      <c r="R25" s="436"/>
      <c r="S25" s="436"/>
      <c r="T25" s="436"/>
      <c r="U25" s="436"/>
      <c r="V25" s="436"/>
      <c r="W25" s="440"/>
      <c r="X25" s="441"/>
      <c r="Y25" s="74"/>
      <c r="Z25" s="74"/>
      <c r="AA25" s="74"/>
    </row>
    <row r="26" spans="1:29" ht="20.100000000000001" customHeight="1" thickBot="1">
      <c r="A26" s="74"/>
      <c r="B26" s="81"/>
      <c r="C26" s="433" t="s">
        <v>69</v>
      </c>
      <c r="D26" s="433"/>
      <c r="E26" s="433"/>
      <c r="F26" s="433"/>
      <c r="G26" s="433"/>
      <c r="H26" s="433"/>
      <c r="I26" s="433"/>
      <c r="J26" s="433"/>
      <c r="K26" s="433"/>
      <c r="L26" s="434"/>
      <c r="M26" s="455" t="s">
        <v>435</v>
      </c>
      <c r="N26" s="456"/>
      <c r="O26" s="456"/>
      <c r="P26" s="456"/>
      <c r="Q26" s="456"/>
      <c r="R26" s="456"/>
      <c r="S26" s="456"/>
      <c r="T26" s="456"/>
      <c r="U26" s="456"/>
      <c r="V26" s="456"/>
      <c r="W26" s="457"/>
      <c r="X26" s="458"/>
      <c r="Y26" s="74"/>
      <c r="Z26" s="74"/>
      <c r="AA26" s="74"/>
    </row>
    <row r="27" spans="1:29" ht="20.100000000000001" customHeight="1">
      <c r="A27" s="74"/>
      <c r="B27" s="74"/>
      <c r="C27" s="74"/>
      <c r="D27" s="74"/>
      <c r="E27" s="74"/>
      <c r="F27" s="74"/>
      <c r="G27" s="74"/>
      <c r="H27" s="74"/>
      <c r="I27" s="74"/>
      <c r="J27" s="74"/>
      <c r="K27" s="74"/>
      <c r="L27" s="74"/>
      <c r="M27" s="74"/>
      <c r="N27" s="74"/>
      <c r="O27" s="74"/>
      <c r="P27" s="74"/>
      <c r="Q27" s="74"/>
      <c r="R27" s="74"/>
      <c r="S27" s="74"/>
      <c r="T27" s="74"/>
      <c r="U27" s="74"/>
      <c r="V27" s="74"/>
      <c r="W27" s="74"/>
      <c r="X27" s="74"/>
      <c r="Y27" s="74"/>
      <c r="Z27" s="74"/>
      <c r="AA27" s="74"/>
    </row>
    <row r="28" spans="1:29" ht="20.100000000000001" customHeight="1">
      <c r="A28" s="75" t="s">
        <v>202</v>
      </c>
      <c r="B28" s="74"/>
      <c r="C28" s="74"/>
      <c r="D28" s="74"/>
      <c r="E28" s="74"/>
      <c r="F28" s="74"/>
      <c r="G28" s="74"/>
      <c r="H28" s="74"/>
      <c r="I28" s="74"/>
      <c r="J28" s="74"/>
      <c r="K28" s="74"/>
      <c r="L28" s="74"/>
      <c r="M28" s="74"/>
      <c r="N28" s="74"/>
      <c r="O28" s="74"/>
      <c r="P28" s="74"/>
      <c r="Q28" s="74"/>
      <c r="R28" s="74"/>
      <c r="S28" s="74"/>
      <c r="T28" s="74"/>
      <c r="U28" s="74"/>
      <c r="V28" s="74"/>
      <c r="W28" s="74"/>
      <c r="X28" s="74"/>
      <c r="Y28" s="74"/>
      <c r="Z28" s="74"/>
      <c r="AA28" s="74"/>
    </row>
    <row r="29" spans="1:29" ht="20.100000000000001" customHeight="1">
      <c r="A29" s="74"/>
      <c r="B29" s="74" t="s">
        <v>196</v>
      </c>
      <c r="C29" s="74"/>
      <c r="D29" s="74"/>
      <c r="E29" s="74"/>
      <c r="F29" s="74"/>
      <c r="G29" s="74"/>
      <c r="H29" s="74"/>
      <c r="I29" s="74"/>
      <c r="J29" s="74"/>
      <c r="K29" s="74"/>
      <c r="L29" s="74"/>
      <c r="M29" s="74"/>
      <c r="N29" s="74"/>
      <c r="O29" s="74"/>
      <c r="P29" s="74"/>
      <c r="Q29" s="74"/>
      <c r="R29" s="74"/>
      <c r="S29" s="74"/>
      <c r="T29" s="74"/>
      <c r="U29" s="74"/>
      <c r="V29" s="74"/>
      <c r="W29" s="74"/>
      <c r="X29" s="82"/>
      <c r="Y29" s="74"/>
      <c r="Z29" s="74"/>
      <c r="AA29" s="74"/>
    </row>
    <row r="30" spans="1:29" ht="13.5">
      <c r="A30" s="74"/>
      <c r="B30" s="83"/>
      <c r="C30" s="467"/>
      <c r="D30" s="467"/>
      <c r="E30" s="467"/>
      <c r="F30" s="467"/>
      <c r="G30" s="467"/>
      <c r="H30" s="467"/>
      <c r="I30" s="467"/>
      <c r="J30" s="467"/>
      <c r="K30" s="467"/>
      <c r="L30" s="467"/>
      <c r="M30" s="467"/>
      <c r="N30" s="467"/>
      <c r="O30" s="467"/>
      <c r="P30" s="467"/>
      <c r="Q30" s="467"/>
      <c r="R30" s="467"/>
      <c r="S30" s="467"/>
      <c r="T30" s="467"/>
      <c r="U30" s="467"/>
      <c r="V30" s="467"/>
      <c r="W30" s="467"/>
      <c r="X30" s="467"/>
      <c r="Y30" s="467"/>
      <c r="Z30" s="467"/>
      <c r="AA30" s="467"/>
    </row>
    <row r="31" spans="1:29" ht="28.5" customHeight="1">
      <c r="A31" s="74"/>
      <c r="B31" s="481" t="s">
        <v>70</v>
      </c>
      <c r="C31" s="481" t="s">
        <v>71</v>
      </c>
      <c r="D31" s="481"/>
      <c r="E31" s="481"/>
      <c r="F31" s="481"/>
      <c r="G31" s="481"/>
      <c r="H31" s="481"/>
      <c r="I31" s="481"/>
      <c r="J31" s="481"/>
      <c r="K31" s="481"/>
      <c r="L31" s="481"/>
      <c r="M31" s="481" t="s">
        <v>72</v>
      </c>
      <c r="N31" s="481"/>
      <c r="O31" s="481"/>
      <c r="P31" s="481"/>
      <c r="Q31" s="481"/>
      <c r="R31" s="473" t="s">
        <v>95</v>
      </c>
      <c r="S31" s="474"/>
      <c r="T31" s="474"/>
      <c r="U31" s="474"/>
      <c r="V31" s="474"/>
      <c r="W31" s="475"/>
      <c r="X31" s="481" t="s">
        <v>73</v>
      </c>
      <c r="Y31" s="481" t="s">
        <v>8</v>
      </c>
      <c r="Z31" s="84"/>
      <c r="AA31" s="84"/>
    </row>
    <row r="32" spans="1:29" ht="28.5" customHeight="1" thickBot="1">
      <c r="A32" s="74"/>
      <c r="B32" s="481"/>
      <c r="C32" s="469"/>
      <c r="D32" s="469"/>
      <c r="E32" s="469"/>
      <c r="F32" s="469"/>
      <c r="G32" s="469"/>
      <c r="H32" s="469"/>
      <c r="I32" s="469"/>
      <c r="J32" s="469"/>
      <c r="K32" s="469"/>
      <c r="L32" s="469"/>
      <c r="M32" s="469"/>
      <c r="N32" s="469"/>
      <c r="O32" s="469"/>
      <c r="P32" s="469"/>
      <c r="Q32" s="469"/>
      <c r="R32" s="468" t="s">
        <v>96</v>
      </c>
      <c r="S32" s="469"/>
      <c r="T32" s="469"/>
      <c r="U32" s="469"/>
      <c r="V32" s="469"/>
      <c r="W32" s="302" t="s">
        <v>97</v>
      </c>
      <c r="X32" s="469"/>
      <c r="Y32" s="469"/>
      <c r="Z32" s="14"/>
      <c r="AA32" s="14"/>
    </row>
    <row r="33" spans="1:27" ht="38.25" customHeight="1">
      <c r="A33" s="74"/>
      <c r="B33" s="85">
        <v>1</v>
      </c>
      <c r="C33" s="305">
        <v>1</v>
      </c>
      <c r="D33" s="306">
        <v>3</v>
      </c>
      <c r="E33" s="306">
        <v>3</v>
      </c>
      <c r="F33" s="306">
        <v>4</v>
      </c>
      <c r="G33" s="306">
        <v>5</v>
      </c>
      <c r="H33" s="306">
        <v>6</v>
      </c>
      <c r="I33" s="306">
        <v>7</v>
      </c>
      <c r="J33" s="306">
        <v>8</v>
      </c>
      <c r="K33" s="306">
        <v>9</v>
      </c>
      <c r="L33" s="307">
        <v>0</v>
      </c>
      <c r="M33" s="470" t="s">
        <v>436</v>
      </c>
      <c r="N33" s="471"/>
      <c r="O33" s="471"/>
      <c r="P33" s="471"/>
      <c r="Q33" s="472"/>
      <c r="R33" s="470" t="s">
        <v>436</v>
      </c>
      <c r="S33" s="471"/>
      <c r="T33" s="471"/>
      <c r="U33" s="471"/>
      <c r="V33" s="472"/>
      <c r="W33" s="418" t="s">
        <v>437</v>
      </c>
      <c r="X33" s="308" t="s">
        <v>438</v>
      </c>
      <c r="Y33" s="309" t="s">
        <v>11</v>
      </c>
      <c r="Z33" s="304"/>
      <c r="AA33" s="86"/>
    </row>
    <row r="34" spans="1:27" ht="38.25" customHeight="1">
      <c r="A34" s="74"/>
      <c r="B34" s="76">
        <f>B33+1</f>
        <v>2</v>
      </c>
      <c r="C34" s="87">
        <v>1</v>
      </c>
      <c r="D34" s="88">
        <v>3</v>
      </c>
      <c r="E34" s="88">
        <v>3</v>
      </c>
      <c r="F34" s="88">
        <v>4</v>
      </c>
      <c r="G34" s="88">
        <v>5</v>
      </c>
      <c r="H34" s="88">
        <v>6</v>
      </c>
      <c r="I34" s="88">
        <v>7</v>
      </c>
      <c r="J34" s="88">
        <v>8</v>
      </c>
      <c r="K34" s="88">
        <v>9</v>
      </c>
      <c r="L34" s="89">
        <v>0</v>
      </c>
      <c r="M34" s="466" t="s">
        <v>459</v>
      </c>
      <c r="N34" s="466"/>
      <c r="O34" s="466"/>
      <c r="P34" s="466"/>
      <c r="Q34" s="466"/>
      <c r="R34" s="466" t="s">
        <v>436</v>
      </c>
      <c r="S34" s="466"/>
      <c r="T34" s="466"/>
      <c r="U34" s="466"/>
      <c r="V34" s="466"/>
      <c r="W34" s="417" t="s">
        <v>437</v>
      </c>
      <c r="X34" s="90" t="s">
        <v>438</v>
      </c>
      <c r="Y34" s="310" t="s">
        <v>198</v>
      </c>
      <c r="Z34" s="304"/>
      <c r="AA34" s="86"/>
    </row>
    <row r="35" spans="1:27" ht="38.25" customHeight="1">
      <c r="A35" s="74"/>
      <c r="B35" s="76">
        <f t="shared" ref="B35:B98" si="0">B34+1</f>
        <v>3</v>
      </c>
      <c r="C35" s="87">
        <v>1</v>
      </c>
      <c r="D35" s="88">
        <v>3</v>
      </c>
      <c r="E35" s="88">
        <v>3</v>
      </c>
      <c r="F35" s="88">
        <v>4</v>
      </c>
      <c r="G35" s="88">
        <v>5</v>
      </c>
      <c r="H35" s="88">
        <v>6</v>
      </c>
      <c r="I35" s="88">
        <v>7</v>
      </c>
      <c r="J35" s="88">
        <v>8</v>
      </c>
      <c r="K35" s="88">
        <v>9</v>
      </c>
      <c r="L35" s="89">
        <v>0</v>
      </c>
      <c r="M35" s="466" t="s">
        <v>436</v>
      </c>
      <c r="N35" s="466"/>
      <c r="O35" s="466"/>
      <c r="P35" s="466"/>
      <c r="Q35" s="466"/>
      <c r="R35" s="466" t="s">
        <v>436</v>
      </c>
      <c r="S35" s="466"/>
      <c r="T35" s="466"/>
      <c r="U35" s="466"/>
      <c r="V35" s="466"/>
      <c r="W35" s="417" t="s">
        <v>439</v>
      </c>
      <c r="X35" s="90" t="s">
        <v>440</v>
      </c>
      <c r="Y35" s="311" t="s">
        <v>13</v>
      </c>
      <c r="Z35" s="304"/>
      <c r="AA35" s="86"/>
    </row>
    <row r="36" spans="1:27" ht="38.25" customHeight="1">
      <c r="A36" s="74"/>
      <c r="B36" s="76">
        <f t="shared" si="0"/>
        <v>4</v>
      </c>
      <c r="C36" s="87">
        <v>1</v>
      </c>
      <c r="D36" s="88">
        <v>3</v>
      </c>
      <c r="E36" s="88">
        <v>3</v>
      </c>
      <c r="F36" s="88">
        <v>4</v>
      </c>
      <c r="G36" s="88">
        <v>5</v>
      </c>
      <c r="H36" s="88">
        <v>6</v>
      </c>
      <c r="I36" s="88">
        <v>7</v>
      </c>
      <c r="J36" s="88">
        <v>8</v>
      </c>
      <c r="K36" s="88">
        <v>9</v>
      </c>
      <c r="L36" s="89">
        <v>0</v>
      </c>
      <c r="M36" s="466" t="s">
        <v>441</v>
      </c>
      <c r="N36" s="466"/>
      <c r="O36" s="466"/>
      <c r="P36" s="466"/>
      <c r="Q36" s="466"/>
      <c r="R36" s="466" t="s">
        <v>436</v>
      </c>
      <c r="S36" s="466"/>
      <c r="T36" s="466"/>
      <c r="U36" s="466"/>
      <c r="V36" s="466"/>
      <c r="W36" s="417" t="s">
        <v>441</v>
      </c>
      <c r="X36" s="90" t="s">
        <v>442</v>
      </c>
      <c r="Y36" s="311" t="s">
        <v>443</v>
      </c>
      <c r="Z36" s="304"/>
      <c r="AA36" s="86"/>
    </row>
    <row r="37" spans="1:27" ht="38.25" customHeight="1">
      <c r="A37" s="74"/>
      <c r="B37" s="76">
        <f t="shared" si="0"/>
        <v>5</v>
      </c>
      <c r="C37" s="87">
        <v>1</v>
      </c>
      <c r="D37" s="88">
        <v>1</v>
      </c>
      <c r="E37" s="88">
        <v>3</v>
      </c>
      <c r="F37" s="88">
        <v>4</v>
      </c>
      <c r="G37" s="88">
        <v>5</v>
      </c>
      <c r="H37" s="88">
        <v>6</v>
      </c>
      <c r="I37" s="88">
        <v>7</v>
      </c>
      <c r="J37" s="88">
        <v>8</v>
      </c>
      <c r="K37" s="88">
        <v>9</v>
      </c>
      <c r="L37" s="89">
        <v>0</v>
      </c>
      <c r="M37" s="466" t="s">
        <v>444</v>
      </c>
      <c r="N37" s="466"/>
      <c r="O37" s="466"/>
      <c r="P37" s="466"/>
      <c r="Q37" s="466"/>
      <c r="R37" s="466" t="s">
        <v>444</v>
      </c>
      <c r="S37" s="466"/>
      <c r="T37" s="466"/>
      <c r="U37" s="466"/>
      <c r="V37" s="466"/>
      <c r="W37" s="417" t="s">
        <v>445</v>
      </c>
      <c r="X37" s="90" t="s">
        <v>446</v>
      </c>
      <c r="Y37" s="311" t="s">
        <v>447</v>
      </c>
      <c r="Z37" s="304"/>
      <c r="AA37" s="86"/>
    </row>
    <row r="38" spans="1:27" ht="38.25" customHeight="1">
      <c r="A38" s="74"/>
      <c r="B38" s="76">
        <f t="shared" si="0"/>
        <v>6</v>
      </c>
      <c r="C38" s="87">
        <v>1</v>
      </c>
      <c r="D38" s="88">
        <v>4</v>
      </c>
      <c r="E38" s="88">
        <v>3</v>
      </c>
      <c r="F38" s="88">
        <v>4</v>
      </c>
      <c r="G38" s="88">
        <v>5</v>
      </c>
      <c r="H38" s="88">
        <v>6</v>
      </c>
      <c r="I38" s="88">
        <v>7</v>
      </c>
      <c r="J38" s="88">
        <v>8</v>
      </c>
      <c r="K38" s="88">
        <v>9</v>
      </c>
      <c r="L38" s="89">
        <v>0</v>
      </c>
      <c r="M38" s="466" t="s">
        <v>448</v>
      </c>
      <c r="N38" s="466"/>
      <c r="O38" s="466"/>
      <c r="P38" s="466"/>
      <c r="Q38" s="466"/>
      <c r="R38" s="466" t="s">
        <v>449</v>
      </c>
      <c r="S38" s="466"/>
      <c r="T38" s="466"/>
      <c r="U38" s="466"/>
      <c r="V38" s="466"/>
      <c r="W38" s="417" t="s">
        <v>448</v>
      </c>
      <c r="X38" s="90" t="s">
        <v>450</v>
      </c>
      <c r="Y38" s="311" t="s">
        <v>455</v>
      </c>
      <c r="Z38" s="304"/>
      <c r="AA38" s="86"/>
    </row>
    <row r="39" spans="1:27" ht="38.25" customHeight="1">
      <c r="A39" s="74"/>
      <c r="B39" s="76">
        <f t="shared" si="0"/>
        <v>7</v>
      </c>
      <c r="C39" s="87">
        <v>1</v>
      </c>
      <c r="D39" s="88">
        <v>4</v>
      </c>
      <c r="E39" s="88">
        <v>3</v>
      </c>
      <c r="F39" s="88">
        <v>4</v>
      </c>
      <c r="G39" s="88">
        <v>5</v>
      </c>
      <c r="H39" s="88">
        <v>6</v>
      </c>
      <c r="I39" s="88">
        <v>7</v>
      </c>
      <c r="J39" s="88">
        <v>8</v>
      </c>
      <c r="K39" s="88">
        <v>9</v>
      </c>
      <c r="L39" s="89">
        <v>0</v>
      </c>
      <c r="M39" s="466" t="s">
        <v>448</v>
      </c>
      <c r="N39" s="466"/>
      <c r="O39" s="466"/>
      <c r="P39" s="466"/>
      <c r="Q39" s="466"/>
      <c r="R39" s="466" t="s">
        <v>449</v>
      </c>
      <c r="S39" s="466"/>
      <c r="T39" s="466"/>
      <c r="U39" s="466"/>
      <c r="V39" s="466"/>
      <c r="W39" s="417" t="s">
        <v>448</v>
      </c>
      <c r="X39" s="90" t="s">
        <v>450</v>
      </c>
      <c r="Y39" s="311" t="s">
        <v>456</v>
      </c>
      <c r="Z39" s="304"/>
      <c r="AA39" s="86"/>
    </row>
    <row r="40" spans="1:27" ht="38.25" customHeight="1">
      <c r="A40" s="74"/>
      <c r="B40" s="76">
        <f t="shared" si="0"/>
        <v>8</v>
      </c>
      <c r="C40" s="87">
        <v>1</v>
      </c>
      <c r="D40" s="88">
        <v>2</v>
      </c>
      <c r="E40" s="88">
        <v>3</v>
      </c>
      <c r="F40" s="88">
        <v>4</v>
      </c>
      <c r="G40" s="88">
        <v>5</v>
      </c>
      <c r="H40" s="88">
        <v>6</v>
      </c>
      <c r="I40" s="88">
        <v>7</v>
      </c>
      <c r="J40" s="88">
        <v>8</v>
      </c>
      <c r="K40" s="88">
        <v>9</v>
      </c>
      <c r="L40" s="89">
        <v>6</v>
      </c>
      <c r="M40" s="476" t="s">
        <v>451</v>
      </c>
      <c r="N40" s="477"/>
      <c r="O40" s="477"/>
      <c r="P40" s="477"/>
      <c r="Q40" s="478"/>
      <c r="R40" s="476" t="s">
        <v>451</v>
      </c>
      <c r="S40" s="477"/>
      <c r="T40" s="477"/>
      <c r="U40" s="477"/>
      <c r="V40" s="478"/>
      <c r="W40" s="417" t="s">
        <v>452</v>
      </c>
      <c r="X40" s="90" t="s">
        <v>453</v>
      </c>
      <c r="Y40" s="311" t="s">
        <v>454</v>
      </c>
      <c r="Z40" s="304"/>
      <c r="AA40" s="86"/>
    </row>
    <row r="41" spans="1:27" ht="38.25" customHeight="1">
      <c r="A41" s="74"/>
      <c r="B41" s="76">
        <f t="shared" si="0"/>
        <v>9</v>
      </c>
      <c r="C41" s="87">
        <v>1</v>
      </c>
      <c r="D41" s="88">
        <v>2</v>
      </c>
      <c r="E41" s="88">
        <v>3</v>
      </c>
      <c r="F41" s="88">
        <v>4</v>
      </c>
      <c r="G41" s="88">
        <v>5</v>
      </c>
      <c r="H41" s="88">
        <v>6</v>
      </c>
      <c r="I41" s="88">
        <v>7</v>
      </c>
      <c r="J41" s="88">
        <v>8</v>
      </c>
      <c r="K41" s="88">
        <v>9</v>
      </c>
      <c r="L41" s="89">
        <v>6</v>
      </c>
      <c r="M41" s="466" t="s">
        <v>451</v>
      </c>
      <c r="N41" s="466"/>
      <c r="O41" s="466"/>
      <c r="P41" s="466"/>
      <c r="Q41" s="466"/>
      <c r="R41" s="466" t="s">
        <v>451</v>
      </c>
      <c r="S41" s="466"/>
      <c r="T41" s="466"/>
      <c r="U41" s="466"/>
      <c r="V41" s="466"/>
      <c r="W41" s="417" t="s">
        <v>452</v>
      </c>
      <c r="X41" s="90" t="s">
        <v>453</v>
      </c>
      <c r="Y41" s="311" t="s">
        <v>457</v>
      </c>
      <c r="Z41" s="304"/>
      <c r="AA41" s="86"/>
    </row>
    <row r="42" spans="1:27" ht="38.25" customHeight="1">
      <c r="A42" s="74"/>
      <c r="B42" s="76">
        <f t="shared" si="0"/>
        <v>10</v>
      </c>
      <c r="C42" s="87">
        <v>1</v>
      </c>
      <c r="D42" s="88">
        <v>2</v>
      </c>
      <c r="E42" s="88">
        <v>3</v>
      </c>
      <c r="F42" s="88">
        <v>4</v>
      </c>
      <c r="G42" s="88">
        <v>5</v>
      </c>
      <c r="H42" s="88">
        <v>6</v>
      </c>
      <c r="I42" s="88">
        <v>7</v>
      </c>
      <c r="J42" s="88">
        <v>8</v>
      </c>
      <c r="K42" s="88">
        <v>9</v>
      </c>
      <c r="L42" s="89">
        <v>6</v>
      </c>
      <c r="M42" s="466" t="s">
        <v>451</v>
      </c>
      <c r="N42" s="466"/>
      <c r="O42" s="466"/>
      <c r="P42" s="466"/>
      <c r="Q42" s="466"/>
      <c r="R42" s="466" t="s">
        <v>451</v>
      </c>
      <c r="S42" s="466"/>
      <c r="T42" s="466"/>
      <c r="U42" s="466"/>
      <c r="V42" s="466"/>
      <c r="W42" s="417" t="s">
        <v>452</v>
      </c>
      <c r="X42" s="90" t="s">
        <v>453</v>
      </c>
      <c r="Y42" s="311" t="s">
        <v>458</v>
      </c>
      <c r="Z42" s="304"/>
      <c r="AA42" s="86"/>
    </row>
    <row r="43" spans="1:27" ht="38.25" customHeight="1">
      <c r="A43" s="74"/>
      <c r="B43" s="76">
        <f t="shared" si="0"/>
        <v>11</v>
      </c>
      <c r="C43" s="87"/>
      <c r="D43" s="88"/>
      <c r="E43" s="88"/>
      <c r="F43" s="88"/>
      <c r="G43" s="88"/>
      <c r="H43" s="88"/>
      <c r="I43" s="88"/>
      <c r="J43" s="88"/>
      <c r="K43" s="88"/>
      <c r="L43" s="89"/>
      <c r="M43" s="466"/>
      <c r="N43" s="466"/>
      <c r="O43" s="466"/>
      <c r="P43" s="466"/>
      <c r="Q43" s="466"/>
      <c r="R43" s="466"/>
      <c r="S43" s="466"/>
      <c r="T43" s="466"/>
      <c r="U43" s="466"/>
      <c r="V43" s="466"/>
      <c r="W43" s="303"/>
      <c r="X43" s="90"/>
      <c r="Y43" s="311"/>
      <c r="Z43" s="304"/>
      <c r="AA43" s="86"/>
    </row>
    <row r="44" spans="1:27" ht="38.25" customHeight="1">
      <c r="A44" s="74"/>
      <c r="B44" s="76">
        <f t="shared" si="0"/>
        <v>12</v>
      </c>
      <c r="C44" s="87"/>
      <c r="D44" s="88"/>
      <c r="E44" s="88"/>
      <c r="F44" s="88"/>
      <c r="G44" s="88"/>
      <c r="H44" s="88"/>
      <c r="I44" s="88"/>
      <c r="J44" s="88"/>
      <c r="K44" s="88"/>
      <c r="L44" s="89"/>
      <c r="M44" s="466"/>
      <c r="N44" s="466"/>
      <c r="O44" s="466"/>
      <c r="P44" s="466"/>
      <c r="Q44" s="466"/>
      <c r="R44" s="466"/>
      <c r="S44" s="466"/>
      <c r="T44" s="466"/>
      <c r="U44" s="466"/>
      <c r="V44" s="466"/>
      <c r="W44" s="303"/>
      <c r="X44" s="90"/>
      <c r="Y44" s="311"/>
      <c r="Z44" s="304"/>
      <c r="AA44" s="86"/>
    </row>
    <row r="45" spans="1:27" ht="38.25" customHeight="1">
      <c r="A45" s="74"/>
      <c r="B45" s="76">
        <f t="shared" si="0"/>
        <v>13</v>
      </c>
      <c r="C45" s="87"/>
      <c r="D45" s="88"/>
      <c r="E45" s="88"/>
      <c r="F45" s="88"/>
      <c r="G45" s="88"/>
      <c r="H45" s="88"/>
      <c r="I45" s="88"/>
      <c r="J45" s="88"/>
      <c r="K45" s="88"/>
      <c r="L45" s="89"/>
      <c r="M45" s="466"/>
      <c r="N45" s="466"/>
      <c r="O45" s="466"/>
      <c r="P45" s="466"/>
      <c r="Q45" s="466"/>
      <c r="R45" s="466"/>
      <c r="S45" s="466"/>
      <c r="T45" s="466"/>
      <c r="U45" s="466"/>
      <c r="V45" s="466"/>
      <c r="W45" s="303"/>
      <c r="X45" s="90"/>
      <c r="Y45" s="311"/>
      <c r="Z45" s="304"/>
      <c r="AA45" s="86"/>
    </row>
    <row r="46" spans="1:27" ht="38.25" customHeight="1">
      <c r="A46" s="74"/>
      <c r="B46" s="76">
        <f t="shared" si="0"/>
        <v>14</v>
      </c>
      <c r="C46" s="87"/>
      <c r="D46" s="88"/>
      <c r="E46" s="88"/>
      <c r="F46" s="88"/>
      <c r="G46" s="88"/>
      <c r="H46" s="88"/>
      <c r="I46" s="88"/>
      <c r="J46" s="88"/>
      <c r="K46" s="88"/>
      <c r="L46" s="89"/>
      <c r="M46" s="466"/>
      <c r="N46" s="466"/>
      <c r="O46" s="466"/>
      <c r="P46" s="466"/>
      <c r="Q46" s="466"/>
      <c r="R46" s="466"/>
      <c r="S46" s="466"/>
      <c r="T46" s="466"/>
      <c r="U46" s="466"/>
      <c r="V46" s="466"/>
      <c r="W46" s="303"/>
      <c r="X46" s="90"/>
      <c r="Y46" s="311"/>
      <c r="Z46" s="304"/>
      <c r="AA46" s="86"/>
    </row>
    <row r="47" spans="1:27" ht="38.25" customHeight="1">
      <c r="A47" s="74"/>
      <c r="B47" s="76">
        <f t="shared" si="0"/>
        <v>15</v>
      </c>
      <c r="C47" s="87"/>
      <c r="D47" s="88"/>
      <c r="E47" s="88"/>
      <c r="F47" s="88"/>
      <c r="G47" s="88"/>
      <c r="H47" s="88"/>
      <c r="I47" s="88"/>
      <c r="J47" s="88"/>
      <c r="K47" s="88"/>
      <c r="L47" s="89"/>
      <c r="M47" s="466"/>
      <c r="N47" s="466"/>
      <c r="O47" s="466"/>
      <c r="P47" s="466"/>
      <c r="Q47" s="466"/>
      <c r="R47" s="466"/>
      <c r="S47" s="466"/>
      <c r="T47" s="466"/>
      <c r="U47" s="466"/>
      <c r="V47" s="466"/>
      <c r="W47" s="303"/>
      <c r="X47" s="90"/>
      <c r="Y47" s="311"/>
      <c r="Z47" s="304"/>
      <c r="AA47" s="86"/>
    </row>
    <row r="48" spans="1:27" ht="38.25" customHeight="1">
      <c r="A48" s="74"/>
      <c r="B48" s="76">
        <f t="shared" si="0"/>
        <v>16</v>
      </c>
      <c r="C48" s="87"/>
      <c r="D48" s="88"/>
      <c r="E48" s="88"/>
      <c r="F48" s="88"/>
      <c r="G48" s="88"/>
      <c r="H48" s="88"/>
      <c r="I48" s="88"/>
      <c r="J48" s="88"/>
      <c r="K48" s="88"/>
      <c r="L48" s="89"/>
      <c r="M48" s="466"/>
      <c r="N48" s="466"/>
      <c r="O48" s="466"/>
      <c r="P48" s="466"/>
      <c r="Q48" s="466"/>
      <c r="R48" s="466"/>
      <c r="S48" s="466"/>
      <c r="T48" s="466"/>
      <c r="U48" s="466"/>
      <c r="V48" s="466"/>
      <c r="W48" s="303"/>
      <c r="X48" s="90"/>
      <c r="Y48" s="311"/>
      <c r="Z48" s="304"/>
      <c r="AA48" s="86"/>
    </row>
    <row r="49" spans="1:27" ht="38.25" customHeight="1">
      <c r="A49" s="74"/>
      <c r="B49" s="76">
        <f t="shared" si="0"/>
        <v>17</v>
      </c>
      <c r="C49" s="87"/>
      <c r="D49" s="88"/>
      <c r="E49" s="88"/>
      <c r="F49" s="88"/>
      <c r="G49" s="88"/>
      <c r="H49" s="88"/>
      <c r="I49" s="88"/>
      <c r="J49" s="88"/>
      <c r="K49" s="88"/>
      <c r="L49" s="89"/>
      <c r="M49" s="466"/>
      <c r="N49" s="466"/>
      <c r="O49" s="466"/>
      <c r="P49" s="466"/>
      <c r="Q49" s="466"/>
      <c r="R49" s="466"/>
      <c r="S49" s="466"/>
      <c r="T49" s="466"/>
      <c r="U49" s="466"/>
      <c r="V49" s="466"/>
      <c r="W49" s="303"/>
      <c r="X49" s="90"/>
      <c r="Y49" s="311"/>
      <c r="Z49" s="304"/>
      <c r="AA49" s="86"/>
    </row>
    <row r="50" spans="1:27" ht="38.25" customHeight="1">
      <c r="A50" s="74"/>
      <c r="B50" s="76">
        <f t="shared" si="0"/>
        <v>18</v>
      </c>
      <c r="C50" s="87"/>
      <c r="D50" s="88"/>
      <c r="E50" s="88"/>
      <c r="F50" s="88"/>
      <c r="G50" s="88"/>
      <c r="H50" s="88"/>
      <c r="I50" s="88"/>
      <c r="J50" s="88"/>
      <c r="K50" s="88"/>
      <c r="L50" s="89"/>
      <c r="M50" s="466"/>
      <c r="N50" s="466"/>
      <c r="O50" s="466"/>
      <c r="P50" s="466"/>
      <c r="Q50" s="466"/>
      <c r="R50" s="466"/>
      <c r="S50" s="466"/>
      <c r="T50" s="466"/>
      <c r="U50" s="466"/>
      <c r="V50" s="466"/>
      <c r="W50" s="303"/>
      <c r="X50" s="90"/>
      <c r="Y50" s="311"/>
      <c r="Z50" s="304"/>
      <c r="AA50" s="86"/>
    </row>
    <row r="51" spans="1:27" ht="38.25" customHeight="1">
      <c r="A51" s="74"/>
      <c r="B51" s="76">
        <f t="shared" si="0"/>
        <v>19</v>
      </c>
      <c r="C51" s="87"/>
      <c r="D51" s="88"/>
      <c r="E51" s="88"/>
      <c r="F51" s="88"/>
      <c r="G51" s="88"/>
      <c r="H51" s="88"/>
      <c r="I51" s="88"/>
      <c r="J51" s="88"/>
      <c r="K51" s="88"/>
      <c r="L51" s="89"/>
      <c r="M51" s="466"/>
      <c r="N51" s="466"/>
      <c r="O51" s="466"/>
      <c r="P51" s="466"/>
      <c r="Q51" s="466"/>
      <c r="R51" s="466"/>
      <c r="S51" s="466"/>
      <c r="T51" s="466"/>
      <c r="U51" s="466"/>
      <c r="V51" s="466"/>
      <c r="W51" s="303"/>
      <c r="X51" s="90"/>
      <c r="Y51" s="311"/>
      <c r="Z51" s="304"/>
      <c r="AA51" s="86"/>
    </row>
    <row r="52" spans="1:27" ht="38.25" customHeight="1">
      <c r="A52" s="74"/>
      <c r="B52" s="76">
        <f t="shared" si="0"/>
        <v>20</v>
      </c>
      <c r="C52" s="87"/>
      <c r="D52" s="88"/>
      <c r="E52" s="88"/>
      <c r="F52" s="88"/>
      <c r="G52" s="88"/>
      <c r="H52" s="88"/>
      <c r="I52" s="88"/>
      <c r="J52" s="88"/>
      <c r="K52" s="88"/>
      <c r="L52" s="89"/>
      <c r="M52" s="466"/>
      <c r="N52" s="466"/>
      <c r="O52" s="466"/>
      <c r="P52" s="466"/>
      <c r="Q52" s="466"/>
      <c r="R52" s="466"/>
      <c r="S52" s="466"/>
      <c r="T52" s="466"/>
      <c r="U52" s="466"/>
      <c r="V52" s="466"/>
      <c r="W52" s="303"/>
      <c r="X52" s="90"/>
      <c r="Y52" s="311"/>
      <c r="Z52" s="304"/>
      <c r="AA52" s="86"/>
    </row>
    <row r="53" spans="1:27" ht="38.25" customHeight="1">
      <c r="A53" s="74"/>
      <c r="B53" s="76">
        <f t="shared" si="0"/>
        <v>21</v>
      </c>
      <c r="C53" s="87"/>
      <c r="D53" s="88"/>
      <c r="E53" s="88"/>
      <c r="F53" s="88"/>
      <c r="G53" s="88"/>
      <c r="H53" s="88"/>
      <c r="I53" s="88"/>
      <c r="J53" s="88"/>
      <c r="K53" s="88"/>
      <c r="L53" s="89"/>
      <c r="M53" s="466"/>
      <c r="N53" s="466"/>
      <c r="O53" s="466"/>
      <c r="P53" s="466"/>
      <c r="Q53" s="466"/>
      <c r="R53" s="466"/>
      <c r="S53" s="466"/>
      <c r="T53" s="466"/>
      <c r="U53" s="466"/>
      <c r="V53" s="466"/>
      <c r="W53" s="303"/>
      <c r="X53" s="90"/>
      <c r="Y53" s="311"/>
      <c r="Z53" s="304"/>
      <c r="AA53" s="86"/>
    </row>
    <row r="54" spans="1:27" ht="38.25" customHeight="1">
      <c r="A54" s="74"/>
      <c r="B54" s="76">
        <f t="shared" si="0"/>
        <v>22</v>
      </c>
      <c r="C54" s="87"/>
      <c r="D54" s="88"/>
      <c r="E54" s="88"/>
      <c r="F54" s="88"/>
      <c r="G54" s="88"/>
      <c r="H54" s="88"/>
      <c r="I54" s="88"/>
      <c r="J54" s="88"/>
      <c r="K54" s="88"/>
      <c r="L54" s="89"/>
      <c r="M54" s="466"/>
      <c r="N54" s="466"/>
      <c r="O54" s="466"/>
      <c r="P54" s="466"/>
      <c r="Q54" s="466"/>
      <c r="R54" s="466"/>
      <c r="S54" s="466"/>
      <c r="T54" s="466"/>
      <c r="U54" s="466"/>
      <c r="V54" s="466"/>
      <c r="W54" s="303"/>
      <c r="X54" s="90"/>
      <c r="Y54" s="311"/>
      <c r="Z54" s="304"/>
      <c r="AA54" s="86"/>
    </row>
    <row r="55" spans="1:27" ht="38.25" customHeight="1">
      <c r="A55" s="74"/>
      <c r="B55" s="76">
        <f t="shared" si="0"/>
        <v>23</v>
      </c>
      <c r="C55" s="87"/>
      <c r="D55" s="88"/>
      <c r="E55" s="88"/>
      <c r="F55" s="88"/>
      <c r="G55" s="88"/>
      <c r="H55" s="88"/>
      <c r="I55" s="88"/>
      <c r="J55" s="88"/>
      <c r="K55" s="88"/>
      <c r="L55" s="89"/>
      <c r="M55" s="466"/>
      <c r="N55" s="466"/>
      <c r="O55" s="466"/>
      <c r="P55" s="466"/>
      <c r="Q55" s="466"/>
      <c r="R55" s="466"/>
      <c r="S55" s="466"/>
      <c r="T55" s="466"/>
      <c r="U55" s="466"/>
      <c r="V55" s="466"/>
      <c r="W55" s="303"/>
      <c r="X55" s="90"/>
      <c r="Y55" s="311"/>
      <c r="Z55" s="304"/>
      <c r="AA55" s="86"/>
    </row>
    <row r="56" spans="1:27" ht="38.25" customHeight="1">
      <c r="A56" s="74"/>
      <c r="B56" s="76">
        <f t="shared" si="0"/>
        <v>24</v>
      </c>
      <c r="C56" s="87"/>
      <c r="D56" s="88"/>
      <c r="E56" s="88"/>
      <c r="F56" s="88"/>
      <c r="G56" s="88"/>
      <c r="H56" s="88"/>
      <c r="I56" s="88"/>
      <c r="J56" s="88"/>
      <c r="K56" s="88"/>
      <c r="L56" s="89"/>
      <c r="M56" s="466"/>
      <c r="N56" s="466"/>
      <c r="O56" s="466"/>
      <c r="P56" s="466"/>
      <c r="Q56" s="466"/>
      <c r="R56" s="466"/>
      <c r="S56" s="466"/>
      <c r="T56" s="466"/>
      <c r="U56" s="466"/>
      <c r="V56" s="466"/>
      <c r="W56" s="303"/>
      <c r="X56" s="90"/>
      <c r="Y56" s="311"/>
      <c r="Z56" s="304"/>
      <c r="AA56" s="86"/>
    </row>
    <row r="57" spans="1:27" ht="38.25" customHeight="1">
      <c r="A57" s="74"/>
      <c r="B57" s="76">
        <f t="shared" si="0"/>
        <v>25</v>
      </c>
      <c r="C57" s="87"/>
      <c r="D57" s="88"/>
      <c r="E57" s="88"/>
      <c r="F57" s="88"/>
      <c r="G57" s="88"/>
      <c r="H57" s="88"/>
      <c r="I57" s="88"/>
      <c r="J57" s="88"/>
      <c r="K57" s="88"/>
      <c r="L57" s="89"/>
      <c r="M57" s="466"/>
      <c r="N57" s="466"/>
      <c r="O57" s="466"/>
      <c r="P57" s="466"/>
      <c r="Q57" s="466"/>
      <c r="R57" s="466"/>
      <c r="S57" s="466"/>
      <c r="T57" s="466"/>
      <c r="U57" s="466"/>
      <c r="V57" s="466"/>
      <c r="W57" s="303"/>
      <c r="X57" s="90"/>
      <c r="Y57" s="311"/>
      <c r="Z57" s="304"/>
      <c r="AA57" s="86"/>
    </row>
    <row r="58" spans="1:27" ht="38.25" customHeight="1">
      <c r="A58" s="74"/>
      <c r="B58" s="76">
        <f t="shared" si="0"/>
        <v>26</v>
      </c>
      <c r="C58" s="87"/>
      <c r="D58" s="88"/>
      <c r="E58" s="88"/>
      <c r="F58" s="88"/>
      <c r="G58" s="88"/>
      <c r="H58" s="88"/>
      <c r="I58" s="88"/>
      <c r="J58" s="88"/>
      <c r="K58" s="88"/>
      <c r="L58" s="89"/>
      <c r="M58" s="466"/>
      <c r="N58" s="466"/>
      <c r="O58" s="466"/>
      <c r="P58" s="466"/>
      <c r="Q58" s="466"/>
      <c r="R58" s="466"/>
      <c r="S58" s="466"/>
      <c r="T58" s="466"/>
      <c r="U58" s="466"/>
      <c r="V58" s="466"/>
      <c r="W58" s="303"/>
      <c r="X58" s="90"/>
      <c r="Y58" s="311"/>
      <c r="Z58" s="304"/>
      <c r="AA58" s="86"/>
    </row>
    <row r="59" spans="1:27" ht="38.25" customHeight="1">
      <c r="A59" s="74"/>
      <c r="B59" s="76">
        <f t="shared" si="0"/>
        <v>27</v>
      </c>
      <c r="C59" s="87"/>
      <c r="D59" s="88"/>
      <c r="E59" s="88"/>
      <c r="F59" s="88"/>
      <c r="G59" s="88"/>
      <c r="H59" s="88"/>
      <c r="I59" s="88"/>
      <c r="J59" s="88"/>
      <c r="K59" s="88"/>
      <c r="L59" s="89"/>
      <c r="M59" s="466"/>
      <c r="N59" s="466"/>
      <c r="O59" s="466"/>
      <c r="P59" s="466"/>
      <c r="Q59" s="466"/>
      <c r="R59" s="466"/>
      <c r="S59" s="466"/>
      <c r="T59" s="466"/>
      <c r="U59" s="466"/>
      <c r="V59" s="466"/>
      <c r="W59" s="303"/>
      <c r="X59" s="90"/>
      <c r="Y59" s="311"/>
      <c r="Z59" s="304"/>
      <c r="AA59" s="86"/>
    </row>
    <row r="60" spans="1:27" ht="38.25" customHeight="1">
      <c r="A60" s="74"/>
      <c r="B60" s="76">
        <f t="shared" si="0"/>
        <v>28</v>
      </c>
      <c r="C60" s="87"/>
      <c r="D60" s="88"/>
      <c r="E60" s="88"/>
      <c r="F60" s="88"/>
      <c r="G60" s="88"/>
      <c r="H60" s="88"/>
      <c r="I60" s="88"/>
      <c r="J60" s="88"/>
      <c r="K60" s="88"/>
      <c r="L60" s="89"/>
      <c r="M60" s="466"/>
      <c r="N60" s="466"/>
      <c r="O60" s="466"/>
      <c r="P60" s="466"/>
      <c r="Q60" s="466"/>
      <c r="R60" s="466"/>
      <c r="S60" s="466"/>
      <c r="T60" s="466"/>
      <c r="U60" s="466"/>
      <c r="V60" s="466"/>
      <c r="W60" s="303"/>
      <c r="X60" s="90"/>
      <c r="Y60" s="311"/>
      <c r="Z60" s="304"/>
      <c r="AA60" s="86"/>
    </row>
    <row r="61" spans="1:27" ht="38.25" customHeight="1">
      <c r="A61" s="74"/>
      <c r="B61" s="76">
        <f t="shared" si="0"/>
        <v>29</v>
      </c>
      <c r="C61" s="87"/>
      <c r="D61" s="88"/>
      <c r="E61" s="88"/>
      <c r="F61" s="88"/>
      <c r="G61" s="88"/>
      <c r="H61" s="88"/>
      <c r="I61" s="88"/>
      <c r="J61" s="88"/>
      <c r="K61" s="88"/>
      <c r="L61" s="89"/>
      <c r="M61" s="466"/>
      <c r="N61" s="466"/>
      <c r="O61" s="466"/>
      <c r="P61" s="466"/>
      <c r="Q61" s="466"/>
      <c r="R61" s="466"/>
      <c r="S61" s="466"/>
      <c r="T61" s="466"/>
      <c r="U61" s="466"/>
      <c r="V61" s="466"/>
      <c r="W61" s="303"/>
      <c r="X61" s="90"/>
      <c r="Y61" s="311"/>
      <c r="Z61" s="304"/>
      <c r="AA61" s="86"/>
    </row>
    <row r="62" spans="1:27" ht="38.25" customHeight="1">
      <c r="A62" s="74"/>
      <c r="B62" s="76">
        <f t="shared" si="0"/>
        <v>30</v>
      </c>
      <c r="C62" s="87"/>
      <c r="D62" s="88"/>
      <c r="E62" s="88"/>
      <c r="F62" s="88"/>
      <c r="G62" s="88"/>
      <c r="H62" s="88"/>
      <c r="I62" s="88"/>
      <c r="J62" s="88"/>
      <c r="K62" s="88"/>
      <c r="L62" s="89"/>
      <c r="M62" s="466"/>
      <c r="N62" s="466"/>
      <c r="O62" s="466"/>
      <c r="P62" s="466"/>
      <c r="Q62" s="466"/>
      <c r="R62" s="466"/>
      <c r="S62" s="466"/>
      <c r="T62" s="466"/>
      <c r="U62" s="466"/>
      <c r="V62" s="466"/>
      <c r="W62" s="303"/>
      <c r="X62" s="90"/>
      <c r="Y62" s="311"/>
      <c r="Z62" s="304"/>
      <c r="AA62" s="86"/>
    </row>
    <row r="63" spans="1:27" ht="38.25" customHeight="1">
      <c r="A63" s="74"/>
      <c r="B63" s="76">
        <f t="shared" si="0"/>
        <v>31</v>
      </c>
      <c r="C63" s="87"/>
      <c r="D63" s="88"/>
      <c r="E63" s="88"/>
      <c r="F63" s="88"/>
      <c r="G63" s="88"/>
      <c r="H63" s="88"/>
      <c r="I63" s="88"/>
      <c r="J63" s="88"/>
      <c r="K63" s="88"/>
      <c r="L63" s="89"/>
      <c r="M63" s="466"/>
      <c r="N63" s="466"/>
      <c r="O63" s="466"/>
      <c r="P63" s="466"/>
      <c r="Q63" s="466"/>
      <c r="R63" s="466"/>
      <c r="S63" s="466"/>
      <c r="T63" s="466"/>
      <c r="U63" s="466"/>
      <c r="V63" s="466"/>
      <c r="W63" s="303"/>
      <c r="X63" s="90"/>
      <c r="Y63" s="311"/>
      <c r="Z63" s="304"/>
      <c r="AA63" s="86"/>
    </row>
    <row r="64" spans="1:27" ht="38.25" customHeight="1">
      <c r="A64" s="74"/>
      <c r="B64" s="76">
        <f t="shared" si="0"/>
        <v>32</v>
      </c>
      <c r="C64" s="87"/>
      <c r="D64" s="88"/>
      <c r="E64" s="88"/>
      <c r="F64" s="88"/>
      <c r="G64" s="88"/>
      <c r="H64" s="88"/>
      <c r="I64" s="88"/>
      <c r="J64" s="88"/>
      <c r="K64" s="88"/>
      <c r="L64" s="89"/>
      <c r="M64" s="466"/>
      <c r="N64" s="466"/>
      <c r="O64" s="466"/>
      <c r="P64" s="466"/>
      <c r="Q64" s="466"/>
      <c r="R64" s="466"/>
      <c r="S64" s="466"/>
      <c r="T64" s="466"/>
      <c r="U64" s="466"/>
      <c r="V64" s="466"/>
      <c r="W64" s="303"/>
      <c r="X64" s="90"/>
      <c r="Y64" s="311"/>
      <c r="Z64" s="304"/>
      <c r="AA64" s="86"/>
    </row>
    <row r="65" spans="1:27" ht="38.25" customHeight="1">
      <c r="A65" s="74"/>
      <c r="B65" s="76">
        <f t="shared" si="0"/>
        <v>33</v>
      </c>
      <c r="C65" s="87"/>
      <c r="D65" s="88"/>
      <c r="E65" s="88"/>
      <c r="F65" s="88"/>
      <c r="G65" s="88"/>
      <c r="H65" s="88"/>
      <c r="I65" s="88"/>
      <c r="J65" s="88"/>
      <c r="K65" s="88"/>
      <c r="L65" s="89"/>
      <c r="M65" s="466"/>
      <c r="N65" s="466"/>
      <c r="O65" s="466"/>
      <c r="P65" s="466"/>
      <c r="Q65" s="466"/>
      <c r="R65" s="466"/>
      <c r="S65" s="466"/>
      <c r="T65" s="466"/>
      <c r="U65" s="466"/>
      <c r="V65" s="466"/>
      <c r="W65" s="303"/>
      <c r="X65" s="90"/>
      <c r="Y65" s="311"/>
      <c r="Z65" s="304"/>
      <c r="AA65" s="86"/>
    </row>
    <row r="66" spans="1:27" ht="38.25" customHeight="1">
      <c r="A66" s="74"/>
      <c r="B66" s="76">
        <f t="shared" si="0"/>
        <v>34</v>
      </c>
      <c r="C66" s="87"/>
      <c r="D66" s="88"/>
      <c r="E66" s="88"/>
      <c r="F66" s="88"/>
      <c r="G66" s="88"/>
      <c r="H66" s="88"/>
      <c r="I66" s="88"/>
      <c r="J66" s="88"/>
      <c r="K66" s="88"/>
      <c r="L66" s="89"/>
      <c r="M66" s="466"/>
      <c r="N66" s="466"/>
      <c r="O66" s="466"/>
      <c r="P66" s="466"/>
      <c r="Q66" s="466"/>
      <c r="R66" s="466"/>
      <c r="S66" s="466"/>
      <c r="T66" s="466"/>
      <c r="U66" s="466"/>
      <c r="V66" s="466"/>
      <c r="W66" s="303"/>
      <c r="X66" s="90"/>
      <c r="Y66" s="311"/>
      <c r="Z66" s="304"/>
      <c r="AA66" s="86"/>
    </row>
    <row r="67" spans="1:27" ht="38.25" customHeight="1">
      <c r="A67" s="74"/>
      <c r="B67" s="76">
        <f t="shared" si="0"/>
        <v>35</v>
      </c>
      <c r="C67" s="87"/>
      <c r="D67" s="88"/>
      <c r="E67" s="88"/>
      <c r="F67" s="88"/>
      <c r="G67" s="88"/>
      <c r="H67" s="88"/>
      <c r="I67" s="88"/>
      <c r="J67" s="88"/>
      <c r="K67" s="88"/>
      <c r="L67" s="89"/>
      <c r="M67" s="466"/>
      <c r="N67" s="466"/>
      <c r="O67" s="466"/>
      <c r="P67" s="466"/>
      <c r="Q67" s="466"/>
      <c r="R67" s="466"/>
      <c r="S67" s="466"/>
      <c r="T67" s="466"/>
      <c r="U67" s="466"/>
      <c r="V67" s="466"/>
      <c r="W67" s="303"/>
      <c r="X67" s="90"/>
      <c r="Y67" s="311"/>
      <c r="Z67" s="304"/>
      <c r="AA67" s="86"/>
    </row>
    <row r="68" spans="1:27" ht="38.25" customHeight="1">
      <c r="A68" s="74"/>
      <c r="B68" s="76">
        <f t="shared" si="0"/>
        <v>36</v>
      </c>
      <c r="C68" s="87"/>
      <c r="D68" s="88"/>
      <c r="E68" s="88"/>
      <c r="F68" s="88"/>
      <c r="G68" s="88"/>
      <c r="H68" s="88"/>
      <c r="I68" s="88"/>
      <c r="J68" s="88"/>
      <c r="K68" s="88"/>
      <c r="L68" s="89"/>
      <c r="M68" s="466"/>
      <c r="N68" s="466"/>
      <c r="O68" s="466"/>
      <c r="P68" s="466"/>
      <c r="Q68" s="466"/>
      <c r="R68" s="466"/>
      <c r="S68" s="466"/>
      <c r="T68" s="466"/>
      <c r="U68" s="466"/>
      <c r="V68" s="466"/>
      <c r="W68" s="303"/>
      <c r="X68" s="90"/>
      <c r="Y68" s="311"/>
      <c r="Z68" s="304"/>
      <c r="AA68" s="86"/>
    </row>
    <row r="69" spans="1:27" ht="38.25" customHeight="1">
      <c r="A69" s="74"/>
      <c r="B69" s="76">
        <f t="shared" si="0"/>
        <v>37</v>
      </c>
      <c r="C69" s="87"/>
      <c r="D69" s="88"/>
      <c r="E69" s="88"/>
      <c r="F69" s="88"/>
      <c r="G69" s="88"/>
      <c r="H69" s="88"/>
      <c r="I69" s="88"/>
      <c r="J69" s="88"/>
      <c r="K69" s="88"/>
      <c r="L69" s="89"/>
      <c r="M69" s="466"/>
      <c r="N69" s="466"/>
      <c r="O69" s="466"/>
      <c r="P69" s="466"/>
      <c r="Q69" s="466"/>
      <c r="R69" s="466"/>
      <c r="S69" s="466"/>
      <c r="T69" s="466"/>
      <c r="U69" s="466"/>
      <c r="V69" s="466"/>
      <c r="W69" s="303"/>
      <c r="X69" s="90"/>
      <c r="Y69" s="311"/>
      <c r="Z69" s="304"/>
      <c r="AA69" s="86"/>
    </row>
    <row r="70" spans="1:27" ht="38.25" customHeight="1">
      <c r="A70" s="74"/>
      <c r="B70" s="76">
        <f t="shared" si="0"/>
        <v>38</v>
      </c>
      <c r="C70" s="87"/>
      <c r="D70" s="88"/>
      <c r="E70" s="88"/>
      <c r="F70" s="88"/>
      <c r="G70" s="88"/>
      <c r="H70" s="88"/>
      <c r="I70" s="88"/>
      <c r="J70" s="88"/>
      <c r="K70" s="88"/>
      <c r="L70" s="89"/>
      <c r="M70" s="466"/>
      <c r="N70" s="466"/>
      <c r="O70" s="466"/>
      <c r="P70" s="466"/>
      <c r="Q70" s="466"/>
      <c r="R70" s="466"/>
      <c r="S70" s="466"/>
      <c r="T70" s="466"/>
      <c r="U70" s="466"/>
      <c r="V70" s="466"/>
      <c r="W70" s="303"/>
      <c r="X70" s="90"/>
      <c r="Y70" s="311"/>
      <c r="Z70" s="304"/>
      <c r="AA70" s="86"/>
    </row>
    <row r="71" spans="1:27" ht="38.25" customHeight="1">
      <c r="A71" s="74"/>
      <c r="B71" s="76">
        <f t="shared" si="0"/>
        <v>39</v>
      </c>
      <c r="C71" s="87"/>
      <c r="D71" s="88"/>
      <c r="E71" s="88"/>
      <c r="F71" s="88"/>
      <c r="G71" s="88"/>
      <c r="H71" s="88"/>
      <c r="I71" s="88"/>
      <c r="J71" s="88"/>
      <c r="K71" s="88"/>
      <c r="L71" s="89"/>
      <c r="M71" s="466"/>
      <c r="N71" s="466"/>
      <c r="O71" s="466"/>
      <c r="P71" s="466"/>
      <c r="Q71" s="466"/>
      <c r="R71" s="466"/>
      <c r="S71" s="466"/>
      <c r="T71" s="466"/>
      <c r="U71" s="466"/>
      <c r="V71" s="466"/>
      <c r="W71" s="303"/>
      <c r="X71" s="90"/>
      <c r="Y71" s="311"/>
      <c r="Z71" s="304"/>
      <c r="AA71" s="86"/>
    </row>
    <row r="72" spans="1:27" ht="38.25" customHeight="1">
      <c r="A72" s="74"/>
      <c r="B72" s="76">
        <f t="shared" si="0"/>
        <v>40</v>
      </c>
      <c r="C72" s="87"/>
      <c r="D72" s="88"/>
      <c r="E72" s="88"/>
      <c r="F72" s="88"/>
      <c r="G72" s="88"/>
      <c r="H72" s="88"/>
      <c r="I72" s="88"/>
      <c r="J72" s="88"/>
      <c r="K72" s="88"/>
      <c r="L72" s="89"/>
      <c r="M72" s="466"/>
      <c r="N72" s="466"/>
      <c r="O72" s="466"/>
      <c r="P72" s="466"/>
      <c r="Q72" s="466"/>
      <c r="R72" s="466"/>
      <c r="S72" s="466"/>
      <c r="T72" s="466"/>
      <c r="U72" s="466"/>
      <c r="V72" s="466"/>
      <c r="W72" s="303"/>
      <c r="X72" s="90"/>
      <c r="Y72" s="311"/>
      <c r="Z72" s="304"/>
      <c r="AA72" s="86"/>
    </row>
    <row r="73" spans="1:27" ht="38.25" customHeight="1">
      <c r="A73" s="74"/>
      <c r="B73" s="76">
        <f t="shared" si="0"/>
        <v>41</v>
      </c>
      <c r="C73" s="87"/>
      <c r="D73" s="88"/>
      <c r="E73" s="88"/>
      <c r="F73" s="88"/>
      <c r="G73" s="88"/>
      <c r="H73" s="88"/>
      <c r="I73" s="88"/>
      <c r="J73" s="88"/>
      <c r="K73" s="88"/>
      <c r="L73" s="89"/>
      <c r="M73" s="466"/>
      <c r="N73" s="466"/>
      <c r="O73" s="466"/>
      <c r="P73" s="466"/>
      <c r="Q73" s="466"/>
      <c r="R73" s="466"/>
      <c r="S73" s="466"/>
      <c r="T73" s="466"/>
      <c r="U73" s="466"/>
      <c r="V73" s="466"/>
      <c r="W73" s="303"/>
      <c r="X73" s="90"/>
      <c r="Y73" s="311"/>
      <c r="Z73" s="304"/>
      <c r="AA73" s="86"/>
    </row>
    <row r="74" spans="1:27" ht="38.25" customHeight="1">
      <c r="A74" s="74"/>
      <c r="B74" s="76">
        <f t="shared" si="0"/>
        <v>42</v>
      </c>
      <c r="C74" s="87"/>
      <c r="D74" s="88"/>
      <c r="E74" s="88"/>
      <c r="F74" s="88"/>
      <c r="G74" s="88"/>
      <c r="H74" s="88"/>
      <c r="I74" s="88"/>
      <c r="J74" s="88"/>
      <c r="K74" s="88"/>
      <c r="L74" s="89"/>
      <c r="M74" s="466"/>
      <c r="N74" s="466"/>
      <c r="O74" s="466"/>
      <c r="P74" s="466"/>
      <c r="Q74" s="466"/>
      <c r="R74" s="466"/>
      <c r="S74" s="466"/>
      <c r="T74" s="466"/>
      <c r="U74" s="466"/>
      <c r="V74" s="466"/>
      <c r="W74" s="303"/>
      <c r="X74" s="90"/>
      <c r="Y74" s="311"/>
      <c r="Z74" s="304"/>
      <c r="AA74" s="86"/>
    </row>
    <row r="75" spans="1:27" ht="38.25" customHeight="1">
      <c r="A75" s="74"/>
      <c r="B75" s="76">
        <f t="shared" si="0"/>
        <v>43</v>
      </c>
      <c r="C75" s="87"/>
      <c r="D75" s="88"/>
      <c r="E75" s="88"/>
      <c r="F75" s="88"/>
      <c r="G75" s="88"/>
      <c r="H75" s="88"/>
      <c r="I75" s="88"/>
      <c r="J75" s="88"/>
      <c r="K75" s="88"/>
      <c r="L75" s="89"/>
      <c r="M75" s="466"/>
      <c r="N75" s="466"/>
      <c r="O75" s="466"/>
      <c r="P75" s="466"/>
      <c r="Q75" s="466"/>
      <c r="R75" s="466"/>
      <c r="S75" s="466"/>
      <c r="T75" s="466"/>
      <c r="U75" s="466"/>
      <c r="V75" s="466"/>
      <c r="W75" s="303"/>
      <c r="X75" s="90"/>
      <c r="Y75" s="311"/>
      <c r="Z75" s="304"/>
      <c r="AA75" s="86"/>
    </row>
    <row r="76" spans="1:27" ht="38.25" customHeight="1">
      <c r="A76" s="74"/>
      <c r="B76" s="76">
        <f t="shared" si="0"/>
        <v>44</v>
      </c>
      <c r="C76" s="87"/>
      <c r="D76" s="88"/>
      <c r="E76" s="88"/>
      <c r="F76" s="88"/>
      <c r="G76" s="88"/>
      <c r="H76" s="88"/>
      <c r="I76" s="88"/>
      <c r="J76" s="88"/>
      <c r="K76" s="88"/>
      <c r="L76" s="89"/>
      <c r="M76" s="466"/>
      <c r="N76" s="466"/>
      <c r="O76" s="466"/>
      <c r="P76" s="466"/>
      <c r="Q76" s="466"/>
      <c r="R76" s="466"/>
      <c r="S76" s="466"/>
      <c r="T76" s="466"/>
      <c r="U76" s="466"/>
      <c r="V76" s="466"/>
      <c r="W76" s="303"/>
      <c r="X76" s="90"/>
      <c r="Y76" s="311"/>
      <c r="Z76" s="304"/>
      <c r="AA76" s="86"/>
    </row>
    <row r="77" spans="1:27" ht="38.25" customHeight="1">
      <c r="A77" s="74"/>
      <c r="B77" s="76">
        <f t="shared" si="0"/>
        <v>45</v>
      </c>
      <c r="C77" s="87"/>
      <c r="D77" s="88"/>
      <c r="E77" s="88"/>
      <c r="F77" s="88"/>
      <c r="G77" s="88"/>
      <c r="H77" s="88"/>
      <c r="I77" s="88"/>
      <c r="J77" s="88"/>
      <c r="K77" s="88"/>
      <c r="L77" s="89"/>
      <c r="M77" s="466"/>
      <c r="N77" s="466"/>
      <c r="O77" s="466"/>
      <c r="P77" s="466"/>
      <c r="Q77" s="466"/>
      <c r="R77" s="466"/>
      <c r="S77" s="466"/>
      <c r="T77" s="466"/>
      <c r="U77" s="466"/>
      <c r="V77" s="466"/>
      <c r="W77" s="303"/>
      <c r="X77" s="90"/>
      <c r="Y77" s="311"/>
      <c r="Z77" s="304"/>
      <c r="AA77" s="86"/>
    </row>
    <row r="78" spans="1:27" ht="38.25" customHeight="1">
      <c r="A78" s="74"/>
      <c r="B78" s="76">
        <f t="shared" si="0"/>
        <v>46</v>
      </c>
      <c r="C78" s="87"/>
      <c r="D78" s="88"/>
      <c r="E78" s="88"/>
      <c r="F78" s="88"/>
      <c r="G78" s="88"/>
      <c r="H78" s="88"/>
      <c r="I78" s="88"/>
      <c r="J78" s="88"/>
      <c r="K78" s="88"/>
      <c r="L78" s="89"/>
      <c r="M78" s="466"/>
      <c r="N78" s="466"/>
      <c r="O78" s="466"/>
      <c r="P78" s="466"/>
      <c r="Q78" s="466"/>
      <c r="R78" s="466"/>
      <c r="S78" s="466"/>
      <c r="T78" s="466"/>
      <c r="U78" s="466"/>
      <c r="V78" s="466"/>
      <c r="W78" s="303"/>
      <c r="X78" s="90"/>
      <c r="Y78" s="311"/>
      <c r="Z78" s="304"/>
      <c r="AA78" s="86"/>
    </row>
    <row r="79" spans="1:27" ht="38.25" customHeight="1">
      <c r="A79" s="74"/>
      <c r="B79" s="76">
        <f t="shared" si="0"/>
        <v>47</v>
      </c>
      <c r="C79" s="87"/>
      <c r="D79" s="88"/>
      <c r="E79" s="88"/>
      <c r="F79" s="88"/>
      <c r="G79" s="88"/>
      <c r="H79" s="88"/>
      <c r="I79" s="88"/>
      <c r="J79" s="88"/>
      <c r="K79" s="88"/>
      <c r="L79" s="89"/>
      <c r="M79" s="466"/>
      <c r="N79" s="466"/>
      <c r="O79" s="466"/>
      <c r="P79" s="466"/>
      <c r="Q79" s="466"/>
      <c r="R79" s="466"/>
      <c r="S79" s="466"/>
      <c r="T79" s="466"/>
      <c r="U79" s="466"/>
      <c r="V79" s="466"/>
      <c r="W79" s="303"/>
      <c r="X79" s="90"/>
      <c r="Y79" s="311"/>
      <c r="Z79" s="304"/>
      <c r="AA79" s="86"/>
    </row>
    <row r="80" spans="1:27" ht="38.25" customHeight="1">
      <c r="A80" s="74"/>
      <c r="B80" s="76">
        <f t="shared" si="0"/>
        <v>48</v>
      </c>
      <c r="C80" s="87"/>
      <c r="D80" s="88"/>
      <c r="E80" s="88"/>
      <c r="F80" s="88"/>
      <c r="G80" s="88"/>
      <c r="H80" s="88"/>
      <c r="I80" s="88"/>
      <c r="J80" s="88"/>
      <c r="K80" s="88"/>
      <c r="L80" s="89"/>
      <c r="M80" s="466"/>
      <c r="N80" s="466"/>
      <c r="O80" s="466"/>
      <c r="P80" s="466"/>
      <c r="Q80" s="466"/>
      <c r="R80" s="466"/>
      <c r="S80" s="466"/>
      <c r="T80" s="466"/>
      <c r="U80" s="466"/>
      <c r="V80" s="466"/>
      <c r="W80" s="303"/>
      <c r="X80" s="90"/>
      <c r="Y80" s="311"/>
      <c r="Z80" s="304"/>
      <c r="AA80" s="86"/>
    </row>
    <row r="81" spans="1:27" ht="38.25" customHeight="1">
      <c r="A81" s="74"/>
      <c r="B81" s="76">
        <f t="shared" si="0"/>
        <v>49</v>
      </c>
      <c r="C81" s="87"/>
      <c r="D81" s="88"/>
      <c r="E81" s="88"/>
      <c r="F81" s="88"/>
      <c r="G81" s="88"/>
      <c r="H81" s="88"/>
      <c r="I81" s="88"/>
      <c r="J81" s="88"/>
      <c r="K81" s="88"/>
      <c r="L81" s="89"/>
      <c r="M81" s="466"/>
      <c r="N81" s="466"/>
      <c r="O81" s="466"/>
      <c r="P81" s="466"/>
      <c r="Q81" s="466"/>
      <c r="R81" s="466"/>
      <c r="S81" s="466"/>
      <c r="T81" s="466"/>
      <c r="U81" s="466"/>
      <c r="V81" s="466"/>
      <c r="W81" s="303"/>
      <c r="X81" s="90"/>
      <c r="Y81" s="311"/>
      <c r="Z81" s="304"/>
      <c r="AA81" s="86"/>
    </row>
    <row r="82" spans="1:27" ht="38.25" customHeight="1">
      <c r="A82" s="74"/>
      <c r="B82" s="76">
        <f t="shared" si="0"/>
        <v>50</v>
      </c>
      <c r="C82" s="87"/>
      <c r="D82" s="88"/>
      <c r="E82" s="88"/>
      <c r="F82" s="88"/>
      <c r="G82" s="88"/>
      <c r="H82" s="88"/>
      <c r="I82" s="88"/>
      <c r="J82" s="88"/>
      <c r="K82" s="88"/>
      <c r="L82" s="89"/>
      <c r="M82" s="466"/>
      <c r="N82" s="466"/>
      <c r="O82" s="466"/>
      <c r="P82" s="466"/>
      <c r="Q82" s="466"/>
      <c r="R82" s="466"/>
      <c r="S82" s="466"/>
      <c r="T82" s="466"/>
      <c r="U82" s="466"/>
      <c r="V82" s="466"/>
      <c r="W82" s="303"/>
      <c r="X82" s="90"/>
      <c r="Y82" s="311"/>
      <c r="Z82" s="304"/>
      <c r="AA82" s="86"/>
    </row>
    <row r="83" spans="1:27" ht="38.25" customHeight="1">
      <c r="A83" s="74"/>
      <c r="B83" s="76">
        <f t="shared" si="0"/>
        <v>51</v>
      </c>
      <c r="C83" s="87"/>
      <c r="D83" s="88"/>
      <c r="E83" s="88"/>
      <c r="F83" s="88"/>
      <c r="G83" s="88"/>
      <c r="H83" s="88"/>
      <c r="I83" s="88"/>
      <c r="J83" s="88"/>
      <c r="K83" s="88"/>
      <c r="L83" s="89"/>
      <c r="M83" s="466"/>
      <c r="N83" s="466"/>
      <c r="O83" s="466"/>
      <c r="P83" s="466"/>
      <c r="Q83" s="466"/>
      <c r="R83" s="466"/>
      <c r="S83" s="466"/>
      <c r="T83" s="466"/>
      <c r="U83" s="466"/>
      <c r="V83" s="466"/>
      <c r="W83" s="303"/>
      <c r="X83" s="90"/>
      <c r="Y83" s="311"/>
      <c r="Z83" s="304"/>
      <c r="AA83" s="86"/>
    </row>
    <row r="84" spans="1:27" ht="38.25" customHeight="1">
      <c r="A84" s="74"/>
      <c r="B84" s="76">
        <f t="shared" si="0"/>
        <v>52</v>
      </c>
      <c r="C84" s="87"/>
      <c r="D84" s="88"/>
      <c r="E84" s="88"/>
      <c r="F84" s="88"/>
      <c r="G84" s="88"/>
      <c r="H84" s="88"/>
      <c r="I84" s="88"/>
      <c r="J84" s="88"/>
      <c r="K84" s="88"/>
      <c r="L84" s="89"/>
      <c r="M84" s="466"/>
      <c r="N84" s="466"/>
      <c r="O84" s="466"/>
      <c r="P84" s="466"/>
      <c r="Q84" s="466"/>
      <c r="R84" s="466"/>
      <c r="S84" s="466"/>
      <c r="T84" s="466"/>
      <c r="U84" s="466"/>
      <c r="V84" s="466"/>
      <c r="W84" s="303"/>
      <c r="X84" s="90"/>
      <c r="Y84" s="311"/>
      <c r="Z84" s="304"/>
      <c r="AA84" s="86"/>
    </row>
    <row r="85" spans="1:27" ht="38.25" customHeight="1">
      <c r="A85" s="74"/>
      <c r="B85" s="76">
        <f t="shared" si="0"/>
        <v>53</v>
      </c>
      <c r="C85" s="87"/>
      <c r="D85" s="88"/>
      <c r="E85" s="88"/>
      <c r="F85" s="88"/>
      <c r="G85" s="88"/>
      <c r="H85" s="88"/>
      <c r="I85" s="88"/>
      <c r="J85" s="88"/>
      <c r="K85" s="88"/>
      <c r="L85" s="89"/>
      <c r="M85" s="466"/>
      <c r="N85" s="466"/>
      <c r="O85" s="466"/>
      <c r="P85" s="466"/>
      <c r="Q85" s="466"/>
      <c r="R85" s="466"/>
      <c r="S85" s="466"/>
      <c r="T85" s="466"/>
      <c r="U85" s="466"/>
      <c r="V85" s="466"/>
      <c r="W85" s="303"/>
      <c r="X85" s="90"/>
      <c r="Y85" s="311"/>
      <c r="Z85" s="304"/>
      <c r="AA85" s="86"/>
    </row>
    <row r="86" spans="1:27" ht="38.25" customHeight="1">
      <c r="A86" s="74"/>
      <c r="B86" s="76">
        <f t="shared" si="0"/>
        <v>54</v>
      </c>
      <c r="C86" s="87"/>
      <c r="D86" s="88"/>
      <c r="E86" s="88"/>
      <c r="F86" s="88"/>
      <c r="G86" s="88"/>
      <c r="H86" s="88"/>
      <c r="I86" s="88"/>
      <c r="J86" s="88"/>
      <c r="K86" s="88"/>
      <c r="L86" s="89"/>
      <c r="M86" s="466"/>
      <c r="N86" s="466"/>
      <c r="O86" s="466"/>
      <c r="P86" s="466"/>
      <c r="Q86" s="466"/>
      <c r="R86" s="466"/>
      <c r="S86" s="466"/>
      <c r="T86" s="466"/>
      <c r="U86" s="466"/>
      <c r="V86" s="466"/>
      <c r="W86" s="303"/>
      <c r="X86" s="90"/>
      <c r="Y86" s="311"/>
      <c r="Z86" s="304"/>
      <c r="AA86" s="86"/>
    </row>
    <row r="87" spans="1:27" ht="38.25" customHeight="1">
      <c r="A87" s="74"/>
      <c r="B87" s="76">
        <f t="shared" si="0"/>
        <v>55</v>
      </c>
      <c r="C87" s="87"/>
      <c r="D87" s="88"/>
      <c r="E87" s="88"/>
      <c r="F87" s="88"/>
      <c r="G87" s="88"/>
      <c r="H87" s="88"/>
      <c r="I87" s="88"/>
      <c r="J87" s="88"/>
      <c r="K87" s="88"/>
      <c r="L87" s="89"/>
      <c r="M87" s="466"/>
      <c r="N87" s="466"/>
      <c r="O87" s="466"/>
      <c r="P87" s="466"/>
      <c r="Q87" s="466"/>
      <c r="R87" s="466"/>
      <c r="S87" s="466"/>
      <c r="T87" s="466"/>
      <c r="U87" s="466"/>
      <c r="V87" s="466"/>
      <c r="W87" s="303"/>
      <c r="X87" s="90"/>
      <c r="Y87" s="311"/>
      <c r="Z87" s="304"/>
      <c r="AA87" s="86"/>
    </row>
    <row r="88" spans="1:27" ht="38.25" customHeight="1">
      <c r="A88" s="74"/>
      <c r="B88" s="76">
        <f t="shared" si="0"/>
        <v>56</v>
      </c>
      <c r="C88" s="87"/>
      <c r="D88" s="88"/>
      <c r="E88" s="88"/>
      <c r="F88" s="88"/>
      <c r="G88" s="88"/>
      <c r="H88" s="88"/>
      <c r="I88" s="88"/>
      <c r="J88" s="88"/>
      <c r="K88" s="88"/>
      <c r="L88" s="89"/>
      <c r="M88" s="466"/>
      <c r="N88" s="466"/>
      <c r="O88" s="466"/>
      <c r="P88" s="466"/>
      <c r="Q88" s="466"/>
      <c r="R88" s="466"/>
      <c r="S88" s="466"/>
      <c r="T88" s="466"/>
      <c r="U88" s="466"/>
      <c r="V88" s="466"/>
      <c r="W88" s="303"/>
      <c r="X88" s="90"/>
      <c r="Y88" s="311"/>
      <c r="Z88" s="304"/>
      <c r="AA88" s="86"/>
    </row>
    <row r="89" spans="1:27" ht="38.25" customHeight="1">
      <c r="A89" s="74"/>
      <c r="B89" s="76">
        <f t="shared" si="0"/>
        <v>57</v>
      </c>
      <c r="C89" s="87"/>
      <c r="D89" s="88"/>
      <c r="E89" s="88"/>
      <c r="F89" s="88"/>
      <c r="G89" s="88"/>
      <c r="H89" s="88"/>
      <c r="I89" s="88"/>
      <c r="J89" s="88"/>
      <c r="K89" s="88"/>
      <c r="L89" s="89"/>
      <c r="M89" s="466"/>
      <c r="N89" s="466"/>
      <c r="O89" s="466"/>
      <c r="P89" s="466"/>
      <c r="Q89" s="466"/>
      <c r="R89" s="466"/>
      <c r="S89" s="466"/>
      <c r="T89" s="466"/>
      <c r="U89" s="466"/>
      <c r="V89" s="466"/>
      <c r="W89" s="303"/>
      <c r="X89" s="90"/>
      <c r="Y89" s="311"/>
      <c r="Z89" s="304"/>
      <c r="AA89" s="86"/>
    </row>
    <row r="90" spans="1:27" ht="38.25" customHeight="1">
      <c r="A90" s="74"/>
      <c r="B90" s="76">
        <f t="shared" si="0"/>
        <v>58</v>
      </c>
      <c r="C90" s="87"/>
      <c r="D90" s="88"/>
      <c r="E90" s="88"/>
      <c r="F90" s="88"/>
      <c r="G90" s="88"/>
      <c r="H90" s="88"/>
      <c r="I90" s="88"/>
      <c r="J90" s="88"/>
      <c r="K90" s="88"/>
      <c r="L90" s="89"/>
      <c r="M90" s="466"/>
      <c r="N90" s="466"/>
      <c r="O90" s="466"/>
      <c r="P90" s="466"/>
      <c r="Q90" s="466"/>
      <c r="R90" s="466"/>
      <c r="S90" s="466"/>
      <c r="T90" s="466"/>
      <c r="U90" s="466"/>
      <c r="V90" s="466"/>
      <c r="W90" s="303"/>
      <c r="X90" s="90"/>
      <c r="Y90" s="311"/>
      <c r="Z90" s="304"/>
      <c r="AA90" s="86"/>
    </row>
    <row r="91" spans="1:27" ht="38.25" customHeight="1">
      <c r="A91" s="74"/>
      <c r="B91" s="76">
        <f t="shared" si="0"/>
        <v>59</v>
      </c>
      <c r="C91" s="87"/>
      <c r="D91" s="88"/>
      <c r="E91" s="88"/>
      <c r="F91" s="88"/>
      <c r="G91" s="88"/>
      <c r="H91" s="88"/>
      <c r="I91" s="88"/>
      <c r="J91" s="88"/>
      <c r="K91" s="88"/>
      <c r="L91" s="89"/>
      <c r="M91" s="466"/>
      <c r="N91" s="466"/>
      <c r="O91" s="466"/>
      <c r="P91" s="466"/>
      <c r="Q91" s="466"/>
      <c r="R91" s="466"/>
      <c r="S91" s="466"/>
      <c r="T91" s="466"/>
      <c r="U91" s="466"/>
      <c r="V91" s="466"/>
      <c r="W91" s="303"/>
      <c r="X91" s="90"/>
      <c r="Y91" s="311"/>
      <c r="Z91" s="304"/>
      <c r="AA91" s="86"/>
    </row>
    <row r="92" spans="1:27" ht="38.25" customHeight="1">
      <c r="A92" s="74"/>
      <c r="B92" s="76">
        <f t="shared" si="0"/>
        <v>60</v>
      </c>
      <c r="C92" s="87"/>
      <c r="D92" s="88"/>
      <c r="E92" s="88"/>
      <c r="F92" s="88"/>
      <c r="G92" s="88"/>
      <c r="H92" s="88"/>
      <c r="I92" s="88"/>
      <c r="J92" s="88"/>
      <c r="K92" s="88"/>
      <c r="L92" s="89"/>
      <c r="M92" s="466"/>
      <c r="N92" s="466"/>
      <c r="O92" s="466"/>
      <c r="P92" s="466"/>
      <c r="Q92" s="466"/>
      <c r="R92" s="466"/>
      <c r="S92" s="466"/>
      <c r="T92" s="466"/>
      <c r="U92" s="466"/>
      <c r="V92" s="466"/>
      <c r="W92" s="303"/>
      <c r="X92" s="90"/>
      <c r="Y92" s="311"/>
      <c r="Z92" s="304"/>
      <c r="AA92" s="86"/>
    </row>
    <row r="93" spans="1:27" ht="38.25" customHeight="1">
      <c r="A93" s="74"/>
      <c r="B93" s="76">
        <f t="shared" si="0"/>
        <v>61</v>
      </c>
      <c r="C93" s="87"/>
      <c r="D93" s="88"/>
      <c r="E93" s="88"/>
      <c r="F93" s="88"/>
      <c r="G93" s="88"/>
      <c r="H93" s="88"/>
      <c r="I93" s="88"/>
      <c r="J93" s="88"/>
      <c r="K93" s="88"/>
      <c r="L93" s="89"/>
      <c r="M93" s="466"/>
      <c r="N93" s="466"/>
      <c r="O93" s="466"/>
      <c r="P93" s="466"/>
      <c r="Q93" s="466"/>
      <c r="R93" s="466"/>
      <c r="S93" s="466"/>
      <c r="T93" s="466"/>
      <c r="U93" s="466"/>
      <c r="V93" s="466"/>
      <c r="W93" s="303"/>
      <c r="X93" s="90"/>
      <c r="Y93" s="311"/>
      <c r="Z93" s="304"/>
      <c r="AA93" s="86"/>
    </row>
    <row r="94" spans="1:27" ht="38.25" customHeight="1">
      <c r="A94" s="74"/>
      <c r="B94" s="76">
        <f t="shared" si="0"/>
        <v>62</v>
      </c>
      <c r="C94" s="87"/>
      <c r="D94" s="88"/>
      <c r="E94" s="88"/>
      <c r="F94" s="88"/>
      <c r="G94" s="88"/>
      <c r="H94" s="88"/>
      <c r="I94" s="88"/>
      <c r="J94" s="88"/>
      <c r="K94" s="88"/>
      <c r="L94" s="89"/>
      <c r="M94" s="466"/>
      <c r="N94" s="466"/>
      <c r="O94" s="466"/>
      <c r="P94" s="466"/>
      <c r="Q94" s="466"/>
      <c r="R94" s="466"/>
      <c r="S94" s="466"/>
      <c r="T94" s="466"/>
      <c r="U94" s="466"/>
      <c r="V94" s="466"/>
      <c r="W94" s="303"/>
      <c r="X94" s="90"/>
      <c r="Y94" s="311"/>
      <c r="Z94" s="304"/>
      <c r="AA94" s="86"/>
    </row>
    <row r="95" spans="1:27" ht="38.25" customHeight="1">
      <c r="A95" s="74"/>
      <c r="B95" s="76">
        <f t="shared" si="0"/>
        <v>63</v>
      </c>
      <c r="C95" s="87"/>
      <c r="D95" s="88"/>
      <c r="E95" s="88"/>
      <c r="F95" s="88"/>
      <c r="G95" s="88"/>
      <c r="H95" s="88"/>
      <c r="I95" s="88"/>
      <c r="J95" s="88"/>
      <c r="K95" s="88"/>
      <c r="L95" s="89"/>
      <c r="M95" s="466"/>
      <c r="N95" s="466"/>
      <c r="O95" s="466"/>
      <c r="P95" s="466"/>
      <c r="Q95" s="466"/>
      <c r="R95" s="466"/>
      <c r="S95" s="466"/>
      <c r="T95" s="466"/>
      <c r="U95" s="466"/>
      <c r="V95" s="466"/>
      <c r="W95" s="303"/>
      <c r="X95" s="90"/>
      <c r="Y95" s="311"/>
      <c r="Z95" s="304"/>
      <c r="AA95" s="86"/>
    </row>
    <row r="96" spans="1:27" ht="38.25" customHeight="1">
      <c r="A96" s="74"/>
      <c r="B96" s="76">
        <f t="shared" si="0"/>
        <v>64</v>
      </c>
      <c r="C96" s="87"/>
      <c r="D96" s="88"/>
      <c r="E96" s="88"/>
      <c r="F96" s="88"/>
      <c r="G96" s="88"/>
      <c r="H96" s="88"/>
      <c r="I96" s="88"/>
      <c r="J96" s="88"/>
      <c r="K96" s="88"/>
      <c r="L96" s="89"/>
      <c r="M96" s="466"/>
      <c r="N96" s="466"/>
      <c r="O96" s="466"/>
      <c r="P96" s="466"/>
      <c r="Q96" s="466"/>
      <c r="R96" s="466"/>
      <c r="S96" s="466"/>
      <c r="T96" s="466"/>
      <c r="U96" s="466"/>
      <c r="V96" s="466"/>
      <c r="W96" s="303"/>
      <c r="X96" s="90"/>
      <c r="Y96" s="311"/>
      <c r="Z96" s="304"/>
      <c r="AA96" s="86"/>
    </row>
    <row r="97" spans="1:27" ht="38.25" customHeight="1">
      <c r="A97" s="74"/>
      <c r="B97" s="76">
        <f t="shared" si="0"/>
        <v>65</v>
      </c>
      <c r="C97" s="87"/>
      <c r="D97" s="88"/>
      <c r="E97" s="88"/>
      <c r="F97" s="88"/>
      <c r="G97" s="88"/>
      <c r="H97" s="88"/>
      <c r="I97" s="88"/>
      <c r="J97" s="88"/>
      <c r="K97" s="88"/>
      <c r="L97" s="89"/>
      <c r="M97" s="466"/>
      <c r="N97" s="466"/>
      <c r="O97" s="466"/>
      <c r="P97" s="466"/>
      <c r="Q97" s="466"/>
      <c r="R97" s="466"/>
      <c r="S97" s="466"/>
      <c r="T97" s="466"/>
      <c r="U97" s="466"/>
      <c r="V97" s="466"/>
      <c r="W97" s="303"/>
      <c r="X97" s="90"/>
      <c r="Y97" s="311"/>
      <c r="Z97" s="304"/>
      <c r="AA97" s="86"/>
    </row>
    <row r="98" spans="1:27" ht="38.25" customHeight="1">
      <c r="A98" s="74"/>
      <c r="B98" s="76">
        <f t="shared" si="0"/>
        <v>66</v>
      </c>
      <c r="C98" s="87"/>
      <c r="D98" s="88"/>
      <c r="E98" s="88"/>
      <c r="F98" s="88"/>
      <c r="G98" s="88"/>
      <c r="H98" s="88"/>
      <c r="I98" s="88"/>
      <c r="J98" s="88"/>
      <c r="K98" s="88"/>
      <c r="L98" s="89"/>
      <c r="M98" s="466"/>
      <c r="N98" s="466"/>
      <c r="O98" s="466"/>
      <c r="P98" s="466"/>
      <c r="Q98" s="466"/>
      <c r="R98" s="466"/>
      <c r="S98" s="466"/>
      <c r="T98" s="466"/>
      <c r="U98" s="466"/>
      <c r="V98" s="466"/>
      <c r="W98" s="303"/>
      <c r="X98" s="90"/>
      <c r="Y98" s="311"/>
      <c r="Z98" s="304"/>
      <c r="AA98" s="86"/>
    </row>
    <row r="99" spans="1:27" ht="38.25" customHeight="1">
      <c r="A99" s="74"/>
      <c r="B99" s="76">
        <f t="shared" ref="B99:B132" si="1">B98+1</f>
        <v>67</v>
      </c>
      <c r="C99" s="87"/>
      <c r="D99" s="88"/>
      <c r="E99" s="88"/>
      <c r="F99" s="88"/>
      <c r="G99" s="88"/>
      <c r="H99" s="88"/>
      <c r="I99" s="88"/>
      <c r="J99" s="88"/>
      <c r="K99" s="88"/>
      <c r="L99" s="89"/>
      <c r="M99" s="466"/>
      <c r="N99" s="466"/>
      <c r="O99" s="466"/>
      <c r="P99" s="466"/>
      <c r="Q99" s="466"/>
      <c r="R99" s="466"/>
      <c r="S99" s="466"/>
      <c r="T99" s="466"/>
      <c r="U99" s="466"/>
      <c r="V99" s="466"/>
      <c r="W99" s="303"/>
      <c r="X99" s="90"/>
      <c r="Y99" s="311"/>
      <c r="Z99" s="304"/>
      <c r="AA99" s="86"/>
    </row>
    <row r="100" spans="1:27" ht="38.25" customHeight="1">
      <c r="A100" s="74"/>
      <c r="B100" s="76">
        <f t="shared" si="1"/>
        <v>68</v>
      </c>
      <c r="C100" s="87"/>
      <c r="D100" s="88"/>
      <c r="E100" s="88"/>
      <c r="F100" s="88"/>
      <c r="G100" s="88"/>
      <c r="H100" s="88"/>
      <c r="I100" s="88"/>
      <c r="J100" s="88"/>
      <c r="K100" s="88"/>
      <c r="L100" s="89"/>
      <c r="M100" s="466"/>
      <c r="N100" s="466"/>
      <c r="O100" s="466"/>
      <c r="P100" s="466"/>
      <c r="Q100" s="466"/>
      <c r="R100" s="466"/>
      <c r="S100" s="466"/>
      <c r="T100" s="466"/>
      <c r="U100" s="466"/>
      <c r="V100" s="466"/>
      <c r="W100" s="303"/>
      <c r="X100" s="90"/>
      <c r="Y100" s="311"/>
      <c r="Z100" s="304"/>
      <c r="AA100" s="86"/>
    </row>
    <row r="101" spans="1:27" ht="38.25" customHeight="1">
      <c r="A101" s="74"/>
      <c r="B101" s="76">
        <f t="shared" si="1"/>
        <v>69</v>
      </c>
      <c r="C101" s="87"/>
      <c r="D101" s="88"/>
      <c r="E101" s="88"/>
      <c r="F101" s="88"/>
      <c r="G101" s="88"/>
      <c r="H101" s="88"/>
      <c r="I101" s="88"/>
      <c r="J101" s="88"/>
      <c r="K101" s="88"/>
      <c r="L101" s="89"/>
      <c r="M101" s="466"/>
      <c r="N101" s="466"/>
      <c r="O101" s="466"/>
      <c r="P101" s="466"/>
      <c r="Q101" s="466"/>
      <c r="R101" s="466"/>
      <c r="S101" s="466"/>
      <c r="T101" s="466"/>
      <c r="U101" s="466"/>
      <c r="V101" s="466"/>
      <c r="W101" s="303"/>
      <c r="X101" s="90"/>
      <c r="Y101" s="311"/>
      <c r="Z101" s="304"/>
      <c r="AA101" s="86"/>
    </row>
    <row r="102" spans="1:27" ht="38.25" customHeight="1">
      <c r="A102" s="74"/>
      <c r="B102" s="76">
        <f t="shared" si="1"/>
        <v>70</v>
      </c>
      <c r="C102" s="87"/>
      <c r="D102" s="88"/>
      <c r="E102" s="88"/>
      <c r="F102" s="88"/>
      <c r="G102" s="88"/>
      <c r="H102" s="88"/>
      <c r="I102" s="88"/>
      <c r="J102" s="88"/>
      <c r="K102" s="88"/>
      <c r="L102" s="89"/>
      <c r="M102" s="466"/>
      <c r="N102" s="466"/>
      <c r="O102" s="466"/>
      <c r="P102" s="466"/>
      <c r="Q102" s="466"/>
      <c r="R102" s="466"/>
      <c r="S102" s="466"/>
      <c r="T102" s="466"/>
      <c r="U102" s="466"/>
      <c r="V102" s="466"/>
      <c r="W102" s="303"/>
      <c r="X102" s="90"/>
      <c r="Y102" s="311"/>
      <c r="Z102" s="304"/>
      <c r="AA102" s="86"/>
    </row>
    <row r="103" spans="1:27" ht="38.25" customHeight="1">
      <c r="A103" s="74"/>
      <c r="B103" s="76">
        <f t="shared" si="1"/>
        <v>71</v>
      </c>
      <c r="C103" s="87"/>
      <c r="D103" s="88"/>
      <c r="E103" s="88"/>
      <c r="F103" s="88"/>
      <c r="G103" s="88"/>
      <c r="H103" s="88"/>
      <c r="I103" s="88"/>
      <c r="J103" s="88"/>
      <c r="K103" s="88"/>
      <c r="L103" s="89"/>
      <c r="M103" s="466"/>
      <c r="N103" s="466"/>
      <c r="O103" s="466"/>
      <c r="P103" s="466"/>
      <c r="Q103" s="466"/>
      <c r="R103" s="466"/>
      <c r="S103" s="466"/>
      <c r="T103" s="466"/>
      <c r="U103" s="466"/>
      <c r="V103" s="466"/>
      <c r="W103" s="303"/>
      <c r="X103" s="90"/>
      <c r="Y103" s="311"/>
      <c r="Z103" s="304"/>
      <c r="AA103" s="86"/>
    </row>
    <row r="104" spans="1:27" ht="38.25" customHeight="1">
      <c r="A104" s="74"/>
      <c r="B104" s="76">
        <f t="shared" si="1"/>
        <v>72</v>
      </c>
      <c r="C104" s="87"/>
      <c r="D104" s="88"/>
      <c r="E104" s="88"/>
      <c r="F104" s="88"/>
      <c r="G104" s="88"/>
      <c r="H104" s="88"/>
      <c r="I104" s="88"/>
      <c r="J104" s="88"/>
      <c r="K104" s="88"/>
      <c r="L104" s="89"/>
      <c r="M104" s="466"/>
      <c r="N104" s="466"/>
      <c r="O104" s="466"/>
      <c r="P104" s="466"/>
      <c r="Q104" s="466"/>
      <c r="R104" s="466"/>
      <c r="S104" s="466"/>
      <c r="T104" s="466"/>
      <c r="U104" s="466"/>
      <c r="V104" s="466"/>
      <c r="W104" s="303"/>
      <c r="X104" s="90"/>
      <c r="Y104" s="311"/>
      <c r="Z104" s="304"/>
      <c r="AA104" s="86"/>
    </row>
    <row r="105" spans="1:27" ht="38.25" customHeight="1">
      <c r="A105" s="74"/>
      <c r="B105" s="76">
        <f t="shared" si="1"/>
        <v>73</v>
      </c>
      <c r="C105" s="87"/>
      <c r="D105" s="88"/>
      <c r="E105" s="88"/>
      <c r="F105" s="88"/>
      <c r="G105" s="88"/>
      <c r="H105" s="88"/>
      <c r="I105" s="88"/>
      <c r="J105" s="88"/>
      <c r="K105" s="88"/>
      <c r="L105" s="89"/>
      <c r="M105" s="466"/>
      <c r="N105" s="466"/>
      <c r="O105" s="466"/>
      <c r="P105" s="466"/>
      <c r="Q105" s="466"/>
      <c r="R105" s="466"/>
      <c r="S105" s="466"/>
      <c r="T105" s="466"/>
      <c r="U105" s="466"/>
      <c r="V105" s="466"/>
      <c r="W105" s="303"/>
      <c r="X105" s="90"/>
      <c r="Y105" s="311"/>
      <c r="Z105" s="304"/>
      <c r="AA105" s="86"/>
    </row>
    <row r="106" spans="1:27" ht="38.25" customHeight="1">
      <c r="A106" s="74"/>
      <c r="B106" s="76">
        <f t="shared" si="1"/>
        <v>74</v>
      </c>
      <c r="C106" s="87"/>
      <c r="D106" s="88"/>
      <c r="E106" s="88"/>
      <c r="F106" s="88"/>
      <c r="G106" s="88"/>
      <c r="H106" s="88"/>
      <c r="I106" s="88"/>
      <c r="J106" s="88"/>
      <c r="K106" s="88"/>
      <c r="L106" s="89"/>
      <c r="M106" s="466"/>
      <c r="N106" s="466"/>
      <c r="O106" s="466"/>
      <c r="P106" s="466"/>
      <c r="Q106" s="466"/>
      <c r="R106" s="466"/>
      <c r="S106" s="466"/>
      <c r="T106" s="466"/>
      <c r="U106" s="466"/>
      <c r="V106" s="466"/>
      <c r="W106" s="303"/>
      <c r="X106" s="90"/>
      <c r="Y106" s="311"/>
      <c r="Z106" s="304"/>
      <c r="AA106" s="86"/>
    </row>
    <row r="107" spans="1:27" ht="38.25" customHeight="1">
      <c r="A107" s="74"/>
      <c r="B107" s="76">
        <f t="shared" si="1"/>
        <v>75</v>
      </c>
      <c r="C107" s="87"/>
      <c r="D107" s="88"/>
      <c r="E107" s="88"/>
      <c r="F107" s="88"/>
      <c r="G107" s="88"/>
      <c r="H107" s="88"/>
      <c r="I107" s="88"/>
      <c r="J107" s="88"/>
      <c r="K107" s="88"/>
      <c r="L107" s="89"/>
      <c r="M107" s="466"/>
      <c r="N107" s="466"/>
      <c r="O107" s="466"/>
      <c r="P107" s="466"/>
      <c r="Q107" s="466"/>
      <c r="R107" s="466"/>
      <c r="S107" s="466"/>
      <c r="T107" s="466"/>
      <c r="U107" s="466"/>
      <c r="V107" s="466"/>
      <c r="W107" s="303"/>
      <c r="X107" s="90"/>
      <c r="Y107" s="311"/>
      <c r="Z107" s="304"/>
      <c r="AA107" s="86"/>
    </row>
    <row r="108" spans="1:27" ht="38.25" customHeight="1">
      <c r="A108" s="74"/>
      <c r="B108" s="76">
        <f t="shared" si="1"/>
        <v>76</v>
      </c>
      <c r="C108" s="87"/>
      <c r="D108" s="88"/>
      <c r="E108" s="88"/>
      <c r="F108" s="88"/>
      <c r="G108" s="88"/>
      <c r="H108" s="88"/>
      <c r="I108" s="88"/>
      <c r="J108" s="88"/>
      <c r="K108" s="88"/>
      <c r="L108" s="89"/>
      <c r="M108" s="466"/>
      <c r="N108" s="466"/>
      <c r="O108" s="466"/>
      <c r="P108" s="466"/>
      <c r="Q108" s="466"/>
      <c r="R108" s="466"/>
      <c r="S108" s="466"/>
      <c r="T108" s="466"/>
      <c r="U108" s="466"/>
      <c r="V108" s="466"/>
      <c r="W108" s="303"/>
      <c r="X108" s="90"/>
      <c r="Y108" s="311"/>
      <c r="Z108" s="304"/>
      <c r="AA108" s="86"/>
    </row>
    <row r="109" spans="1:27" ht="38.25" customHeight="1">
      <c r="A109" s="74"/>
      <c r="B109" s="76">
        <f t="shared" si="1"/>
        <v>77</v>
      </c>
      <c r="C109" s="87"/>
      <c r="D109" s="88"/>
      <c r="E109" s="88"/>
      <c r="F109" s="88"/>
      <c r="G109" s="88"/>
      <c r="H109" s="88"/>
      <c r="I109" s="88"/>
      <c r="J109" s="88"/>
      <c r="K109" s="88"/>
      <c r="L109" s="89"/>
      <c r="M109" s="466"/>
      <c r="N109" s="466"/>
      <c r="O109" s="466"/>
      <c r="P109" s="466"/>
      <c r="Q109" s="466"/>
      <c r="R109" s="466"/>
      <c r="S109" s="466"/>
      <c r="T109" s="466"/>
      <c r="U109" s="466"/>
      <c r="V109" s="466"/>
      <c r="W109" s="303"/>
      <c r="X109" s="90"/>
      <c r="Y109" s="311"/>
      <c r="Z109" s="304"/>
      <c r="AA109" s="86"/>
    </row>
    <row r="110" spans="1:27" ht="38.25" customHeight="1">
      <c r="A110" s="74"/>
      <c r="B110" s="76">
        <f t="shared" si="1"/>
        <v>78</v>
      </c>
      <c r="C110" s="87"/>
      <c r="D110" s="88"/>
      <c r="E110" s="88"/>
      <c r="F110" s="88"/>
      <c r="G110" s="88"/>
      <c r="H110" s="88"/>
      <c r="I110" s="88"/>
      <c r="J110" s="88"/>
      <c r="K110" s="88"/>
      <c r="L110" s="89"/>
      <c r="M110" s="466"/>
      <c r="N110" s="466"/>
      <c r="O110" s="466"/>
      <c r="P110" s="466"/>
      <c r="Q110" s="466"/>
      <c r="R110" s="466"/>
      <c r="S110" s="466"/>
      <c r="T110" s="466"/>
      <c r="U110" s="466"/>
      <c r="V110" s="466"/>
      <c r="W110" s="303"/>
      <c r="X110" s="90"/>
      <c r="Y110" s="311"/>
      <c r="Z110" s="304"/>
      <c r="AA110" s="86"/>
    </row>
    <row r="111" spans="1:27" ht="38.25" customHeight="1">
      <c r="A111" s="74"/>
      <c r="B111" s="76">
        <f t="shared" si="1"/>
        <v>79</v>
      </c>
      <c r="C111" s="87"/>
      <c r="D111" s="88"/>
      <c r="E111" s="88"/>
      <c r="F111" s="88"/>
      <c r="G111" s="88"/>
      <c r="H111" s="88"/>
      <c r="I111" s="88"/>
      <c r="J111" s="88"/>
      <c r="K111" s="88"/>
      <c r="L111" s="89"/>
      <c r="M111" s="466"/>
      <c r="N111" s="466"/>
      <c r="O111" s="466"/>
      <c r="P111" s="466"/>
      <c r="Q111" s="466"/>
      <c r="R111" s="466"/>
      <c r="S111" s="466"/>
      <c r="T111" s="466"/>
      <c r="U111" s="466"/>
      <c r="V111" s="466"/>
      <c r="W111" s="303"/>
      <c r="X111" s="90"/>
      <c r="Y111" s="311"/>
      <c r="Z111" s="304"/>
      <c r="AA111" s="86"/>
    </row>
    <row r="112" spans="1:27" ht="38.25" customHeight="1">
      <c r="A112" s="74"/>
      <c r="B112" s="76">
        <f t="shared" si="1"/>
        <v>80</v>
      </c>
      <c r="C112" s="87"/>
      <c r="D112" s="88"/>
      <c r="E112" s="88"/>
      <c r="F112" s="88"/>
      <c r="G112" s="88"/>
      <c r="H112" s="88"/>
      <c r="I112" s="88"/>
      <c r="J112" s="88"/>
      <c r="K112" s="88"/>
      <c r="L112" s="89"/>
      <c r="M112" s="466"/>
      <c r="N112" s="466"/>
      <c r="O112" s="466"/>
      <c r="P112" s="466"/>
      <c r="Q112" s="466"/>
      <c r="R112" s="466"/>
      <c r="S112" s="466"/>
      <c r="T112" s="466"/>
      <c r="U112" s="466"/>
      <c r="V112" s="466"/>
      <c r="W112" s="303"/>
      <c r="X112" s="90"/>
      <c r="Y112" s="311"/>
      <c r="Z112" s="304"/>
      <c r="AA112" s="86"/>
    </row>
    <row r="113" spans="1:27" ht="38.25" customHeight="1">
      <c r="A113" s="74"/>
      <c r="B113" s="76">
        <f t="shared" si="1"/>
        <v>81</v>
      </c>
      <c r="C113" s="87"/>
      <c r="D113" s="88"/>
      <c r="E113" s="88"/>
      <c r="F113" s="88"/>
      <c r="G113" s="88"/>
      <c r="H113" s="88"/>
      <c r="I113" s="88"/>
      <c r="J113" s="88"/>
      <c r="K113" s="88"/>
      <c r="L113" s="89"/>
      <c r="M113" s="466"/>
      <c r="N113" s="466"/>
      <c r="O113" s="466"/>
      <c r="P113" s="466"/>
      <c r="Q113" s="466"/>
      <c r="R113" s="466"/>
      <c r="S113" s="466"/>
      <c r="T113" s="466"/>
      <c r="U113" s="466"/>
      <c r="V113" s="466"/>
      <c r="W113" s="303"/>
      <c r="X113" s="90"/>
      <c r="Y113" s="311"/>
      <c r="Z113" s="304"/>
      <c r="AA113" s="86"/>
    </row>
    <row r="114" spans="1:27" ht="38.25" customHeight="1">
      <c r="A114" s="74"/>
      <c r="B114" s="76">
        <f t="shared" si="1"/>
        <v>82</v>
      </c>
      <c r="C114" s="87"/>
      <c r="D114" s="88"/>
      <c r="E114" s="88"/>
      <c r="F114" s="88"/>
      <c r="G114" s="88"/>
      <c r="H114" s="88"/>
      <c r="I114" s="88"/>
      <c r="J114" s="88"/>
      <c r="K114" s="88"/>
      <c r="L114" s="89"/>
      <c r="M114" s="466"/>
      <c r="N114" s="466"/>
      <c r="O114" s="466"/>
      <c r="P114" s="466"/>
      <c r="Q114" s="466"/>
      <c r="R114" s="466"/>
      <c r="S114" s="466"/>
      <c r="T114" s="466"/>
      <c r="U114" s="466"/>
      <c r="V114" s="466"/>
      <c r="W114" s="303"/>
      <c r="X114" s="90"/>
      <c r="Y114" s="311"/>
      <c r="Z114" s="304"/>
      <c r="AA114" s="86"/>
    </row>
    <row r="115" spans="1:27" ht="38.25" customHeight="1">
      <c r="A115" s="74"/>
      <c r="B115" s="76">
        <f t="shared" si="1"/>
        <v>83</v>
      </c>
      <c r="C115" s="87"/>
      <c r="D115" s="88"/>
      <c r="E115" s="88"/>
      <c r="F115" s="88"/>
      <c r="G115" s="88"/>
      <c r="H115" s="88"/>
      <c r="I115" s="88"/>
      <c r="J115" s="88"/>
      <c r="K115" s="88"/>
      <c r="L115" s="89"/>
      <c r="M115" s="466"/>
      <c r="N115" s="466"/>
      <c r="O115" s="466"/>
      <c r="P115" s="466"/>
      <c r="Q115" s="466"/>
      <c r="R115" s="466"/>
      <c r="S115" s="466"/>
      <c r="T115" s="466"/>
      <c r="U115" s="466"/>
      <c r="V115" s="466"/>
      <c r="W115" s="303"/>
      <c r="X115" s="90"/>
      <c r="Y115" s="311"/>
      <c r="Z115" s="304"/>
      <c r="AA115" s="86"/>
    </row>
    <row r="116" spans="1:27" ht="38.25" customHeight="1">
      <c r="A116" s="74"/>
      <c r="B116" s="76">
        <f t="shared" si="1"/>
        <v>84</v>
      </c>
      <c r="C116" s="87"/>
      <c r="D116" s="88"/>
      <c r="E116" s="88"/>
      <c r="F116" s="88"/>
      <c r="G116" s="88"/>
      <c r="H116" s="88"/>
      <c r="I116" s="88"/>
      <c r="J116" s="88"/>
      <c r="K116" s="88"/>
      <c r="L116" s="89"/>
      <c r="M116" s="466"/>
      <c r="N116" s="466"/>
      <c r="O116" s="466"/>
      <c r="P116" s="466"/>
      <c r="Q116" s="466"/>
      <c r="R116" s="466"/>
      <c r="S116" s="466"/>
      <c r="T116" s="466"/>
      <c r="U116" s="466"/>
      <c r="V116" s="466"/>
      <c r="W116" s="303"/>
      <c r="X116" s="90"/>
      <c r="Y116" s="311"/>
      <c r="Z116" s="304"/>
      <c r="AA116" s="86"/>
    </row>
    <row r="117" spans="1:27" ht="38.25" customHeight="1">
      <c r="A117" s="74"/>
      <c r="B117" s="76">
        <f t="shared" si="1"/>
        <v>85</v>
      </c>
      <c r="C117" s="87"/>
      <c r="D117" s="88"/>
      <c r="E117" s="88"/>
      <c r="F117" s="88"/>
      <c r="G117" s="88"/>
      <c r="H117" s="88"/>
      <c r="I117" s="88"/>
      <c r="J117" s="88"/>
      <c r="K117" s="88"/>
      <c r="L117" s="89"/>
      <c r="M117" s="466"/>
      <c r="N117" s="466"/>
      <c r="O117" s="466"/>
      <c r="P117" s="466"/>
      <c r="Q117" s="466"/>
      <c r="R117" s="466"/>
      <c r="S117" s="466"/>
      <c r="T117" s="466"/>
      <c r="U117" s="466"/>
      <c r="V117" s="466"/>
      <c r="W117" s="303"/>
      <c r="X117" s="90"/>
      <c r="Y117" s="311"/>
      <c r="Z117" s="304"/>
      <c r="AA117" s="86"/>
    </row>
    <row r="118" spans="1:27" ht="38.25" customHeight="1">
      <c r="A118" s="74"/>
      <c r="B118" s="76">
        <f t="shared" si="1"/>
        <v>86</v>
      </c>
      <c r="C118" s="87"/>
      <c r="D118" s="88"/>
      <c r="E118" s="88"/>
      <c r="F118" s="88"/>
      <c r="G118" s="88"/>
      <c r="H118" s="88"/>
      <c r="I118" s="88"/>
      <c r="J118" s="88"/>
      <c r="K118" s="88"/>
      <c r="L118" s="89"/>
      <c r="M118" s="466"/>
      <c r="N118" s="466"/>
      <c r="O118" s="466"/>
      <c r="P118" s="466"/>
      <c r="Q118" s="466"/>
      <c r="R118" s="466"/>
      <c r="S118" s="466"/>
      <c r="T118" s="466"/>
      <c r="U118" s="466"/>
      <c r="V118" s="466"/>
      <c r="W118" s="303"/>
      <c r="X118" s="90"/>
      <c r="Y118" s="311"/>
      <c r="Z118" s="304"/>
      <c r="AA118" s="86"/>
    </row>
    <row r="119" spans="1:27" ht="38.25" customHeight="1">
      <c r="A119" s="74"/>
      <c r="B119" s="76">
        <f t="shared" si="1"/>
        <v>87</v>
      </c>
      <c r="C119" s="87"/>
      <c r="D119" s="88"/>
      <c r="E119" s="88"/>
      <c r="F119" s="88"/>
      <c r="G119" s="88"/>
      <c r="H119" s="88"/>
      <c r="I119" s="88"/>
      <c r="J119" s="88"/>
      <c r="K119" s="88"/>
      <c r="L119" s="89"/>
      <c r="M119" s="466"/>
      <c r="N119" s="466"/>
      <c r="O119" s="466"/>
      <c r="P119" s="466"/>
      <c r="Q119" s="466"/>
      <c r="R119" s="466"/>
      <c r="S119" s="466"/>
      <c r="T119" s="466"/>
      <c r="U119" s="466"/>
      <c r="V119" s="466"/>
      <c r="W119" s="303"/>
      <c r="X119" s="90"/>
      <c r="Y119" s="311"/>
      <c r="Z119" s="304"/>
      <c r="AA119" s="86"/>
    </row>
    <row r="120" spans="1:27" ht="38.25" customHeight="1">
      <c r="A120" s="74"/>
      <c r="B120" s="76">
        <f t="shared" si="1"/>
        <v>88</v>
      </c>
      <c r="C120" s="87"/>
      <c r="D120" s="88"/>
      <c r="E120" s="88"/>
      <c r="F120" s="88"/>
      <c r="G120" s="88"/>
      <c r="H120" s="88"/>
      <c r="I120" s="88"/>
      <c r="J120" s="88"/>
      <c r="K120" s="88"/>
      <c r="L120" s="89"/>
      <c r="M120" s="466"/>
      <c r="N120" s="466"/>
      <c r="O120" s="466"/>
      <c r="P120" s="466"/>
      <c r="Q120" s="466"/>
      <c r="R120" s="466"/>
      <c r="S120" s="466"/>
      <c r="T120" s="466"/>
      <c r="U120" s="466"/>
      <c r="V120" s="466"/>
      <c r="W120" s="303"/>
      <c r="X120" s="90"/>
      <c r="Y120" s="311"/>
      <c r="Z120" s="304"/>
      <c r="AA120" s="86"/>
    </row>
    <row r="121" spans="1:27" ht="38.25" customHeight="1">
      <c r="A121" s="74"/>
      <c r="B121" s="76">
        <f t="shared" si="1"/>
        <v>89</v>
      </c>
      <c r="C121" s="87"/>
      <c r="D121" s="88"/>
      <c r="E121" s="88"/>
      <c r="F121" s="88"/>
      <c r="G121" s="88"/>
      <c r="H121" s="88"/>
      <c r="I121" s="88"/>
      <c r="J121" s="88"/>
      <c r="K121" s="88"/>
      <c r="L121" s="89"/>
      <c r="M121" s="466"/>
      <c r="N121" s="466"/>
      <c r="O121" s="466"/>
      <c r="P121" s="466"/>
      <c r="Q121" s="466"/>
      <c r="R121" s="466"/>
      <c r="S121" s="466"/>
      <c r="T121" s="466"/>
      <c r="U121" s="466"/>
      <c r="V121" s="466"/>
      <c r="W121" s="303"/>
      <c r="X121" s="90"/>
      <c r="Y121" s="311"/>
      <c r="Z121" s="304"/>
      <c r="AA121" s="86"/>
    </row>
    <row r="122" spans="1:27" ht="38.25" customHeight="1">
      <c r="A122" s="74"/>
      <c r="B122" s="76">
        <f t="shared" si="1"/>
        <v>90</v>
      </c>
      <c r="C122" s="87"/>
      <c r="D122" s="88"/>
      <c r="E122" s="88"/>
      <c r="F122" s="88"/>
      <c r="G122" s="88"/>
      <c r="H122" s="88"/>
      <c r="I122" s="88"/>
      <c r="J122" s="88"/>
      <c r="K122" s="88"/>
      <c r="L122" s="89"/>
      <c r="M122" s="466"/>
      <c r="N122" s="466"/>
      <c r="O122" s="466"/>
      <c r="P122" s="466"/>
      <c r="Q122" s="466"/>
      <c r="R122" s="466"/>
      <c r="S122" s="466"/>
      <c r="T122" s="466"/>
      <c r="U122" s="466"/>
      <c r="V122" s="466"/>
      <c r="W122" s="303"/>
      <c r="X122" s="90"/>
      <c r="Y122" s="311"/>
      <c r="Z122" s="304"/>
      <c r="AA122" s="86"/>
    </row>
    <row r="123" spans="1:27" ht="38.25" customHeight="1">
      <c r="A123" s="74"/>
      <c r="B123" s="76">
        <f t="shared" si="1"/>
        <v>91</v>
      </c>
      <c r="C123" s="87"/>
      <c r="D123" s="88"/>
      <c r="E123" s="88"/>
      <c r="F123" s="88"/>
      <c r="G123" s="88"/>
      <c r="H123" s="88"/>
      <c r="I123" s="88"/>
      <c r="J123" s="88"/>
      <c r="K123" s="88"/>
      <c r="L123" s="89"/>
      <c r="M123" s="466"/>
      <c r="N123" s="466"/>
      <c r="O123" s="466"/>
      <c r="P123" s="466"/>
      <c r="Q123" s="466"/>
      <c r="R123" s="466"/>
      <c r="S123" s="466"/>
      <c r="T123" s="466"/>
      <c r="U123" s="466"/>
      <c r="V123" s="466"/>
      <c r="W123" s="303"/>
      <c r="X123" s="90"/>
      <c r="Y123" s="311"/>
      <c r="Z123" s="304"/>
      <c r="AA123" s="86"/>
    </row>
    <row r="124" spans="1:27" ht="38.25" customHeight="1">
      <c r="A124" s="74"/>
      <c r="B124" s="76">
        <f t="shared" si="1"/>
        <v>92</v>
      </c>
      <c r="C124" s="87"/>
      <c r="D124" s="88"/>
      <c r="E124" s="88"/>
      <c r="F124" s="88"/>
      <c r="G124" s="88"/>
      <c r="H124" s="88"/>
      <c r="I124" s="88"/>
      <c r="J124" s="88"/>
      <c r="K124" s="88"/>
      <c r="L124" s="89"/>
      <c r="M124" s="466"/>
      <c r="N124" s="466"/>
      <c r="O124" s="466"/>
      <c r="P124" s="466"/>
      <c r="Q124" s="466"/>
      <c r="R124" s="466"/>
      <c r="S124" s="466"/>
      <c r="T124" s="466"/>
      <c r="U124" s="466"/>
      <c r="V124" s="466"/>
      <c r="W124" s="303"/>
      <c r="X124" s="90"/>
      <c r="Y124" s="311"/>
      <c r="Z124" s="304"/>
      <c r="AA124" s="86"/>
    </row>
    <row r="125" spans="1:27" ht="38.25" customHeight="1">
      <c r="A125" s="74"/>
      <c r="B125" s="76">
        <f t="shared" si="1"/>
        <v>93</v>
      </c>
      <c r="C125" s="87"/>
      <c r="D125" s="88"/>
      <c r="E125" s="88"/>
      <c r="F125" s="88"/>
      <c r="G125" s="88"/>
      <c r="H125" s="88"/>
      <c r="I125" s="88"/>
      <c r="J125" s="88"/>
      <c r="K125" s="88"/>
      <c r="L125" s="89"/>
      <c r="M125" s="466"/>
      <c r="N125" s="466"/>
      <c r="O125" s="466"/>
      <c r="P125" s="466"/>
      <c r="Q125" s="466"/>
      <c r="R125" s="466"/>
      <c r="S125" s="466"/>
      <c r="T125" s="466"/>
      <c r="U125" s="466"/>
      <c r="V125" s="466"/>
      <c r="W125" s="303"/>
      <c r="X125" s="90"/>
      <c r="Y125" s="311"/>
      <c r="Z125" s="304"/>
      <c r="AA125" s="86"/>
    </row>
    <row r="126" spans="1:27" ht="38.25" customHeight="1">
      <c r="A126" s="74"/>
      <c r="B126" s="76">
        <f t="shared" si="1"/>
        <v>94</v>
      </c>
      <c r="C126" s="87"/>
      <c r="D126" s="88"/>
      <c r="E126" s="88"/>
      <c r="F126" s="88"/>
      <c r="G126" s="88"/>
      <c r="H126" s="88"/>
      <c r="I126" s="88"/>
      <c r="J126" s="88"/>
      <c r="K126" s="88"/>
      <c r="L126" s="89"/>
      <c r="M126" s="466"/>
      <c r="N126" s="466"/>
      <c r="O126" s="466"/>
      <c r="P126" s="466"/>
      <c r="Q126" s="466"/>
      <c r="R126" s="466"/>
      <c r="S126" s="466"/>
      <c r="T126" s="466"/>
      <c r="U126" s="466"/>
      <c r="V126" s="466"/>
      <c r="W126" s="303"/>
      <c r="X126" s="90"/>
      <c r="Y126" s="311"/>
      <c r="Z126" s="304"/>
      <c r="AA126" s="86"/>
    </row>
    <row r="127" spans="1:27" ht="38.25" customHeight="1">
      <c r="A127" s="74"/>
      <c r="B127" s="76">
        <f t="shared" si="1"/>
        <v>95</v>
      </c>
      <c r="C127" s="87"/>
      <c r="D127" s="88"/>
      <c r="E127" s="88"/>
      <c r="F127" s="88"/>
      <c r="G127" s="88"/>
      <c r="H127" s="88"/>
      <c r="I127" s="88"/>
      <c r="J127" s="88"/>
      <c r="K127" s="88"/>
      <c r="L127" s="89"/>
      <c r="M127" s="466"/>
      <c r="N127" s="466"/>
      <c r="O127" s="466"/>
      <c r="P127" s="466"/>
      <c r="Q127" s="466"/>
      <c r="R127" s="466"/>
      <c r="S127" s="466"/>
      <c r="T127" s="466"/>
      <c r="U127" s="466"/>
      <c r="V127" s="466"/>
      <c r="W127" s="303"/>
      <c r="X127" s="90"/>
      <c r="Y127" s="311"/>
      <c r="Z127" s="304"/>
      <c r="AA127" s="86"/>
    </row>
    <row r="128" spans="1:27" ht="38.25" customHeight="1">
      <c r="A128" s="74"/>
      <c r="B128" s="76">
        <f t="shared" si="1"/>
        <v>96</v>
      </c>
      <c r="C128" s="87"/>
      <c r="D128" s="88"/>
      <c r="E128" s="88"/>
      <c r="F128" s="88"/>
      <c r="G128" s="88"/>
      <c r="H128" s="88"/>
      <c r="I128" s="88"/>
      <c r="J128" s="88"/>
      <c r="K128" s="88"/>
      <c r="L128" s="89"/>
      <c r="M128" s="466"/>
      <c r="N128" s="466"/>
      <c r="O128" s="466"/>
      <c r="P128" s="466"/>
      <c r="Q128" s="466"/>
      <c r="R128" s="466"/>
      <c r="S128" s="466"/>
      <c r="T128" s="466"/>
      <c r="U128" s="466"/>
      <c r="V128" s="466"/>
      <c r="W128" s="303"/>
      <c r="X128" s="90"/>
      <c r="Y128" s="311"/>
      <c r="Z128" s="304"/>
      <c r="AA128" s="86"/>
    </row>
    <row r="129" spans="1:27" ht="38.25" customHeight="1">
      <c r="A129" s="74"/>
      <c r="B129" s="76">
        <f t="shared" si="1"/>
        <v>97</v>
      </c>
      <c r="C129" s="87"/>
      <c r="D129" s="88"/>
      <c r="E129" s="88"/>
      <c r="F129" s="88"/>
      <c r="G129" s="88"/>
      <c r="H129" s="88"/>
      <c r="I129" s="88"/>
      <c r="J129" s="88"/>
      <c r="K129" s="88"/>
      <c r="L129" s="89"/>
      <c r="M129" s="466"/>
      <c r="N129" s="466"/>
      <c r="O129" s="466"/>
      <c r="P129" s="466"/>
      <c r="Q129" s="466"/>
      <c r="R129" s="466"/>
      <c r="S129" s="466"/>
      <c r="T129" s="466"/>
      <c r="U129" s="466"/>
      <c r="V129" s="466"/>
      <c r="W129" s="303"/>
      <c r="X129" s="90"/>
      <c r="Y129" s="311"/>
      <c r="Z129" s="304"/>
      <c r="AA129" s="86"/>
    </row>
    <row r="130" spans="1:27" ht="38.25" customHeight="1">
      <c r="A130" s="74"/>
      <c r="B130" s="76">
        <f t="shared" si="1"/>
        <v>98</v>
      </c>
      <c r="C130" s="87"/>
      <c r="D130" s="88"/>
      <c r="E130" s="88"/>
      <c r="F130" s="88"/>
      <c r="G130" s="88"/>
      <c r="H130" s="88"/>
      <c r="I130" s="88"/>
      <c r="J130" s="88"/>
      <c r="K130" s="88"/>
      <c r="L130" s="89"/>
      <c r="M130" s="466"/>
      <c r="N130" s="466"/>
      <c r="O130" s="466"/>
      <c r="P130" s="466"/>
      <c r="Q130" s="466"/>
      <c r="R130" s="466"/>
      <c r="S130" s="466"/>
      <c r="T130" s="466"/>
      <c r="U130" s="466"/>
      <c r="V130" s="466"/>
      <c r="W130" s="303"/>
      <c r="X130" s="90"/>
      <c r="Y130" s="311"/>
      <c r="Z130" s="304"/>
      <c r="AA130" s="86"/>
    </row>
    <row r="131" spans="1:27" ht="38.25" customHeight="1">
      <c r="A131" s="74"/>
      <c r="B131" s="76">
        <f t="shared" si="1"/>
        <v>99</v>
      </c>
      <c r="C131" s="87"/>
      <c r="D131" s="88"/>
      <c r="E131" s="88"/>
      <c r="F131" s="88"/>
      <c r="G131" s="88"/>
      <c r="H131" s="88"/>
      <c r="I131" s="88"/>
      <c r="J131" s="88"/>
      <c r="K131" s="88"/>
      <c r="L131" s="89"/>
      <c r="M131" s="466"/>
      <c r="N131" s="466"/>
      <c r="O131" s="466"/>
      <c r="P131" s="466"/>
      <c r="Q131" s="466"/>
      <c r="R131" s="466"/>
      <c r="S131" s="466"/>
      <c r="T131" s="466"/>
      <c r="U131" s="466"/>
      <c r="V131" s="466"/>
      <c r="W131" s="303"/>
      <c r="X131" s="90"/>
      <c r="Y131" s="311"/>
      <c r="Z131" s="304"/>
      <c r="AA131" s="86"/>
    </row>
    <row r="132" spans="1:27" ht="38.25" customHeight="1" thickBot="1">
      <c r="A132" s="74"/>
      <c r="B132" s="76">
        <f t="shared" si="1"/>
        <v>100</v>
      </c>
      <c r="C132" s="312"/>
      <c r="D132" s="313"/>
      <c r="E132" s="313"/>
      <c r="F132" s="313"/>
      <c r="G132" s="313"/>
      <c r="H132" s="313"/>
      <c r="I132" s="313"/>
      <c r="J132" s="313"/>
      <c r="K132" s="313"/>
      <c r="L132" s="314"/>
      <c r="M132" s="480"/>
      <c r="N132" s="480"/>
      <c r="O132" s="480"/>
      <c r="P132" s="480"/>
      <c r="Q132" s="480"/>
      <c r="R132" s="480"/>
      <c r="S132" s="480"/>
      <c r="T132" s="480"/>
      <c r="U132" s="480"/>
      <c r="V132" s="480"/>
      <c r="W132" s="315"/>
      <c r="X132" s="316"/>
      <c r="Y132" s="317"/>
      <c r="Z132" s="304"/>
      <c r="AA132" s="86"/>
    </row>
    <row r="133" spans="1:27" ht="4.5" customHeight="1">
      <c r="A133" s="7"/>
    </row>
    <row r="134" spans="1:27" ht="28.5" customHeight="1">
      <c r="B134" s="9"/>
      <c r="C134" s="479"/>
      <c r="D134" s="479"/>
      <c r="E134" s="479"/>
      <c r="F134" s="479"/>
      <c r="G134" s="479"/>
      <c r="H134" s="479"/>
      <c r="I134" s="479"/>
      <c r="J134" s="479"/>
      <c r="K134" s="479"/>
      <c r="L134" s="479"/>
      <c r="M134" s="479"/>
      <c r="N134" s="479"/>
      <c r="O134" s="479"/>
      <c r="P134" s="479"/>
      <c r="Q134" s="479"/>
      <c r="R134" s="479"/>
      <c r="S134" s="479"/>
      <c r="T134" s="479"/>
      <c r="U134" s="479"/>
      <c r="V134" s="479"/>
      <c r="W134" s="479"/>
      <c r="X134" s="479"/>
      <c r="Y134" s="479"/>
      <c r="Z134" s="479"/>
      <c r="AA134" s="479"/>
    </row>
    <row r="135" spans="1:27" ht="20.100000000000001" customHeight="1">
      <c r="T135" s="10"/>
      <c r="U135" s="10"/>
      <c r="V135" s="10"/>
      <c r="W135" s="10"/>
      <c r="X135" s="10"/>
      <c r="Y135" s="10"/>
    </row>
    <row r="136" spans="1:27" ht="20.100000000000001" customHeight="1">
      <c r="T136" s="10"/>
      <c r="U136" s="10"/>
      <c r="V136" s="10"/>
      <c r="W136" s="10"/>
      <c r="X136" s="10"/>
      <c r="Y136" s="10"/>
    </row>
    <row r="137" spans="1:27" ht="20.100000000000001" customHeight="1">
      <c r="T137" s="10"/>
      <c r="U137" s="10"/>
      <c r="V137" s="10"/>
      <c r="W137" s="10"/>
      <c r="X137" s="10"/>
      <c r="Y137" s="10"/>
    </row>
    <row r="138" spans="1:27" ht="20.100000000000001" customHeight="1">
      <c r="T138" s="10"/>
      <c r="U138" s="10"/>
      <c r="V138" s="11"/>
      <c r="W138" s="11"/>
      <c r="X138" s="10"/>
      <c r="Y138" s="10"/>
    </row>
    <row r="139" spans="1:27" ht="20.100000000000001" customHeight="1">
      <c r="T139" s="10"/>
      <c r="U139" s="10"/>
      <c r="V139" s="12"/>
      <c r="W139" s="12"/>
      <c r="X139" s="10"/>
      <c r="Y139" s="10"/>
    </row>
    <row r="140" spans="1:27" ht="20.100000000000001" customHeight="1">
      <c r="T140" s="10"/>
      <c r="U140" s="10"/>
      <c r="V140" s="13"/>
      <c r="W140" s="13"/>
      <c r="X140" s="10"/>
      <c r="Y140" s="10"/>
    </row>
    <row r="141" spans="1:27" ht="20.100000000000001" customHeight="1">
      <c r="T141" s="10"/>
      <c r="U141" s="10"/>
      <c r="V141" s="10"/>
      <c r="W141" s="10"/>
      <c r="X141" s="10"/>
      <c r="Y141" s="10"/>
    </row>
  </sheetData>
  <mergeCells count="234">
    <mergeCell ref="B31:B32"/>
    <mergeCell ref="C31:L32"/>
    <mergeCell ref="M31:Q32"/>
    <mergeCell ref="X31:X32"/>
    <mergeCell ref="Y31:Y32"/>
    <mergeCell ref="M127:Q127"/>
    <mergeCell ref="R127:V127"/>
    <mergeCell ref="M128:Q128"/>
    <mergeCell ref="R128:V128"/>
    <mergeCell ref="M117:Q117"/>
    <mergeCell ref="R117:V117"/>
    <mergeCell ref="M118:Q118"/>
    <mergeCell ref="R118:V118"/>
    <mergeCell ref="M119:Q119"/>
    <mergeCell ref="R119:V119"/>
    <mergeCell ref="M120:Q120"/>
    <mergeCell ref="R120:V120"/>
    <mergeCell ref="M121:Q121"/>
    <mergeCell ref="R121:V121"/>
    <mergeCell ref="M112:Q112"/>
    <mergeCell ref="R112:V112"/>
    <mergeCell ref="M113:Q113"/>
    <mergeCell ref="R113:V113"/>
    <mergeCell ref="M114:Q114"/>
    <mergeCell ref="M129:Q129"/>
    <mergeCell ref="R129:V129"/>
    <mergeCell ref="M130:Q130"/>
    <mergeCell ref="R130:V130"/>
    <mergeCell ref="M131:Q131"/>
    <mergeCell ref="R131:V131"/>
    <mergeCell ref="M122:Q122"/>
    <mergeCell ref="R122:V122"/>
    <mergeCell ref="M123:Q123"/>
    <mergeCell ref="R123:V123"/>
    <mergeCell ref="M124:Q124"/>
    <mergeCell ref="R124:V124"/>
    <mergeCell ref="M125:Q125"/>
    <mergeCell ref="R125:V125"/>
    <mergeCell ref="M126:Q126"/>
    <mergeCell ref="R126:V126"/>
    <mergeCell ref="R114:V114"/>
    <mergeCell ref="M115:Q115"/>
    <mergeCell ref="R115:V115"/>
    <mergeCell ref="M116:Q116"/>
    <mergeCell ref="R116:V116"/>
    <mergeCell ref="M107:Q107"/>
    <mergeCell ref="R107:V107"/>
    <mergeCell ref="M108:Q108"/>
    <mergeCell ref="R108:V108"/>
    <mergeCell ref="M109:Q109"/>
    <mergeCell ref="R109:V109"/>
    <mergeCell ref="M110:Q110"/>
    <mergeCell ref="R110:V110"/>
    <mergeCell ref="M111:Q111"/>
    <mergeCell ref="R111:V111"/>
    <mergeCell ref="M102:Q102"/>
    <mergeCell ref="R102:V102"/>
    <mergeCell ref="M103:Q103"/>
    <mergeCell ref="R103:V103"/>
    <mergeCell ref="M104:Q104"/>
    <mergeCell ref="R104:V104"/>
    <mergeCell ref="M105:Q105"/>
    <mergeCell ref="R105:V105"/>
    <mergeCell ref="M106:Q106"/>
    <mergeCell ref="R106:V106"/>
    <mergeCell ref="M97:Q97"/>
    <mergeCell ref="R97:V97"/>
    <mergeCell ref="M98:Q98"/>
    <mergeCell ref="R98:V98"/>
    <mergeCell ref="M99:Q99"/>
    <mergeCell ref="R99:V99"/>
    <mergeCell ref="M100:Q100"/>
    <mergeCell ref="R100:V100"/>
    <mergeCell ref="M101:Q101"/>
    <mergeCell ref="R101:V101"/>
    <mergeCell ref="M92:Q92"/>
    <mergeCell ref="R92:V92"/>
    <mergeCell ref="M93:Q93"/>
    <mergeCell ref="R93:V93"/>
    <mergeCell ref="M94:Q94"/>
    <mergeCell ref="R94:V94"/>
    <mergeCell ref="M95:Q95"/>
    <mergeCell ref="R95:V95"/>
    <mergeCell ref="M96:Q96"/>
    <mergeCell ref="R96:V96"/>
    <mergeCell ref="M87:Q87"/>
    <mergeCell ref="R87:V87"/>
    <mergeCell ref="M88:Q88"/>
    <mergeCell ref="R88:V88"/>
    <mergeCell ref="M89:Q89"/>
    <mergeCell ref="R89:V89"/>
    <mergeCell ref="M90:Q90"/>
    <mergeCell ref="R90:V90"/>
    <mergeCell ref="M91:Q91"/>
    <mergeCell ref="R91:V91"/>
    <mergeCell ref="M82:Q82"/>
    <mergeCell ref="R82:V82"/>
    <mergeCell ref="M83:Q83"/>
    <mergeCell ref="R83:V83"/>
    <mergeCell ref="M84:Q84"/>
    <mergeCell ref="R84:V84"/>
    <mergeCell ref="M85:Q85"/>
    <mergeCell ref="R85:V85"/>
    <mergeCell ref="M86:Q86"/>
    <mergeCell ref="R86:V86"/>
    <mergeCell ref="R77:V77"/>
    <mergeCell ref="M78:Q78"/>
    <mergeCell ref="R78:V78"/>
    <mergeCell ref="M79:Q79"/>
    <mergeCell ref="R79:V79"/>
    <mergeCell ref="M80:Q80"/>
    <mergeCell ref="R80:V80"/>
    <mergeCell ref="M81:Q81"/>
    <mergeCell ref="R81:V81"/>
    <mergeCell ref="C134:AA134"/>
    <mergeCell ref="M70:Q70"/>
    <mergeCell ref="R70:V70"/>
    <mergeCell ref="M71:Q71"/>
    <mergeCell ref="R71:V71"/>
    <mergeCell ref="M132:Q132"/>
    <mergeCell ref="R132:V132"/>
    <mergeCell ref="M67:Q67"/>
    <mergeCell ref="R67:V67"/>
    <mergeCell ref="M68:Q68"/>
    <mergeCell ref="R68:V68"/>
    <mergeCell ref="M69:Q69"/>
    <mergeCell ref="R69:V69"/>
    <mergeCell ref="M72:Q72"/>
    <mergeCell ref="R72:V72"/>
    <mergeCell ref="M73:Q73"/>
    <mergeCell ref="R73:V73"/>
    <mergeCell ref="M74:Q74"/>
    <mergeCell ref="R74:V74"/>
    <mergeCell ref="M75:Q75"/>
    <mergeCell ref="R75:V75"/>
    <mergeCell ref="M76:Q76"/>
    <mergeCell ref="R76:V76"/>
    <mergeCell ref="M77:Q77"/>
    <mergeCell ref="M64:Q64"/>
    <mergeCell ref="R64:V64"/>
    <mergeCell ref="M65:Q65"/>
    <mergeCell ref="R65:V65"/>
    <mergeCell ref="M66:Q66"/>
    <mergeCell ref="R66:V66"/>
    <mergeCell ref="M61:Q61"/>
    <mergeCell ref="R61:V61"/>
    <mergeCell ref="M62:Q62"/>
    <mergeCell ref="R62:V62"/>
    <mergeCell ref="M63:Q63"/>
    <mergeCell ref="R63:V63"/>
    <mergeCell ref="M58:Q58"/>
    <mergeCell ref="R58:V58"/>
    <mergeCell ref="M59:Q59"/>
    <mergeCell ref="R59:V59"/>
    <mergeCell ref="M60:Q60"/>
    <mergeCell ref="R60:V60"/>
    <mergeCell ref="M55:Q55"/>
    <mergeCell ref="R55:V55"/>
    <mergeCell ref="M56:Q56"/>
    <mergeCell ref="R56:V56"/>
    <mergeCell ref="M57:Q57"/>
    <mergeCell ref="R57:V57"/>
    <mergeCell ref="M52:Q52"/>
    <mergeCell ref="R52:V52"/>
    <mergeCell ref="M53:Q53"/>
    <mergeCell ref="R53:V53"/>
    <mergeCell ref="M54:Q54"/>
    <mergeCell ref="R54:V54"/>
    <mergeCell ref="M49:Q49"/>
    <mergeCell ref="R49:V49"/>
    <mergeCell ref="M50:Q50"/>
    <mergeCell ref="R50:V50"/>
    <mergeCell ref="M51:Q51"/>
    <mergeCell ref="R51:V51"/>
    <mergeCell ref="M46:Q46"/>
    <mergeCell ref="R46:V46"/>
    <mergeCell ref="M47:Q47"/>
    <mergeCell ref="R47:V47"/>
    <mergeCell ref="M48:Q48"/>
    <mergeCell ref="R48:V48"/>
    <mergeCell ref="M43:Q43"/>
    <mergeCell ref="R43:V43"/>
    <mergeCell ref="M44:Q44"/>
    <mergeCell ref="R44:V44"/>
    <mergeCell ref="M45:Q45"/>
    <mergeCell ref="R45:V45"/>
    <mergeCell ref="M40:Q40"/>
    <mergeCell ref="R40:V40"/>
    <mergeCell ref="M41:Q41"/>
    <mergeCell ref="R41:V41"/>
    <mergeCell ref="M42:Q42"/>
    <mergeCell ref="R42:V42"/>
    <mergeCell ref="M37:Q37"/>
    <mergeCell ref="R37:V37"/>
    <mergeCell ref="M38:Q38"/>
    <mergeCell ref="R38:V38"/>
    <mergeCell ref="M39:Q39"/>
    <mergeCell ref="R39:V39"/>
    <mergeCell ref="M34:Q34"/>
    <mergeCell ref="R34:V34"/>
    <mergeCell ref="M35:Q35"/>
    <mergeCell ref="R35:V35"/>
    <mergeCell ref="M36:Q36"/>
    <mergeCell ref="R36:V36"/>
    <mergeCell ref="C30:AA30"/>
    <mergeCell ref="R32:V32"/>
    <mergeCell ref="M33:Q33"/>
    <mergeCell ref="R33:V33"/>
    <mergeCell ref="R31:W31"/>
    <mergeCell ref="C24:L24"/>
    <mergeCell ref="M24:X24"/>
    <mergeCell ref="C25:L25"/>
    <mergeCell ref="M25:X25"/>
    <mergeCell ref="C26:L26"/>
    <mergeCell ref="M26:X26"/>
    <mergeCell ref="C21:L21"/>
    <mergeCell ref="M21:X21"/>
    <mergeCell ref="B22:B23"/>
    <mergeCell ref="C22:L22"/>
    <mergeCell ref="M22:X22"/>
    <mergeCell ref="C23:L23"/>
    <mergeCell ref="M23:X23"/>
    <mergeCell ref="C18:L18"/>
    <mergeCell ref="M18:X18"/>
    <mergeCell ref="C19:L19"/>
    <mergeCell ref="M19:X19"/>
    <mergeCell ref="C20:L20"/>
    <mergeCell ref="M20:X20"/>
    <mergeCell ref="C11:L11"/>
    <mergeCell ref="C15:L15"/>
    <mergeCell ref="M15:X15"/>
    <mergeCell ref="C16:L16"/>
    <mergeCell ref="M16:X16"/>
    <mergeCell ref="C17:L17"/>
  </mergeCells>
  <phoneticPr fontId="2"/>
  <hyperlinks>
    <hyperlink ref="M26" r:id="rId1"/>
  </hyperlinks>
  <pageMargins left="0.70866141732283472" right="0.70866141732283472" top="0.74803149606299213" bottom="0.74803149606299213" header="0.31496062992125984" footer="0.31496062992125984"/>
  <pageSetup paperSize="9" scale="52" orientation="portrait" r:id="rId2"/>
  <drawing r:id="rId3"/>
  <legacyDrawing r:id="rId4"/>
  <extLst>
    <ext xmlns:x14="http://schemas.microsoft.com/office/spreadsheetml/2009/9/main" uri="{CCE6A557-97BC-4b89-ADB6-D9C93CAAB3DF}">
      <x14:dataValidations xmlns:xm="http://schemas.microsoft.com/office/excel/2006/main" count="1">
        <x14:dataValidation type="list" allowBlank="1" showInputMessage="1" showErrorMessage="1">
          <x14:formula1>
            <xm:f>【参考】サービス名一覧!$A$4:$A$37</xm:f>
          </x14:formula1>
          <xm:sqref>Y33:Y132</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K123"/>
  <sheetViews>
    <sheetView view="pageBreakPreview" topLeftCell="P28" zoomScale="90" zoomScaleNormal="120" zoomScaleSheetLayoutView="90" workbookViewId="0">
      <selection activeCell="AD8" sqref="AD8"/>
    </sheetView>
  </sheetViews>
  <sheetFormatPr defaultColWidth="9" defaultRowHeight="13.5"/>
  <cols>
    <col min="1" max="1" width="4" style="48" customWidth="1"/>
    <col min="2" max="4" width="2" style="48" customWidth="1"/>
    <col min="5" max="5" width="1.875" style="48" customWidth="1"/>
    <col min="6" max="9" width="2" style="48" customWidth="1"/>
    <col min="10" max="10" width="2.125" style="48" customWidth="1"/>
    <col min="11" max="11" width="2" style="48" customWidth="1"/>
    <col min="12" max="12" width="2" style="48" hidden="1" customWidth="1"/>
    <col min="13" max="14" width="7.5" style="48" bestFit="1" customWidth="1"/>
    <col min="15" max="15" width="8.75" style="48" customWidth="1"/>
    <col min="16" max="17" width="17" style="48" customWidth="1"/>
    <col min="18" max="24" width="10.625" style="48" customWidth="1"/>
    <col min="25" max="30" width="9.25" style="48" customWidth="1"/>
    <col min="31" max="32" width="9.25" style="295" customWidth="1"/>
    <col min="33" max="33" width="9.25" style="48" customWidth="1"/>
    <col min="34" max="34" width="12.875" style="48" customWidth="1"/>
    <col min="35" max="35" width="11.125" style="48" customWidth="1"/>
    <col min="36" max="37" width="11.25" style="48" customWidth="1"/>
    <col min="38" max="16384" width="9" style="48"/>
  </cols>
  <sheetData>
    <row r="1" spans="1:37">
      <c r="A1" s="195" t="s">
        <v>39</v>
      </c>
      <c r="B1" s="195"/>
      <c r="C1" s="196"/>
      <c r="D1" s="196"/>
      <c r="E1" s="196"/>
      <c r="F1" s="196"/>
      <c r="G1" s="196"/>
      <c r="H1" s="196"/>
      <c r="I1" s="196" t="s">
        <v>87</v>
      </c>
      <c r="J1" s="196"/>
      <c r="K1" s="196"/>
      <c r="L1" s="196"/>
      <c r="M1" s="196"/>
      <c r="N1" s="196"/>
      <c r="O1" s="196"/>
      <c r="P1" s="196"/>
      <c r="Q1" s="196"/>
      <c r="R1" s="196"/>
      <c r="S1" s="196"/>
      <c r="T1" s="196"/>
      <c r="U1" s="196"/>
      <c r="V1" s="196"/>
      <c r="W1" s="196"/>
      <c r="X1" s="196"/>
      <c r="Y1" s="196"/>
      <c r="Z1" s="196"/>
      <c r="AA1" s="196"/>
      <c r="AB1" s="196"/>
      <c r="AC1" s="196"/>
      <c r="AD1" s="196"/>
      <c r="AE1" s="196"/>
      <c r="AF1" s="196"/>
      <c r="AG1" s="196"/>
      <c r="AH1" s="197"/>
    </row>
    <row r="2" spans="1:37" ht="10.5" customHeight="1" thickBot="1">
      <c r="A2" s="196"/>
      <c r="B2" s="196"/>
      <c r="C2" s="196"/>
      <c r="D2" s="196"/>
      <c r="E2" s="196"/>
      <c r="F2" s="196"/>
      <c r="G2" s="196"/>
      <c r="H2" s="196"/>
      <c r="I2" s="196"/>
      <c r="J2" s="196"/>
      <c r="K2" s="196"/>
      <c r="L2" s="196"/>
      <c r="M2" s="196"/>
      <c r="N2" s="196"/>
      <c r="O2" s="196"/>
      <c r="P2" s="196"/>
      <c r="Q2" s="196"/>
      <c r="R2" s="196"/>
      <c r="S2" s="196"/>
      <c r="T2" s="196"/>
      <c r="U2" s="196"/>
      <c r="V2" s="196"/>
      <c r="W2" s="196"/>
      <c r="X2" s="196"/>
      <c r="Y2" s="196"/>
      <c r="Z2" s="196"/>
      <c r="AA2" s="196"/>
      <c r="AB2" s="196"/>
      <c r="AC2" s="196"/>
      <c r="AD2" s="196"/>
      <c r="AE2" s="196"/>
      <c r="AF2" s="196"/>
      <c r="AG2" s="196"/>
      <c r="AH2" s="197"/>
    </row>
    <row r="3" spans="1:37" ht="15" thickBot="1">
      <c r="A3" s="498" t="s">
        <v>52</v>
      </c>
      <c r="B3" s="498"/>
      <c r="C3" s="499"/>
      <c r="D3" s="500" t="str">
        <f>IF('入力①（基本情報入力シート）'!M16="","",'入力①（基本情報入力シート）'!M16)</f>
        <v>○○ケアサービス</v>
      </c>
      <c r="E3" s="501"/>
      <c r="F3" s="501"/>
      <c r="G3" s="501"/>
      <c r="H3" s="501"/>
      <c r="I3" s="501"/>
      <c r="J3" s="501"/>
      <c r="K3" s="501"/>
      <c r="L3" s="501"/>
      <c r="M3" s="501"/>
      <c r="N3" s="501"/>
      <c r="O3" s="501"/>
      <c r="P3" s="502"/>
      <c r="Q3" s="196"/>
      <c r="R3" s="196"/>
      <c r="S3" s="196"/>
      <c r="T3" s="196"/>
      <c r="U3" s="196"/>
      <c r="V3" s="196"/>
      <c r="W3" s="196"/>
      <c r="X3" s="196"/>
      <c r="Y3" s="196"/>
      <c r="Z3" s="196"/>
      <c r="AA3" s="196"/>
      <c r="AB3" s="196"/>
      <c r="AC3" s="196"/>
      <c r="AD3" s="196"/>
      <c r="AE3" s="196"/>
      <c r="AF3" s="196"/>
      <c r="AG3" s="196"/>
      <c r="AH3" s="197"/>
    </row>
    <row r="4" spans="1:37" ht="15" thickBot="1">
      <c r="A4" s="198"/>
      <c r="B4" s="198"/>
      <c r="C4" s="198"/>
      <c r="D4" s="199"/>
      <c r="E4" s="199"/>
      <c r="F4" s="199"/>
      <c r="G4" s="199"/>
      <c r="H4" s="199"/>
      <c r="I4" s="199"/>
      <c r="J4" s="199"/>
      <c r="K4" s="199"/>
      <c r="L4" s="199"/>
      <c r="M4" s="199"/>
      <c r="N4" s="199"/>
      <c r="O4" s="199"/>
      <c r="P4" s="196"/>
      <c r="Q4" s="196"/>
      <c r="R4" s="196"/>
      <c r="S4" s="196"/>
      <c r="T4" s="196"/>
      <c r="U4" s="196"/>
      <c r="V4" s="196"/>
      <c r="W4" s="196"/>
      <c r="X4" s="196"/>
      <c r="Y4" s="196"/>
      <c r="Z4" s="196"/>
      <c r="AA4" s="196"/>
      <c r="AB4" s="196"/>
      <c r="AC4" s="200"/>
      <c r="AD4" s="196"/>
      <c r="AE4" s="196"/>
      <c r="AF4" s="196"/>
      <c r="AG4" s="196"/>
      <c r="AH4" s="197"/>
    </row>
    <row r="5" spans="1:37">
      <c r="A5" s="196"/>
      <c r="B5" s="511"/>
      <c r="C5" s="512"/>
      <c r="D5" s="512"/>
      <c r="E5" s="512"/>
      <c r="F5" s="512"/>
      <c r="G5" s="512"/>
      <c r="H5" s="512"/>
      <c r="I5" s="512"/>
      <c r="J5" s="512"/>
      <c r="K5" s="512"/>
      <c r="L5" s="512"/>
      <c r="M5" s="512"/>
      <c r="N5" s="512"/>
      <c r="O5" s="512"/>
      <c r="P5" s="513"/>
      <c r="Q5" s="503" t="s">
        <v>136</v>
      </c>
      <c r="R5" s="505" t="s">
        <v>90</v>
      </c>
      <c r="S5" s="505"/>
      <c r="T5" s="506"/>
      <c r="U5" s="281"/>
      <c r="V5" s="517"/>
      <c r="W5" s="518"/>
      <c r="X5" s="503" t="s">
        <v>137</v>
      </c>
      <c r="Y5" s="559" t="s">
        <v>90</v>
      </c>
      <c r="Z5" s="560"/>
      <c r="AA5" s="561"/>
      <c r="AB5" s="552" t="s">
        <v>88</v>
      </c>
      <c r="AC5" s="553"/>
      <c r="AD5" s="554"/>
      <c r="AE5" s="557" t="s">
        <v>128</v>
      </c>
      <c r="AF5" s="327"/>
      <c r="AG5" s="201"/>
      <c r="AH5" s="201"/>
      <c r="AI5" s="196"/>
      <c r="AJ5" s="196"/>
    </row>
    <row r="6" spans="1:37" ht="48" customHeight="1">
      <c r="A6" s="196"/>
      <c r="B6" s="514"/>
      <c r="C6" s="515"/>
      <c r="D6" s="515"/>
      <c r="E6" s="515"/>
      <c r="F6" s="515"/>
      <c r="G6" s="515"/>
      <c r="H6" s="515"/>
      <c r="I6" s="515"/>
      <c r="J6" s="515"/>
      <c r="K6" s="515"/>
      <c r="L6" s="515"/>
      <c r="M6" s="515"/>
      <c r="N6" s="515"/>
      <c r="O6" s="515"/>
      <c r="P6" s="516"/>
      <c r="Q6" s="504"/>
      <c r="R6" s="375" t="s">
        <v>84</v>
      </c>
      <c r="S6" s="375" t="s">
        <v>85</v>
      </c>
      <c r="T6" s="376" t="s">
        <v>359</v>
      </c>
      <c r="U6" s="282"/>
      <c r="V6" s="519"/>
      <c r="W6" s="520"/>
      <c r="X6" s="504"/>
      <c r="Y6" s="381" t="s">
        <v>84</v>
      </c>
      <c r="Z6" s="381" t="s">
        <v>85</v>
      </c>
      <c r="AA6" s="376" t="s">
        <v>86</v>
      </c>
      <c r="AB6" s="382" t="s">
        <v>84</v>
      </c>
      <c r="AC6" s="381" t="s">
        <v>85</v>
      </c>
      <c r="AD6" s="376" t="s">
        <v>86</v>
      </c>
      <c r="AE6" s="558"/>
      <c r="AF6" s="376" t="s">
        <v>130</v>
      </c>
      <c r="AG6" s="202"/>
      <c r="AH6" s="202"/>
      <c r="AI6" s="196"/>
      <c r="AJ6" s="196"/>
    </row>
    <row r="7" spans="1:37" ht="35.1" customHeight="1">
      <c r="A7" s="197"/>
      <c r="B7" s="371" t="s">
        <v>200</v>
      </c>
      <c r="C7" s="372"/>
      <c r="D7" s="372"/>
      <c r="E7" s="372"/>
      <c r="F7" s="372"/>
      <c r="G7" s="372"/>
      <c r="H7" s="372"/>
      <c r="I7" s="372"/>
      <c r="J7" s="372"/>
      <c r="K7" s="372"/>
      <c r="L7" s="372"/>
      <c r="M7" s="372"/>
      <c r="N7" s="372"/>
      <c r="O7" s="372"/>
      <c r="P7" s="372"/>
      <c r="Q7" s="383">
        <f>SUM(S19:S118)</f>
        <v>54637200</v>
      </c>
      <c r="R7" s="398">
        <f>SUM(T19:T118)</f>
        <v>9026914</v>
      </c>
      <c r="S7" s="399">
        <f>SUM(U19:U118)</f>
        <v>45610286</v>
      </c>
      <c r="T7" s="384"/>
      <c r="U7" s="283"/>
      <c r="V7" s="509" t="s">
        <v>422</v>
      </c>
      <c r="W7" s="510"/>
      <c r="X7" s="391">
        <f>SUM(V19:V118)</f>
        <v>364505510</v>
      </c>
      <c r="Y7" s="400"/>
      <c r="Z7" s="401"/>
      <c r="AA7" s="402"/>
      <c r="AB7" s="403"/>
      <c r="AC7" s="401"/>
      <c r="AD7" s="402"/>
      <c r="AE7" s="404"/>
      <c r="AF7" s="402"/>
      <c r="AG7" s="203"/>
      <c r="AH7" s="203"/>
      <c r="AI7" s="196"/>
      <c r="AJ7" s="196"/>
    </row>
    <row r="8" spans="1:37" ht="35.1" customHeight="1" thickBot="1">
      <c r="A8" s="197"/>
      <c r="B8" s="373" t="s">
        <v>201</v>
      </c>
      <c r="C8" s="374"/>
      <c r="D8" s="374"/>
      <c r="E8" s="374"/>
      <c r="F8" s="374"/>
      <c r="G8" s="374"/>
      <c r="H8" s="374"/>
      <c r="I8" s="374"/>
      <c r="J8" s="374"/>
      <c r="K8" s="374"/>
      <c r="L8" s="374"/>
      <c r="M8" s="374"/>
      <c r="N8" s="374"/>
      <c r="O8" s="374"/>
      <c r="P8" s="374"/>
      <c r="Q8" s="385">
        <f>SUM(X19:X118)</f>
        <v>19158216</v>
      </c>
      <c r="R8" s="386">
        <f t="shared" ref="R8:T8" si="0">SUM(Y19:Y118)</f>
        <v>10935631</v>
      </c>
      <c r="S8" s="386">
        <f>SUM(Z19:Z118)</f>
        <v>5426099</v>
      </c>
      <c r="T8" s="387">
        <f t="shared" si="0"/>
        <v>2796486</v>
      </c>
      <c r="U8" s="284"/>
      <c r="V8" s="521" t="s">
        <v>423</v>
      </c>
      <c r="W8" s="522"/>
      <c r="X8" s="397">
        <f>SUM(Y8:AA8)</f>
        <v>447270920</v>
      </c>
      <c r="Y8" s="386">
        <f t="shared" ref="Y8:AE8" si="1">SUM(AB19:AB118)</f>
        <v>68034070</v>
      </c>
      <c r="Z8" s="386">
        <f t="shared" si="1"/>
        <v>296471440</v>
      </c>
      <c r="AA8" s="392">
        <f t="shared" si="1"/>
        <v>82765410</v>
      </c>
      <c r="AB8" s="393">
        <f t="shared" si="1"/>
        <v>226.2</v>
      </c>
      <c r="AC8" s="394">
        <f t="shared" si="1"/>
        <v>1121.3000000000002</v>
      </c>
      <c r="AD8" s="395">
        <f t="shared" si="1"/>
        <v>412.2</v>
      </c>
      <c r="AE8" s="396">
        <f t="shared" si="1"/>
        <v>7</v>
      </c>
      <c r="AF8" s="390">
        <f>IF(COUNTA(AE19:AF118)=0,"",(COUNTIFS(AH19:AH118,"",AF19:AF118,"&gt;０")+COUNTIFS(AH19:AH118,"",AE19:AE118,"&gt;０")-COUNTIFS(AE19:AE118,"&gt;0",AF19:AF118,"&gt;０",AH19:AH118,"")))</f>
        <v>0</v>
      </c>
      <c r="AG8" s="204"/>
      <c r="AH8" s="204"/>
      <c r="AI8" s="196"/>
      <c r="AJ8" s="196"/>
    </row>
    <row r="9" spans="1:37" ht="48" customHeight="1">
      <c r="A9" s="196"/>
      <c r="B9" s="523"/>
      <c r="C9" s="524"/>
      <c r="D9" s="524"/>
      <c r="E9" s="524"/>
      <c r="F9" s="524"/>
      <c r="G9" s="524"/>
      <c r="H9" s="524"/>
      <c r="I9" s="524"/>
      <c r="J9" s="524"/>
      <c r="K9" s="524"/>
      <c r="L9" s="524"/>
      <c r="M9" s="524"/>
      <c r="N9" s="524"/>
      <c r="O9" s="524"/>
      <c r="P9" s="524"/>
      <c r="Q9" s="377" t="s">
        <v>203</v>
      </c>
      <c r="R9" s="378" t="s">
        <v>346</v>
      </c>
      <c r="S9" s="379" t="s">
        <v>347</v>
      </c>
      <c r="T9" s="380" t="s">
        <v>359</v>
      </c>
      <c r="U9" s="285"/>
      <c r="V9" s="555"/>
      <c r="W9" s="555"/>
      <c r="X9" s="555"/>
      <c r="Y9" s="555"/>
      <c r="Z9" s="555"/>
      <c r="AA9" s="555"/>
      <c r="AB9" s="555"/>
      <c r="AC9" s="555"/>
      <c r="AD9" s="555"/>
      <c r="AE9" s="555"/>
      <c r="AF9" s="555"/>
      <c r="AG9" s="196"/>
      <c r="AH9" s="196"/>
      <c r="AI9" s="197"/>
    </row>
    <row r="10" spans="1:37" ht="35.1" customHeight="1" thickBot="1">
      <c r="A10" s="196"/>
      <c r="B10" s="536" t="s">
        <v>348</v>
      </c>
      <c r="C10" s="537"/>
      <c r="D10" s="537"/>
      <c r="E10" s="537"/>
      <c r="F10" s="537"/>
      <c r="G10" s="537"/>
      <c r="H10" s="537"/>
      <c r="I10" s="537"/>
      <c r="J10" s="537"/>
      <c r="K10" s="537"/>
      <c r="L10" s="537"/>
      <c r="M10" s="537"/>
      <c r="N10" s="537"/>
      <c r="O10" s="537"/>
      <c r="P10" s="537"/>
      <c r="Q10" s="385">
        <f>R10+S10+T10</f>
        <v>7260000</v>
      </c>
      <c r="R10" s="388">
        <f>SUM(AI19:AI118)</f>
        <v>845000</v>
      </c>
      <c r="S10" s="389">
        <f>SUM(AJ19:AJ118)</f>
        <v>4500000</v>
      </c>
      <c r="T10" s="390">
        <f>SUM(AK19:AK118)</f>
        <v>1915000</v>
      </c>
      <c r="U10" s="280"/>
      <c r="V10" s="556"/>
      <c r="W10" s="556"/>
      <c r="X10" s="556"/>
      <c r="Y10" s="556"/>
      <c r="Z10" s="556"/>
      <c r="AA10" s="556"/>
      <c r="AB10" s="556"/>
      <c r="AC10" s="556"/>
      <c r="AD10" s="556"/>
      <c r="AE10" s="556"/>
      <c r="AF10" s="556"/>
      <c r="AG10" s="196"/>
      <c r="AH10" s="196"/>
      <c r="AI10" s="197"/>
    </row>
    <row r="11" spans="1:37" ht="62.25" customHeight="1">
      <c r="A11" s="196"/>
      <c r="B11" s="525" t="s">
        <v>223</v>
      </c>
      <c r="C11" s="525"/>
      <c r="D11" s="525"/>
      <c r="E11" s="525"/>
      <c r="F11" s="525"/>
      <c r="G11" s="525"/>
      <c r="H11" s="525"/>
      <c r="I11" s="525"/>
      <c r="J11" s="525"/>
      <c r="K11" s="525"/>
      <c r="L11" s="525"/>
      <c r="M11" s="525"/>
      <c r="N11" s="525"/>
      <c r="O11" s="525"/>
      <c r="P11" s="525"/>
      <c r="Q11" s="525"/>
      <c r="R11" s="525"/>
      <c r="S11" s="525"/>
      <c r="T11" s="525"/>
      <c r="U11" s="525"/>
      <c r="V11" s="525"/>
      <c r="W11" s="525"/>
      <c r="X11" s="525"/>
      <c r="Y11" s="525"/>
      <c r="Z11" s="525"/>
      <c r="AA11" s="525"/>
      <c r="AB11" s="525"/>
      <c r="AC11" s="525"/>
      <c r="AD11" s="525"/>
      <c r="AE11" s="196"/>
      <c r="AF11" s="196"/>
      <c r="AG11" s="196"/>
      <c r="AH11" s="197"/>
    </row>
    <row r="12" spans="1:37" ht="18.75" customHeight="1">
      <c r="A12" s="205"/>
      <c r="B12" s="205"/>
      <c r="C12" s="205"/>
      <c r="D12" s="205"/>
      <c r="E12" s="205"/>
      <c r="F12" s="205"/>
      <c r="G12" s="205"/>
      <c r="H12" s="205"/>
      <c r="I12" s="205"/>
      <c r="J12" s="205"/>
      <c r="K12" s="205"/>
      <c r="L12" s="205"/>
      <c r="M12" s="205"/>
      <c r="N12" s="205"/>
      <c r="O12" s="205"/>
      <c r="P12" s="206"/>
      <c r="Q12" s="196"/>
      <c r="R12" s="196"/>
      <c r="S12" s="196"/>
      <c r="T12" s="196"/>
      <c r="U12" s="196"/>
      <c r="V12" s="196"/>
      <c r="W12" s="196"/>
      <c r="X12" s="196"/>
      <c r="Y12" s="196"/>
      <c r="Z12" s="196"/>
      <c r="AA12" s="196"/>
      <c r="AB12" s="196"/>
      <c r="AC12" s="196"/>
      <c r="AD12" s="196"/>
      <c r="AE12" s="196"/>
      <c r="AF12" s="196"/>
      <c r="AG12" s="196"/>
      <c r="AH12" s="197"/>
    </row>
    <row r="13" spans="1:37" ht="13.5" customHeight="1">
      <c r="A13" s="496"/>
      <c r="B13" s="542" t="s">
        <v>7</v>
      </c>
      <c r="C13" s="543"/>
      <c r="D13" s="543"/>
      <c r="E13" s="543"/>
      <c r="F13" s="543"/>
      <c r="G13" s="543"/>
      <c r="H13" s="543"/>
      <c r="I13" s="543"/>
      <c r="J13" s="543"/>
      <c r="K13" s="544"/>
      <c r="L13" s="207"/>
      <c r="M13" s="533" t="s">
        <v>78</v>
      </c>
      <c r="N13" s="208"/>
      <c r="O13" s="209"/>
      <c r="P13" s="544" t="s">
        <v>79</v>
      </c>
      <c r="Q13" s="548" t="s">
        <v>8</v>
      </c>
      <c r="R13" s="210" t="s">
        <v>200</v>
      </c>
      <c r="S13" s="211"/>
      <c r="T13" s="211"/>
      <c r="U13" s="211"/>
      <c r="V13" s="361"/>
      <c r="W13" s="358" t="s">
        <v>201</v>
      </c>
      <c r="X13" s="212"/>
      <c r="Y13" s="212"/>
      <c r="Z13" s="212"/>
      <c r="AA13" s="212"/>
      <c r="AB13" s="212"/>
      <c r="AC13" s="212"/>
      <c r="AD13" s="212"/>
      <c r="AE13" s="212"/>
      <c r="AF13" s="212"/>
      <c r="AG13" s="212"/>
      <c r="AH13" s="366"/>
      <c r="AI13" s="488" t="s">
        <v>351</v>
      </c>
      <c r="AJ13" s="488"/>
      <c r="AK13" s="489"/>
    </row>
    <row r="14" spans="1:37" ht="13.5" customHeight="1">
      <c r="A14" s="497"/>
      <c r="B14" s="545"/>
      <c r="C14" s="546"/>
      <c r="D14" s="546"/>
      <c r="E14" s="546"/>
      <c r="F14" s="546"/>
      <c r="G14" s="546"/>
      <c r="H14" s="546"/>
      <c r="I14" s="546"/>
      <c r="J14" s="546"/>
      <c r="K14" s="547"/>
      <c r="L14" s="213"/>
      <c r="M14" s="534"/>
      <c r="N14" s="550" t="s">
        <v>95</v>
      </c>
      <c r="O14" s="551"/>
      <c r="P14" s="547"/>
      <c r="Q14" s="549"/>
      <c r="R14" s="541" t="s">
        <v>349</v>
      </c>
      <c r="S14" s="533" t="s">
        <v>136</v>
      </c>
      <c r="T14" s="274"/>
      <c r="U14" s="275"/>
      <c r="V14" s="507" t="s">
        <v>137</v>
      </c>
      <c r="W14" s="531" t="s">
        <v>350</v>
      </c>
      <c r="X14" s="533" t="s">
        <v>136</v>
      </c>
      <c r="Y14" s="214"/>
      <c r="Z14" s="214"/>
      <c r="AA14" s="215"/>
      <c r="AB14" s="486" t="s">
        <v>204</v>
      </c>
      <c r="AC14" s="494"/>
      <c r="AD14" s="484"/>
      <c r="AE14" s="486" t="s">
        <v>131</v>
      </c>
      <c r="AF14" s="494"/>
      <c r="AG14" s="484"/>
      <c r="AH14" s="482" t="s">
        <v>127</v>
      </c>
      <c r="AI14" s="490"/>
      <c r="AJ14" s="490"/>
      <c r="AK14" s="491"/>
    </row>
    <row r="15" spans="1:37" ht="13.5" customHeight="1">
      <c r="A15" s="497"/>
      <c r="B15" s="545"/>
      <c r="C15" s="546"/>
      <c r="D15" s="546"/>
      <c r="E15" s="546"/>
      <c r="F15" s="546"/>
      <c r="G15" s="546"/>
      <c r="H15" s="546"/>
      <c r="I15" s="546"/>
      <c r="J15" s="546"/>
      <c r="K15" s="547"/>
      <c r="L15" s="213"/>
      <c r="M15" s="534"/>
      <c r="N15" s="216"/>
      <c r="O15" s="276"/>
      <c r="P15" s="547"/>
      <c r="Q15" s="549"/>
      <c r="R15" s="535"/>
      <c r="S15" s="535"/>
      <c r="T15" s="526" t="s">
        <v>98</v>
      </c>
      <c r="U15" s="527"/>
      <c r="V15" s="508"/>
      <c r="W15" s="532"/>
      <c r="X15" s="534"/>
      <c r="Y15" s="528" t="s">
        <v>89</v>
      </c>
      <c r="Z15" s="529"/>
      <c r="AA15" s="530"/>
      <c r="AB15" s="538"/>
      <c r="AC15" s="539"/>
      <c r="AD15" s="540"/>
      <c r="AE15" s="538"/>
      <c r="AF15" s="539"/>
      <c r="AG15" s="540"/>
      <c r="AH15" s="483"/>
      <c r="AI15" s="492" t="s">
        <v>205</v>
      </c>
      <c r="AJ15" s="492"/>
      <c r="AK15" s="493"/>
    </row>
    <row r="16" spans="1:37" ht="18.75" customHeight="1">
      <c r="A16" s="497"/>
      <c r="B16" s="545"/>
      <c r="C16" s="546"/>
      <c r="D16" s="546"/>
      <c r="E16" s="546"/>
      <c r="F16" s="546"/>
      <c r="G16" s="546"/>
      <c r="H16" s="546"/>
      <c r="I16" s="546"/>
      <c r="J16" s="546"/>
      <c r="K16" s="547"/>
      <c r="L16" s="213"/>
      <c r="M16" s="534"/>
      <c r="N16" s="318" t="s">
        <v>96</v>
      </c>
      <c r="O16" s="277" t="s">
        <v>97</v>
      </c>
      <c r="P16" s="547"/>
      <c r="Q16" s="549"/>
      <c r="R16" s="535"/>
      <c r="S16" s="535"/>
      <c r="T16" s="486" t="s">
        <v>84</v>
      </c>
      <c r="U16" s="496" t="s">
        <v>85</v>
      </c>
      <c r="V16" s="508"/>
      <c r="W16" s="532"/>
      <c r="X16" s="535"/>
      <c r="Y16" s="486" t="s">
        <v>84</v>
      </c>
      <c r="Z16" s="496" t="s">
        <v>85</v>
      </c>
      <c r="AA16" s="484" t="s">
        <v>86</v>
      </c>
      <c r="AB16" s="486" t="s">
        <v>84</v>
      </c>
      <c r="AC16" s="496" t="s">
        <v>85</v>
      </c>
      <c r="AD16" s="484" t="s">
        <v>86</v>
      </c>
      <c r="AE16" s="486" t="s">
        <v>84</v>
      </c>
      <c r="AF16" s="496" t="s">
        <v>85</v>
      </c>
      <c r="AG16" s="484" t="s">
        <v>86</v>
      </c>
      <c r="AH16" s="483"/>
      <c r="AI16" s="494" t="s">
        <v>84</v>
      </c>
      <c r="AJ16" s="496" t="s">
        <v>85</v>
      </c>
      <c r="AK16" s="484" t="s">
        <v>86</v>
      </c>
    </row>
    <row r="17" spans="1:37" ht="18.75" customHeight="1">
      <c r="A17" s="273"/>
      <c r="B17" s="545"/>
      <c r="C17" s="546"/>
      <c r="D17" s="546"/>
      <c r="E17" s="546"/>
      <c r="F17" s="546"/>
      <c r="G17" s="546"/>
      <c r="H17" s="546"/>
      <c r="I17" s="546"/>
      <c r="J17" s="546"/>
      <c r="K17" s="547"/>
      <c r="L17" s="218"/>
      <c r="M17" s="534"/>
      <c r="N17" s="217"/>
      <c r="O17" s="277"/>
      <c r="P17" s="547"/>
      <c r="Q17" s="549"/>
      <c r="R17" s="535"/>
      <c r="S17" s="535"/>
      <c r="T17" s="487"/>
      <c r="U17" s="497"/>
      <c r="V17" s="508"/>
      <c r="W17" s="532"/>
      <c r="X17" s="535"/>
      <c r="Y17" s="487"/>
      <c r="Z17" s="497"/>
      <c r="AA17" s="485"/>
      <c r="AB17" s="487"/>
      <c r="AC17" s="497"/>
      <c r="AD17" s="485"/>
      <c r="AE17" s="487"/>
      <c r="AF17" s="497"/>
      <c r="AG17" s="485"/>
      <c r="AH17" s="483"/>
      <c r="AI17" s="495"/>
      <c r="AJ17" s="497"/>
      <c r="AK17" s="485"/>
    </row>
    <row r="18" spans="1:37" ht="11.25" customHeight="1">
      <c r="A18" s="219"/>
      <c r="B18" s="220"/>
      <c r="C18" s="221"/>
      <c r="D18" s="221"/>
      <c r="E18" s="221"/>
      <c r="F18" s="221"/>
      <c r="G18" s="221"/>
      <c r="H18" s="221"/>
      <c r="I18" s="221"/>
      <c r="J18" s="221"/>
      <c r="K18" s="222"/>
      <c r="L18" s="223"/>
      <c r="M18" s="278"/>
      <c r="N18" s="224"/>
      <c r="O18" s="225"/>
      <c r="P18" s="225"/>
      <c r="Q18" s="224"/>
      <c r="R18" s="226"/>
      <c r="S18" s="226"/>
      <c r="T18" s="279"/>
      <c r="U18" s="279"/>
      <c r="V18" s="362"/>
      <c r="W18" s="320"/>
      <c r="X18" s="226"/>
      <c r="Y18" s="271"/>
      <c r="Z18" s="219"/>
      <c r="AA18" s="272"/>
      <c r="AB18" s="271"/>
      <c r="AC18" s="219"/>
      <c r="AD18" s="272"/>
      <c r="AE18" s="271"/>
      <c r="AF18" s="219"/>
      <c r="AG18" s="272"/>
      <c r="AH18" s="367"/>
      <c r="AI18" s="321"/>
      <c r="AJ18" s="219"/>
      <c r="AK18" s="300"/>
    </row>
    <row r="19" spans="1:37" s="58" customFormat="1" ht="48" customHeight="1">
      <c r="A19" s="227" t="s">
        <v>9</v>
      </c>
      <c r="B19" s="328">
        <f>IF('入力①（基本情報入力シート）'!C33="","",'入力①（基本情報入力シート）'!C33)</f>
        <v>1</v>
      </c>
      <c r="C19" s="329">
        <f>IF('入力①（基本情報入力シート）'!D33="","",'入力①（基本情報入力シート）'!D33)</f>
        <v>3</v>
      </c>
      <c r="D19" s="329">
        <f>IF('入力①（基本情報入力シート）'!E33="","",'入力①（基本情報入力シート）'!E33)</f>
        <v>3</v>
      </c>
      <c r="E19" s="330">
        <f>IF('入力①（基本情報入力シート）'!F33="","",'入力①（基本情報入力シート）'!F33)</f>
        <v>4</v>
      </c>
      <c r="F19" s="330">
        <f>IF('入力①（基本情報入力シート）'!G33="","",'入力①（基本情報入力シート）'!G33)</f>
        <v>5</v>
      </c>
      <c r="G19" s="330">
        <f>IF('入力①（基本情報入力シート）'!H33="","",'入力①（基本情報入力シート）'!H33)</f>
        <v>6</v>
      </c>
      <c r="H19" s="330">
        <f>IF('入力①（基本情報入力シート）'!I33="","",'入力①（基本情報入力シート）'!I33)</f>
        <v>7</v>
      </c>
      <c r="I19" s="330">
        <f>IF('入力①（基本情報入力シート）'!J33="","",'入力①（基本情報入力シート）'!J33)</f>
        <v>8</v>
      </c>
      <c r="J19" s="330">
        <f>IF('入力①（基本情報入力シート）'!K33="","",'入力①（基本情報入力シート）'!K33)</f>
        <v>9</v>
      </c>
      <c r="K19" s="331">
        <f>IF('入力①（基本情報入力シート）'!L33="","",'入力①（基本情報入力シート）'!L33)</f>
        <v>0</v>
      </c>
      <c r="L19" s="332" t="s">
        <v>218</v>
      </c>
      <c r="M19" s="333" t="str">
        <f>IF('入力①（基本情報入力シート）'!M33="","",'入力①（基本情報入力シート）'!M33)</f>
        <v>東京都</v>
      </c>
      <c r="N19" s="334" t="str">
        <f>IF('入力①（基本情報入力シート）'!R33="","",'入力①（基本情報入力シート）'!R33)</f>
        <v>東京都</v>
      </c>
      <c r="O19" s="334" t="str">
        <f>IF('入力①（基本情報入力シート）'!W33="","",'入力①（基本情報入力シート）'!W33)</f>
        <v>千代田区</v>
      </c>
      <c r="P19" s="335" t="str">
        <f>IF('入力①（基本情報入力シート）'!X33="","",'入力①（基本情報入力シート）'!X33)</f>
        <v>介護保険事業所名称０１</v>
      </c>
      <c r="Q19" s="336" t="str">
        <f>IF('入力①（基本情報入力シート）'!Y33="","",'入力①（基本情報入力シート）'!Y33)</f>
        <v>訪問介護</v>
      </c>
      <c r="R19" s="228" t="s">
        <v>460</v>
      </c>
      <c r="S19" s="341">
        <v>3000000</v>
      </c>
      <c r="T19" s="342">
        <v>498701</v>
      </c>
      <c r="U19" s="342">
        <v>2501299</v>
      </c>
      <c r="V19" s="363">
        <v>22663840</v>
      </c>
      <c r="W19" s="359" t="s">
        <v>461</v>
      </c>
      <c r="X19" s="343">
        <v>1852956</v>
      </c>
      <c r="Y19" s="344">
        <v>1058831</v>
      </c>
      <c r="Z19" s="344">
        <v>529416</v>
      </c>
      <c r="AA19" s="344">
        <v>264709</v>
      </c>
      <c r="AB19" s="344">
        <v>4122880</v>
      </c>
      <c r="AC19" s="344">
        <v>18540960</v>
      </c>
      <c r="AD19" s="344">
        <v>2583960</v>
      </c>
      <c r="AE19" s="346">
        <v>12.8</v>
      </c>
      <c r="AF19" s="346">
        <v>64.2</v>
      </c>
      <c r="AG19" s="346">
        <v>12.2</v>
      </c>
      <c r="AH19" s="368">
        <v>1</v>
      </c>
      <c r="AI19" s="347"/>
      <c r="AJ19" s="347"/>
      <c r="AK19" s="347"/>
    </row>
    <row r="20" spans="1:37" ht="48" customHeight="1">
      <c r="A20" s="229">
        <f>A19+1</f>
        <v>2</v>
      </c>
      <c r="B20" s="328">
        <f>IF('入力①（基本情報入力シート）'!C34="","",'入力①（基本情報入力シート）'!C34)</f>
        <v>1</v>
      </c>
      <c r="C20" s="329">
        <f>IF('入力①（基本情報入力シート）'!D34="","",'入力①（基本情報入力シート）'!D34)</f>
        <v>3</v>
      </c>
      <c r="D20" s="329">
        <f>IF('入力①（基本情報入力シート）'!E34="","",'入力①（基本情報入力シート）'!E34)</f>
        <v>3</v>
      </c>
      <c r="E20" s="330">
        <f>IF('入力①（基本情報入力シート）'!F34="","",'入力①（基本情報入力シート）'!F34)</f>
        <v>4</v>
      </c>
      <c r="F20" s="330">
        <f>IF('入力①（基本情報入力シート）'!G34="","",'入力①（基本情報入力シート）'!G34)</f>
        <v>5</v>
      </c>
      <c r="G20" s="330">
        <f>IF('入力①（基本情報入力シート）'!H34="","",'入力①（基本情報入力シート）'!H34)</f>
        <v>6</v>
      </c>
      <c r="H20" s="330">
        <f>IF('入力①（基本情報入力シート）'!I34="","",'入力①（基本情報入力シート）'!I34)</f>
        <v>7</v>
      </c>
      <c r="I20" s="330">
        <f>IF('入力①（基本情報入力シート）'!J34="","",'入力①（基本情報入力シート）'!J34)</f>
        <v>8</v>
      </c>
      <c r="J20" s="330">
        <f>IF('入力①（基本情報入力シート）'!K34="","",'入力①（基本情報入力シート）'!K34)</f>
        <v>9</v>
      </c>
      <c r="K20" s="331">
        <f>IF('入力①（基本情報入力シート）'!L34="","",'入力①（基本情報入力シート）'!L34)</f>
        <v>0</v>
      </c>
      <c r="L20" s="332" t="s">
        <v>219</v>
      </c>
      <c r="M20" s="333" t="str">
        <f>IF('入力①（基本情報入力シート）'!M34="","",'入力①（基本情報入力シート）'!M34)</f>
        <v>千代田区</v>
      </c>
      <c r="N20" s="334" t="str">
        <f>IF('入力①（基本情報入力シート）'!R34="","",'入力①（基本情報入力シート）'!R34)</f>
        <v>東京都</v>
      </c>
      <c r="O20" s="334" t="str">
        <f>IF('入力①（基本情報入力シート）'!W34="","",'入力①（基本情報入力シート）'!W34)</f>
        <v>千代田区</v>
      </c>
      <c r="P20" s="335" t="str">
        <f>IF('入力①（基本情報入力シート）'!X34="","",'入力①（基本情報入力シート）'!X34)</f>
        <v>介護保険事業所名称０１</v>
      </c>
      <c r="Q20" s="336" t="str">
        <f>IF('入力①（基本情報入力シート）'!Y34="","",'入力①（基本情報入力シート）'!Y34)</f>
        <v>訪問型サービス（総合事業）</v>
      </c>
      <c r="R20" s="228" t="s">
        <v>460</v>
      </c>
      <c r="S20" s="341">
        <v>420000</v>
      </c>
      <c r="T20" s="342">
        <v>69818</v>
      </c>
      <c r="U20" s="342">
        <v>350182</v>
      </c>
      <c r="V20" s="363" t="s">
        <v>465</v>
      </c>
      <c r="W20" s="359" t="s">
        <v>461</v>
      </c>
      <c r="X20" s="343">
        <v>301644</v>
      </c>
      <c r="Y20" s="344">
        <v>172369</v>
      </c>
      <c r="Z20" s="344">
        <v>86184</v>
      </c>
      <c r="AA20" s="344">
        <v>43091</v>
      </c>
      <c r="AB20" s="344" t="s">
        <v>464</v>
      </c>
      <c r="AC20" s="344" t="s">
        <v>464</v>
      </c>
      <c r="AD20" s="344" t="s">
        <v>464</v>
      </c>
      <c r="AE20" s="345" t="s">
        <v>464</v>
      </c>
      <c r="AF20" s="345" t="s">
        <v>464</v>
      </c>
      <c r="AG20" s="346" t="s">
        <v>464</v>
      </c>
      <c r="AH20" s="368" t="s">
        <v>464</v>
      </c>
      <c r="AI20" s="347"/>
      <c r="AJ20" s="347"/>
      <c r="AK20" s="347"/>
    </row>
    <row r="21" spans="1:37" ht="48" customHeight="1">
      <c r="A21" s="229">
        <f t="shared" ref="A21:A84" si="2">A20+1</f>
        <v>3</v>
      </c>
      <c r="B21" s="328">
        <f>IF('入力①（基本情報入力シート）'!C35="","",'入力①（基本情報入力シート）'!C35)</f>
        <v>1</v>
      </c>
      <c r="C21" s="329">
        <f>IF('入力①（基本情報入力シート）'!D35="","",'入力①（基本情報入力シート）'!D35)</f>
        <v>3</v>
      </c>
      <c r="D21" s="329">
        <f>IF('入力①（基本情報入力シート）'!E35="","",'入力①（基本情報入力シート）'!E35)</f>
        <v>3</v>
      </c>
      <c r="E21" s="330">
        <f>IF('入力①（基本情報入力シート）'!F35="","",'入力①（基本情報入力シート）'!F35)</f>
        <v>4</v>
      </c>
      <c r="F21" s="330">
        <f>IF('入力①（基本情報入力シート）'!G35="","",'入力①（基本情報入力シート）'!G35)</f>
        <v>5</v>
      </c>
      <c r="G21" s="330">
        <f>IF('入力①（基本情報入力シート）'!H35="","",'入力①（基本情報入力シート）'!H35)</f>
        <v>6</v>
      </c>
      <c r="H21" s="330">
        <f>IF('入力①（基本情報入力シート）'!I35="","",'入力①（基本情報入力シート）'!I35)</f>
        <v>7</v>
      </c>
      <c r="I21" s="330">
        <f>IF('入力①（基本情報入力シート）'!J35="","",'入力①（基本情報入力シート）'!J35)</f>
        <v>8</v>
      </c>
      <c r="J21" s="330">
        <f>IF('入力①（基本情報入力シート）'!K35="","",'入力①（基本情報入力シート）'!K35)</f>
        <v>9</v>
      </c>
      <c r="K21" s="331">
        <f>IF('入力①（基本情報入力シート）'!L35="","",'入力①（基本情報入力シート）'!L35)</f>
        <v>0</v>
      </c>
      <c r="L21" s="332" t="s">
        <v>225</v>
      </c>
      <c r="M21" s="333" t="str">
        <f>IF('入力①（基本情報入力シート）'!M35="","",'入力①（基本情報入力シート）'!M35)</f>
        <v>東京都</v>
      </c>
      <c r="N21" s="334" t="str">
        <f>IF('入力①（基本情報入力シート）'!R35="","",'入力①（基本情報入力シート）'!R35)</f>
        <v>東京都</v>
      </c>
      <c r="O21" s="334" t="str">
        <f>IF('入力①（基本情報入力シート）'!W35="","",'入力①（基本情報入力シート）'!W35)</f>
        <v>豊島区</v>
      </c>
      <c r="P21" s="335" t="str">
        <f>IF('入力①（基本情報入力シート）'!X35="","",'入力①（基本情報入力シート）'!X35)</f>
        <v>介護保険事業所名称０２</v>
      </c>
      <c r="Q21" s="336" t="str">
        <f>IF('入力①（基本情報入力シート）'!Y35="","",'入力①（基本情報入力シート）'!Y35)</f>
        <v>通所介護</v>
      </c>
      <c r="R21" s="228" t="s">
        <v>462</v>
      </c>
      <c r="S21" s="341">
        <v>3086880</v>
      </c>
      <c r="T21" s="342">
        <v>748334</v>
      </c>
      <c r="U21" s="342">
        <v>2338546</v>
      </c>
      <c r="V21" s="363">
        <v>29390400</v>
      </c>
      <c r="W21" s="359" t="s">
        <v>461</v>
      </c>
      <c r="X21" s="343">
        <v>523200</v>
      </c>
      <c r="Y21" s="344">
        <v>298971</v>
      </c>
      <c r="Z21" s="344">
        <v>149485</v>
      </c>
      <c r="AA21" s="344">
        <v>74744</v>
      </c>
      <c r="AB21" s="344">
        <v>7730400</v>
      </c>
      <c r="AC21" s="344">
        <v>21660000</v>
      </c>
      <c r="AD21" s="344">
        <v>10653540</v>
      </c>
      <c r="AE21" s="346">
        <v>24</v>
      </c>
      <c r="AF21" s="346">
        <v>75</v>
      </c>
      <c r="AG21" s="346">
        <v>50.3</v>
      </c>
      <c r="AH21" s="368">
        <v>1</v>
      </c>
      <c r="AI21" s="347"/>
      <c r="AJ21" s="347"/>
      <c r="AK21" s="347"/>
    </row>
    <row r="22" spans="1:37" ht="48" customHeight="1">
      <c r="A22" s="229">
        <f t="shared" si="2"/>
        <v>4</v>
      </c>
      <c r="B22" s="328">
        <f>IF('入力①（基本情報入力シート）'!C36="","",'入力①（基本情報入力シート）'!C36)</f>
        <v>1</v>
      </c>
      <c r="C22" s="329">
        <f>IF('入力①（基本情報入力シート）'!D36="","",'入力①（基本情報入力シート）'!D36)</f>
        <v>3</v>
      </c>
      <c r="D22" s="329">
        <f>IF('入力①（基本情報入力シート）'!E36="","",'入力①（基本情報入力シート）'!E36)</f>
        <v>3</v>
      </c>
      <c r="E22" s="330">
        <f>IF('入力①（基本情報入力シート）'!F36="","",'入力①（基本情報入力シート）'!F36)</f>
        <v>4</v>
      </c>
      <c r="F22" s="330">
        <f>IF('入力①（基本情報入力シート）'!G36="","",'入力①（基本情報入力シート）'!G36)</f>
        <v>5</v>
      </c>
      <c r="G22" s="330">
        <f>IF('入力①（基本情報入力シート）'!H36="","",'入力①（基本情報入力シート）'!H36)</f>
        <v>6</v>
      </c>
      <c r="H22" s="330">
        <f>IF('入力①（基本情報入力シート）'!I36="","",'入力①（基本情報入力シート）'!I36)</f>
        <v>7</v>
      </c>
      <c r="I22" s="330">
        <f>IF('入力①（基本情報入力シート）'!J36="","",'入力①（基本情報入力シート）'!J36)</f>
        <v>8</v>
      </c>
      <c r="J22" s="330">
        <f>IF('入力①（基本情報入力シート）'!K36="","",'入力①（基本情報入力シート）'!K36)</f>
        <v>9</v>
      </c>
      <c r="K22" s="331">
        <f>IF('入力①（基本情報入力シート）'!L36="","",'入力①（基本情報入力シート）'!L36)</f>
        <v>0</v>
      </c>
      <c r="L22" s="332" t="s">
        <v>226</v>
      </c>
      <c r="M22" s="333" t="str">
        <f>IF('入力①（基本情報入力シート）'!M36="","",'入力①（基本情報入力シート）'!M36)</f>
        <v>世田谷区</v>
      </c>
      <c r="N22" s="334" t="str">
        <f>IF('入力①（基本情報入力シート）'!R36="","",'入力①（基本情報入力シート）'!R36)</f>
        <v>東京都</v>
      </c>
      <c r="O22" s="334" t="str">
        <f>IF('入力①（基本情報入力シート）'!W36="","",'入力①（基本情報入力シート）'!W36)</f>
        <v>世田谷区</v>
      </c>
      <c r="P22" s="335" t="str">
        <f>IF('入力①（基本情報入力シート）'!X36="","",'入力①（基本情報入力シート）'!X36)</f>
        <v>介護保険事業所名称０３</v>
      </c>
      <c r="Q22" s="336" t="str">
        <f>IF('入力①（基本情報入力シート）'!Y36="","",'入力①（基本情報入力シート）'!Y36)</f>
        <v>定期巡回･随時対応型訪問介護看護</v>
      </c>
      <c r="R22" s="228" t="s">
        <v>462</v>
      </c>
      <c r="S22" s="341">
        <v>7496640.0000000009</v>
      </c>
      <c r="T22" s="342">
        <v>1817367</v>
      </c>
      <c r="U22" s="342">
        <v>5679273</v>
      </c>
      <c r="V22" s="363">
        <v>29390400</v>
      </c>
      <c r="W22" s="359" t="s">
        <v>461</v>
      </c>
      <c r="X22" s="343">
        <v>3447360</v>
      </c>
      <c r="Y22" s="344">
        <v>1969920</v>
      </c>
      <c r="Z22" s="344">
        <v>984960</v>
      </c>
      <c r="AA22" s="344">
        <v>492480</v>
      </c>
      <c r="AB22" s="344">
        <v>7730400</v>
      </c>
      <c r="AC22" s="344">
        <v>21660000</v>
      </c>
      <c r="AD22" s="344">
        <v>2499240</v>
      </c>
      <c r="AE22" s="346">
        <v>24</v>
      </c>
      <c r="AF22" s="346">
        <v>75</v>
      </c>
      <c r="AG22" s="346">
        <v>11.8</v>
      </c>
      <c r="AH22" s="368">
        <v>1</v>
      </c>
      <c r="AI22" s="347"/>
      <c r="AJ22" s="347"/>
      <c r="AK22" s="347"/>
    </row>
    <row r="23" spans="1:37" ht="48" customHeight="1">
      <c r="A23" s="229">
        <f t="shared" si="2"/>
        <v>5</v>
      </c>
      <c r="B23" s="328">
        <f>IF('入力①（基本情報入力シート）'!C37="","",'入力①（基本情報入力シート）'!C37)</f>
        <v>1</v>
      </c>
      <c r="C23" s="329">
        <f>IF('入力①（基本情報入力シート）'!D37="","",'入力①（基本情報入力シート）'!D37)</f>
        <v>1</v>
      </c>
      <c r="D23" s="329">
        <f>IF('入力①（基本情報入力シート）'!E37="","",'入力①（基本情報入力シート）'!E37)</f>
        <v>3</v>
      </c>
      <c r="E23" s="330">
        <f>IF('入力①（基本情報入力シート）'!F37="","",'入力①（基本情報入力シート）'!F37)</f>
        <v>4</v>
      </c>
      <c r="F23" s="330">
        <f>IF('入力①（基本情報入力シート）'!G37="","",'入力①（基本情報入力シート）'!G37)</f>
        <v>5</v>
      </c>
      <c r="G23" s="330">
        <f>IF('入力①（基本情報入力シート）'!H37="","",'入力①（基本情報入力シート）'!H37)</f>
        <v>6</v>
      </c>
      <c r="H23" s="330">
        <f>IF('入力①（基本情報入力シート）'!I37="","",'入力①（基本情報入力シート）'!I37)</f>
        <v>7</v>
      </c>
      <c r="I23" s="330">
        <f>IF('入力①（基本情報入力シート）'!J37="","",'入力①（基本情報入力シート）'!J37)</f>
        <v>8</v>
      </c>
      <c r="J23" s="330">
        <f>IF('入力①（基本情報入力シート）'!K37="","",'入力①（基本情報入力シート）'!K37)</f>
        <v>9</v>
      </c>
      <c r="K23" s="331">
        <f>IF('入力①（基本情報入力シート）'!L37="","",'入力①（基本情報入力シート）'!L37)</f>
        <v>0</v>
      </c>
      <c r="L23" s="332" t="s">
        <v>227</v>
      </c>
      <c r="M23" s="333" t="str">
        <f>IF('入力①（基本情報入力シート）'!M37="","",'入力①（基本情報入力シート）'!M37)</f>
        <v>埼玉県</v>
      </c>
      <c r="N23" s="334" t="str">
        <f>IF('入力①（基本情報入力シート）'!R37="","",'入力①（基本情報入力シート）'!R37)</f>
        <v>埼玉県</v>
      </c>
      <c r="O23" s="334" t="str">
        <f>IF('入力①（基本情報入力シート）'!W37="","",'入力①（基本情報入力シート）'!W37)</f>
        <v>さいたま市</v>
      </c>
      <c r="P23" s="335" t="str">
        <f>IF('入力①（基本情報入力シート）'!X37="","",'入力①（基本情報入力シート）'!X37)</f>
        <v>介護保険事業所名称０４</v>
      </c>
      <c r="Q23" s="336" t="str">
        <f>IF('入力①（基本情報入力シート）'!Y37="","",'入力①（基本情報入力シート）'!Y37)</f>
        <v>介護老人福祉施設</v>
      </c>
      <c r="R23" s="228" t="s">
        <v>462</v>
      </c>
      <c r="S23" s="341">
        <v>21274560</v>
      </c>
      <c r="T23" s="342">
        <v>2858077</v>
      </c>
      <c r="U23" s="342">
        <v>18416483</v>
      </c>
      <c r="V23" s="363">
        <v>123996080</v>
      </c>
      <c r="W23" s="359" t="s">
        <v>461</v>
      </c>
      <c r="X23" s="343">
        <v>4037040</v>
      </c>
      <c r="Y23" s="344">
        <v>2306880</v>
      </c>
      <c r="Z23" s="344">
        <v>1153440</v>
      </c>
      <c r="AA23" s="344">
        <v>576720</v>
      </c>
      <c r="AB23" s="344">
        <v>18295280</v>
      </c>
      <c r="AC23" s="344">
        <v>105700800</v>
      </c>
      <c r="AD23" s="344">
        <v>28211759.999999996</v>
      </c>
      <c r="AE23" s="346">
        <v>56.8</v>
      </c>
      <c r="AF23" s="346">
        <v>366</v>
      </c>
      <c r="AG23" s="346">
        <v>133.19999999999999</v>
      </c>
      <c r="AH23" s="368">
        <v>1</v>
      </c>
      <c r="AI23" s="347"/>
      <c r="AJ23" s="347"/>
      <c r="AK23" s="347"/>
    </row>
    <row r="24" spans="1:37" ht="48" customHeight="1">
      <c r="A24" s="229">
        <f t="shared" si="2"/>
        <v>6</v>
      </c>
      <c r="B24" s="328">
        <f>IF('入力①（基本情報入力シート）'!C38="","",'入力①（基本情報入力シート）'!C38)</f>
        <v>1</v>
      </c>
      <c r="C24" s="329">
        <f>IF('入力①（基本情報入力シート）'!D38="","",'入力①（基本情報入力シート）'!D38)</f>
        <v>4</v>
      </c>
      <c r="D24" s="329">
        <f>IF('入力①（基本情報入力シート）'!E38="","",'入力①（基本情報入力シート）'!E38)</f>
        <v>3</v>
      </c>
      <c r="E24" s="330">
        <f>IF('入力①（基本情報入力シート）'!F38="","",'入力①（基本情報入力シート）'!F38)</f>
        <v>4</v>
      </c>
      <c r="F24" s="330">
        <f>IF('入力①（基本情報入力シート）'!G38="","",'入力①（基本情報入力シート）'!G38)</f>
        <v>5</v>
      </c>
      <c r="G24" s="330">
        <f>IF('入力①（基本情報入力シート）'!H38="","",'入力①（基本情報入力シート）'!H38)</f>
        <v>6</v>
      </c>
      <c r="H24" s="330">
        <f>IF('入力①（基本情報入力シート）'!I38="","",'入力①（基本情報入力シート）'!I38)</f>
        <v>7</v>
      </c>
      <c r="I24" s="330">
        <f>IF('入力①（基本情報入力シート）'!J38="","",'入力①（基本情報入力シート）'!J38)</f>
        <v>8</v>
      </c>
      <c r="J24" s="330">
        <f>IF('入力①（基本情報入力シート）'!K38="","",'入力①（基本情報入力シート）'!K38)</f>
        <v>9</v>
      </c>
      <c r="K24" s="331">
        <f>IF('入力①（基本情報入力シート）'!L38="","",'入力①（基本情報入力シート）'!L38)</f>
        <v>0</v>
      </c>
      <c r="L24" s="332" t="s">
        <v>228</v>
      </c>
      <c r="M24" s="333" t="str">
        <f>IF('入力①（基本情報入力シート）'!M38="","",'入力①（基本情報入力シート）'!M38)</f>
        <v>横浜市</v>
      </c>
      <c r="N24" s="334" t="str">
        <f>IF('入力①（基本情報入力シート）'!R38="","",'入力①（基本情報入力シート）'!R38)</f>
        <v>神奈川県</v>
      </c>
      <c r="O24" s="334" t="str">
        <f>IF('入力①（基本情報入力シート）'!W38="","",'入力①（基本情報入力シート）'!W38)</f>
        <v>横浜市</v>
      </c>
      <c r="P24" s="335" t="str">
        <f>IF('入力①（基本情報入力シート）'!X38="","",'入力①（基本情報入力シート）'!X38)</f>
        <v>介護保険事業所名称０５</v>
      </c>
      <c r="Q24" s="336" t="str">
        <f>IF('入力①（基本情報入力シート）'!Y38="","",'入力①（基本情報入力シート）'!Y38)</f>
        <v>小規模多機能型居宅介護</v>
      </c>
      <c r="R24" s="228" t="s">
        <v>460</v>
      </c>
      <c r="S24" s="341">
        <v>2619063</v>
      </c>
      <c r="T24" s="342">
        <v>547912</v>
      </c>
      <c r="U24" s="342">
        <v>2071151</v>
      </c>
      <c r="V24" s="363">
        <v>34072290</v>
      </c>
      <c r="W24" s="359" t="s">
        <v>461</v>
      </c>
      <c r="X24" s="343">
        <v>342357</v>
      </c>
      <c r="Y24" s="344">
        <v>195632</v>
      </c>
      <c r="Z24" s="344">
        <v>97816</v>
      </c>
      <c r="AA24" s="344">
        <v>48909</v>
      </c>
      <c r="AB24" s="344">
        <v>7762610</v>
      </c>
      <c r="AC24" s="344">
        <v>26309680</v>
      </c>
      <c r="AD24" s="344">
        <v>2795760</v>
      </c>
      <c r="AE24" s="346">
        <v>24.1</v>
      </c>
      <c r="AF24" s="346">
        <v>91.1</v>
      </c>
      <c r="AG24" s="346">
        <v>13.2</v>
      </c>
      <c r="AH24" s="368">
        <v>1</v>
      </c>
      <c r="AI24" s="347"/>
      <c r="AJ24" s="347"/>
      <c r="AK24" s="347"/>
    </row>
    <row r="25" spans="1:37" ht="48" customHeight="1">
      <c r="A25" s="229">
        <f t="shared" si="2"/>
        <v>7</v>
      </c>
      <c r="B25" s="328">
        <f>IF('入力①（基本情報入力シート）'!C39="","",'入力①（基本情報入力シート）'!C39)</f>
        <v>1</v>
      </c>
      <c r="C25" s="329">
        <f>IF('入力①（基本情報入力シート）'!D39="","",'入力①（基本情報入力シート）'!D39)</f>
        <v>4</v>
      </c>
      <c r="D25" s="329">
        <f>IF('入力①（基本情報入力シート）'!E39="","",'入力①（基本情報入力シート）'!E39)</f>
        <v>3</v>
      </c>
      <c r="E25" s="330">
        <f>IF('入力①（基本情報入力シート）'!F39="","",'入力①（基本情報入力シート）'!F39)</f>
        <v>4</v>
      </c>
      <c r="F25" s="330">
        <f>IF('入力①（基本情報入力シート）'!G39="","",'入力①（基本情報入力シート）'!G39)</f>
        <v>5</v>
      </c>
      <c r="G25" s="330">
        <f>IF('入力①（基本情報入力シート）'!H39="","",'入力①（基本情報入力シート）'!H39)</f>
        <v>6</v>
      </c>
      <c r="H25" s="330">
        <f>IF('入力①（基本情報入力シート）'!I39="","",'入力①（基本情報入力シート）'!I39)</f>
        <v>7</v>
      </c>
      <c r="I25" s="330">
        <f>IF('入力①（基本情報入力シート）'!J39="","",'入力①（基本情報入力シート）'!J39)</f>
        <v>8</v>
      </c>
      <c r="J25" s="330">
        <f>IF('入力①（基本情報入力シート）'!K39="","",'入力①（基本情報入力シート）'!K39)</f>
        <v>9</v>
      </c>
      <c r="K25" s="331">
        <f>IF('入力①（基本情報入力シート）'!L39="","",'入力①（基本情報入力シート）'!L39)</f>
        <v>0</v>
      </c>
      <c r="L25" s="332" t="s">
        <v>229</v>
      </c>
      <c r="M25" s="333" t="str">
        <f>IF('入力①（基本情報入力シート）'!M39="","",'入力①（基本情報入力シート）'!M39)</f>
        <v>横浜市</v>
      </c>
      <c r="N25" s="334" t="str">
        <f>IF('入力①（基本情報入力シート）'!R39="","",'入力①（基本情報入力シート）'!R39)</f>
        <v>神奈川県</v>
      </c>
      <c r="O25" s="334" t="str">
        <f>IF('入力①（基本情報入力シート）'!W39="","",'入力①（基本情報入力シート）'!W39)</f>
        <v>横浜市</v>
      </c>
      <c r="P25" s="335" t="str">
        <f>IF('入力①（基本情報入力シート）'!X39="","",'入力①（基本情報入力シート）'!X39)</f>
        <v>介護保険事業所名称０５</v>
      </c>
      <c r="Q25" s="336" t="str">
        <f>IF('入力①（基本情報入力シート）'!Y39="","",'入力①（基本情報入力シート）'!Y39)</f>
        <v>介護予防小規模多機能型居宅介護</v>
      </c>
      <c r="R25" s="228" t="s">
        <v>460</v>
      </c>
      <c r="S25" s="341">
        <v>1245513</v>
      </c>
      <c r="T25" s="342">
        <v>260562</v>
      </c>
      <c r="U25" s="342">
        <v>984951</v>
      </c>
      <c r="V25" s="363" t="s">
        <v>464</v>
      </c>
      <c r="W25" s="359" t="s">
        <v>461</v>
      </c>
      <c r="X25" s="343">
        <v>310443</v>
      </c>
      <c r="Y25" s="344">
        <v>177396</v>
      </c>
      <c r="Z25" s="344">
        <v>88698</v>
      </c>
      <c r="AA25" s="344">
        <v>44349</v>
      </c>
      <c r="AB25" s="344" t="s">
        <v>464</v>
      </c>
      <c r="AC25" s="344" t="s">
        <v>464</v>
      </c>
      <c r="AD25" s="344" t="s">
        <v>464</v>
      </c>
      <c r="AE25" s="345" t="s">
        <v>464</v>
      </c>
      <c r="AF25" s="345" t="s">
        <v>464</v>
      </c>
      <c r="AG25" s="346" t="s">
        <v>464</v>
      </c>
      <c r="AH25" s="368" t="s">
        <v>464</v>
      </c>
      <c r="AI25" s="347"/>
      <c r="AJ25" s="347"/>
      <c r="AK25" s="347"/>
    </row>
    <row r="26" spans="1:37" ht="48" customHeight="1">
      <c r="A26" s="229">
        <f t="shared" si="2"/>
        <v>8</v>
      </c>
      <c r="B26" s="328">
        <f>IF('入力①（基本情報入力シート）'!C40="","",'入力①（基本情報入力シート）'!C40)</f>
        <v>1</v>
      </c>
      <c r="C26" s="329">
        <f>IF('入力①（基本情報入力シート）'!D40="","",'入力①（基本情報入力シート）'!D40)</f>
        <v>2</v>
      </c>
      <c r="D26" s="329">
        <f>IF('入力①（基本情報入力シート）'!E40="","",'入力①（基本情報入力シート）'!E40)</f>
        <v>3</v>
      </c>
      <c r="E26" s="330">
        <f>IF('入力①（基本情報入力シート）'!F40="","",'入力①（基本情報入力シート）'!F40)</f>
        <v>4</v>
      </c>
      <c r="F26" s="330">
        <f>IF('入力①（基本情報入力シート）'!G40="","",'入力①（基本情報入力シート）'!G40)</f>
        <v>5</v>
      </c>
      <c r="G26" s="330">
        <f>IF('入力①（基本情報入力シート）'!H40="","",'入力①（基本情報入力シート）'!H40)</f>
        <v>6</v>
      </c>
      <c r="H26" s="330">
        <f>IF('入力①（基本情報入力シート）'!I40="","",'入力①（基本情報入力シート）'!I40)</f>
        <v>7</v>
      </c>
      <c r="I26" s="330">
        <f>IF('入力①（基本情報入力シート）'!J40="","",'入力①（基本情報入力シート）'!J40)</f>
        <v>8</v>
      </c>
      <c r="J26" s="330">
        <f>IF('入力①（基本情報入力シート）'!K40="","",'入力①（基本情報入力シート）'!K40)</f>
        <v>9</v>
      </c>
      <c r="K26" s="331">
        <f>IF('入力①（基本情報入力シート）'!L40="","",'入力①（基本情報入力シート）'!L40)</f>
        <v>6</v>
      </c>
      <c r="L26" s="332" t="s">
        <v>230</v>
      </c>
      <c r="M26" s="333" t="str">
        <f>IF('入力①（基本情報入力シート）'!M40="","",'入力①（基本情報入力シート）'!M40)</f>
        <v>千葉県</v>
      </c>
      <c r="N26" s="334" t="str">
        <f>IF('入力①（基本情報入力シート）'!R40="","",'入力①（基本情報入力シート）'!R40)</f>
        <v>千葉県</v>
      </c>
      <c r="O26" s="334" t="str">
        <f>IF('入力①（基本情報入力シート）'!W40="","",'入力①（基本情報入力シート）'!W40)</f>
        <v>千葉市</v>
      </c>
      <c r="P26" s="335" t="str">
        <f>IF('入力①（基本情報入力シート）'!X40="","",'入力①（基本情報入力シート）'!X40)</f>
        <v>介護保険事業所名称０６</v>
      </c>
      <c r="Q26" s="336" t="str">
        <f>IF('入力①（基本情報入力シート）'!Y40="","",'入力①（基本情報入力シート）'!Y40)</f>
        <v>介護老人保健施設</v>
      </c>
      <c r="R26" s="228" t="s">
        <v>462</v>
      </c>
      <c r="S26" s="341">
        <v>13995072</v>
      </c>
      <c r="T26" s="342">
        <v>2010709</v>
      </c>
      <c r="U26" s="342">
        <v>11984363</v>
      </c>
      <c r="V26" s="363">
        <v>124992500</v>
      </c>
      <c r="W26" s="359" t="s">
        <v>461</v>
      </c>
      <c r="X26" s="343">
        <v>7535808</v>
      </c>
      <c r="Y26" s="344">
        <v>4295410</v>
      </c>
      <c r="Z26" s="344">
        <v>2110026</v>
      </c>
      <c r="AA26" s="344">
        <v>1130372</v>
      </c>
      <c r="AB26" s="344">
        <v>22392500</v>
      </c>
      <c r="AC26" s="344">
        <v>102600000</v>
      </c>
      <c r="AD26" s="344">
        <v>36021150</v>
      </c>
      <c r="AE26" s="346">
        <v>84.5</v>
      </c>
      <c r="AF26" s="346">
        <v>450</v>
      </c>
      <c r="AG26" s="346">
        <v>191.5</v>
      </c>
      <c r="AH26" s="368">
        <v>2</v>
      </c>
      <c r="AI26" s="347">
        <v>763226</v>
      </c>
      <c r="AJ26" s="347">
        <v>4064516</v>
      </c>
      <c r="AK26" s="347">
        <v>1729678</v>
      </c>
    </row>
    <row r="27" spans="1:37" ht="48" customHeight="1">
      <c r="A27" s="229">
        <f t="shared" si="2"/>
        <v>9</v>
      </c>
      <c r="B27" s="328">
        <f>IF('入力①（基本情報入力シート）'!C41="","",'入力①（基本情報入力シート）'!C41)</f>
        <v>1</v>
      </c>
      <c r="C27" s="329">
        <f>IF('入力①（基本情報入力シート）'!D41="","",'入力①（基本情報入力シート）'!D41)</f>
        <v>2</v>
      </c>
      <c r="D27" s="329">
        <f>IF('入力①（基本情報入力シート）'!E41="","",'入力①（基本情報入力シート）'!E41)</f>
        <v>3</v>
      </c>
      <c r="E27" s="330">
        <f>IF('入力①（基本情報入力シート）'!F41="","",'入力①（基本情報入力シート）'!F41)</f>
        <v>4</v>
      </c>
      <c r="F27" s="330">
        <f>IF('入力①（基本情報入力シート）'!G41="","",'入力①（基本情報入力シート）'!G41)</f>
        <v>5</v>
      </c>
      <c r="G27" s="330">
        <f>IF('入力①（基本情報入力シート）'!H41="","",'入力①（基本情報入力シート）'!H41)</f>
        <v>6</v>
      </c>
      <c r="H27" s="330">
        <f>IF('入力①（基本情報入力シート）'!I41="","",'入力①（基本情報入力シート）'!I41)</f>
        <v>7</v>
      </c>
      <c r="I27" s="330">
        <f>IF('入力①（基本情報入力シート）'!J41="","",'入力①（基本情報入力シート）'!J41)</f>
        <v>8</v>
      </c>
      <c r="J27" s="330">
        <f>IF('入力①（基本情報入力シート）'!K41="","",'入力①（基本情報入力シート）'!K41)</f>
        <v>9</v>
      </c>
      <c r="K27" s="331">
        <f>IF('入力①（基本情報入力シート）'!L41="","",'入力①（基本情報入力シート）'!L41)</f>
        <v>6</v>
      </c>
      <c r="L27" s="332" t="s">
        <v>231</v>
      </c>
      <c r="M27" s="333" t="str">
        <f>IF('入力①（基本情報入力シート）'!M41="","",'入力①（基本情報入力シート）'!M41)</f>
        <v>千葉県</v>
      </c>
      <c r="N27" s="334" t="str">
        <f>IF('入力①（基本情報入力シート）'!R41="","",'入力①（基本情報入力シート）'!R41)</f>
        <v>千葉県</v>
      </c>
      <c r="O27" s="334" t="str">
        <f>IF('入力①（基本情報入力シート）'!W41="","",'入力①（基本情報入力シート）'!W41)</f>
        <v>千葉市</v>
      </c>
      <c r="P27" s="335" t="str">
        <f>IF('入力①（基本情報入力シート）'!X41="","",'入力①（基本情報入力シート）'!X41)</f>
        <v>介護保険事業所名称０６</v>
      </c>
      <c r="Q27" s="336" t="str">
        <f>IF('入力①（基本情報入力シート）'!Y41="","",'入力①（基本情報入力シート）'!Y41)</f>
        <v>短期入所療養介護（老健）</v>
      </c>
      <c r="R27" s="228" t="s">
        <v>462</v>
      </c>
      <c r="S27" s="341">
        <v>1108238</v>
      </c>
      <c r="T27" s="342">
        <v>159225</v>
      </c>
      <c r="U27" s="342">
        <v>949013</v>
      </c>
      <c r="V27" s="363" t="s">
        <v>464</v>
      </c>
      <c r="W27" s="359" t="s">
        <v>461</v>
      </c>
      <c r="X27" s="343">
        <v>522375</v>
      </c>
      <c r="Y27" s="344">
        <v>297753</v>
      </c>
      <c r="Z27" s="344">
        <v>146265</v>
      </c>
      <c r="AA27" s="344">
        <v>78357</v>
      </c>
      <c r="AB27" s="344" t="s">
        <v>464</v>
      </c>
      <c r="AC27" s="344" t="s">
        <v>464</v>
      </c>
      <c r="AD27" s="344" t="s">
        <v>464</v>
      </c>
      <c r="AE27" s="346" t="s">
        <v>464</v>
      </c>
      <c r="AF27" s="346" t="s">
        <v>464</v>
      </c>
      <c r="AG27" s="346" t="s">
        <v>464</v>
      </c>
      <c r="AH27" s="368" t="s">
        <v>464</v>
      </c>
      <c r="AI27" s="347">
        <v>52906</v>
      </c>
      <c r="AJ27" s="347">
        <v>281748</v>
      </c>
      <c r="AK27" s="347">
        <v>119900</v>
      </c>
    </row>
    <row r="28" spans="1:37" ht="48" customHeight="1">
      <c r="A28" s="229">
        <f t="shared" si="2"/>
        <v>10</v>
      </c>
      <c r="B28" s="328">
        <f>IF('入力①（基本情報入力シート）'!C42="","",'入力①（基本情報入力シート）'!C42)</f>
        <v>1</v>
      </c>
      <c r="C28" s="329">
        <f>IF('入力①（基本情報入力シート）'!D42="","",'入力①（基本情報入力シート）'!D42)</f>
        <v>2</v>
      </c>
      <c r="D28" s="329">
        <f>IF('入力①（基本情報入力シート）'!E42="","",'入力①（基本情報入力シート）'!E42)</f>
        <v>3</v>
      </c>
      <c r="E28" s="330">
        <f>IF('入力①（基本情報入力シート）'!F42="","",'入力①（基本情報入力シート）'!F42)</f>
        <v>4</v>
      </c>
      <c r="F28" s="330">
        <f>IF('入力①（基本情報入力シート）'!G42="","",'入力①（基本情報入力シート）'!G42)</f>
        <v>5</v>
      </c>
      <c r="G28" s="330">
        <f>IF('入力①（基本情報入力シート）'!H42="","",'入力①（基本情報入力シート）'!H42)</f>
        <v>6</v>
      </c>
      <c r="H28" s="330">
        <f>IF('入力①（基本情報入力シート）'!I42="","",'入力①（基本情報入力シート）'!I42)</f>
        <v>7</v>
      </c>
      <c r="I28" s="330">
        <f>IF('入力①（基本情報入力シート）'!J42="","",'入力①（基本情報入力シート）'!J42)</f>
        <v>8</v>
      </c>
      <c r="J28" s="330">
        <f>IF('入力①（基本情報入力シート）'!K42="","",'入力①（基本情報入力シート）'!K42)</f>
        <v>9</v>
      </c>
      <c r="K28" s="331">
        <f>IF('入力①（基本情報入力シート）'!L42="","",'入力①（基本情報入力シート）'!L42)</f>
        <v>6</v>
      </c>
      <c r="L28" s="332" t="s">
        <v>232</v>
      </c>
      <c r="M28" s="333" t="str">
        <f>IF('入力①（基本情報入力シート）'!M42="","",'入力①（基本情報入力シート）'!M42)</f>
        <v>千葉県</v>
      </c>
      <c r="N28" s="334" t="str">
        <f>IF('入力①（基本情報入力シート）'!R42="","",'入力①（基本情報入力シート）'!R42)</f>
        <v>千葉県</v>
      </c>
      <c r="O28" s="334" t="str">
        <f>IF('入力①（基本情報入力シート）'!W42="","",'入力①（基本情報入力シート）'!W42)</f>
        <v>千葉市</v>
      </c>
      <c r="P28" s="335" t="str">
        <f>IF('入力①（基本情報入力シート）'!X42="","",'入力①（基本情報入力シート）'!X42)</f>
        <v>介護保険事業所名称０６</v>
      </c>
      <c r="Q28" s="336" t="str">
        <f>IF('入力①（基本情報入力シート）'!Y42="","",'入力①（基本情報入力シート）'!Y42)</f>
        <v>介護予防短期入所療養介護（老健）</v>
      </c>
      <c r="R28" s="228" t="s">
        <v>462</v>
      </c>
      <c r="S28" s="341">
        <v>391234</v>
      </c>
      <c r="T28" s="342">
        <v>56209</v>
      </c>
      <c r="U28" s="342">
        <v>335025</v>
      </c>
      <c r="V28" s="363" t="s">
        <v>464</v>
      </c>
      <c r="W28" s="359" t="s">
        <v>461</v>
      </c>
      <c r="X28" s="343">
        <v>285033</v>
      </c>
      <c r="Y28" s="344">
        <v>162469</v>
      </c>
      <c r="Z28" s="344">
        <v>79809</v>
      </c>
      <c r="AA28" s="344">
        <v>42755</v>
      </c>
      <c r="AB28" s="344" t="s">
        <v>464</v>
      </c>
      <c r="AC28" s="344" t="s">
        <v>464</v>
      </c>
      <c r="AD28" s="344" t="s">
        <v>464</v>
      </c>
      <c r="AE28" s="345" t="s">
        <v>464</v>
      </c>
      <c r="AF28" s="345" t="s">
        <v>464</v>
      </c>
      <c r="AG28" s="346" t="s">
        <v>464</v>
      </c>
      <c r="AH28" s="368" t="s">
        <v>464</v>
      </c>
      <c r="AI28" s="347">
        <v>28868</v>
      </c>
      <c r="AJ28" s="347">
        <v>153736</v>
      </c>
      <c r="AK28" s="347">
        <v>65422</v>
      </c>
    </row>
    <row r="29" spans="1:37" ht="48" customHeight="1">
      <c r="A29" s="229">
        <f t="shared" si="2"/>
        <v>11</v>
      </c>
      <c r="B29" s="328" t="str">
        <f>IF('入力①（基本情報入力シート）'!C43="","",'入力①（基本情報入力シート）'!C43)</f>
        <v/>
      </c>
      <c r="C29" s="329" t="str">
        <f>IF('入力①（基本情報入力シート）'!D43="","",'入力①（基本情報入力シート）'!D43)</f>
        <v/>
      </c>
      <c r="D29" s="329" t="str">
        <f>IF('入力①（基本情報入力シート）'!E43="","",'入力①（基本情報入力シート）'!E43)</f>
        <v/>
      </c>
      <c r="E29" s="330" t="str">
        <f>IF('入力①（基本情報入力シート）'!F43="","",'入力①（基本情報入力シート）'!F43)</f>
        <v/>
      </c>
      <c r="F29" s="330" t="str">
        <f>IF('入力①（基本情報入力シート）'!G43="","",'入力①（基本情報入力シート）'!G43)</f>
        <v/>
      </c>
      <c r="G29" s="330" t="str">
        <f>IF('入力①（基本情報入力シート）'!H43="","",'入力①（基本情報入力シート）'!H43)</f>
        <v/>
      </c>
      <c r="H29" s="330" t="str">
        <f>IF('入力①（基本情報入力シート）'!I43="","",'入力①（基本情報入力シート）'!I43)</f>
        <v/>
      </c>
      <c r="I29" s="330" t="str">
        <f>IF('入力①（基本情報入力シート）'!J43="","",'入力①（基本情報入力シート）'!J43)</f>
        <v/>
      </c>
      <c r="J29" s="330" t="str">
        <f>IF('入力①（基本情報入力シート）'!K43="","",'入力①（基本情報入力シート）'!K43)</f>
        <v/>
      </c>
      <c r="K29" s="331" t="str">
        <f>IF('入力①（基本情報入力シート）'!L43="","",'入力①（基本情報入力シート）'!L43)</f>
        <v/>
      </c>
      <c r="L29" s="332" t="s">
        <v>233</v>
      </c>
      <c r="M29" s="333" t="str">
        <f>IF('入力①（基本情報入力シート）'!M43="","",'入力①（基本情報入力シート）'!M43)</f>
        <v/>
      </c>
      <c r="N29" s="334" t="str">
        <f>IF('入力①（基本情報入力シート）'!R43="","",'入力①（基本情報入力シート）'!R43)</f>
        <v/>
      </c>
      <c r="O29" s="334" t="str">
        <f>IF('入力①（基本情報入力シート）'!W43="","",'入力①（基本情報入力シート）'!W43)</f>
        <v/>
      </c>
      <c r="P29" s="335" t="str">
        <f>IF('入力①（基本情報入力シート）'!X43="","",'入力①（基本情報入力シート）'!X43)</f>
        <v/>
      </c>
      <c r="Q29" s="336" t="str">
        <f>IF('入力①（基本情報入力シート）'!Y43="","",'入力①（基本情報入力シート）'!Y43)</f>
        <v/>
      </c>
      <c r="R29" s="228"/>
      <c r="S29" s="341"/>
      <c r="T29" s="342"/>
      <c r="U29" s="342"/>
      <c r="V29" s="363"/>
      <c r="W29" s="359"/>
      <c r="X29" s="343"/>
      <c r="Y29" s="344"/>
      <c r="Z29" s="344"/>
      <c r="AA29" s="344"/>
      <c r="AB29" s="344"/>
      <c r="AC29" s="344"/>
      <c r="AD29" s="344"/>
      <c r="AE29" s="345"/>
      <c r="AF29" s="345"/>
      <c r="AG29" s="346"/>
      <c r="AH29" s="368"/>
      <c r="AI29" s="347"/>
      <c r="AJ29" s="347"/>
      <c r="AK29" s="347"/>
    </row>
    <row r="30" spans="1:37" ht="48" customHeight="1">
      <c r="A30" s="229">
        <f t="shared" si="2"/>
        <v>12</v>
      </c>
      <c r="B30" s="328" t="str">
        <f>IF('入力①（基本情報入力シート）'!C44="","",'入力①（基本情報入力シート）'!C44)</f>
        <v/>
      </c>
      <c r="C30" s="329" t="str">
        <f>IF('入力①（基本情報入力シート）'!D44="","",'入力①（基本情報入力シート）'!D44)</f>
        <v/>
      </c>
      <c r="D30" s="329" t="str">
        <f>IF('入力①（基本情報入力シート）'!E44="","",'入力①（基本情報入力シート）'!E44)</f>
        <v/>
      </c>
      <c r="E30" s="330" t="str">
        <f>IF('入力①（基本情報入力シート）'!F44="","",'入力①（基本情報入力シート）'!F44)</f>
        <v/>
      </c>
      <c r="F30" s="330" t="str">
        <f>IF('入力①（基本情報入力シート）'!G44="","",'入力①（基本情報入力シート）'!G44)</f>
        <v/>
      </c>
      <c r="G30" s="330" t="str">
        <f>IF('入力①（基本情報入力シート）'!H44="","",'入力①（基本情報入力シート）'!H44)</f>
        <v/>
      </c>
      <c r="H30" s="330" t="str">
        <f>IF('入力①（基本情報入力シート）'!I44="","",'入力①（基本情報入力シート）'!I44)</f>
        <v/>
      </c>
      <c r="I30" s="330" t="str">
        <f>IF('入力①（基本情報入力シート）'!J44="","",'入力①（基本情報入力シート）'!J44)</f>
        <v/>
      </c>
      <c r="J30" s="330" t="str">
        <f>IF('入力①（基本情報入力シート）'!K44="","",'入力①（基本情報入力シート）'!K44)</f>
        <v/>
      </c>
      <c r="K30" s="331" t="str">
        <f>IF('入力①（基本情報入力シート）'!L44="","",'入力①（基本情報入力シート）'!L44)</f>
        <v/>
      </c>
      <c r="L30" s="332" t="s">
        <v>234</v>
      </c>
      <c r="M30" s="333" t="str">
        <f>IF('入力①（基本情報入力シート）'!M44="","",'入力①（基本情報入力シート）'!M44)</f>
        <v/>
      </c>
      <c r="N30" s="334" t="str">
        <f>IF('入力①（基本情報入力シート）'!R44="","",'入力①（基本情報入力シート）'!R44)</f>
        <v/>
      </c>
      <c r="O30" s="334" t="str">
        <f>IF('入力①（基本情報入力シート）'!W44="","",'入力①（基本情報入力シート）'!W44)</f>
        <v/>
      </c>
      <c r="P30" s="335" t="str">
        <f>IF('入力①（基本情報入力シート）'!X44="","",'入力①（基本情報入力シート）'!X44)</f>
        <v/>
      </c>
      <c r="Q30" s="336" t="str">
        <f>IF('入力①（基本情報入力シート）'!Y44="","",'入力①（基本情報入力シート）'!Y44)</f>
        <v/>
      </c>
      <c r="R30" s="230"/>
      <c r="S30" s="348"/>
      <c r="T30" s="348"/>
      <c r="U30" s="348"/>
      <c r="V30" s="364"/>
      <c r="W30" s="360"/>
      <c r="X30" s="349"/>
      <c r="Y30" s="349"/>
      <c r="Z30" s="349"/>
      <c r="AA30" s="349"/>
      <c r="AB30" s="349"/>
      <c r="AC30" s="349"/>
      <c r="AD30" s="349"/>
      <c r="AE30" s="350"/>
      <c r="AF30" s="350"/>
      <c r="AG30" s="351"/>
      <c r="AH30" s="369"/>
      <c r="AI30" s="357"/>
      <c r="AJ30" s="352"/>
      <c r="AK30" s="352"/>
    </row>
    <row r="31" spans="1:37" ht="48" customHeight="1">
      <c r="A31" s="229">
        <f t="shared" si="2"/>
        <v>13</v>
      </c>
      <c r="B31" s="328" t="str">
        <f>IF('入力①（基本情報入力シート）'!C45="","",'入力①（基本情報入力シート）'!C45)</f>
        <v/>
      </c>
      <c r="C31" s="329" t="str">
        <f>IF('入力①（基本情報入力シート）'!D45="","",'入力①（基本情報入力シート）'!D45)</f>
        <v/>
      </c>
      <c r="D31" s="329" t="str">
        <f>IF('入力①（基本情報入力シート）'!E45="","",'入力①（基本情報入力シート）'!E45)</f>
        <v/>
      </c>
      <c r="E31" s="330" t="str">
        <f>IF('入力①（基本情報入力シート）'!F45="","",'入力①（基本情報入力シート）'!F45)</f>
        <v/>
      </c>
      <c r="F31" s="330" t="str">
        <f>IF('入力①（基本情報入力シート）'!G45="","",'入力①（基本情報入力シート）'!G45)</f>
        <v/>
      </c>
      <c r="G31" s="330" t="str">
        <f>IF('入力①（基本情報入力シート）'!H45="","",'入力①（基本情報入力シート）'!H45)</f>
        <v/>
      </c>
      <c r="H31" s="330" t="str">
        <f>IF('入力①（基本情報入力シート）'!I45="","",'入力①（基本情報入力シート）'!I45)</f>
        <v/>
      </c>
      <c r="I31" s="330" t="str">
        <f>IF('入力①（基本情報入力シート）'!J45="","",'入力①（基本情報入力シート）'!J45)</f>
        <v/>
      </c>
      <c r="J31" s="330" t="str">
        <f>IF('入力①（基本情報入力シート）'!K45="","",'入力①（基本情報入力シート）'!K45)</f>
        <v/>
      </c>
      <c r="K31" s="331" t="str">
        <f>IF('入力①（基本情報入力シート）'!L45="","",'入力①（基本情報入力シート）'!L45)</f>
        <v/>
      </c>
      <c r="L31" s="332" t="s">
        <v>235</v>
      </c>
      <c r="M31" s="333" t="str">
        <f>IF('入力①（基本情報入力シート）'!M45="","",'入力①（基本情報入力シート）'!M45)</f>
        <v/>
      </c>
      <c r="N31" s="334" t="str">
        <f>IF('入力①（基本情報入力シート）'!R45="","",'入力①（基本情報入力シート）'!R45)</f>
        <v/>
      </c>
      <c r="O31" s="334" t="str">
        <f>IF('入力①（基本情報入力シート）'!W45="","",'入力①（基本情報入力シート）'!W45)</f>
        <v/>
      </c>
      <c r="P31" s="335" t="str">
        <f>IF('入力①（基本情報入力シート）'!X45="","",'入力①（基本情報入力シート）'!X45)</f>
        <v/>
      </c>
      <c r="Q31" s="336" t="str">
        <f>IF('入力①（基本情報入力シート）'!Y45="","",'入力①（基本情報入力シート）'!Y45)</f>
        <v/>
      </c>
      <c r="R31" s="230"/>
      <c r="S31" s="348"/>
      <c r="T31" s="348"/>
      <c r="U31" s="348"/>
      <c r="V31" s="364"/>
      <c r="W31" s="360"/>
      <c r="X31" s="349"/>
      <c r="Y31" s="349"/>
      <c r="Z31" s="349"/>
      <c r="AA31" s="349"/>
      <c r="AB31" s="349"/>
      <c r="AC31" s="349"/>
      <c r="AD31" s="349"/>
      <c r="AE31" s="350"/>
      <c r="AF31" s="350"/>
      <c r="AG31" s="351"/>
      <c r="AH31" s="369"/>
      <c r="AI31" s="357"/>
      <c r="AJ31" s="352"/>
      <c r="AK31" s="352"/>
    </row>
    <row r="32" spans="1:37" ht="48" customHeight="1">
      <c r="A32" s="229">
        <f t="shared" si="2"/>
        <v>14</v>
      </c>
      <c r="B32" s="328" t="str">
        <f>IF('入力①（基本情報入力シート）'!C46="","",'入力①（基本情報入力シート）'!C46)</f>
        <v/>
      </c>
      <c r="C32" s="329" t="str">
        <f>IF('入力①（基本情報入力シート）'!D46="","",'入力①（基本情報入力シート）'!D46)</f>
        <v/>
      </c>
      <c r="D32" s="329" t="str">
        <f>IF('入力①（基本情報入力シート）'!E46="","",'入力①（基本情報入力シート）'!E46)</f>
        <v/>
      </c>
      <c r="E32" s="330" t="str">
        <f>IF('入力①（基本情報入力シート）'!F46="","",'入力①（基本情報入力シート）'!F46)</f>
        <v/>
      </c>
      <c r="F32" s="330" t="str">
        <f>IF('入力①（基本情報入力シート）'!G46="","",'入力①（基本情報入力シート）'!G46)</f>
        <v/>
      </c>
      <c r="G32" s="330" t="str">
        <f>IF('入力①（基本情報入力シート）'!H46="","",'入力①（基本情報入力シート）'!H46)</f>
        <v/>
      </c>
      <c r="H32" s="330" t="str">
        <f>IF('入力①（基本情報入力シート）'!I46="","",'入力①（基本情報入力シート）'!I46)</f>
        <v/>
      </c>
      <c r="I32" s="330" t="str">
        <f>IF('入力①（基本情報入力シート）'!J46="","",'入力①（基本情報入力シート）'!J46)</f>
        <v/>
      </c>
      <c r="J32" s="330" t="str">
        <f>IF('入力①（基本情報入力シート）'!K46="","",'入力①（基本情報入力シート）'!K46)</f>
        <v/>
      </c>
      <c r="K32" s="331" t="str">
        <f>IF('入力①（基本情報入力シート）'!L46="","",'入力①（基本情報入力シート）'!L46)</f>
        <v/>
      </c>
      <c r="L32" s="332" t="s">
        <v>236</v>
      </c>
      <c r="M32" s="333" t="str">
        <f>IF('入力①（基本情報入力シート）'!M46="","",'入力①（基本情報入力シート）'!M46)</f>
        <v/>
      </c>
      <c r="N32" s="334" t="str">
        <f>IF('入力①（基本情報入力シート）'!R46="","",'入力①（基本情報入力シート）'!R46)</f>
        <v/>
      </c>
      <c r="O32" s="334" t="str">
        <f>IF('入力①（基本情報入力シート）'!W46="","",'入力①（基本情報入力シート）'!W46)</f>
        <v/>
      </c>
      <c r="P32" s="335" t="str">
        <f>IF('入力①（基本情報入力シート）'!X46="","",'入力①（基本情報入力シート）'!X46)</f>
        <v/>
      </c>
      <c r="Q32" s="336" t="str">
        <f>IF('入力①（基本情報入力シート）'!Y46="","",'入力①（基本情報入力シート）'!Y46)</f>
        <v/>
      </c>
      <c r="R32" s="230"/>
      <c r="S32" s="348"/>
      <c r="T32" s="348"/>
      <c r="U32" s="348"/>
      <c r="V32" s="364"/>
      <c r="W32" s="360"/>
      <c r="X32" s="349"/>
      <c r="Y32" s="349"/>
      <c r="Z32" s="349"/>
      <c r="AA32" s="349"/>
      <c r="AB32" s="349"/>
      <c r="AC32" s="349"/>
      <c r="AD32" s="349"/>
      <c r="AE32" s="350"/>
      <c r="AF32" s="350"/>
      <c r="AG32" s="351"/>
      <c r="AH32" s="369"/>
      <c r="AI32" s="357"/>
      <c r="AJ32" s="352"/>
      <c r="AK32" s="352"/>
    </row>
    <row r="33" spans="1:37" ht="48" customHeight="1">
      <c r="A33" s="229">
        <f t="shared" si="2"/>
        <v>15</v>
      </c>
      <c r="B33" s="328" t="str">
        <f>IF('入力①（基本情報入力シート）'!C47="","",'入力①（基本情報入力シート）'!C47)</f>
        <v/>
      </c>
      <c r="C33" s="329" t="str">
        <f>IF('入力①（基本情報入力シート）'!D47="","",'入力①（基本情報入力シート）'!D47)</f>
        <v/>
      </c>
      <c r="D33" s="329" t="str">
        <f>IF('入力①（基本情報入力シート）'!E47="","",'入力①（基本情報入力シート）'!E47)</f>
        <v/>
      </c>
      <c r="E33" s="330" t="str">
        <f>IF('入力①（基本情報入力シート）'!F47="","",'入力①（基本情報入力シート）'!F47)</f>
        <v/>
      </c>
      <c r="F33" s="330" t="str">
        <f>IF('入力①（基本情報入力シート）'!G47="","",'入力①（基本情報入力シート）'!G47)</f>
        <v/>
      </c>
      <c r="G33" s="330" t="str">
        <f>IF('入力①（基本情報入力シート）'!H47="","",'入力①（基本情報入力シート）'!H47)</f>
        <v/>
      </c>
      <c r="H33" s="330" t="str">
        <f>IF('入力①（基本情報入力シート）'!I47="","",'入力①（基本情報入力シート）'!I47)</f>
        <v/>
      </c>
      <c r="I33" s="330" t="str">
        <f>IF('入力①（基本情報入力シート）'!J47="","",'入力①（基本情報入力シート）'!J47)</f>
        <v/>
      </c>
      <c r="J33" s="330" t="str">
        <f>IF('入力①（基本情報入力シート）'!K47="","",'入力①（基本情報入力シート）'!K47)</f>
        <v/>
      </c>
      <c r="K33" s="331" t="str">
        <f>IF('入力①（基本情報入力シート）'!L47="","",'入力①（基本情報入力シート）'!L47)</f>
        <v/>
      </c>
      <c r="L33" s="332" t="s">
        <v>237</v>
      </c>
      <c r="M33" s="333" t="str">
        <f>IF('入力①（基本情報入力シート）'!M47="","",'入力①（基本情報入力シート）'!M47)</f>
        <v/>
      </c>
      <c r="N33" s="334" t="str">
        <f>IF('入力①（基本情報入力シート）'!R47="","",'入力①（基本情報入力シート）'!R47)</f>
        <v/>
      </c>
      <c r="O33" s="334" t="str">
        <f>IF('入力①（基本情報入力シート）'!W47="","",'入力①（基本情報入力シート）'!W47)</f>
        <v/>
      </c>
      <c r="P33" s="335" t="str">
        <f>IF('入力①（基本情報入力シート）'!X47="","",'入力①（基本情報入力シート）'!X47)</f>
        <v/>
      </c>
      <c r="Q33" s="336" t="str">
        <f>IF('入力①（基本情報入力シート）'!Y47="","",'入力①（基本情報入力シート）'!Y47)</f>
        <v/>
      </c>
      <c r="R33" s="230"/>
      <c r="S33" s="348"/>
      <c r="T33" s="348"/>
      <c r="U33" s="348"/>
      <c r="V33" s="364"/>
      <c r="W33" s="360"/>
      <c r="X33" s="349"/>
      <c r="Y33" s="349"/>
      <c r="Z33" s="349"/>
      <c r="AA33" s="349"/>
      <c r="AB33" s="349"/>
      <c r="AC33" s="349"/>
      <c r="AD33" s="349"/>
      <c r="AE33" s="350"/>
      <c r="AF33" s="350"/>
      <c r="AG33" s="351"/>
      <c r="AH33" s="369"/>
      <c r="AI33" s="357"/>
      <c r="AJ33" s="352"/>
      <c r="AK33" s="352"/>
    </row>
    <row r="34" spans="1:37" ht="48" customHeight="1">
      <c r="A34" s="229">
        <f t="shared" si="2"/>
        <v>16</v>
      </c>
      <c r="B34" s="328" t="str">
        <f>IF('入力①（基本情報入力シート）'!C48="","",'入力①（基本情報入力シート）'!C48)</f>
        <v/>
      </c>
      <c r="C34" s="329" t="str">
        <f>IF('入力①（基本情報入力シート）'!D48="","",'入力①（基本情報入力シート）'!D48)</f>
        <v/>
      </c>
      <c r="D34" s="329" t="str">
        <f>IF('入力①（基本情報入力シート）'!E48="","",'入力①（基本情報入力シート）'!E48)</f>
        <v/>
      </c>
      <c r="E34" s="330" t="str">
        <f>IF('入力①（基本情報入力シート）'!F48="","",'入力①（基本情報入力シート）'!F48)</f>
        <v/>
      </c>
      <c r="F34" s="330" t="str">
        <f>IF('入力①（基本情報入力シート）'!G48="","",'入力①（基本情報入力シート）'!G48)</f>
        <v/>
      </c>
      <c r="G34" s="330" t="str">
        <f>IF('入力①（基本情報入力シート）'!H48="","",'入力①（基本情報入力シート）'!H48)</f>
        <v/>
      </c>
      <c r="H34" s="330" t="str">
        <f>IF('入力①（基本情報入力シート）'!I48="","",'入力①（基本情報入力シート）'!I48)</f>
        <v/>
      </c>
      <c r="I34" s="330" t="str">
        <f>IF('入力①（基本情報入力シート）'!J48="","",'入力①（基本情報入力シート）'!J48)</f>
        <v/>
      </c>
      <c r="J34" s="330" t="str">
        <f>IF('入力①（基本情報入力シート）'!K48="","",'入力①（基本情報入力シート）'!K48)</f>
        <v/>
      </c>
      <c r="K34" s="331" t="str">
        <f>IF('入力①（基本情報入力シート）'!L48="","",'入力①（基本情報入力シート）'!L48)</f>
        <v/>
      </c>
      <c r="L34" s="332" t="s">
        <v>238</v>
      </c>
      <c r="M34" s="333" t="str">
        <f>IF('入力①（基本情報入力シート）'!M48="","",'入力①（基本情報入力シート）'!M48)</f>
        <v/>
      </c>
      <c r="N34" s="334" t="str">
        <f>IF('入力①（基本情報入力シート）'!R48="","",'入力①（基本情報入力シート）'!R48)</f>
        <v/>
      </c>
      <c r="O34" s="334" t="str">
        <f>IF('入力①（基本情報入力シート）'!W48="","",'入力①（基本情報入力シート）'!W48)</f>
        <v/>
      </c>
      <c r="P34" s="335" t="str">
        <f>IF('入力①（基本情報入力シート）'!X48="","",'入力①（基本情報入力シート）'!X48)</f>
        <v/>
      </c>
      <c r="Q34" s="336" t="str">
        <f>IF('入力①（基本情報入力シート）'!Y48="","",'入力①（基本情報入力シート）'!Y48)</f>
        <v/>
      </c>
      <c r="R34" s="230"/>
      <c r="S34" s="348"/>
      <c r="T34" s="348"/>
      <c r="U34" s="348"/>
      <c r="V34" s="364"/>
      <c r="W34" s="360"/>
      <c r="X34" s="349"/>
      <c r="Y34" s="349"/>
      <c r="Z34" s="349"/>
      <c r="AA34" s="349"/>
      <c r="AB34" s="349"/>
      <c r="AC34" s="349"/>
      <c r="AD34" s="349"/>
      <c r="AE34" s="350"/>
      <c r="AF34" s="350"/>
      <c r="AG34" s="351"/>
      <c r="AH34" s="369"/>
      <c r="AI34" s="357"/>
      <c r="AJ34" s="352"/>
      <c r="AK34" s="352"/>
    </row>
    <row r="35" spans="1:37" ht="48" customHeight="1">
      <c r="A35" s="229">
        <f t="shared" si="2"/>
        <v>17</v>
      </c>
      <c r="B35" s="328" t="str">
        <f>IF('入力①（基本情報入力シート）'!C49="","",'入力①（基本情報入力シート）'!C49)</f>
        <v/>
      </c>
      <c r="C35" s="329" t="str">
        <f>IF('入力①（基本情報入力シート）'!D49="","",'入力①（基本情報入力シート）'!D49)</f>
        <v/>
      </c>
      <c r="D35" s="329" t="str">
        <f>IF('入力①（基本情報入力シート）'!E49="","",'入力①（基本情報入力シート）'!E49)</f>
        <v/>
      </c>
      <c r="E35" s="330" t="str">
        <f>IF('入力①（基本情報入力シート）'!F49="","",'入力①（基本情報入力シート）'!F49)</f>
        <v/>
      </c>
      <c r="F35" s="330" t="str">
        <f>IF('入力①（基本情報入力シート）'!G49="","",'入力①（基本情報入力シート）'!G49)</f>
        <v/>
      </c>
      <c r="G35" s="330" t="str">
        <f>IF('入力①（基本情報入力シート）'!H49="","",'入力①（基本情報入力シート）'!H49)</f>
        <v/>
      </c>
      <c r="H35" s="330" t="str">
        <f>IF('入力①（基本情報入力シート）'!I49="","",'入力①（基本情報入力シート）'!I49)</f>
        <v/>
      </c>
      <c r="I35" s="330" t="str">
        <f>IF('入力①（基本情報入力シート）'!J49="","",'入力①（基本情報入力シート）'!J49)</f>
        <v/>
      </c>
      <c r="J35" s="330" t="str">
        <f>IF('入力①（基本情報入力シート）'!K49="","",'入力①（基本情報入力シート）'!K49)</f>
        <v/>
      </c>
      <c r="K35" s="331" t="str">
        <f>IF('入力①（基本情報入力シート）'!L49="","",'入力①（基本情報入力シート）'!L49)</f>
        <v/>
      </c>
      <c r="L35" s="332" t="s">
        <v>239</v>
      </c>
      <c r="M35" s="333" t="str">
        <f>IF('入力①（基本情報入力シート）'!M49="","",'入力①（基本情報入力シート）'!M49)</f>
        <v/>
      </c>
      <c r="N35" s="334" t="str">
        <f>IF('入力①（基本情報入力シート）'!R49="","",'入力①（基本情報入力シート）'!R49)</f>
        <v/>
      </c>
      <c r="O35" s="334" t="str">
        <f>IF('入力①（基本情報入力シート）'!W49="","",'入力①（基本情報入力シート）'!W49)</f>
        <v/>
      </c>
      <c r="P35" s="335" t="str">
        <f>IF('入力①（基本情報入力シート）'!X49="","",'入力①（基本情報入力シート）'!X49)</f>
        <v/>
      </c>
      <c r="Q35" s="336" t="str">
        <f>IF('入力①（基本情報入力シート）'!Y49="","",'入力①（基本情報入力シート）'!Y49)</f>
        <v/>
      </c>
      <c r="R35" s="230"/>
      <c r="S35" s="348"/>
      <c r="T35" s="348"/>
      <c r="U35" s="348"/>
      <c r="V35" s="364"/>
      <c r="W35" s="360"/>
      <c r="X35" s="349"/>
      <c r="Y35" s="349"/>
      <c r="Z35" s="349"/>
      <c r="AA35" s="349"/>
      <c r="AB35" s="349"/>
      <c r="AC35" s="349"/>
      <c r="AD35" s="349"/>
      <c r="AE35" s="350"/>
      <c r="AF35" s="350"/>
      <c r="AG35" s="351"/>
      <c r="AH35" s="369"/>
      <c r="AI35" s="357"/>
      <c r="AJ35" s="352"/>
      <c r="AK35" s="352"/>
    </row>
    <row r="36" spans="1:37" ht="48" customHeight="1">
      <c r="A36" s="229">
        <f t="shared" si="2"/>
        <v>18</v>
      </c>
      <c r="B36" s="328" t="str">
        <f>IF('入力①（基本情報入力シート）'!C50="","",'入力①（基本情報入力シート）'!C50)</f>
        <v/>
      </c>
      <c r="C36" s="329" t="str">
        <f>IF('入力①（基本情報入力シート）'!D50="","",'入力①（基本情報入力シート）'!D50)</f>
        <v/>
      </c>
      <c r="D36" s="329" t="str">
        <f>IF('入力①（基本情報入力シート）'!E50="","",'入力①（基本情報入力シート）'!E50)</f>
        <v/>
      </c>
      <c r="E36" s="330" t="str">
        <f>IF('入力①（基本情報入力シート）'!F50="","",'入力①（基本情報入力シート）'!F50)</f>
        <v/>
      </c>
      <c r="F36" s="330" t="str">
        <f>IF('入力①（基本情報入力シート）'!G50="","",'入力①（基本情報入力シート）'!G50)</f>
        <v/>
      </c>
      <c r="G36" s="330" t="str">
        <f>IF('入力①（基本情報入力シート）'!H50="","",'入力①（基本情報入力シート）'!H50)</f>
        <v/>
      </c>
      <c r="H36" s="330" t="str">
        <f>IF('入力①（基本情報入力シート）'!I50="","",'入力①（基本情報入力シート）'!I50)</f>
        <v/>
      </c>
      <c r="I36" s="330" t="str">
        <f>IF('入力①（基本情報入力シート）'!J50="","",'入力①（基本情報入力シート）'!J50)</f>
        <v/>
      </c>
      <c r="J36" s="330" t="str">
        <f>IF('入力①（基本情報入力シート）'!K50="","",'入力①（基本情報入力シート）'!K50)</f>
        <v/>
      </c>
      <c r="K36" s="331" t="str">
        <f>IF('入力①（基本情報入力シート）'!L50="","",'入力①（基本情報入力シート）'!L50)</f>
        <v/>
      </c>
      <c r="L36" s="332" t="s">
        <v>240</v>
      </c>
      <c r="M36" s="333" t="str">
        <f>IF('入力①（基本情報入力シート）'!M50="","",'入力①（基本情報入力シート）'!M50)</f>
        <v/>
      </c>
      <c r="N36" s="334" t="str">
        <f>IF('入力①（基本情報入力シート）'!R50="","",'入力①（基本情報入力シート）'!R50)</f>
        <v/>
      </c>
      <c r="O36" s="334" t="str">
        <f>IF('入力①（基本情報入力シート）'!W50="","",'入力①（基本情報入力シート）'!W50)</f>
        <v/>
      </c>
      <c r="P36" s="335" t="str">
        <f>IF('入力①（基本情報入力シート）'!X50="","",'入力①（基本情報入力シート）'!X50)</f>
        <v/>
      </c>
      <c r="Q36" s="336" t="str">
        <f>IF('入力①（基本情報入力シート）'!Y50="","",'入力①（基本情報入力シート）'!Y50)</f>
        <v/>
      </c>
      <c r="R36" s="230"/>
      <c r="S36" s="348"/>
      <c r="T36" s="348"/>
      <c r="U36" s="348"/>
      <c r="V36" s="364"/>
      <c r="W36" s="360"/>
      <c r="X36" s="349"/>
      <c r="Y36" s="349"/>
      <c r="Z36" s="349"/>
      <c r="AA36" s="349"/>
      <c r="AB36" s="349"/>
      <c r="AC36" s="349"/>
      <c r="AD36" s="349"/>
      <c r="AE36" s="350"/>
      <c r="AF36" s="350"/>
      <c r="AG36" s="351"/>
      <c r="AH36" s="369"/>
      <c r="AI36" s="357"/>
      <c r="AJ36" s="352"/>
      <c r="AK36" s="352"/>
    </row>
    <row r="37" spans="1:37" ht="48" customHeight="1">
      <c r="A37" s="229">
        <f t="shared" si="2"/>
        <v>19</v>
      </c>
      <c r="B37" s="328" t="str">
        <f>IF('入力①（基本情報入力シート）'!C51="","",'入力①（基本情報入力シート）'!C51)</f>
        <v/>
      </c>
      <c r="C37" s="329" t="str">
        <f>IF('入力①（基本情報入力シート）'!D51="","",'入力①（基本情報入力シート）'!D51)</f>
        <v/>
      </c>
      <c r="D37" s="329" t="str">
        <f>IF('入力①（基本情報入力シート）'!E51="","",'入力①（基本情報入力シート）'!E51)</f>
        <v/>
      </c>
      <c r="E37" s="330" t="str">
        <f>IF('入力①（基本情報入力シート）'!F51="","",'入力①（基本情報入力シート）'!F51)</f>
        <v/>
      </c>
      <c r="F37" s="330" t="str">
        <f>IF('入力①（基本情報入力シート）'!G51="","",'入力①（基本情報入力シート）'!G51)</f>
        <v/>
      </c>
      <c r="G37" s="330" t="str">
        <f>IF('入力①（基本情報入力シート）'!H51="","",'入力①（基本情報入力シート）'!H51)</f>
        <v/>
      </c>
      <c r="H37" s="330" t="str">
        <f>IF('入力①（基本情報入力シート）'!I51="","",'入力①（基本情報入力シート）'!I51)</f>
        <v/>
      </c>
      <c r="I37" s="330" t="str">
        <f>IF('入力①（基本情報入力シート）'!J51="","",'入力①（基本情報入力シート）'!J51)</f>
        <v/>
      </c>
      <c r="J37" s="330" t="str">
        <f>IF('入力①（基本情報入力シート）'!K51="","",'入力①（基本情報入力シート）'!K51)</f>
        <v/>
      </c>
      <c r="K37" s="331" t="str">
        <f>IF('入力①（基本情報入力シート）'!L51="","",'入力①（基本情報入力シート）'!L51)</f>
        <v/>
      </c>
      <c r="L37" s="332" t="s">
        <v>241</v>
      </c>
      <c r="M37" s="333" t="str">
        <f>IF('入力①（基本情報入力シート）'!M51="","",'入力①（基本情報入力シート）'!M51)</f>
        <v/>
      </c>
      <c r="N37" s="334" t="str">
        <f>IF('入力①（基本情報入力シート）'!R51="","",'入力①（基本情報入力シート）'!R51)</f>
        <v/>
      </c>
      <c r="O37" s="334" t="str">
        <f>IF('入力①（基本情報入力シート）'!W51="","",'入力①（基本情報入力シート）'!W51)</f>
        <v/>
      </c>
      <c r="P37" s="335" t="str">
        <f>IF('入力①（基本情報入力シート）'!X51="","",'入力①（基本情報入力シート）'!X51)</f>
        <v/>
      </c>
      <c r="Q37" s="336" t="str">
        <f>IF('入力①（基本情報入力シート）'!Y51="","",'入力①（基本情報入力シート）'!Y51)</f>
        <v/>
      </c>
      <c r="R37" s="230"/>
      <c r="S37" s="348"/>
      <c r="T37" s="348"/>
      <c r="U37" s="348"/>
      <c r="V37" s="364"/>
      <c r="W37" s="360"/>
      <c r="X37" s="349"/>
      <c r="Y37" s="349"/>
      <c r="Z37" s="349"/>
      <c r="AA37" s="349"/>
      <c r="AB37" s="349"/>
      <c r="AC37" s="349"/>
      <c r="AD37" s="349"/>
      <c r="AE37" s="350"/>
      <c r="AF37" s="350"/>
      <c r="AG37" s="351"/>
      <c r="AH37" s="369"/>
      <c r="AI37" s="357"/>
      <c r="AJ37" s="352"/>
      <c r="AK37" s="352"/>
    </row>
    <row r="38" spans="1:37" ht="48" customHeight="1">
      <c r="A38" s="229">
        <f t="shared" si="2"/>
        <v>20</v>
      </c>
      <c r="B38" s="328" t="str">
        <f>IF('入力①（基本情報入力シート）'!C52="","",'入力①（基本情報入力シート）'!C52)</f>
        <v/>
      </c>
      <c r="C38" s="329" t="str">
        <f>IF('入力①（基本情報入力シート）'!D52="","",'入力①（基本情報入力シート）'!D52)</f>
        <v/>
      </c>
      <c r="D38" s="329" t="str">
        <f>IF('入力①（基本情報入力シート）'!E52="","",'入力①（基本情報入力シート）'!E52)</f>
        <v/>
      </c>
      <c r="E38" s="337" t="str">
        <f>IF('入力①（基本情報入力シート）'!F52="","",'入力①（基本情報入力シート）'!F52)</f>
        <v/>
      </c>
      <c r="F38" s="337" t="str">
        <f>IF('入力①（基本情報入力シート）'!G52="","",'入力①（基本情報入力シート）'!G52)</f>
        <v/>
      </c>
      <c r="G38" s="337" t="str">
        <f>IF('入力①（基本情報入力シート）'!H52="","",'入力①（基本情報入力シート）'!H52)</f>
        <v/>
      </c>
      <c r="H38" s="337" t="str">
        <f>IF('入力①（基本情報入力シート）'!I52="","",'入力①（基本情報入力シート）'!I52)</f>
        <v/>
      </c>
      <c r="I38" s="337" t="str">
        <f>IF('入力①（基本情報入力シート）'!J52="","",'入力①（基本情報入力シート）'!J52)</f>
        <v/>
      </c>
      <c r="J38" s="337" t="str">
        <f>IF('入力①（基本情報入力シート）'!K52="","",'入力①（基本情報入力シート）'!K52)</f>
        <v/>
      </c>
      <c r="K38" s="338" t="str">
        <f>IF('入力①（基本情報入力シート）'!L52="","",'入力①（基本情報入力シート）'!L52)</f>
        <v/>
      </c>
      <c r="L38" s="332" t="s">
        <v>242</v>
      </c>
      <c r="M38" s="334" t="str">
        <f>IF('入力①（基本情報入力シート）'!M52="","",'入力①（基本情報入力シート）'!M52)</f>
        <v/>
      </c>
      <c r="N38" s="334" t="str">
        <f>IF('入力①（基本情報入力シート）'!R52="","",'入力①（基本情報入力シート）'!R52)</f>
        <v/>
      </c>
      <c r="O38" s="334" t="str">
        <f>IF('入力①（基本情報入力シート）'!W52="","",'入力①（基本情報入力シート）'!W52)</f>
        <v/>
      </c>
      <c r="P38" s="339" t="str">
        <f>IF('入力①（基本情報入力シート）'!X52="","",'入力①（基本情報入力シート）'!X52)</f>
        <v/>
      </c>
      <c r="Q38" s="340" t="str">
        <f>IF('入力①（基本情報入力シート）'!Y52="","",'入力①（基本情報入力シート）'!Y52)</f>
        <v/>
      </c>
      <c r="R38" s="230"/>
      <c r="S38" s="348"/>
      <c r="T38" s="348"/>
      <c r="U38" s="348"/>
      <c r="V38" s="364"/>
      <c r="W38" s="360"/>
      <c r="X38" s="349"/>
      <c r="Y38" s="349"/>
      <c r="Z38" s="349"/>
      <c r="AA38" s="349"/>
      <c r="AB38" s="349"/>
      <c r="AC38" s="349"/>
      <c r="AD38" s="349"/>
      <c r="AE38" s="350"/>
      <c r="AF38" s="350"/>
      <c r="AG38" s="351"/>
      <c r="AH38" s="369"/>
      <c r="AI38" s="357"/>
      <c r="AJ38" s="352"/>
      <c r="AK38" s="352"/>
    </row>
    <row r="39" spans="1:37" ht="48" customHeight="1">
      <c r="A39" s="229">
        <f t="shared" si="2"/>
        <v>21</v>
      </c>
      <c r="B39" s="328" t="str">
        <f>IF('入力①（基本情報入力シート）'!C53="","",'入力①（基本情報入力シート）'!C53)</f>
        <v/>
      </c>
      <c r="C39" s="329" t="str">
        <f>IF('入力①（基本情報入力シート）'!D53="","",'入力①（基本情報入力シート）'!D53)</f>
        <v/>
      </c>
      <c r="D39" s="329" t="str">
        <f>IF('入力①（基本情報入力シート）'!E53="","",'入力①（基本情報入力シート）'!E53)</f>
        <v/>
      </c>
      <c r="E39" s="330" t="str">
        <f>IF('入力①（基本情報入力シート）'!F53="","",'入力①（基本情報入力シート）'!F53)</f>
        <v/>
      </c>
      <c r="F39" s="330" t="str">
        <f>IF('入力①（基本情報入力シート）'!G53="","",'入力①（基本情報入力シート）'!G53)</f>
        <v/>
      </c>
      <c r="G39" s="330" t="str">
        <f>IF('入力①（基本情報入力シート）'!H53="","",'入力①（基本情報入力シート）'!H53)</f>
        <v/>
      </c>
      <c r="H39" s="330" t="str">
        <f>IF('入力①（基本情報入力シート）'!I53="","",'入力①（基本情報入力シート）'!I53)</f>
        <v/>
      </c>
      <c r="I39" s="330" t="str">
        <f>IF('入力①（基本情報入力シート）'!J53="","",'入力①（基本情報入力シート）'!J53)</f>
        <v/>
      </c>
      <c r="J39" s="330" t="str">
        <f>IF('入力①（基本情報入力シート）'!K53="","",'入力①（基本情報入力シート）'!K53)</f>
        <v/>
      </c>
      <c r="K39" s="331" t="str">
        <f>IF('入力①（基本情報入力シート）'!L53="","",'入力①（基本情報入力シート）'!L53)</f>
        <v/>
      </c>
      <c r="L39" s="332" t="s">
        <v>243</v>
      </c>
      <c r="M39" s="333" t="str">
        <f>IF('入力①（基本情報入力シート）'!M53="","",'入力①（基本情報入力シート）'!M53)</f>
        <v/>
      </c>
      <c r="N39" s="334" t="str">
        <f>IF('入力①（基本情報入力シート）'!R53="","",'入力①（基本情報入力シート）'!R53)</f>
        <v/>
      </c>
      <c r="O39" s="334" t="str">
        <f>IF('入力①（基本情報入力シート）'!W53="","",'入力①（基本情報入力シート）'!W53)</f>
        <v/>
      </c>
      <c r="P39" s="335" t="str">
        <f>IF('入力①（基本情報入力シート）'!X53="","",'入力①（基本情報入力シート）'!X53)</f>
        <v/>
      </c>
      <c r="Q39" s="336" t="str">
        <f>IF('入力①（基本情報入力シート）'!Y53="","",'入力①（基本情報入力シート）'!Y53)</f>
        <v/>
      </c>
      <c r="R39" s="230"/>
      <c r="S39" s="348"/>
      <c r="T39" s="348"/>
      <c r="U39" s="348"/>
      <c r="V39" s="364"/>
      <c r="W39" s="360"/>
      <c r="X39" s="349"/>
      <c r="Y39" s="349"/>
      <c r="Z39" s="349"/>
      <c r="AA39" s="349"/>
      <c r="AB39" s="349"/>
      <c r="AC39" s="349"/>
      <c r="AD39" s="349"/>
      <c r="AE39" s="350"/>
      <c r="AF39" s="350"/>
      <c r="AG39" s="351"/>
      <c r="AH39" s="369"/>
      <c r="AI39" s="357"/>
      <c r="AJ39" s="352"/>
      <c r="AK39" s="352"/>
    </row>
    <row r="40" spans="1:37" ht="48" customHeight="1">
      <c r="A40" s="229">
        <f t="shared" si="2"/>
        <v>22</v>
      </c>
      <c r="B40" s="328" t="str">
        <f>IF('入力①（基本情報入力シート）'!C54="","",'入力①（基本情報入力シート）'!C54)</f>
        <v/>
      </c>
      <c r="C40" s="329" t="str">
        <f>IF('入力①（基本情報入力シート）'!D54="","",'入力①（基本情報入力シート）'!D54)</f>
        <v/>
      </c>
      <c r="D40" s="329" t="str">
        <f>IF('入力①（基本情報入力シート）'!E54="","",'入力①（基本情報入力シート）'!E54)</f>
        <v/>
      </c>
      <c r="E40" s="330" t="str">
        <f>IF('入力①（基本情報入力シート）'!F54="","",'入力①（基本情報入力シート）'!F54)</f>
        <v/>
      </c>
      <c r="F40" s="330" t="str">
        <f>IF('入力①（基本情報入力シート）'!G54="","",'入力①（基本情報入力シート）'!G54)</f>
        <v/>
      </c>
      <c r="G40" s="330" t="str">
        <f>IF('入力①（基本情報入力シート）'!H54="","",'入力①（基本情報入力シート）'!H54)</f>
        <v/>
      </c>
      <c r="H40" s="330" t="str">
        <f>IF('入力①（基本情報入力シート）'!I54="","",'入力①（基本情報入力シート）'!I54)</f>
        <v/>
      </c>
      <c r="I40" s="330" t="str">
        <f>IF('入力①（基本情報入力シート）'!J54="","",'入力①（基本情報入力シート）'!J54)</f>
        <v/>
      </c>
      <c r="J40" s="330" t="str">
        <f>IF('入力①（基本情報入力シート）'!K54="","",'入力①（基本情報入力シート）'!K54)</f>
        <v/>
      </c>
      <c r="K40" s="331" t="str">
        <f>IF('入力①（基本情報入力シート）'!L54="","",'入力①（基本情報入力シート）'!L54)</f>
        <v/>
      </c>
      <c r="L40" s="332" t="s">
        <v>244</v>
      </c>
      <c r="M40" s="333" t="str">
        <f>IF('入力①（基本情報入力シート）'!M54="","",'入力①（基本情報入力シート）'!M54)</f>
        <v/>
      </c>
      <c r="N40" s="334" t="str">
        <f>IF('入力①（基本情報入力シート）'!R54="","",'入力①（基本情報入力シート）'!R54)</f>
        <v/>
      </c>
      <c r="O40" s="334" t="str">
        <f>IF('入力①（基本情報入力シート）'!W54="","",'入力①（基本情報入力シート）'!W54)</f>
        <v/>
      </c>
      <c r="P40" s="335" t="str">
        <f>IF('入力①（基本情報入力シート）'!X54="","",'入力①（基本情報入力シート）'!X54)</f>
        <v/>
      </c>
      <c r="Q40" s="336" t="str">
        <f>IF('入力①（基本情報入力シート）'!Y54="","",'入力①（基本情報入力シート）'!Y54)</f>
        <v/>
      </c>
      <c r="R40" s="230"/>
      <c r="S40" s="348"/>
      <c r="T40" s="348"/>
      <c r="U40" s="348"/>
      <c r="V40" s="364"/>
      <c r="W40" s="360"/>
      <c r="X40" s="349"/>
      <c r="Y40" s="349"/>
      <c r="Z40" s="349"/>
      <c r="AA40" s="349"/>
      <c r="AB40" s="349"/>
      <c r="AC40" s="349"/>
      <c r="AD40" s="349"/>
      <c r="AE40" s="350"/>
      <c r="AF40" s="350"/>
      <c r="AG40" s="351"/>
      <c r="AH40" s="369"/>
      <c r="AI40" s="357"/>
      <c r="AJ40" s="352"/>
      <c r="AK40" s="352"/>
    </row>
    <row r="41" spans="1:37" ht="48" customHeight="1">
      <c r="A41" s="229">
        <f t="shared" si="2"/>
        <v>23</v>
      </c>
      <c r="B41" s="328" t="str">
        <f>IF('入力①（基本情報入力シート）'!C55="","",'入力①（基本情報入力シート）'!C55)</f>
        <v/>
      </c>
      <c r="C41" s="329" t="str">
        <f>IF('入力①（基本情報入力シート）'!D55="","",'入力①（基本情報入力シート）'!D55)</f>
        <v/>
      </c>
      <c r="D41" s="329" t="str">
        <f>IF('入力①（基本情報入力シート）'!E55="","",'入力①（基本情報入力シート）'!E55)</f>
        <v/>
      </c>
      <c r="E41" s="330" t="str">
        <f>IF('入力①（基本情報入力シート）'!F55="","",'入力①（基本情報入力シート）'!F55)</f>
        <v/>
      </c>
      <c r="F41" s="330" t="str">
        <f>IF('入力①（基本情報入力シート）'!G55="","",'入力①（基本情報入力シート）'!G55)</f>
        <v/>
      </c>
      <c r="G41" s="330" t="str">
        <f>IF('入力①（基本情報入力シート）'!H55="","",'入力①（基本情報入力シート）'!H55)</f>
        <v/>
      </c>
      <c r="H41" s="330" t="str">
        <f>IF('入力①（基本情報入力シート）'!I55="","",'入力①（基本情報入力シート）'!I55)</f>
        <v/>
      </c>
      <c r="I41" s="330" t="str">
        <f>IF('入力①（基本情報入力シート）'!J55="","",'入力①（基本情報入力シート）'!J55)</f>
        <v/>
      </c>
      <c r="J41" s="330" t="str">
        <f>IF('入力①（基本情報入力シート）'!K55="","",'入力①（基本情報入力シート）'!K55)</f>
        <v/>
      </c>
      <c r="K41" s="331" t="str">
        <f>IF('入力①（基本情報入力シート）'!L55="","",'入力①（基本情報入力シート）'!L55)</f>
        <v/>
      </c>
      <c r="L41" s="332" t="s">
        <v>245</v>
      </c>
      <c r="M41" s="333" t="str">
        <f>IF('入力①（基本情報入力シート）'!M55="","",'入力①（基本情報入力シート）'!M55)</f>
        <v/>
      </c>
      <c r="N41" s="334" t="str">
        <f>IF('入力①（基本情報入力シート）'!R55="","",'入力①（基本情報入力シート）'!R55)</f>
        <v/>
      </c>
      <c r="O41" s="334" t="str">
        <f>IF('入力①（基本情報入力シート）'!W55="","",'入力①（基本情報入力シート）'!W55)</f>
        <v/>
      </c>
      <c r="P41" s="335" t="str">
        <f>IF('入力①（基本情報入力シート）'!X55="","",'入力①（基本情報入力シート）'!X55)</f>
        <v/>
      </c>
      <c r="Q41" s="336" t="str">
        <f>IF('入力①（基本情報入力シート）'!Y55="","",'入力①（基本情報入力シート）'!Y55)</f>
        <v/>
      </c>
      <c r="R41" s="230"/>
      <c r="S41" s="348"/>
      <c r="T41" s="348"/>
      <c r="U41" s="348"/>
      <c r="V41" s="364"/>
      <c r="W41" s="360"/>
      <c r="X41" s="349"/>
      <c r="Y41" s="349"/>
      <c r="Z41" s="349"/>
      <c r="AA41" s="349"/>
      <c r="AB41" s="349"/>
      <c r="AC41" s="349"/>
      <c r="AD41" s="349"/>
      <c r="AE41" s="350"/>
      <c r="AF41" s="350"/>
      <c r="AG41" s="351"/>
      <c r="AH41" s="369"/>
      <c r="AI41" s="357"/>
      <c r="AJ41" s="352"/>
      <c r="AK41" s="352"/>
    </row>
    <row r="42" spans="1:37" ht="48" customHeight="1">
      <c r="A42" s="229">
        <f t="shared" si="2"/>
        <v>24</v>
      </c>
      <c r="B42" s="328" t="str">
        <f>IF('入力①（基本情報入力シート）'!C56="","",'入力①（基本情報入力シート）'!C56)</f>
        <v/>
      </c>
      <c r="C42" s="329" t="str">
        <f>IF('入力①（基本情報入力シート）'!D56="","",'入力①（基本情報入力シート）'!D56)</f>
        <v/>
      </c>
      <c r="D42" s="329" t="str">
        <f>IF('入力①（基本情報入力シート）'!E56="","",'入力①（基本情報入力シート）'!E56)</f>
        <v/>
      </c>
      <c r="E42" s="330" t="str">
        <f>IF('入力①（基本情報入力シート）'!F56="","",'入力①（基本情報入力シート）'!F56)</f>
        <v/>
      </c>
      <c r="F42" s="330" t="str">
        <f>IF('入力①（基本情報入力シート）'!G56="","",'入力①（基本情報入力シート）'!G56)</f>
        <v/>
      </c>
      <c r="G42" s="330" t="str">
        <f>IF('入力①（基本情報入力シート）'!H56="","",'入力①（基本情報入力シート）'!H56)</f>
        <v/>
      </c>
      <c r="H42" s="330" t="str">
        <f>IF('入力①（基本情報入力シート）'!I56="","",'入力①（基本情報入力シート）'!I56)</f>
        <v/>
      </c>
      <c r="I42" s="330" t="str">
        <f>IF('入力①（基本情報入力シート）'!J56="","",'入力①（基本情報入力シート）'!J56)</f>
        <v/>
      </c>
      <c r="J42" s="330" t="str">
        <f>IF('入力①（基本情報入力シート）'!K56="","",'入力①（基本情報入力シート）'!K56)</f>
        <v/>
      </c>
      <c r="K42" s="331" t="str">
        <f>IF('入力①（基本情報入力シート）'!L56="","",'入力①（基本情報入力シート）'!L56)</f>
        <v/>
      </c>
      <c r="L42" s="332" t="s">
        <v>246</v>
      </c>
      <c r="M42" s="333" t="str">
        <f>IF('入力①（基本情報入力シート）'!M56="","",'入力①（基本情報入力シート）'!M56)</f>
        <v/>
      </c>
      <c r="N42" s="334" t="str">
        <f>IF('入力①（基本情報入力シート）'!R56="","",'入力①（基本情報入力シート）'!R56)</f>
        <v/>
      </c>
      <c r="O42" s="334" t="str">
        <f>IF('入力①（基本情報入力シート）'!W56="","",'入力①（基本情報入力シート）'!W56)</f>
        <v/>
      </c>
      <c r="P42" s="335" t="str">
        <f>IF('入力①（基本情報入力シート）'!X56="","",'入力①（基本情報入力シート）'!X56)</f>
        <v/>
      </c>
      <c r="Q42" s="336" t="str">
        <f>IF('入力①（基本情報入力シート）'!Y56="","",'入力①（基本情報入力シート）'!Y56)</f>
        <v/>
      </c>
      <c r="R42" s="230"/>
      <c r="S42" s="348"/>
      <c r="T42" s="348"/>
      <c r="U42" s="348"/>
      <c r="V42" s="364"/>
      <c r="W42" s="360"/>
      <c r="X42" s="349"/>
      <c r="Y42" s="349"/>
      <c r="Z42" s="349"/>
      <c r="AA42" s="349"/>
      <c r="AB42" s="349"/>
      <c r="AC42" s="349"/>
      <c r="AD42" s="349"/>
      <c r="AE42" s="350"/>
      <c r="AF42" s="350"/>
      <c r="AG42" s="351"/>
      <c r="AH42" s="369"/>
      <c r="AI42" s="357"/>
      <c r="AJ42" s="352"/>
      <c r="AK42" s="352"/>
    </row>
    <row r="43" spans="1:37" ht="48" customHeight="1">
      <c r="A43" s="229">
        <f t="shared" si="2"/>
        <v>25</v>
      </c>
      <c r="B43" s="328" t="str">
        <f>IF('入力①（基本情報入力シート）'!C57="","",'入力①（基本情報入力シート）'!C57)</f>
        <v/>
      </c>
      <c r="C43" s="329" t="str">
        <f>IF('入力①（基本情報入力シート）'!D57="","",'入力①（基本情報入力シート）'!D57)</f>
        <v/>
      </c>
      <c r="D43" s="329" t="str">
        <f>IF('入力①（基本情報入力シート）'!E57="","",'入力①（基本情報入力シート）'!E57)</f>
        <v/>
      </c>
      <c r="E43" s="330" t="str">
        <f>IF('入力①（基本情報入力シート）'!F57="","",'入力①（基本情報入力シート）'!F57)</f>
        <v/>
      </c>
      <c r="F43" s="330" t="str">
        <f>IF('入力①（基本情報入力シート）'!G57="","",'入力①（基本情報入力シート）'!G57)</f>
        <v/>
      </c>
      <c r="G43" s="330" t="str">
        <f>IF('入力①（基本情報入力シート）'!H57="","",'入力①（基本情報入力シート）'!H57)</f>
        <v/>
      </c>
      <c r="H43" s="330" t="str">
        <f>IF('入力①（基本情報入力シート）'!I57="","",'入力①（基本情報入力シート）'!I57)</f>
        <v/>
      </c>
      <c r="I43" s="330" t="str">
        <f>IF('入力①（基本情報入力シート）'!J57="","",'入力①（基本情報入力シート）'!J57)</f>
        <v/>
      </c>
      <c r="J43" s="330" t="str">
        <f>IF('入力①（基本情報入力シート）'!K57="","",'入力①（基本情報入力シート）'!K57)</f>
        <v/>
      </c>
      <c r="K43" s="331" t="str">
        <f>IF('入力①（基本情報入力シート）'!L57="","",'入力①（基本情報入力シート）'!L57)</f>
        <v/>
      </c>
      <c r="L43" s="332" t="s">
        <v>247</v>
      </c>
      <c r="M43" s="333" t="str">
        <f>IF('入力①（基本情報入力シート）'!M57="","",'入力①（基本情報入力シート）'!M57)</f>
        <v/>
      </c>
      <c r="N43" s="334" t="str">
        <f>IF('入力①（基本情報入力シート）'!R57="","",'入力①（基本情報入力シート）'!R57)</f>
        <v/>
      </c>
      <c r="O43" s="334" t="str">
        <f>IF('入力①（基本情報入力シート）'!W57="","",'入力①（基本情報入力シート）'!W57)</f>
        <v/>
      </c>
      <c r="P43" s="335" t="str">
        <f>IF('入力①（基本情報入力シート）'!X57="","",'入力①（基本情報入力シート）'!X57)</f>
        <v/>
      </c>
      <c r="Q43" s="336" t="str">
        <f>IF('入力①（基本情報入力シート）'!Y57="","",'入力①（基本情報入力シート）'!Y57)</f>
        <v/>
      </c>
      <c r="R43" s="230"/>
      <c r="S43" s="348"/>
      <c r="T43" s="348"/>
      <c r="U43" s="348"/>
      <c r="V43" s="364"/>
      <c r="W43" s="360"/>
      <c r="X43" s="349"/>
      <c r="Y43" s="349"/>
      <c r="Z43" s="349"/>
      <c r="AA43" s="349"/>
      <c r="AB43" s="349"/>
      <c r="AC43" s="349"/>
      <c r="AD43" s="349"/>
      <c r="AE43" s="350"/>
      <c r="AF43" s="350"/>
      <c r="AG43" s="351"/>
      <c r="AH43" s="369"/>
      <c r="AI43" s="357"/>
      <c r="AJ43" s="352"/>
      <c r="AK43" s="352"/>
    </row>
    <row r="44" spans="1:37" ht="48" customHeight="1">
      <c r="A44" s="229">
        <f t="shared" si="2"/>
        <v>26</v>
      </c>
      <c r="B44" s="328" t="str">
        <f>IF('入力①（基本情報入力シート）'!C58="","",'入力①（基本情報入力シート）'!C58)</f>
        <v/>
      </c>
      <c r="C44" s="329" t="str">
        <f>IF('入力①（基本情報入力シート）'!D58="","",'入力①（基本情報入力シート）'!D58)</f>
        <v/>
      </c>
      <c r="D44" s="329" t="str">
        <f>IF('入力①（基本情報入力シート）'!E58="","",'入力①（基本情報入力シート）'!E58)</f>
        <v/>
      </c>
      <c r="E44" s="330" t="str">
        <f>IF('入力①（基本情報入力シート）'!F58="","",'入力①（基本情報入力シート）'!F58)</f>
        <v/>
      </c>
      <c r="F44" s="330" t="str">
        <f>IF('入力①（基本情報入力シート）'!G58="","",'入力①（基本情報入力シート）'!G58)</f>
        <v/>
      </c>
      <c r="G44" s="330" t="str">
        <f>IF('入力①（基本情報入力シート）'!H58="","",'入力①（基本情報入力シート）'!H58)</f>
        <v/>
      </c>
      <c r="H44" s="330" t="str">
        <f>IF('入力①（基本情報入力シート）'!I58="","",'入力①（基本情報入力シート）'!I58)</f>
        <v/>
      </c>
      <c r="I44" s="330" t="str">
        <f>IF('入力①（基本情報入力シート）'!J58="","",'入力①（基本情報入力シート）'!J58)</f>
        <v/>
      </c>
      <c r="J44" s="330" t="str">
        <f>IF('入力①（基本情報入力シート）'!K58="","",'入力①（基本情報入力シート）'!K58)</f>
        <v/>
      </c>
      <c r="K44" s="331" t="str">
        <f>IF('入力①（基本情報入力シート）'!L58="","",'入力①（基本情報入力シート）'!L58)</f>
        <v/>
      </c>
      <c r="L44" s="332" t="s">
        <v>248</v>
      </c>
      <c r="M44" s="333" t="str">
        <f>IF('入力①（基本情報入力シート）'!M58="","",'入力①（基本情報入力シート）'!M58)</f>
        <v/>
      </c>
      <c r="N44" s="334" t="str">
        <f>IF('入力①（基本情報入力シート）'!R58="","",'入力①（基本情報入力シート）'!R58)</f>
        <v/>
      </c>
      <c r="O44" s="334" t="str">
        <f>IF('入力①（基本情報入力シート）'!W58="","",'入力①（基本情報入力シート）'!W58)</f>
        <v/>
      </c>
      <c r="P44" s="335" t="str">
        <f>IF('入力①（基本情報入力シート）'!X58="","",'入力①（基本情報入力シート）'!X58)</f>
        <v/>
      </c>
      <c r="Q44" s="336" t="str">
        <f>IF('入力①（基本情報入力シート）'!Y58="","",'入力①（基本情報入力シート）'!Y58)</f>
        <v/>
      </c>
      <c r="R44" s="230"/>
      <c r="S44" s="348"/>
      <c r="T44" s="348"/>
      <c r="U44" s="348"/>
      <c r="V44" s="364"/>
      <c r="W44" s="360"/>
      <c r="X44" s="349"/>
      <c r="Y44" s="349"/>
      <c r="Z44" s="349"/>
      <c r="AA44" s="349"/>
      <c r="AB44" s="349"/>
      <c r="AC44" s="349"/>
      <c r="AD44" s="349"/>
      <c r="AE44" s="350"/>
      <c r="AF44" s="350"/>
      <c r="AG44" s="351"/>
      <c r="AH44" s="369"/>
      <c r="AI44" s="357"/>
      <c r="AJ44" s="352"/>
      <c r="AK44" s="352"/>
    </row>
    <row r="45" spans="1:37" ht="48" customHeight="1">
      <c r="A45" s="229">
        <f t="shared" si="2"/>
        <v>27</v>
      </c>
      <c r="B45" s="328" t="str">
        <f>IF('入力①（基本情報入力シート）'!C59="","",'入力①（基本情報入力シート）'!C59)</f>
        <v/>
      </c>
      <c r="C45" s="329" t="str">
        <f>IF('入力①（基本情報入力シート）'!D59="","",'入力①（基本情報入力シート）'!D59)</f>
        <v/>
      </c>
      <c r="D45" s="329" t="str">
        <f>IF('入力①（基本情報入力シート）'!E59="","",'入力①（基本情報入力シート）'!E59)</f>
        <v/>
      </c>
      <c r="E45" s="330" t="str">
        <f>IF('入力①（基本情報入力シート）'!F59="","",'入力①（基本情報入力シート）'!F59)</f>
        <v/>
      </c>
      <c r="F45" s="330" t="str">
        <f>IF('入力①（基本情報入力シート）'!G59="","",'入力①（基本情報入力シート）'!G59)</f>
        <v/>
      </c>
      <c r="G45" s="330" t="str">
        <f>IF('入力①（基本情報入力シート）'!H59="","",'入力①（基本情報入力シート）'!H59)</f>
        <v/>
      </c>
      <c r="H45" s="330" t="str">
        <f>IF('入力①（基本情報入力シート）'!I59="","",'入力①（基本情報入力シート）'!I59)</f>
        <v/>
      </c>
      <c r="I45" s="330" t="str">
        <f>IF('入力①（基本情報入力シート）'!J59="","",'入力①（基本情報入力シート）'!J59)</f>
        <v/>
      </c>
      <c r="J45" s="330" t="str">
        <f>IF('入力①（基本情報入力シート）'!K59="","",'入力①（基本情報入力シート）'!K59)</f>
        <v/>
      </c>
      <c r="K45" s="331" t="str">
        <f>IF('入力①（基本情報入力シート）'!L59="","",'入力①（基本情報入力シート）'!L59)</f>
        <v/>
      </c>
      <c r="L45" s="332" t="s">
        <v>249</v>
      </c>
      <c r="M45" s="333" t="str">
        <f>IF('入力①（基本情報入力シート）'!M59="","",'入力①（基本情報入力シート）'!M59)</f>
        <v/>
      </c>
      <c r="N45" s="334" t="str">
        <f>IF('入力①（基本情報入力シート）'!R59="","",'入力①（基本情報入力シート）'!R59)</f>
        <v/>
      </c>
      <c r="O45" s="334" t="str">
        <f>IF('入力①（基本情報入力シート）'!W59="","",'入力①（基本情報入力シート）'!W59)</f>
        <v/>
      </c>
      <c r="P45" s="335" t="str">
        <f>IF('入力①（基本情報入力シート）'!X59="","",'入力①（基本情報入力シート）'!X59)</f>
        <v/>
      </c>
      <c r="Q45" s="336" t="str">
        <f>IF('入力①（基本情報入力シート）'!Y59="","",'入力①（基本情報入力シート）'!Y59)</f>
        <v/>
      </c>
      <c r="R45" s="230"/>
      <c r="S45" s="348"/>
      <c r="T45" s="348"/>
      <c r="U45" s="348"/>
      <c r="V45" s="364"/>
      <c r="W45" s="360"/>
      <c r="X45" s="349"/>
      <c r="Y45" s="349"/>
      <c r="Z45" s="349"/>
      <c r="AA45" s="349"/>
      <c r="AB45" s="349"/>
      <c r="AC45" s="349"/>
      <c r="AD45" s="349"/>
      <c r="AE45" s="350"/>
      <c r="AF45" s="350"/>
      <c r="AG45" s="351"/>
      <c r="AH45" s="369"/>
      <c r="AI45" s="357"/>
      <c r="AJ45" s="352"/>
      <c r="AK45" s="352"/>
    </row>
    <row r="46" spans="1:37" ht="48" customHeight="1">
      <c r="A46" s="229">
        <f t="shared" si="2"/>
        <v>28</v>
      </c>
      <c r="B46" s="328" t="str">
        <f>IF('入力①（基本情報入力シート）'!C60="","",'入力①（基本情報入力シート）'!C60)</f>
        <v/>
      </c>
      <c r="C46" s="329" t="str">
        <f>IF('入力①（基本情報入力シート）'!D60="","",'入力①（基本情報入力シート）'!D60)</f>
        <v/>
      </c>
      <c r="D46" s="329" t="str">
        <f>IF('入力①（基本情報入力シート）'!E60="","",'入力①（基本情報入力シート）'!E60)</f>
        <v/>
      </c>
      <c r="E46" s="330" t="str">
        <f>IF('入力①（基本情報入力シート）'!F60="","",'入力①（基本情報入力シート）'!F60)</f>
        <v/>
      </c>
      <c r="F46" s="330" t="str">
        <f>IF('入力①（基本情報入力シート）'!G60="","",'入力①（基本情報入力シート）'!G60)</f>
        <v/>
      </c>
      <c r="G46" s="330" t="str">
        <f>IF('入力①（基本情報入力シート）'!H60="","",'入力①（基本情報入力シート）'!H60)</f>
        <v/>
      </c>
      <c r="H46" s="330" t="str">
        <f>IF('入力①（基本情報入力シート）'!I60="","",'入力①（基本情報入力シート）'!I60)</f>
        <v/>
      </c>
      <c r="I46" s="330" t="str">
        <f>IF('入力①（基本情報入力シート）'!J60="","",'入力①（基本情報入力シート）'!J60)</f>
        <v/>
      </c>
      <c r="J46" s="330" t="str">
        <f>IF('入力①（基本情報入力シート）'!K60="","",'入力①（基本情報入力シート）'!K60)</f>
        <v/>
      </c>
      <c r="K46" s="331" t="str">
        <f>IF('入力①（基本情報入力シート）'!L60="","",'入力①（基本情報入力シート）'!L60)</f>
        <v/>
      </c>
      <c r="L46" s="332" t="s">
        <v>250</v>
      </c>
      <c r="M46" s="333" t="str">
        <f>IF('入力①（基本情報入力シート）'!M60="","",'入力①（基本情報入力シート）'!M60)</f>
        <v/>
      </c>
      <c r="N46" s="334" t="str">
        <f>IF('入力①（基本情報入力シート）'!R60="","",'入力①（基本情報入力シート）'!R60)</f>
        <v/>
      </c>
      <c r="O46" s="334" t="str">
        <f>IF('入力①（基本情報入力シート）'!W60="","",'入力①（基本情報入力シート）'!W60)</f>
        <v/>
      </c>
      <c r="P46" s="335" t="str">
        <f>IF('入力①（基本情報入力シート）'!X60="","",'入力①（基本情報入力シート）'!X60)</f>
        <v/>
      </c>
      <c r="Q46" s="336" t="str">
        <f>IF('入力①（基本情報入力シート）'!Y60="","",'入力①（基本情報入力シート）'!Y60)</f>
        <v/>
      </c>
      <c r="R46" s="230"/>
      <c r="S46" s="348"/>
      <c r="T46" s="348"/>
      <c r="U46" s="348"/>
      <c r="V46" s="364"/>
      <c r="W46" s="360"/>
      <c r="X46" s="349"/>
      <c r="Y46" s="349"/>
      <c r="Z46" s="349"/>
      <c r="AA46" s="349"/>
      <c r="AB46" s="349"/>
      <c r="AC46" s="349"/>
      <c r="AD46" s="349"/>
      <c r="AE46" s="350"/>
      <c r="AF46" s="350"/>
      <c r="AG46" s="351"/>
      <c r="AH46" s="369"/>
      <c r="AI46" s="357"/>
      <c r="AJ46" s="352"/>
      <c r="AK46" s="352"/>
    </row>
    <row r="47" spans="1:37" ht="48" customHeight="1">
      <c r="A47" s="229">
        <f t="shared" si="2"/>
        <v>29</v>
      </c>
      <c r="B47" s="328" t="str">
        <f>IF('入力①（基本情報入力シート）'!C61="","",'入力①（基本情報入力シート）'!C61)</f>
        <v/>
      </c>
      <c r="C47" s="329" t="str">
        <f>IF('入力①（基本情報入力シート）'!D61="","",'入力①（基本情報入力シート）'!D61)</f>
        <v/>
      </c>
      <c r="D47" s="329" t="str">
        <f>IF('入力①（基本情報入力シート）'!E61="","",'入力①（基本情報入力シート）'!E61)</f>
        <v/>
      </c>
      <c r="E47" s="330" t="str">
        <f>IF('入力①（基本情報入力シート）'!F61="","",'入力①（基本情報入力シート）'!F61)</f>
        <v/>
      </c>
      <c r="F47" s="330" t="str">
        <f>IF('入力①（基本情報入力シート）'!G61="","",'入力①（基本情報入力シート）'!G61)</f>
        <v/>
      </c>
      <c r="G47" s="330" t="str">
        <f>IF('入力①（基本情報入力シート）'!H61="","",'入力①（基本情報入力シート）'!H61)</f>
        <v/>
      </c>
      <c r="H47" s="330" t="str">
        <f>IF('入力①（基本情報入力シート）'!I61="","",'入力①（基本情報入力シート）'!I61)</f>
        <v/>
      </c>
      <c r="I47" s="330" t="str">
        <f>IF('入力①（基本情報入力シート）'!J61="","",'入力①（基本情報入力シート）'!J61)</f>
        <v/>
      </c>
      <c r="J47" s="330" t="str">
        <f>IF('入力①（基本情報入力シート）'!K61="","",'入力①（基本情報入力シート）'!K61)</f>
        <v/>
      </c>
      <c r="K47" s="331" t="str">
        <f>IF('入力①（基本情報入力シート）'!L61="","",'入力①（基本情報入力シート）'!L61)</f>
        <v/>
      </c>
      <c r="L47" s="332" t="s">
        <v>251</v>
      </c>
      <c r="M47" s="333" t="str">
        <f>IF('入力①（基本情報入力シート）'!M61="","",'入力①（基本情報入力シート）'!M61)</f>
        <v/>
      </c>
      <c r="N47" s="334" t="str">
        <f>IF('入力①（基本情報入力シート）'!R61="","",'入力①（基本情報入力シート）'!R61)</f>
        <v/>
      </c>
      <c r="O47" s="334" t="str">
        <f>IF('入力①（基本情報入力シート）'!W61="","",'入力①（基本情報入力シート）'!W61)</f>
        <v/>
      </c>
      <c r="P47" s="335" t="str">
        <f>IF('入力①（基本情報入力シート）'!X61="","",'入力①（基本情報入力シート）'!X61)</f>
        <v/>
      </c>
      <c r="Q47" s="336" t="str">
        <f>IF('入力①（基本情報入力シート）'!Y61="","",'入力①（基本情報入力シート）'!Y61)</f>
        <v/>
      </c>
      <c r="R47" s="230"/>
      <c r="S47" s="348"/>
      <c r="T47" s="348"/>
      <c r="U47" s="348"/>
      <c r="V47" s="363"/>
      <c r="W47" s="359"/>
      <c r="X47" s="343"/>
      <c r="Y47" s="344"/>
      <c r="Z47" s="344"/>
      <c r="AA47" s="344"/>
      <c r="AB47" s="344"/>
      <c r="AC47" s="344"/>
      <c r="AD47" s="344"/>
      <c r="AE47" s="345"/>
      <c r="AF47" s="345"/>
      <c r="AG47" s="346"/>
      <c r="AH47" s="368"/>
      <c r="AI47" s="347"/>
      <c r="AJ47" s="347"/>
      <c r="AK47" s="347"/>
    </row>
    <row r="48" spans="1:37" ht="48" customHeight="1">
      <c r="A48" s="229">
        <f t="shared" si="2"/>
        <v>30</v>
      </c>
      <c r="B48" s="328" t="str">
        <f>IF('入力①（基本情報入力シート）'!C62="","",'入力①（基本情報入力シート）'!C62)</f>
        <v/>
      </c>
      <c r="C48" s="329" t="str">
        <f>IF('入力①（基本情報入力シート）'!D62="","",'入力①（基本情報入力シート）'!D62)</f>
        <v/>
      </c>
      <c r="D48" s="329" t="str">
        <f>IF('入力①（基本情報入力シート）'!E62="","",'入力①（基本情報入力シート）'!E62)</f>
        <v/>
      </c>
      <c r="E48" s="330" t="str">
        <f>IF('入力①（基本情報入力シート）'!F62="","",'入力①（基本情報入力シート）'!F62)</f>
        <v/>
      </c>
      <c r="F48" s="330" t="str">
        <f>IF('入力①（基本情報入力シート）'!G62="","",'入力①（基本情報入力シート）'!G62)</f>
        <v/>
      </c>
      <c r="G48" s="330" t="str">
        <f>IF('入力①（基本情報入力シート）'!H62="","",'入力①（基本情報入力シート）'!H62)</f>
        <v/>
      </c>
      <c r="H48" s="330" t="str">
        <f>IF('入力①（基本情報入力シート）'!I62="","",'入力①（基本情報入力シート）'!I62)</f>
        <v/>
      </c>
      <c r="I48" s="330" t="str">
        <f>IF('入力①（基本情報入力シート）'!J62="","",'入力①（基本情報入力シート）'!J62)</f>
        <v/>
      </c>
      <c r="J48" s="330" t="str">
        <f>IF('入力①（基本情報入力シート）'!K62="","",'入力①（基本情報入力シート）'!K62)</f>
        <v/>
      </c>
      <c r="K48" s="331" t="str">
        <f>IF('入力①（基本情報入力シート）'!L62="","",'入力①（基本情報入力シート）'!L62)</f>
        <v/>
      </c>
      <c r="L48" s="332" t="s">
        <v>252</v>
      </c>
      <c r="M48" s="333" t="str">
        <f>IF('入力①（基本情報入力シート）'!M62="","",'入力①（基本情報入力シート）'!M62)</f>
        <v/>
      </c>
      <c r="N48" s="334" t="str">
        <f>IF('入力①（基本情報入力シート）'!R62="","",'入力①（基本情報入力シート）'!R62)</f>
        <v/>
      </c>
      <c r="O48" s="334" t="str">
        <f>IF('入力①（基本情報入力シート）'!W62="","",'入力①（基本情報入力シート）'!W62)</f>
        <v/>
      </c>
      <c r="P48" s="335" t="str">
        <f>IF('入力①（基本情報入力シート）'!X62="","",'入力①（基本情報入力シート）'!X62)</f>
        <v/>
      </c>
      <c r="Q48" s="336" t="str">
        <f>IF('入力①（基本情報入力シート）'!Y62="","",'入力①（基本情報入力シート）'!Y62)</f>
        <v/>
      </c>
      <c r="R48" s="230"/>
      <c r="S48" s="348"/>
      <c r="T48" s="348"/>
      <c r="U48" s="348"/>
      <c r="V48" s="363"/>
      <c r="W48" s="359"/>
      <c r="X48" s="343"/>
      <c r="Y48" s="344"/>
      <c r="Z48" s="344"/>
      <c r="AA48" s="344"/>
      <c r="AB48" s="344"/>
      <c r="AC48" s="344"/>
      <c r="AD48" s="344"/>
      <c r="AE48" s="345"/>
      <c r="AF48" s="345"/>
      <c r="AG48" s="346"/>
      <c r="AH48" s="368"/>
      <c r="AI48" s="347"/>
      <c r="AJ48" s="347"/>
      <c r="AK48" s="347"/>
    </row>
    <row r="49" spans="1:37" ht="48" customHeight="1">
      <c r="A49" s="229">
        <f t="shared" si="2"/>
        <v>31</v>
      </c>
      <c r="B49" s="328" t="str">
        <f>IF('入力①（基本情報入力シート）'!C63="","",'入力①（基本情報入力シート）'!C63)</f>
        <v/>
      </c>
      <c r="C49" s="329" t="str">
        <f>IF('入力①（基本情報入力シート）'!D63="","",'入力①（基本情報入力シート）'!D63)</f>
        <v/>
      </c>
      <c r="D49" s="329" t="str">
        <f>IF('入力①（基本情報入力シート）'!E63="","",'入力①（基本情報入力シート）'!E63)</f>
        <v/>
      </c>
      <c r="E49" s="330" t="str">
        <f>IF('入力①（基本情報入力シート）'!F63="","",'入力①（基本情報入力シート）'!F63)</f>
        <v/>
      </c>
      <c r="F49" s="330" t="str">
        <f>IF('入力①（基本情報入力シート）'!G63="","",'入力①（基本情報入力シート）'!G63)</f>
        <v/>
      </c>
      <c r="G49" s="330" t="str">
        <f>IF('入力①（基本情報入力シート）'!H63="","",'入力①（基本情報入力シート）'!H63)</f>
        <v/>
      </c>
      <c r="H49" s="330" t="str">
        <f>IF('入力①（基本情報入力シート）'!I63="","",'入力①（基本情報入力シート）'!I63)</f>
        <v/>
      </c>
      <c r="I49" s="330" t="str">
        <f>IF('入力①（基本情報入力シート）'!J63="","",'入力①（基本情報入力シート）'!J63)</f>
        <v/>
      </c>
      <c r="J49" s="330" t="str">
        <f>IF('入力①（基本情報入力シート）'!K63="","",'入力①（基本情報入力シート）'!K63)</f>
        <v/>
      </c>
      <c r="K49" s="331" t="str">
        <f>IF('入力①（基本情報入力シート）'!L63="","",'入力①（基本情報入力シート）'!L63)</f>
        <v/>
      </c>
      <c r="L49" s="332" t="s">
        <v>253</v>
      </c>
      <c r="M49" s="333" t="str">
        <f>IF('入力①（基本情報入力シート）'!M63="","",'入力①（基本情報入力シート）'!M63)</f>
        <v/>
      </c>
      <c r="N49" s="334" t="str">
        <f>IF('入力①（基本情報入力シート）'!R63="","",'入力①（基本情報入力シート）'!R63)</f>
        <v/>
      </c>
      <c r="O49" s="334" t="str">
        <f>IF('入力①（基本情報入力シート）'!W63="","",'入力①（基本情報入力シート）'!W63)</f>
        <v/>
      </c>
      <c r="P49" s="335" t="str">
        <f>IF('入力①（基本情報入力シート）'!X63="","",'入力①（基本情報入力シート）'!X63)</f>
        <v/>
      </c>
      <c r="Q49" s="336" t="str">
        <f>IF('入力①（基本情報入力シート）'!Y63="","",'入力①（基本情報入力シート）'!Y63)</f>
        <v/>
      </c>
      <c r="R49" s="230"/>
      <c r="S49" s="348"/>
      <c r="T49" s="348"/>
      <c r="U49" s="348"/>
      <c r="V49" s="363"/>
      <c r="W49" s="359"/>
      <c r="X49" s="343"/>
      <c r="Y49" s="344"/>
      <c r="Z49" s="344"/>
      <c r="AA49" s="344"/>
      <c r="AB49" s="344"/>
      <c r="AC49" s="344"/>
      <c r="AD49" s="344"/>
      <c r="AE49" s="345"/>
      <c r="AF49" s="345"/>
      <c r="AG49" s="346"/>
      <c r="AH49" s="368"/>
      <c r="AI49" s="347"/>
      <c r="AJ49" s="347"/>
      <c r="AK49" s="347"/>
    </row>
    <row r="50" spans="1:37" ht="48" customHeight="1">
      <c r="A50" s="229">
        <f t="shared" si="2"/>
        <v>32</v>
      </c>
      <c r="B50" s="328" t="str">
        <f>IF('入力①（基本情報入力シート）'!C64="","",'入力①（基本情報入力シート）'!C64)</f>
        <v/>
      </c>
      <c r="C50" s="329" t="str">
        <f>IF('入力①（基本情報入力シート）'!D64="","",'入力①（基本情報入力シート）'!D64)</f>
        <v/>
      </c>
      <c r="D50" s="329" t="str">
        <f>IF('入力①（基本情報入力シート）'!E64="","",'入力①（基本情報入力シート）'!E64)</f>
        <v/>
      </c>
      <c r="E50" s="330" t="str">
        <f>IF('入力①（基本情報入力シート）'!F64="","",'入力①（基本情報入力シート）'!F64)</f>
        <v/>
      </c>
      <c r="F50" s="330" t="str">
        <f>IF('入力①（基本情報入力シート）'!G64="","",'入力①（基本情報入力シート）'!G64)</f>
        <v/>
      </c>
      <c r="G50" s="330" t="str">
        <f>IF('入力①（基本情報入力シート）'!H64="","",'入力①（基本情報入力シート）'!H64)</f>
        <v/>
      </c>
      <c r="H50" s="330" t="str">
        <f>IF('入力①（基本情報入力シート）'!I64="","",'入力①（基本情報入力シート）'!I64)</f>
        <v/>
      </c>
      <c r="I50" s="330" t="str">
        <f>IF('入力①（基本情報入力シート）'!J64="","",'入力①（基本情報入力シート）'!J64)</f>
        <v/>
      </c>
      <c r="J50" s="330" t="str">
        <f>IF('入力①（基本情報入力シート）'!K64="","",'入力①（基本情報入力シート）'!K64)</f>
        <v/>
      </c>
      <c r="K50" s="331" t="str">
        <f>IF('入力①（基本情報入力シート）'!L64="","",'入力①（基本情報入力シート）'!L64)</f>
        <v/>
      </c>
      <c r="L50" s="332" t="s">
        <v>254</v>
      </c>
      <c r="M50" s="333" t="str">
        <f>IF('入力①（基本情報入力シート）'!M64="","",'入力①（基本情報入力シート）'!M64)</f>
        <v/>
      </c>
      <c r="N50" s="334" t="str">
        <f>IF('入力①（基本情報入力シート）'!R64="","",'入力①（基本情報入力シート）'!R64)</f>
        <v/>
      </c>
      <c r="O50" s="334" t="str">
        <f>IF('入力①（基本情報入力シート）'!W64="","",'入力①（基本情報入力シート）'!W64)</f>
        <v/>
      </c>
      <c r="P50" s="335" t="str">
        <f>IF('入力①（基本情報入力シート）'!X64="","",'入力①（基本情報入力シート）'!X64)</f>
        <v/>
      </c>
      <c r="Q50" s="336" t="str">
        <f>IF('入力①（基本情報入力シート）'!Y64="","",'入力①（基本情報入力シート）'!Y64)</f>
        <v/>
      </c>
      <c r="R50" s="228"/>
      <c r="S50" s="341"/>
      <c r="T50" s="342"/>
      <c r="U50" s="342"/>
      <c r="V50" s="363"/>
      <c r="W50" s="359"/>
      <c r="X50" s="343"/>
      <c r="Y50" s="344"/>
      <c r="Z50" s="344"/>
      <c r="AA50" s="344"/>
      <c r="AB50" s="344"/>
      <c r="AC50" s="344"/>
      <c r="AD50" s="344"/>
      <c r="AE50" s="345"/>
      <c r="AF50" s="345"/>
      <c r="AG50" s="346"/>
      <c r="AH50" s="368"/>
      <c r="AI50" s="347"/>
      <c r="AJ50" s="347"/>
      <c r="AK50" s="347"/>
    </row>
    <row r="51" spans="1:37" ht="48" customHeight="1">
      <c r="A51" s="229">
        <f t="shared" si="2"/>
        <v>33</v>
      </c>
      <c r="B51" s="328" t="str">
        <f>IF('入力①（基本情報入力シート）'!C65="","",'入力①（基本情報入力シート）'!C65)</f>
        <v/>
      </c>
      <c r="C51" s="329" t="str">
        <f>IF('入力①（基本情報入力シート）'!D65="","",'入力①（基本情報入力シート）'!D65)</f>
        <v/>
      </c>
      <c r="D51" s="329" t="str">
        <f>IF('入力①（基本情報入力シート）'!E65="","",'入力①（基本情報入力シート）'!E65)</f>
        <v/>
      </c>
      <c r="E51" s="330" t="str">
        <f>IF('入力①（基本情報入力シート）'!F65="","",'入力①（基本情報入力シート）'!F65)</f>
        <v/>
      </c>
      <c r="F51" s="330" t="str">
        <f>IF('入力①（基本情報入力シート）'!G65="","",'入力①（基本情報入力シート）'!G65)</f>
        <v/>
      </c>
      <c r="G51" s="330" t="str">
        <f>IF('入力①（基本情報入力シート）'!H65="","",'入力①（基本情報入力シート）'!H65)</f>
        <v/>
      </c>
      <c r="H51" s="330" t="str">
        <f>IF('入力①（基本情報入力シート）'!I65="","",'入力①（基本情報入力シート）'!I65)</f>
        <v/>
      </c>
      <c r="I51" s="330" t="str">
        <f>IF('入力①（基本情報入力シート）'!J65="","",'入力①（基本情報入力シート）'!J65)</f>
        <v/>
      </c>
      <c r="J51" s="330" t="str">
        <f>IF('入力①（基本情報入力シート）'!K65="","",'入力①（基本情報入力シート）'!K65)</f>
        <v/>
      </c>
      <c r="K51" s="331" t="str">
        <f>IF('入力①（基本情報入力シート）'!L65="","",'入力①（基本情報入力シート）'!L65)</f>
        <v/>
      </c>
      <c r="L51" s="332" t="s">
        <v>255</v>
      </c>
      <c r="M51" s="333" t="str">
        <f>IF('入力①（基本情報入力シート）'!M65="","",'入力①（基本情報入力シート）'!M65)</f>
        <v/>
      </c>
      <c r="N51" s="334" t="str">
        <f>IF('入力①（基本情報入力シート）'!R65="","",'入力①（基本情報入力シート）'!R65)</f>
        <v/>
      </c>
      <c r="O51" s="334" t="str">
        <f>IF('入力①（基本情報入力シート）'!W65="","",'入力①（基本情報入力シート）'!W65)</f>
        <v/>
      </c>
      <c r="P51" s="335" t="str">
        <f>IF('入力①（基本情報入力シート）'!X65="","",'入力①（基本情報入力シート）'!X65)</f>
        <v/>
      </c>
      <c r="Q51" s="336" t="str">
        <f>IF('入力①（基本情報入力シート）'!Y65="","",'入力①（基本情報入力シート）'!Y65)</f>
        <v/>
      </c>
      <c r="R51" s="228"/>
      <c r="S51" s="341"/>
      <c r="T51" s="342"/>
      <c r="U51" s="342"/>
      <c r="V51" s="363"/>
      <c r="W51" s="359"/>
      <c r="X51" s="343"/>
      <c r="Y51" s="344"/>
      <c r="Z51" s="344"/>
      <c r="AA51" s="344"/>
      <c r="AB51" s="344"/>
      <c r="AC51" s="344"/>
      <c r="AD51" s="344"/>
      <c r="AE51" s="345"/>
      <c r="AF51" s="345"/>
      <c r="AG51" s="346"/>
      <c r="AH51" s="368"/>
      <c r="AI51" s="347"/>
      <c r="AJ51" s="347"/>
      <c r="AK51" s="347"/>
    </row>
    <row r="52" spans="1:37" ht="48" customHeight="1">
      <c r="A52" s="229">
        <f t="shared" si="2"/>
        <v>34</v>
      </c>
      <c r="B52" s="328" t="str">
        <f>IF('入力①（基本情報入力シート）'!C66="","",'入力①（基本情報入力シート）'!C66)</f>
        <v/>
      </c>
      <c r="C52" s="329" t="str">
        <f>IF('入力①（基本情報入力シート）'!D66="","",'入力①（基本情報入力シート）'!D66)</f>
        <v/>
      </c>
      <c r="D52" s="329" t="str">
        <f>IF('入力①（基本情報入力シート）'!E66="","",'入力①（基本情報入力シート）'!E66)</f>
        <v/>
      </c>
      <c r="E52" s="330" t="str">
        <f>IF('入力①（基本情報入力シート）'!F66="","",'入力①（基本情報入力シート）'!F66)</f>
        <v/>
      </c>
      <c r="F52" s="330" t="str">
        <f>IF('入力①（基本情報入力シート）'!G66="","",'入力①（基本情報入力シート）'!G66)</f>
        <v/>
      </c>
      <c r="G52" s="330" t="str">
        <f>IF('入力①（基本情報入力シート）'!H66="","",'入力①（基本情報入力シート）'!H66)</f>
        <v/>
      </c>
      <c r="H52" s="330" t="str">
        <f>IF('入力①（基本情報入力シート）'!I66="","",'入力①（基本情報入力シート）'!I66)</f>
        <v/>
      </c>
      <c r="I52" s="330" t="str">
        <f>IF('入力①（基本情報入力シート）'!J66="","",'入力①（基本情報入力シート）'!J66)</f>
        <v/>
      </c>
      <c r="J52" s="330" t="str">
        <f>IF('入力①（基本情報入力シート）'!K66="","",'入力①（基本情報入力シート）'!K66)</f>
        <v/>
      </c>
      <c r="K52" s="331" t="str">
        <f>IF('入力①（基本情報入力シート）'!L66="","",'入力①（基本情報入力シート）'!L66)</f>
        <v/>
      </c>
      <c r="L52" s="332" t="s">
        <v>256</v>
      </c>
      <c r="M52" s="333" t="str">
        <f>IF('入力①（基本情報入力シート）'!M66="","",'入力①（基本情報入力シート）'!M66)</f>
        <v/>
      </c>
      <c r="N52" s="334" t="str">
        <f>IF('入力①（基本情報入力シート）'!R66="","",'入力①（基本情報入力シート）'!R66)</f>
        <v/>
      </c>
      <c r="O52" s="334" t="str">
        <f>IF('入力①（基本情報入力シート）'!W66="","",'入力①（基本情報入力シート）'!W66)</f>
        <v/>
      </c>
      <c r="P52" s="335" t="str">
        <f>IF('入力①（基本情報入力シート）'!X66="","",'入力①（基本情報入力シート）'!X66)</f>
        <v/>
      </c>
      <c r="Q52" s="336" t="str">
        <f>IF('入力①（基本情報入力シート）'!Y66="","",'入力①（基本情報入力シート）'!Y66)</f>
        <v/>
      </c>
      <c r="R52" s="228"/>
      <c r="S52" s="341"/>
      <c r="T52" s="342"/>
      <c r="U52" s="342"/>
      <c r="V52" s="363"/>
      <c r="W52" s="359"/>
      <c r="X52" s="343"/>
      <c r="Y52" s="344"/>
      <c r="Z52" s="344"/>
      <c r="AA52" s="344"/>
      <c r="AB52" s="344"/>
      <c r="AC52" s="344"/>
      <c r="AD52" s="344"/>
      <c r="AE52" s="345"/>
      <c r="AF52" s="345"/>
      <c r="AG52" s="346"/>
      <c r="AH52" s="368"/>
      <c r="AI52" s="347"/>
      <c r="AJ52" s="347"/>
      <c r="AK52" s="347"/>
    </row>
    <row r="53" spans="1:37" ht="48" customHeight="1">
      <c r="A53" s="229">
        <f t="shared" si="2"/>
        <v>35</v>
      </c>
      <c r="B53" s="328" t="str">
        <f>IF('入力①（基本情報入力シート）'!C67="","",'入力①（基本情報入力シート）'!C67)</f>
        <v/>
      </c>
      <c r="C53" s="329" t="str">
        <f>IF('入力①（基本情報入力シート）'!D67="","",'入力①（基本情報入力シート）'!D67)</f>
        <v/>
      </c>
      <c r="D53" s="329" t="str">
        <f>IF('入力①（基本情報入力シート）'!E67="","",'入力①（基本情報入力シート）'!E67)</f>
        <v/>
      </c>
      <c r="E53" s="330" t="str">
        <f>IF('入力①（基本情報入力シート）'!F67="","",'入力①（基本情報入力シート）'!F67)</f>
        <v/>
      </c>
      <c r="F53" s="330" t="str">
        <f>IF('入力①（基本情報入力シート）'!G67="","",'入力①（基本情報入力シート）'!G67)</f>
        <v/>
      </c>
      <c r="G53" s="330" t="str">
        <f>IF('入力①（基本情報入力シート）'!H67="","",'入力①（基本情報入力シート）'!H67)</f>
        <v/>
      </c>
      <c r="H53" s="330" t="str">
        <f>IF('入力①（基本情報入力シート）'!I67="","",'入力①（基本情報入力シート）'!I67)</f>
        <v/>
      </c>
      <c r="I53" s="330" t="str">
        <f>IF('入力①（基本情報入力シート）'!J67="","",'入力①（基本情報入力シート）'!J67)</f>
        <v/>
      </c>
      <c r="J53" s="330" t="str">
        <f>IF('入力①（基本情報入力シート）'!K67="","",'入力①（基本情報入力シート）'!K67)</f>
        <v/>
      </c>
      <c r="K53" s="331" t="str">
        <f>IF('入力①（基本情報入力シート）'!L67="","",'入力①（基本情報入力シート）'!L67)</f>
        <v/>
      </c>
      <c r="L53" s="332" t="s">
        <v>257</v>
      </c>
      <c r="M53" s="333" t="str">
        <f>IF('入力①（基本情報入力シート）'!M67="","",'入力①（基本情報入力シート）'!M67)</f>
        <v/>
      </c>
      <c r="N53" s="334" t="str">
        <f>IF('入力①（基本情報入力シート）'!R67="","",'入力①（基本情報入力シート）'!R67)</f>
        <v/>
      </c>
      <c r="O53" s="334" t="str">
        <f>IF('入力①（基本情報入力シート）'!W67="","",'入力①（基本情報入力シート）'!W67)</f>
        <v/>
      </c>
      <c r="P53" s="335" t="str">
        <f>IF('入力①（基本情報入力シート）'!X67="","",'入力①（基本情報入力シート）'!X67)</f>
        <v/>
      </c>
      <c r="Q53" s="336" t="str">
        <f>IF('入力①（基本情報入力シート）'!Y67="","",'入力①（基本情報入力シート）'!Y67)</f>
        <v/>
      </c>
      <c r="R53" s="228"/>
      <c r="S53" s="341"/>
      <c r="T53" s="342"/>
      <c r="U53" s="342"/>
      <c r="V53" s="363"/>
      <c r="W53" s="359"/>
      <c r="X53" s="343"/>
      <c r="Y53" s="344"/>
      <c r="Z53" s="344"/>
      <c r="AA53" s="344"/>
      <c r="AB53" s="344"/>
      <c r="AC53" s="344"/>
      <c r="AD53" s="344"/>
      <c r="AE53" s="345"/>
      <c r="AF53" s="345"/>
      <c r="AG53" s="346"/>
      <c r="AH53" s="368"/>
      <c r="AI53" s="347"/>
      <c r="AJ53" s="347"/>
      <c r="AK53" s="347"/>
    </row>
    <row r="54" spans="1:37" ht="48" customHeight="1">
      <c r="A54" s="229">
        <f t="shared" si="2"/>
        <v>36</v>
      </c>
      <c r="B54" s="328" t="str">
        <f>IF('入力①（基本情報入力シート）'!C68="","",'入力①（基本情報入力シート）'!C68)</f>
        <v/>
      </c>
      <c r="C54" s="329" t="str">
        <f>IF('入力①（基本情報入力シート）'!D68="","",'入力①（基本情報入力シート）'!D68)</f>
        <v/>
      </c>
      <c r="D54" s="329" t="str">
        <f>IF('入力①（基本情報入力シート）'!E68="","",'入力①（基本情報入力シート）'!E68)</f>
        <v/>
      </c>
      <c r="E54" s="330" t="str">
        <f>IF('入力①（基本情報入力シート）'!F68="","",'入力①（基本情報入力シート）'!F68)</f>
        <v/>
      </c>
      <c r="F54" s="330" t="str">
        <f>IF('入力①（基本情報入力シート）'!G68="","",'入力①（基本情報入力シート）'!G68)</f>
        <v/>
      </c>
      <c r="G54" s="330" t="str">
        <f>IF('入力①（基本情報入力シート）'!H68="","",'入力①（基本情報入力シート）'!H68)</f>
        <v/>
      </c>
      <c r="H54" s="330" t="str">
        <f>IF('入力①（基本情報入力シート）'!I68="","",'入力①（基本情報入力シート）'!I68)</f>
        <v/>
      </c>
      <c r="I54" s="330" t="str">
        <f>IF('入力①（基本情報入力シート）'!J68="","",'入力①（基本情報入力シート）'!J68)</f>
        <v/>
      </c>
      <c r="J54" s="330" t="str">
        <f>IF('入力①（基本情報入力シート）'!K68="","",'入力①（基本情報入力シート）'!K68)</f>
        <v/>
      </c>
      <c r="K54" s="331" t="str">
        <f>IF('入力①（基本情報入力シート）'!L68="","",'入力①（基本情報入力シート）'!L68)</f>
        <v/>
      </c>
      <c r="L54" s="332" t="s">
        <v>258</v>
      </c>
      <c r="M54" s="333" t="str">
        <f>IF('入力①（基本情報入力シート）'!M68="","",'入力①（基本情報入力シート）'!M68)</f>
        <v/>
      </c>
      <c r="N54" s="334" t="str">
        <f>IF('入力①（基本情報入力シート）'!R68="","",'入力①（基本情報入力シート）'!R68)</f>
        <v/>
      </c>
      <c r="O54" s="334" t="str">
        <f>IF('入力①（基本情報入力シート）'!W68="","",'入力①（基本情報入力シート）'!W68)</f>
        <v/>
      </c>
      <c r="P54" s="335" t="str">
        <f>IF('入力①（基本情報入力シート）'!X68="","",'入力①（基本情報入力シート）'!X68)</f>
        <v/>
      </c>
      <c r="Q54" s="336" t="str">
        <f>IF('入力①（基本情報入力シート）'!Y68="","",'入力①（基本情報入力シート）'!Y68)</f>
        <v/>
      </c>
      <c r="R54" s="228"/>
      <c r="S54" s="341"/>
      <c r="T54" s="342"/>
      <c r="U54" s="342"/>
      <c r="V54" s="363"/>
      <c r="W54" s="359"/>
      <c r="X54" s="343"/>
      <c r="Y54" s="344"/>
      <c r="Z54" s="344"/>
      <c r="AA54" s="344"/>
      <c r="AB54" s="344"/>
      <c r="AC54" s="344"/>
      <c r="AD54" s="344"/>
      <c r="AE54" s="345"/>
      <c r="AF54" s="345"/>
      <c r="AG54" s="346"/>
      <c r="AH54" s="368"/>
      <c r="AI54" s="347"/>
      <c r="AJ54" s="347"/>
      <c r="AK54" s="347"/>
    </row>
    <row r="55" spans="1:37" ht="48" customHeight="1">
      <c r="A55" s="229">
        <f t="shared" si="2"/>
        <v>37</v>
      </c>
      <c r="B55" s="328" t="str">
        <f>IF('入力①（基本情報入力シート）'!C69="","",'入力①（基本情報入力シート）'!C69)</f>
        <v/>
      </c>
      <c r="C55" s="329" t="str">
        <f>IF('入力①（基本情報入力シート）'!D69="","",'入力①（基本情報入力シート）'!D69)</f>
        <v/>
      </c>
      <c r="D55" s="329" t="str">
        <f>IF('入力①（基本情報入力シート）'!E69="","",'入力①（基本情報入力シート）'!E69)</f>
        <v/>
      </c>
      <c r="E55" s="330" t="str">
        <f>IF('入力①（基本情報入力シート）'!F69="","",'入力①（基本情報入力シート）'!F69)</f>
        <v/>
      </c>
      <c r="F55" s="330" t="str">
        <f>IF('入力①（基本情報入力シート）'!G69="","",'入力①（基本情報入力シート）'!G69)</f>
        <v/>
      </c>
      <c r="G55" s="330" t="str">
        <f>IF('入力①（基本情報入力シート）'!H69="","",'入力①（基本情報入力シート）'!H69)</f>
        <v/>
      </c>
      <c r="H55" s="330" t="str">
        <f>IF('入力①（基本情報入力シート）'!I69="","",'入力①（基本情報入力シート）'!I69)</f>
        <v/>
      </c>
      <c r="I55" s="330" t="str">
        <f>IF('入力①（基本情報入力シート）'!J69="","",'入力①（基本情報入力シート）'!J69)</f>
        <v/>
      </c>
      <c r="J55" s="330" t="str">
        <f>IF('入力①（基本情報入力シート）'!K69="","",'入力①（基本情報入力シート）'!K69)</f>
        <v/>
      </c>
      <c r="K55" s="331" t="str">
        <f>IF('入力①（基本情報入力シート）'!L69="","",'入力①（基本情報入力シート）'!L69)</f>
        <v/>
      </c>
      <c r="L55" s="332" t="s">
        <v>259</v>
      </c>
      <c r="M55" s="333" t="str">
        <f>IF('入力①（基本情報入力シート）'!M69="","",'入力①（基本情報入力シート）'!M69)</f>
        <v/>
      </c>
      <c r="N55" s="334" t="str">
        <f>IF('入力①（基本情報入力シート）'!R69="","",'入力①（基本情報入力シート）'!R69)</f>
        <v/>
      </c>
      <c r="O55" s="334" t="str">
        <f>IF('入力①（基本情報入力シート）'!W69="","",'入力①（基本情報入力シート）'!W69)</f>
        <v/>
      </c>
      <c r="P55" s="335" t="str">
        <f>IF('入力①（基本情報入力シート）'!X69="","",'入力①（基本情報入力シート）'!X69)</f>
        <v/>
      </c>
      <c r="Q55" s="336" t="str">
        <f>IF('入力①（基本情報入力シート）'!Y69="","",'入力①（基本情報入力シート）'!Y69)</f>
        <v/>
      </c>
      <c r="R55" s="228"/>
      <c r="S55" s="341"/>
      <c r="T55" s="342"/>
      <c r="U55" s="342"/>
      <c r="V55" s="363"/>
      <c r="W55" s="359"/>
      <c r="X55" s="343"/>
      <c r="Y55" s="344"/>
      <c r="Z55" s="344"/>
      <c r="AA55" s="344"/>
      <c r="AB55" s="344"/>
      <c r="AC55" s="344"/>
      <c r="AD55" s="344"/>
      <c r="AE55" s="345"/>
      <c r="AF55" s="345"/>
      <c r="AG55" s="346"/>
      <c r="AH55" s="368"/>
      <c r="AI55" s="347"/>
      <c r="AJ55" s="347"/>
      <c r="AK55" s="347"/>
    </row>
    <row r="56" spans="1:37" ht="48" customHeight="1">
      <c r="A56" s="229">
        <f t="shared" si="2"/>
        <v>38</v>
      </c>
      <c r="B56" s="328" t="str">
        <f>IF('入力①（基本情報入力シート）'!C70="","",'入力①（基本情報入力シート）'!C70)</f>
        <v/>
      </c>
      <c r="C56" s="329" t="str">
        <f>IF('入力①（基本情報入力シート）'!D70="","",'入力①（基本情報入力シート）'!D70)</f>
        <v/>
      </c>
      <c r="D56" s="329" t="str">
        <f>IF('入力①（基本情報入力シート）'!E70="","",'入力①（基本情報入力シート）'!E70)</f>
        <v/>
      </c>
      <c r="E56" s="330" t="str">
        <f>IF('入力①（基本情報入力シート）'!F70="","",'入力①（基本情報入力シート）'!F70)</f>
        <v/>
      </c>
      <c r="F56" s="330" t="str">
        <f>IF('入力①（基本情報入力シート）'!G70="","",'入力①（基本情報入力シート）'!G70)</f>
        <v/>
      </c>
      <c r="G56" s="330" t="str">
        <f>IF('入力①（基本情報入力シート）'!H70="","",'入力①（基本情報入力シート）'!H70)</f>
        <v/>
      </c>
      <c r="H56" s="330" t="str">
        <f>IF('入力①（基本情報入力シート）'!I70="","",'入力①（基本情報入力シート）'!I70)</f>
        <v/>
      </c>
      <c r="I56" s="330" t="str">
        <f>IF('入力①（基本情報入力シート）'!J70="","",'入力①（基本情報入力シート）'!J70)</f>
        <v/>
      </c>
      <c r="J56" s="330" t="str">
        <f>IF('入力①（基本情報入力シート）'!K70="","",'入力①（基本情報入力シート）'!K70)</f>
        <v/>
      </c>
      <c r="K56" s="331" t="str">
        <f>IF('入力①（基本情報入力シート）'!L70="","",'入力①（基本情報入力シート）'!L70)</f>
        <v/>
      </c>
      <c r="L56" s="332" t="s">
        <v>260</v>
      </c>
      <c r="M56" s="333" t="str">
        <f>IF('入力①（基本情報入力シート）'!M70="","",'入力①（基本情報入力シート）'!M70)</f>
        <v/>
      </c>
      <c r="N56" s="334" t="str">
        <f>IF('入力①（基本情報入力シート）'!R70="","",'入力①（基本情報入力シート）'!R70)</f>
        <v/>
      </c>
      <c r="O56" s="334" t="str">
        <f>IF('入力①（基本情報入力シート）'!W70="","",'入力①（基本情報入力シート）'!W70)</f>
        <v/>
      </c>
      <c r="P56" s="335" t="str">
        <f>IF('入力①（基本情報入力シート）'!X70="","",'入力①（基本情報入力シート）'!X70)</f>
        <v/>
      </c>
      <c r="Q56" s="336" t="str">
        <f>IF('入力①（基本情報入力シート）'!Y70="","",'入力①（基本情報入力シート）'!Y70)</f>
        <v/>
      </c>
      <c r="R56" s="228"/>
      <c r="S56" s="341"/>
      <c r="T56" s="342"/>
      <c r="U56" s="342"/>
      <c r="V56" s="363"/>
      <c r="W56" s="359"/>
      <c r="X56" s="343"/>
      <c r="Y56" s="344"/>
      <c r="Z56" s="344"/>
      <c r="AA56" s="344"/>
      <c r="AB56" s="344"/>
      <c r="AC56" s="344"/>
      <c r="AD56" s="344"/>
      <c r="AE56" s="345"/>
      <c r="AF56" s="345"/>
      <c r="AG56" s="346"/>
      <c r="AH56" s="368"/>
      <c r="AI56" s="347"/>
      <c r="AJ56" s="347"/>
      <c r="AK56" s="347"/>
    </row>
    <row r="57" spans="1:37" ht="48" customHeight="1">
      <c r="A57" s="229">
        <f t="shared" si="2"/>
        <v>39</v>
      </c>
      <c r="B57" s="328" t="str">
        <f>IF('入力①（基本情報入力シート）'!C71="","",'入力①（基本情報入力シート）'!C71)</f>
        <v/>
      </c>
      <c r="C57" s="329" t="str">
        <f>IF('入力①（基本情報入力シート）'!D71="","",'入力①（基本情報入力シート）'!D71)</f>
        <v/>
      </c>
      <c r="D57" s="329" t="str">
        <f>IF('入力①（基本情報入力シート）'!E71="","",'入力①（基本情報入力シート）'!E71)</f>
        <v/>
      </c>
      <c r="E57" s="330" t="str">
        <f>IF('入力①（基本情報入力シート）'!F71="","",'入力①（基本情報入力シート）'!F71)</f>
        <v/>
      </c>
      <c r="F57" s="330" t="str">
        <f>IF('入力①（基本情報入力シート）'!G71="","",'入力①（基本情報入力シート）'!G71)</f>
        <v/>
      </c>
      <c r="G57" s="330" t="str">
        <f>IF('入力①（基本情報入力シート）'!H71="","",'入力①（基本情報入力シート）'!H71)</f>
        <v/>
      </c>
      <c r="H57" s="330" t="str">
        <f>IF('入力①（基本情報入力シート）'!I71="","",'入力①（基本情報入力シート）'!I71)</f>
        <v/>
      </c>
      <c r="I57" s="330" t="str">
        <f>IF('入力①（基本情報入力シート）'!J71="","",'入力①（基本情報入力シート）'!J71)</f>
        <v/>
      </c>
      <c r="J57" s="330" t="str">
        <f>IF('入力①（基本情報入力シート）'!K71="","",'入力①（基本情報入力シート）'!K71)</f>
        <v/>
      </c>
      <c r="K57" s="331" t="str">
        <f>IF('入力①（基本情報入力シート）'!L71="","",'入力①（基本情報入力シート）'!L71)</f>
        <v/>
      </c>
      <c r="L57" s="332" t="s">
        <v>261</v>
      </c>
      <c r="M57" s="333" t="str">
        <f>IF('入力①（基本情報入力シート）'!M71="","",'入力①（基本情報入力シート）'!M71)</f>
        <v/>
      </c>
      <c r="N57" s="334" t="str">
        <f>IF('入力①（基本情報入力シート）'!R71="","",'入力①（基本情報入力シート）'!R71)</f>
        <v/>
      </c>
      <c r="O57" s="334" t="str">
        <f>IF('入力①（基本情報入力シート）'!W71="","",'入力①（基本情報入力シート）'!W71)</f>
        <v/>
      </c>
      <c r="P57" s="335" t="str">
        <f>IF('入力①（基本情報入力シート）'!X71="","",'入力①（基本情報入力シート）'!X71)</f>
        <v/>
      </c>
      <c r="Q57" s="336" t="str">
        <f>IF('入力①（基本情報入力シート）'!Y71="","",'入力①（基本情報入力シート）'!Y71)</f>
        <v/>
      </c>
      <c r="R57" s="228"/>
      <c r="S57" s="341"/>
      <c r="T57" s="342"/>
      <c r="U57" s="342"/>
      <c r="V57" s="363"/>
      <c r="W57" s="359"/>
      <c r="X57" s="343"/>
      <c r="Y57" s="344"/>
      <c r="Z57" s="344"/>
      <c r="AA57" s="344"/>
      <c r="AB57" s="344"/>
      <c r="AC57" s="344"/>
      <c r="AD57" s="344"/>
      <c r="AE57" s="345"/>
      <c r="AF57" s="345"/>
      <c r="AG57" s="346"/>
      <c r="AH57" s="368"/>
      <c r="AI57" s="347"/>
      <c r="AJ57" s="347"/>
      <c r="AK57" s="347"/>
    </row>
    <row r="58" spans="1:37" ht="48" customHeight="1">
      <c r="A58" s="229">
        <f t="shared" si="2"/>
        <v>40</v>
      </c>
      <c r="B58" s="328" t="str">
        <f>IF('入力①（基本情報入力シート）'!C72="","",'入力①（基本情報入力シート）'!C72)</f>
        <v/>
      </c>
      <c r="C58" s="329" t="str">
        <f>IF('入力①（基本情報入力シート）'!D72="","",'入力①（基本情報入力シート）'!D72)</f>
        <v/>
      </c>
      <c r="D58" s="329" t="str">
        <f>IF('入力①（基本情報入力シート）'!E72="","",'入力①（基本情報入力シート）'!E72)</f>
        <v/>
      </c>
      <c r="E58" s="330" t="str">
        <f>IF('入力①（基本情報入力シート）'!F72="","",'入力①（基本情報入力シート）'!F72)</f>
        <v/>
      </c>
      <c r="F58" s="330" t="str">
        <f>IF('入力①（基本情報入力シート）'!G72="","",'入力①（基本情報入力シート）'!G72)</f>
        <v/>
      </c>
      <c r="G58" s="330" t="str">
        <f>IF('入力①（基本情報入力シート）'!H72="","",'入力①（基本情報入力シート）'!H72)</f>
        <v/>
      </c>
      <c r="H58" s="330" t="str">
        <f>IF('入力①（基本情報入力シート）'!I72="","",'入力①（基本情報入力シート）'!I72)</f>
        <v/>
      </c>
      <c r="I58" s="330" t="str">
        <f>IF('入力①（基本情報入力シート）'!J72="","",'入力①（基本情報入力シート）'!J72)</f>
        <v/>
      </c>
      <c r="J58" s="330" t="str">
        <f>IF('入力①（基本情報入力シート）'!K72="","",'入力①（基本情報入力シート）'!K72)</f>
        <v/>
      </c>
      <c r="K58" s="331" t="str">
        <f>IF('入力①（基本情報入力シート）'!L72="","",'入力①（基本情報入力シート）'!L72)</f>
        <v/>
      </c>
      <c r="L58" s="332" t="s">
        <v>262</v>
      </c>
      <c r="M58" s="333" t="str">
        <f>IF('入力①（基本情報入力シート）'!M72="","",'入力①（基本情報入力シート）'!M72)</f>
        <v/>
      </c>
      <c r="N58" s="334" t="str">
        <f>IF('入力①（基本情報入力シート）'!R72="","",'入力①（基本情報入力シート）'!R72)</f>
        <v/>
      </c>
      <c r="O58" s="334" t="str">
        <f>IF('入力①（基本情報入力シート）'!W72="","",'入力①（基本情報入力シート）'!W72)</f>
        <v/>
      </c>
      <c r="P58" s="335" t="str">
        <f>IF('入力①（基本情報入力シート）'!X72="","",'入力①（基本情報入力シート）'!X72)</f>
        <v/>
      </c>
      <c r="Q58" s="336" t="str">
        <f>IF('入力①（基本情報入力シート）'!Y72="","",'入力①（基本情報入力シート）'!Y72)</f>
        <v/>
      </c>
      <c r="R58" s="228"/>
      <c r="S58" s="341"/>
      <c r="T58" s="342"/>
      <c r="U58" s="342"/>
      <c r="V58" s="363"/>
      <c r="W58" s="359"/>
      <c r="X58" s="343"/>
      <c r="Y58" s="344"/>
      <c r="Z58" s="344"/>
      <c r="AA58" s="344"/>
      <c r="AB58" s="344"/>
      <c r="AC58" s="344"/>
      <c r="AD58" s="344"/>
      <c r="AE58" s="345"/>
      <c r="AF58" s="345"/>
      <c r="AG58" s="346"/>
      <c r="AH58" s="368"/>
      <c r="AI58" s="347"/>
      <c r="AJ58" s="347"/>
      <c r="AK58" s="347"/>
    </row>
    <row r="59" spans="1:37" ht="48" customHeight="1">
      <c r="A59" s="229">
        <f t="shared" si="2"/>
        <v>41</v>
      </c>
      <c r="B59" s="328" t="str">
        <f>IF('入力①（基本情報入力シート）'!C73="","",'入力①（基本情報入力シート）'!C73)</f>
        <v/>
      </c>
      <c r="C59" s="329" t="str">
        <f>IF('入力①（基本情報入力シート）'!D73="","",'入力①（基本情報入力シート）'!D73)</f>
        <v/>
      </c>
      <c r="D59" s="329" t="str">
        <f>IF('入力①（基本情報入力シート）'!E73="","",'入力①（基本情報入力シート）'!E73)</f>
        <v/>
      </c>
      <c r="E59" s="330" t="str">
        <f>IF('入力①（基本情報入力シート）'!F73="","",'入力①（基本情報入力シート）'!F73)</f>
        <v/>
      </c>
      <c r="F59" s="330" t="str">
        <f>IF('入力①（基本情報入力シート）'!G73="","",'入力①（基本情報入力シート）'!G73)</f>
        <v/>
      </c>
      <c r="G59" s="330" t="str">
        <f>IF('入力①（基本情報入力シート）'!H73="","",'入力①（基本情報入力シート）'!H73)</f>
        <v/>
      </c>
      <c r="H59" s="330" t="str">
        <f>IF('入力①（基本情報入力シート）'!I73="","",'入力①（基本情報入力シート）'!I73)</f>
        <v/>
      </c>
      <c r="I59" s="330" t="str">
        <f>IF('入力①（基本情報入力シート）'!J73="","",'入力①（基本情報入力シート）'!J73)</f>
        <v/>
      </c>
      <c r="J59" s="330" t="str">
        <f>IF('入力①（基本情報入力シート）'!K73="","",'入力①（基本情報入力シート）'!K73)</f>
        <v/>
      </c>
      <c r="K59" s="331" t="str">
        <f>IF('入力①（基本情報入力シート）'!L73="","",'入力①（基本情報入力シート）'!L73)</f>
        <v/>
      </c>
      <c r="L59" s="332" t="s">
        <v>263</v>
      </c>
      <c r="M59" s="333" t="str">
        <f>IF('入力①（基本情報入力シート）'!M73="","",'入力①（基本情報入力シート）'!M73)</f>
        <v/>
      </c>
      <c r="N59" s="334" t="str">
        <f>IF('入力①（基本情報入力シート）'!R73="","",'入力①（基本情報入力シート）'!R73)</f>
        <v/>
      </c>
      <c r="O59" s="334" t="str">
        <f>IF('入力①（基本情報入力シート）'!W73="","",'入力①（基本情報入力シート）'!W73)</f>
        <v/>
      </c>
      <c r="P59" s="335" t="str">
        <f>IF('入力①（基本情報入力シート）'!X73="","",'入力①（基本情報入力シート）'!X73)</f>
        <v/>
      </c>
      <c r="Q59" s="336" t="str">
        <f>IF('入力①（基本情報入力シート）'!Y73="","",'入力①（基本情報入力シート）'!Y73)</f>
        <v/>
      </c>
      <c r="R59" s="228"/>
      <c r="S59" s="341"/>
      <c r="T59" s="342"/>
      <c r="U59" s="342"/>
      <c r="V59" s="363"/>
      <c r="W59" s="359"/>
      <c r="X59" s="343"/>
      <c r="Y59" s="344"/>
      <c r="Z59" s="344"/>
      <c r="AA59" s="344"/>
      <c r="AB59" s="344"/>
      <c r="AC59" s="344"/>
      <c r="AD59" s="344"/>
      <c r="AE59" s="345"/>
      <c r="AF59" s="345"/>
      <c r="AG59" s="346"/>
      <c r="AH59" s="368"/>
      <c r="AI59" s="347"/>
      <c r="AJ59" s="347"/>
      <c r="AK59" s="347"/>
    </row>
    <row r="60" spans="1:37" ht="48" customHeight="1">
      <c r="A60" s="229">
        <f t="shared" si="2"/>
        <v>42</v>
      </c>
      <c r="B60" s="328" t="str">
        <f>IF('入力①（基本情報入力シート）'!C74="","",'入力①（基本情報入力シート）'!C74)</f>
        <v/>
      </c>
      <c r="C60" s="329" t="str">
        <f>IF('入力①（基本情報入力シート）'!D74="","",'入力①（基本情報入力シート）'!D74)</f>
        <v/>
      </c>
      <c r="D60" s="329" t="str">
        <f>IF('入力①（基本情報入力シート）'!E74="","",'入力①（基本情報入力シート）'!E74)</f>
        <v/>
      </c>
      <c r="E60" s="330" t="str">
        <f>IF('入力①（基本情報入力シート）'!F74="","",'入力①（基本情報入力シート）'!F74)</f>
        <v/>
      </c>
      <c r="F60" s="330" t="str">
        <f>IF('入力①（基本情報入力シート）'!G74="","",'入力①（基本情報入力シート）'!G74)</f>
        <v/>
      </c>
      <c r="G60" s="330" t="str">
        <f>IF('入力①（基本情報入力シート）'!H74="","",'入力①（基本情報入力シート）'!H74)</f>
        <v/>
      </c>
      <c r="H60" s="330" t="str">
        <f>IF('入力①（基本情報入力シート）'!I74="","",'入力①（基本情報入力シート）'!I74)</f>
        <v/>
      </c>
      <c r="I60" s="330" t="str">
        <f>IF('入力①（基本情報入力シート）'!J74="","",'入力①（基本情報入力シート）'!J74)</f>
        <v/>
      </c>
      <c r="J60" s="330" t="str">
        <f>IF('入力①（基本情報入力シート）'!K74="","",'入力①（基本情報入力シート）'!K74)</f>
        <v/>
      </c>
      <c r="K60" s="331" t="str">
        <f>IF('入力①（基本情報入力シート）'!L74="","",'入力①（基本情報入力シート）'!L74)</f>
        <v/>
      </c>
      <c r="L60" s="332" t="s">
        <v>264</v>
      </c>
      <c r="M60" s="333" t="str">
        <f>IF('入力①（基本情報入力シート）'!M74="","",'入力①（基本情報入力シート）'!M74)</f>
        <v/>
      </c>
      <c r="N60" s="334" t="str">
        <f>IF('入力①（基本情報入力シート）'!R74="","",'入力①（基本情報入力シート）'!R74)</f>
        <v/>
      </c>
      <c r="O60" s="334" t="str">
        <f>IF('入力①（基本情報入力シート）'!W74="","",'入力①（基本情報入力シート）'!W74)</f>
        <v/>
      </c>
      <c r="P60" s="335" t="str">
        <f>IF('入力①（基本情報入力シート）'!X74="","",'入力①（基本情報入力シート）'!X74)</f>
        <v/>
      </c>
      <c r="Q60" s="336" t="str">
        <f>IF('入力①（基本情報入力シート）'!Y74="","",'入力①（基本情報入力シート）'!Y74)</f>
        <v/>
      </c>
      <c r="R60" s="228"/>
      <c r="S60" s="341"/>
      <c r="T60" s="342"/>
      <c r="U60" s="342"/>
      <c r="V60" s="363"/>
      <c r="W60" s="359"/>
      <c r="X60" s="343"/>
      <c r="Y60" s="344"/>
      <c r="Z60" s="344"/>
      <c r="AA60" s="344"/>
      <c r="AB60" s="344"/>
      <c r="AC60" s="344"/>
      <c r="AD60" s="344"/>
      <c r="AE60" s="345"/>
      <c r="AF60" s="345"/>
      <c r="AG60" s="346"/>
      <c r="AH60" s="368"/>
      <c r="AI60" s="347"/>
      <c r="AJ60" s="347"/>
      <c r="AK60" s="347"/>
    </row>
    <row r="61" spans="1:37" ht="48" customHeight="1">
      <c r="A61" s="229">
        <f t="shared" si="2"/>
        <v>43</v>
      </c>
      <c r="B61" s="328" t="str">
        <f>IF('入力①（基本情報入力シート）'!C75="","",'入力①（基本情報入力シート）'!C75)</f>
        <v/>
      </c>
      <c r="C61" s="329" t="str">
        <f>IF('入力①（基本情報入力シート）'!D75="","",'入力①（基本情報入力シート）'!D75)</f>
        <v/>
      </c>
      <c r="D61" s="329" t="str">
        <f>IF('入力①（基本情報入力シート）'!E75="","",'入力①（基本情報入力シート）'!E75)</f>
        <v/>
      </c>
      <c r="E61" s="330" t="str">
        <f>IF('入力①（基本情報入力シート）'!F75="","",'入力①（基本情報入力シート）'!F75)</f>
        <v/>
      </c>
      <c r="F61" s="330" t="str">
        <f>IF('入力①（基本情報入力シート）'!G75="","",'入力①（基本情報入力シート）'!G75)</f>
        <v/>
      </c>
      <c r="G61" s="330" t="str">
        <f>IF('入力①（基本情報入力シート）'!H75="","",'入力①（基本情報入力シート）'!H75)</f>
        <v/>
      </c>
      <c r="H61" s="330" t="str">
        <f>IF('入力①（基本情報入力シート）'!I75="","",'入力①（基本情報入力シート）'!I75)</f>
        <v/>
      </c>
      <c r="I61" s="330" t="str">
        <f>IF('入力①（基本情報入力シート）'!J75="","",'入力①（基本情報入力シート）'!J75)</f>
        <v/>
      </c>
      <c r="J61" s="330" t="str">
        <f>IF('入力①（基本情報入力シート）'!K75="","",'入力①（基本情報入力シート）'!K75)</f>
        <v/>
      </c>
      <c r="K61" s="331" t="str">
        <f>IF('入力①（基本情報入力シート）'!L75="","",'入力①（基本情報入力シート）'!L75)</f>
        <v/>
      </c>
      <c r="L61" s="332" t="s">
        <v>265</v>
      </c>
      <c r="M61" s="333" t="str">
        <f>IF('入力①（基本情報入力シート）'!M75="","",'入力①（基本情報入力シート）'!M75)</f>
        <v/>
      </c>
      <c r="N61" s="334" t="str">
        <f>IF('入力①（基本情報入力シート）'!R75="","",'入力①（基本情報入力シート）'!R75)</f>
        <v/>
      </c>
      <c r="O61" s="334" t="str">
        <f>IF('入力①（基本情報入力シート）'!W75="","",'入力①（基本情報入力シート）'!W75)</f>
        <v/>
      </c>
      <c r="P61" s="335" t="str">
        <f>IF('入力①（基本情報入力シート）'!X75="","",'入力①（基本情報入力シート）'!X75)</f>
        <v/>
      </c>
      <c r="Q61" s="336" t="str">
        <f>IF('入力①（基本情報入力シート）'!Y75="","",'入力①（基本情報入力シート）'!Y75)</f>
        <v/>
      </c>
      <c r="R61" s="228"/>
      <c r="S61" s="341"/>
      <c r="T61" s="342"/>
      <c r="U61" s="342"/>
      <c r="V61" s="363"/>
      <c r="W61" s="359"/>
      <c r="X61" s="343"/>
      <c r="Y61" s="344"/>
      <c r="Z61" s="344"/>
      <c r="AA61" s="344"/>
      <c r="AB61" s="344"/>
      <c r="AC61" s="344"/>
      <c r="AD61" s="344"/>
      <c r="AE61" s="345"/>
      <c r="AF61" s="345"/>
      <c r="AG61" s="346"/>
      <c r="AH61" s="368"/>
      <c r="AI61" s="347"/>
      <c r="AJ61" s="347"/>
      <c r="AK61" s="347"/>
    </row>
    <row r="62" spans="1:37" ht="48" customHeight="1">
      <c r="A62" s="229">
        <f t="shared" si="2"/>
        <v>44</v>
      </c>
      <c r="B62" s="328" t="str">
        <f>IF('入力①（基本情報入力シート）'!C76="","",'入力①（基本情報入力シート）'!C76)</f>
        <v/>
      </c>
      <c r="C62" s="329" t="str">
        <f>IF('入力①（基本情報入力シート）'!D76="","",'入力①（基本情報入力シート）'!D76)</f>
        <v/>
      </c>
      <c r="D62" s="329" t="str">
        <f>IF('入力①（基本情報入力シート）'!E76="","",'入力①（基本情報入力シート）'!E76)</f>
        <v/>
      </c>
      <c r="E62" s="330" t="str">
        <f>IF('入力①（基本情報入力シート）'!F76="","",'入力①（基本情報入力シート）'!F76)</f>
        <v/>
      </c>
      <c r="F62" s="330" t="str">
        <f>IF('入力①（基本情報入力シート）'!G76="","",'入力①（基本情報入力シート）'!G76)</f>
        <v/>
      </c>
      <c r="G62" s="330" t="str">
        <f>IF('入力①（基本情報入力シート）'!H76="","",'入力①（基本情報入力シート）'!H76)</f>
        <v/>
      </c>
      <c r="H62" s="330" t="str">
        <f>IF('入力①（基本情報入力シート）'!I76="","",'入力①（基本情報入力シート）'!I76)</f>
        <v/>
      </c>
      <c r="I62" s="330" t="str">
        <f>IF('入力①（基本情報入力シート）'!J76="","",'入力①（基本情報入力シート）'!J76)</f>
        <v/>
      </c>
      <c r="J62" s="330" t="str">
        <f>IF('入力①（基本情報入力シート）'!K76="","",'入力①（基本情報入力シート）'!K76)</f>
        <v/>
      </c>
      <c r="K62" s="331" t="str">
        <f>IF('入力①（基本情報入力シート）'!L76="","",'入力①（基本情報入力シート）'!L76)</f>
        <v/>
      </c>
      <c r="L62" s="332" t="s">
        <v>266</v>
      </c>
      <c r="M62" s="333" t="str">
        <f>IF('入力①（基本情報入力シート）'!M76="","",'入力①（基本情報入力シート）'!M76)</f>
        <v/>
      </c>
      <c r="N62" s="334" t="str">
        <f>IF('入力①（基本情報入力シート）'!R76="","",'入力①（基本情報入力シート）'!R76)</f>
        <v/>
      </c>
      <c r="O62" s="334" t="str">
        <f>IF('入力①（基本情報入力シート）'!W76="","",'入力①（基本情報入力シート）'!W76)</f>
        <v/>
      </c>
      <c r="P62" s="335" t="str">
        <f>IF('入力①（基本情報入力シート）'!X76="","",'入力①（基本情報入力シート）'!X76)</f>
        <v/>
      </c>
      <c r="Q62" s="336" t="str">
        <f>IF('入力①（基本情報入力シート）'!Y76="","",'入力①（基本情報入力シート）'!Y76)</f>
        <v/>
      </c>
      <c r="R62" s="228"/>
      <c r="S62" s="341"/>
      <c r="T62" s="342"/>
      <c r="U62" s="342"/>
      <c r="V62" s="363"/>
      <c r="W62" s="359"/>
      <c r="X62" s="343"/>
      <c r="Y62" s="344"/>
      <c r="Z62" s="344"/>
      <c r="AA62" s="344"/>
      <c r="AB62" s="344"/>
      <c r="AC62" s="344"/>
      <c r="AD62" s="344"/>
      <c r="AE62" s="345"/>
      <c r="AF62" s="345"/>
      <c r="AG62" s="346"/>
      <c r="AH62" s="368"/>
      <c r="AI62" s="347"/>
      <c r="AJ62" s="347"/>
      <c r="AK62" s="347"/>
    </row>
    <row r="63" spans="1:37" ht="48" customHeight="1">
      <c r="A63" s="229">
        <f t="shared" si="2"/>
        <v>45</v>
      </c>
      <c r="B63" s="328" t="str">
        <f>IF('入力①（基本情報入力シート）'!C77="","",'入力①（基本情報入力シート）'!C77)</f>
        <v/>
      </c>
      <c r="C63" s="329" t="str">
        <f>IF('入力①（基本情報入力シート）'!D77="","",'入力①（基本情報入力シート）'!D77)</f>
        <v/>
      </c>
      <c r="D63" s="329" t="str">
        <f>IF('入力①（基本情報入力シート）'!E77="","",'入力①（基本情報入力シート）'!E77)</f>
        <v/>
      </c>
      <c r="E63" s="330" t="str">
        <f>IF('入力①（基本情報入力シート）'!F77="","",'入力①（基本情報入力シート）'!F77)</f>
        <v/>
      </c>
      <c r="F63" s="330" t="str">
        <f>IF('入力①（基本情報入力シート）'!G77="","",'入力①（基本情報入力シート）'!G77)</f>
        <v/>
      </c>
      <c r="G63" s="330" t="str">
        <f>IF('入力①（基本情報入力シート）'!H77="","",'入力①（基本情報入力シート）'!H77)</f>
        <v/>
      </c>
      <c r="H63" s="330" t="str">
        <f>IF('入力①（基本情報入力シート）'!I77="","",'入力①（基本情報入力シート）'!I77)</f>
        <v/>
      </c>
      <c r="I63" s="330" t="str">
        <f>IF('入力①（基本情報入力シート）'!J77="","",'入力①（基本情報入力シート）'!J77)</f>
        <v/>
      </c>
      <c r="J63" s="330" t="str">
        <f>IF('入力①（基本情報入力シート）'!K77="","",'入力①（基本情報入力シート）'!K77)</f>
        <v/>
      </c>
      <c r="K63" s="331" t="str">
        <f>IF('入力①（基本情報入力シート）'!L77="","",'入力①（基本情報入力シート）'!L77)</f>
        <v/>
      </c>
      <c r="L63" s="332" t="s">
        <v>267</v>
      </c>
      <c r="M63" s="333" t="str">
        <f>IF('入力①（基本情報入力シート）'!M77="","",'入力①（基本情報入力シート）'!M77)</f>
        <v/>
      </c>
      <c r="N63" s="334" t="str">
        <f>IF('入力①（基本情報入力シート）'!R77="","",'入力①（基本情報入力シート）'!R77)</f>
        <v/>
      </c>
      <c r="O63" s="334" t="str">
        <f>IF('入力①（基本情報入力シート）'!W77="","",'入力①（基本情報入力シート）'!W77)</f>
        <v/>
      </c>
      <c r="P63" s="335" t="str">
        <f>IF('入力①（基本情報入力シート）'!X77="","",'入力①（基本情報入力シート）'!X77)</f>
        <v/>
      </c>
      <c r="Q63" s="336" t="str">
        <f>IF('入力①（基本情報入力シート）'!Y77="","",'入力①（基本情報入力シート）'!Y77)</f>
        <v/>
      </c>
      <c r="R63" s="228"/>
      <c r="S63" s="341"/>
      <c r="T63" s="342"/>
      <c r="U63" s="342"/>
      <c r="V63" s="363"/>
      <c r="W63" s="359"/>
      <c r="X63" s="343"/>
      <c r="Y63" s="344"/>
      <c r="Z63" s="344"/>
      <c r="AA63" s="344"/>
      <c r="AB63" s="344"/>
      <c r="AC63" s="344"/>
      <c r="AD63" s="344"/>
      <c r="AE63" s="345"/>
      <c r="AF63" s="345"/>
      <c r="AG63" s="346"/>
      <c r="AH63" s="368"/>
      <c r="AI63" s="347"/>
      <c r="AJ63" s="347"/>
      <c r="AK63" s="347"/>
    </row>
    <row r="64" spans="1:37" ht="48" customHeight="1">
      <c r="A64" s="229">
        <f t="shared" si="2"/>
        <v>46</v>
      </c>
      <c r="B64" s="328" t="str">
        <f>IF('入力①（基本情報入力シート）'!C78="","",'入力①（基本情報入力シート）'!C78)</f>
        <v/>
      </c>
      <c r="C64" s="329" t="str">
        <f>IF('入力①（基本情報入力シート）'!D78="","",'入力①（基本情報入力シート）'!D78)</f>
        <v/>
      </c>
      <c r="D64" s="329" t="str">
        <f>IF('入力①（基本情報入力シート）'!E78="","",'入力①（基本情報入力シート）'!E78)</f>
        <v/>
      </c>
      <c r="E64" s="330" t="str">
        <f>IF('入力①（基本情報入力シート）'!F78="","",'入力①（基本情報入力シート）'!F78)</f>
        <v/>
      </c>
      <c r="F64" s="330" t="str">
        <f>IF('入力①（基本情報入力シート）'!G78="","",'入力①（基本情報入力シート）'!G78)</f>
        <v/>
      </c>
      <c r="G64" s="330" t="str">
        <f>IF('入力①（基本情報入力シート）'!H78="","",'入力①（基本情報入力シート）'!H78)</f>
        <v/>
      </c>
      <c r="H64" s="330" t="str">
        <f>IF('入力①（基本情報入力シート）'!I78="","",'入力①（基本情報入力シート）'!I78)</f>
        <v/>
      </c>
      <c r="I64" s="330" t="str">
        <f>IF('入力①（基本情報入力シート）'!J78="","",'入力①（基本情報入力シート）'!J78)</f>
        <v/>
      </c>
      <c r="J64" s="330" t="str">
        <f>IF('入力①（基本情報入力シート）'!K78="","",'入力①（基本情報入力シート）'!K78)</f>
        <v/>
      </c>
      <c r="K64" s="331" t="str">
        <f>IF('入力①（基本情報入力シート）'!L78="","",'入力①（基本情報入力シート）'!L78)</f>
        <v/>
      </c>
      <c r="L64" s="332" t="s">
        <v>268</v>
      </c>
      <c r="M64" s="333" t="str">
        <f>IF('入力①（基本情報入力シート）'!M78="","",'入力①（基本情報入力シート）'!M78)</f>
        <v/>
      </c>
      <c r="N64" s="334" t="str">
        <f>IF('入力①（基本情報入力シート）'!R78="","",'入力①（基本情報入力シート）'!R78)</f>
        <v/>
      </c>
      <c r="O64" s="334" t="str">
        <f>IF('入力①（基本情報入力シート）'!W78="","",'入力①（基本情報入力シート）'!W78)</f>
        <v/>
      </c>
      <c r="P64" s="335" t="str">
        <f>IF('入力①（基本情報入力シート）'!X78="","",'入力①（基本情報入力シート）'!X78)</f>
        <v/>
      </c>
      <c r="Q64" s="336" t="str">
        <f>IF('入力①（基本情報入力シート）'!Y78="","",'入力①（基本情報入力シート）'!Y78)</f>
        <v/>
      </c>
      <c r="R64" s="228"/>
      <c r="S64" s="341"/>
      <c r="T64" s="342"/>
      <c r="U64" s="342"/>
      <c r="V64" s="363"/>
      <c r="W64" s="359"/>
      <c r="X64" s="343"/>
      <c r="Y64" s="344"/>
      <c r="Z64" s="344"/>
      <c r="AA64" s="344"/>
      <c r="AB64" s="344"/>
      <c r="AC64" s="344"/>
      <c r="AD64" s="344"/>
      <c r="AE64" s="345"/>
      <c r="AF64" s="345"/>
      <c r="AG64" s="346"/>
      <c r="AH64" s="368"/>
      <c r="AI64" s="347"/>
      <c r="AJ64" s="347"/>
      <c r="AK64" s="347"/>
    </row>
    <row r="65" spans="1:37" ht="48" customHeight="1">
      <c r="A65" s="229">
        <f t="shared" si="2"/>
        <v>47</v>
      </c>
      <c r="B65" s="328" t="str">
        <f>IF('入力①（基本情報入力シート）'!C79="","",'入力①（基本情報入力シート）'!C79)</f>
        <v/>
      </c>
      <c r="C65" s="329" t="str">
        <f>IF('入力①（基本情報入力シート）'!D79="","",'入力①（基本情報入力シート）'!D79)</f>
        <v/>
      </c>
      <c r="D65" s="329" t="str">
        <f>IF('入力①（基本情報入力シート）'!E79="","",'入力①（基本情報入力シート）'!E79)</f>
        <v/>
      </c>
      <c r="E65" s="330" t="str">
        <f>IF('入力①（基本情報入力シート）'!F79="","",'入力①（基本情報入力シート）'!F79)</f>
        <v/>
      </c>
      <c r="F65" s="330" t="str">
        <f>IF('入力①（基本情報入力シート）'!G79="","",'入力①（基本情報入力シート）'!G79)</f>
        <v/>
      </c>
      <c r="G65" s="330" t="str">
        <f>IF('入力①（基本情報入力シート）'!H79="","",'入力①（基本情報入力シート）'!H79)</f>
        <v/>
      </c>
      <c r="H65" s="330" t="str">
        <f>IF('入力①（基本情報入力シート）'!I79="","",'入力①（基本情報入力シート）'!I79)</f>
        <v/>
      </c>
      <c r="I65" s="330" t="str">
        <f>IF('入力①（基本情報入力シート）'!J79="","",'入力①（基本情報入力シート）'!J79)</f>
        <v/>
      </c>
      <c r="J65" s="330" t="str">
        <f>IF('入力①（基本情報入力シート）'!K79="","",'入力①（基本情報入力シート）'!K79)</f>
        <v/>
      </c>
      <c r="K65" s="331" t="str">
        <f>IF('入力①（基本情報入力シート）'!L79="","",'入力①（基本情報入力シート）'!L79)</f>
        <v/>
      </c>
      <c r="L65" s="332" t="s">
        <v>269</v>
      </c>
      <c r="M65" s="333" t="str">
        <f>IF('入力①（基本情報入力シート）'!M79="","",'入力①（基本情報入力シート）'!M79)</f>
        <v/>
      </c>
      <c r="N65" s="334" t="str">
        <f>IF('入力①（基本情報入力シート）'!R79="","",'入力①（基本情報入力シート）'!R79)</f>
        <v/>
      </c>
      <c r="O65" s="334" t="str">
        <f>IF('入力①（基本情報入力シート）'!W79="","",'入力①（基本情報入力シート）'!W79)</f>
        <v/>
      </c>
      <c r="P65" s="335" t="str">
        <f>IF('入力①（基本情報入力シート）'!X79="","",'入力①（基本情報入力シート）'!X79)</f>
        <v/>
      </c>
      <c r="Q65" s="336" t="str">
        <f>IF('入力①（基本情報入力シート）'!Y79="","",'入力①（基本情報入力シート）'!Y79)</f>
        <v/>
      </c>
      <c r="R65" s="228"/>
      <c r="S65" s="341"/>
      <c r="T65" s="342"/>
      <c r="U65" s="342"/>
      <c r="V65" s="363"/>
      <c r="W65" s="359"/>
      <c r="X65" s="343"/>
      <c r="Y65" s="344"/>
      <c r="Z65" s="344"/>
      <c r="AA65" s="344"/>
      <c r="AB65" s="344"/>
      <c r="AC65" s="344"/>
      <c r="AD65" s="344"/>
      <c r="AE65" s="345"/>
      <c r="AF65" s="345"/>
      <c r="AG65" s="346"/>
      <c r="AH65" s="368"/>
      <c r="AI65" s="347"/>
      <c r="AJ65" s="347"/>
      <c r="AK65" s="347"/>
    </row>
    <row r="66" spans="1:37" ht="48" customHeight="1">
      <c r="A66" s="229">
        <f t="shared" si="2"/>
        <v>48</v>
      </c>
      <c r="B66" s="328" t="str">
        <f>IF('入力①（基本情報入力シート）'!C80="","",'入力①（基本情報入力シート）'!C80)</f>
        <v/>
      </c>
      <c r="C66" s="329" t="str">
        <f>IF('入力①（基本情報入力シート）'!D80="","",'入力①（基本情報入力シート）'!D80)</f>
        <v/>
      </c>
      <c r="D66" s="329" t="str">
        <f>IF('入力①（基本情報入力シート）'!E80="","",'入力①（基本情報入力シート）'!E80)</f>
        <v/>
      </c>
      <c r="E66" s="330" t="str">
        <f>IF('入力①（基本情報入力シート）'!F80="","",'入力①（基本情報入力シート）'!F80)</f>
        <v/>
      </c>
      <c r="F66" s="330" t="str">
        <f>IF('入力①（基本情報入力シート）'!G80="","",'入力①（基本情報入力シート）'!G80)</f>
        <v/>
      </c>
      <c r="G66" s="330" t="str">
        <f>IF('入力①（基本情報入力シート）'!H80="","",'入力①（基本情報入力シート）'!H80)</f>
        <v/>
      </c>
      <c r="H66" s="330" t="str">
        <f>IF('入力①（基本情報入力シート）'!I80="","",'入力①（基本情報入力シート）'!I80)</f>
        <v/>
      </c>
      <c r="I66" s="330" t="str">
        <f>IF('入力①（基本情報入力シート）'!J80="","",'入力①（基本情報入力シート）'!J80)</f>
        <v/>
      </c>
      <c r="J66" s="330" t="str">
        <f>IF('入力①（基本情報入力シート）'!K80="","",'入力①（基本情報入力シート）'!K80)</f>
        <v/>
      </c>
      <c r="K66" s="331" t="str">
        <f>IF('入力①（基本情報入力シート）'!L80="","",'入力①（基本情報入力シート）'!L80)</f>
        <v/>
      </c>
      <c r="L66" s="332" t="s">
        <v>270</v>
      </c>
      <c r="M66" s="333" t="str">
        <f>IF('入力①（基本情報入力シート）'!M80="","",'入力①（基本情報入力シート）'!M80)</f>
        <v/>
      </c>
      <c r="N66" s="334" t="str">
        <f>IF('入力①（基本情報入力シート）'!R80="","",'入力①（基本情報入力シート）'!R80)</f>
        <v/>
      </c>
      <c r="O66" s="334" t="str">
        <f>IF('入力①（基本情報入力シート）'!W80="","",'入力①（基本情報入力シート）'!W80)</f>
        <v/>
      </c>
      <c r="P66" s="335" t="str">
        <f>IF('入力①（基本情報入力シート）'!X80="","",'入力①（基本情報入力シート）'!X80)</f>
        <v/>
      </c>
      <c r="Q66" s="336" t="str">
        <f>IF('入力①（基本情報入力シート）'!Y80="","",'入力①（基本情報入力シート）'!Y80)</f>
        <v/>
      </c>
      <c r="R66" s="228"/>
      <c r="S66" s="341"/>
      <c r="T66" s="342"/>
      <c r="U66" s="342"/>
      <c r="V66" s="363"/>
      <c r="W66" s="359"/>
      <c r="X66" s="343"/>
      <c r="Y66" s="344"/>
      <c r="Z66" s="344"/>
      <c r="AA66" s="344"/>
      <c r="AB66" s="344"/>
      <c r="AC66" s="344"/>
      <c r="AD66" s="344"/>
      <c r="AE66" s="345"/>
      <c r="AF66" s="345"/>
      <c r="AG66" s="346"/>
      <c r="AH66" s="368"/>
      <c r="AI66" s="347"/>
      <c r="AJ66" s="347"/>
      <c r="AK66" s="347"/>
    </row>
    <row r="67" spans="1:37" ht="48" customHeight="1">
      <c r="A67" s="229">
        <f t="shared" si="2"/>
        <v>49</v>
      </c>
      <c r="B67" s="328" t="str">
        <f>IF('入力①（基本情報入力シート）'!C81="","",'入力①（基本情報入力シート）'!C81)</f>
        <v/>
      </c>
      <c r="C67" s="329" t="str">
        <f>IF('入力①（基本情報入力シート）'!D81="","",'入力①（基本情報入力シート）'!D81)</f>
        <v/>
      </c>
      <c r="D67" s="329" t="str">
        <f>IF('入力①（基本情報入力シート）'!E81="","",'入力①（基本情報入力シート）'!E81)</f>
        <v/>
      </c>
      <c r="E67" s="330" t="str">
        <f>IF('入力①（基本情報入力シート）'!F81="","",'入力①（基本情報入力シート）'!F81)</f>
        <v/>
      </c>
      <c r="F67" s="330" t="str">
        <f>IF('入力①（基本情報入力シート）'!G81="","",'入力①（基本情報入力シート）'!G81)</f>
        <v/>
      </c>
      <c r="G67" s="330" t="str">
        <f>IF('入力①（基本情報入力シート）'!H81="","",'入力①（基本情報入力シート）'!H81)</f>
        <v/>
      </c>
      <c r="H67" s="330" t="str">
        <f>IF('入力①（基本情報入力シート）'!I81="","",'入力①（基本情報入力シート）'!I81)</f>
        <v/>
      </c>
      <c r="I67" s="330" t="str">
        <f>IF('入力①（基本情報入力シート）'!J81="","",'入力①（基本情報入力シート）'!J81)</f>
        <v/>
      </c>
      <c r="J67" s="330" t="str">
        <f>IF('入力①（基本情報入力シート）'!K81="","",'入力①（基本情報入力シート）'!K81)</f>
        <v/>
      </c>
      <c r="K67" s="331" t="str">
        <f>IF('入力①（基本情報入力シート）'!L81="","",'入力①（基本情報入力シート）'!L81)</f>
        <v/>
      </c>
      <c r="L67" s="332" t="s">
        <v>271</v>
      </c>
      <c r="M67" s="333" t="str">
        <f>IF('入力①（基本情報入力シート）'!M81="","",'入力①（基本情報入力シート）'!M81)</f>
        <v/>
      </c>
      <c r="N67" s="334" t="str">
        <f>IF('入力①（基本情報入力シート）'!R81="","",'入力①（基本情報入力シート）'!R81)</f>
        <v/>
      </c>
      <c r="O67" s="334" t="str">
        <f>IF('入力①（基本情報入力シート）'!W81="","",'入力①（基本情報入力シート）'!W81)</f>
        <v/>
      </c>
      <c r="P67" s="335" t="str">
        <f>IF('入力①（基本情報入力シート）'!X81="","",'入力①（基本情報入力シート）'!X81)</f>
        <v/>
      </c>
      <c r="Q67" s="336" t="str">
        <f>IF('入力①（基本情報入力シート）'!Y81="","",'入力①（基本情報入力シート）'!Y81)</f>
        <v/>
      </c>
      <c r="R67" s="228"/>
      <c r="S67" s="341"/>
      <c r="T67" s="342"/>
      <c r="U67" s="342"/>
      <c r="V67" s="363"/>
      <c r="W67" s="359"/>
      <c r="X67" s="343"/>
      <c r="Y67" s="344"/>
      <c r="Z67" s="344"/>
      <c r="AA67" s="344"/>
      <c r="AB67" s="344"/>
      <c r="AC67" s="344"/>
      <c r="AD67" s="344"/>
      <c r="AE67" s="345"/>
      <c r="AF67" s="345"/>
      <c r="AG67" s="346"/>
      <c r="AH67" s="368"/>
      <c r="AI67" s="347"/>
      <c r="AJ67" s="347"/>
      <c r="AK67" s="347"/>
    </row>
    <row r="68" spans="1:37" ht="48" customHeight="1">
      <c r="A68" s="229">
        <f t="shared" si="2"/>
        <v>50</v>
      </c>
      <c r="B68" s="328" t="str">
        <f>IF('入力①（基本情報入力シート）'!C82="","",'入力①（基本情報入力シート）'!C82)</f>
        <v/>
      </c>
      <c r="C68" s="329" t="str">
        <f>IF('入力①（基本情報入力シート）'!D82="","",'入力①（基本情報入力シート）'!D82)</f>
        <v/>
      </c>
      <c r="D68" s="329" t="str">
        <f>IF('入力①（基本情報入力シート）'!E82="","",'入力①（基本情報入力シート）'!E82)</f>
        <v/>
      </c>
      <c r="E68" s="330" t="str">
        <f>IF('入力①（基本情報入力シート）'!F82="","",'入力①（基本情報入力シート）'!F82)</f>
        <v/>
      </c>
      <c r="F68" s="330" t="str">
        <f>IF('入力①（基本情報入力シート）'!G82="","",'入力①（基本情報入力シート）'!G82)</f>
        <v/>
      </c>
      <c r="G68" s="330" t="str">
        <f>IF('入力①（基本情報入力シート）'!H82="","",'入力①（基本情報入力シート）'!H82)</f>
        <v/>
      </c>
      <c r="H68" s="330" t="str">
        <f>IF('入力①（基本情報入力シート）'!I82="","",'入力①（基本情報入力シート）'!I82)</f>
        <v/>
      </c>
      <c r="I68" s="330" t="str">
        <f>IF('入力①（基本情報入力シート）'!J82="","",'入力①（基本情報入力シート）'!J82)</f>
        <v/>
      </c>
      <c r="J68" s="330" t="str">
        <f>IF('入力①（基本情報入力シート）'!K82="","",'入力①（基本情報入力シート）'!K82)</f>
        <v/>
      </c>
      <c r="K68" s="331" t="str">
        <f>IF('入力①（基本情報入力シート）'!L82="","",'入力①（基本情報入力シート）'!L82)</f>
        <v/>
      </c>
      <c r="L68" s="332" t="s">
        <v>272</v>
      </c>
      <c r="M68" s="333" t="str">
        <f>IF('入力①（基本情報入力シート）'!M82="","",'入力①（基本情報入力シート）'!M82)</f>
        <v/>
      </c>
      <c r="N68" s="334" t="str">
        <f>IF('入力①（基本情報入力シート）'!R82="","",'入力①（基本情報入力シート）'!R82)</f>
        <v/>
      </c>
      <c r="O68" s="334" t="str">
        <f>IF('入力①（基本情報入力シート）'!W82="","",'入力①（基本情報入力シート）'!W82)</f>
        <v/>
      </c>
      <c r="P68" s="335" t="str">
        <f>IF('入力①（基本情報入力シート）'!X82="","",'入力①（基本情報入力シート）'!X82)</f>
        <v/>
      </c>
      <c r="Q68" s="336" t="str">
        <f>IF('入力①（基本情報入力シート）'!Y82="","",'入力①（基本情報入力シート）'!Y82)</f>
        <v/>
      </c>
      <c r="R68" s="228"/>
      <c r="S68" s="341"/>
      <c r="T68" s="342"/>
      <c r="U68" s="342"/>
      <c r="V68" s="363"/>
      <c r="W68" s="359"/>
      <c r="X68" s="343"/>
      <c r="Y68" s="344"/>
      <c r="Z68" s="344"/>
      <c r="AA68" s="344"/>
      <c r="AB68" s="344"/>
      <c r="AC68" s="344"/>
      <c r="AD68" s="344"/>
      <c r="AE68" s="345"/>
      <c r="AF68" s="345"/>
      <c r="AG68" s="346"/>
      <c r="AH68" s="368"/>
      <c r="AI68" s="347"/>
      <c r="AJ68" s="347"/>
      <c r="AK68" s="347"/>
    </row>
    <row r="69" spans="1:37" ht="48" customHeight="1">
      <c r="A69" s="229">
        <f t="shared" si="2"/>
        <v>51</v>
      </c>
      <c r="B69" s="328" t="str">
        <f>IF('入力①（基本情報入力シート）'!C83="","",'入力①（基本情報入力シート）'!C83)</f>
        <v/>
      </c>
      <c r="C69" s="329" t="str">
        <f>IF('入力①（基本情報入力シート）'!D83="","",'入力①（基本情報入力シート）'!D83)</f>
        <v/>
      </c>
      <c r="D69" s="329" t="str">
        <f>IF('入力①（基本情報入力シート）'!E83="","",'入力①（基本情報入力シート）'!E83)</f>
        <v/>
      </c>
      <c r="E69" s="330" t="str">
        <f>IF('入力①（基本情報入力シート）'!F83="","",'入力①（基本情報入力シート）'!F83)</f>
        <v/>
      </c>
      <c r="F69" s="330" t="str">
        <f>IF('入力①（基本情報入力シート）'!G83="","",'入力①（基本情報入力シート）'!G83)</f>
        <v/>
      </c>
      <c r="G69" s="330" t="str">
        <f>IF('入力①（基本情報入力シート）'!H83="","",'入力①（基本情報入力シート）'!H83)</f>
        <v/>
      </c>
      <c r="H69" s="330" t="str">
        <f>IF('入力①（基本情報入力シート）'!I83="","",'入力①（基本情報入力シート）'!I83)</f>
        <v/>
      </c>
      <c r="I69" s="330" t="str">
        <f>IF('入力①（基本情報入力シート）'!J83="","",'入力①（基本情報入力シート）'!J83)</f>
        <v/>
      </c>
      <c r="J69" s="330" t="str">
        <f>IF('入力①（基本情報入力シート）'!K83="","",'入力①（基本情報入力シート）'!K83)</f>
        <v/>
      </c>
      <c r="K69" s="331" t="str">
        <f>IF('入力①（基本情報入力シート）'!L83="","",'入力①（基本情報入力シート）'!L83)</f>
        <v/>
      </c>
      <c r="L69" s="332" t="s">
        <v>273</v>
      </c>
      <c r="M69" s="333" t="str">
        <f>IF('入力①（基本情報入力シート）'!M83="","",'入力①（基本情報入力シート）'!M83)</f>
        <v/>
      </c>
      <c r="N69" s="334" t="str">
        <f>IF('入力①（基本情報入力シート）'!R83="","",'入力①（基本情報入力シート）'!R83)</f>
        <v/>
      </c>
      <c r="O69" s="334" t="str">
        <f>IF('入力①（基本情報入力シート）'!W83="","",'入力①（基本情報入力シート）'!W83)</f>
        <v/>
      </c>
      <c r="P69" s="335" t="str">
        <f>IF('入力①（基本情報入力シート）'!X83="","",'入力①（基本情報入力シート）'!X83)</f>
        <v/>
      </c>
      <c r="Q69" s="336" t="str">
        <f>IF('入力①（基本情報入力シート）'!Y83="","",'入力①（基本情報入力シート）'!Y83)</f>
        <v/>
      </c>
      <c r="R69" s="228"/>
      <c r="S69" s="341"/>
      <c r="T69" s="342"/>
      <c r="U69" s="342"/>
      <c r="V69" s="363"/>
      <c r="W69" s="359"/>
      <c r="X69" s="343"/>
      <c r="Y69" s="344"/>
      <c r="Z69" s="344"/>
      <c r="AA69" s="344"/>
      <c r="AB69" s="344"/>
      <c r="AC69" s="344"/>
      <c r="AD69" s="344"/>
      <c r="AE69" s="345"/>
      <c r="AF69" s="345"/>
      <c r="AG69" s="346"/>
      <c r="AH69" s="368"/>
      <c r="AI69" s="347"/>
      <c r="AJ69" s="347"/>
      <c r="AK69" s="347"/>
    </row>
    <row r="70" spans="1:37" ht="48" customHeight="1">
      <c r="A70" s="229">
        <f t="shared" si="2"/>
        <v>52</v>
      </c>
      <c r="B70" s="328" t="str">
        <f>IF('入力①（基本情報入力シート）'!C84="","",'入力①（基本情報入力シート）'!C84)</f>
        <v/>
      </c>
      <c r="C70" s="329" t="str">
        <f>IF('入力①（基本情報入力シート）'!D84="","",'入力①（基本情報入力シート）'!D84)</f>
        <v/>
      </c>
      <c r="D70" s="329" t="str">
        <f>IF('入力①（基本情報入力シート）'!E84="","",'入力①（基本情報入力シート）'!E84)</f>
        <v/>
      </c>
      <c r="E70" s="330" t="str">
        <f>IF('入力①（基本情報入力シート）'!F84="","",'入力①（基本情報入力シート）'!F84)</f>
        <v/>
      </c>
      <c r="F70" s="330" t="str">
        <f>IF('入力①（基本情報入力シート）'!G84="","",'入力①（基本情報入力シート）'!G84)</f>
        <v/>
      </c>
      <c r="G70" s="330" t="str">
        <f>IF('入力①（基本情報入力シート）'!H84="","",'入力①（基本情報入力シート）'!H84)</f>
        <v/>
      </c>
      <c r="H70" s="330" t="str">
        <f>IF('入力①（基本情報入力シート）'!I84="","",'入力①（基本情報入力シート）'!I84)</f>
        <v/>
      </c>
      <c r="I70" s="330" t="str">
        <f>IF('入力①（基本情報入力シート）'!J84="","",'入力①（基本情報入力シート）'!J84)</f>
        <v/>
      </c>
      <c r="J70" s="330" t="str">
        <f>IF('入力①（基本情報入力シート）'!K84="","",'入力①（基本情報入力シート）'!K84)</f>
        <v/>
      </c>
      <c r="K70" s="331" t="str">
        <f>IF('入力①（基本情報入力シート）'!L84="","",'入力①（基本情報入力シート）'!L84)</f>
        <v/>
      </c>
      <c r="L70" s="332" t="s">
        <v>274</v>
      </c>
      <c r="M70" s="333" t="str">
        <f>IF('入力①（基本情報入力シート）'!M84="","",'入力①（基本情報入力シート）'!M84)</f>
        <v/>
      </c>
      <c r="N70" s="334" t="str">
        <f>IF('入力①（基本情報入力シート）'!R84="","",'入力①（基本情報入力シート）'!R84)</f>
        <v/>
      </c>
      <c r="O70" s="334" t="str">
        <f>IF('入力①（基本情報入力シート）'!W84="","",'入力①（基本情報入力シート）'!W84)</f>
        <v/>
      </c>
      <c r="P70" s="335" t="str">
        <f>IF('入力①（基本情報入力シート）'!X84="","",'入力①（基本情報入力シート）'!X84)</f>
        <v/>
      </c>
      <c r="Q70" s="336" t="str">
        <f>IF('入力①（基本情報入力シート）'!Y84="","",'入力①（基本情報入力シート）'!Y84)</f>
        <v/>
      </c>
      <c r="R70" s="228"/>
      <c r="S70" s="341"/>
      <c r="T70" s="342"/>
      <c r="U70" s="342"/>
      <c r="V70" s="363"/>
      <c r="W70" s="359"/>
      <c r="X70" s="343"/>
      <c r="Y70" s="344"/>
      <c r="Z70" s="344"/>
      <c r="AA70" s="344"/>
      <c r="AB70" s="344"/>
      <c r="AC70" s="344"/>
      <c r="AD70" s="344"/>
      <c r="AE70" s="345"/>
      <c r="AF70" s="345"/>
      <c r="AG70" s="346"/>
      <c r="AH70" s="368"/>
      <c r="AI70" s="347"/>
      <c r="AJ70" s="347"/>
      <c r="AK70" s="347"/>
    </row>
    <row r="71" spans="1:37" ht="48" customHeight="1">
      <c r="A71" s="229">
        <f t="shared" si="2"/>
        <v>53</v>
      </c>
      <c r="B71" s="328" t="str">
        <f>IF('入力①（基本情報入力シート）'!C85="","",'入力①（基本情報入力シート）'!C85)</f>
        <v/>
      </c>
      <c r="C71" s="329" t="str">
        <f>IF('入力①（基本情報入力シート）'!D85="","",'入力①（基本情報入力シート）'!D85)</f>
        <v/>
      </c>
      <c r="D71" s="329" t="str">
        <f>IF('入力①（基本情報入力シート）'!E85="","",'入力①（基本情報入力シート）'!E85)</f>
        <v/>
      </c>
      <c r="E71" s="330" t="str">
        <f>IF('入力①（基本情報入力シート）'!F85="","",'入力①（基本情報入力シート）'!F85)</f>
        <v/>
      </c>
      <c r="F71" s="330" t="str">
        <f>IF('入力①（基本情報入力シート）'!G85="","",'入力①（基本情報入力シート）'!G85)</f>
        <v/>
      </c>
      <c r="G71" s="330" t="str">
        <f>IF('入力①（基本情報入力シート）'!H85="","",'入力①（基本情報入力シート）'!H85)</f>
        <v/>
      </c>
      <c r="H71" s="330" t="str">
        <f>IF('入力①（基本情報入力シート）'!I85="","",'入力①（基本情報入力シート）'!I85)</f>
        <v/>
      </c>
      <c r="I71" s="330" t="str">
        <f>IF('入力①（基本情報入力シート）'!J85="","",'入力①（基本情報入力シート）'!J85)</f>
        <v/>
      </c>
      <c r="J71" s="330" t="str">
        <f>IF('入力①（基本情報入力シート）'!K85="","",'入力①（基本情報入力シート）'!K85)</f>
        <v/>
      </c>
      <c r="K71" s="331" t="str">
        <f>IF('入力①（基本情報入力シート）'!L85="","",'入力①（基本情報入力シート）'!L85)</f>
        <v/>
      </c>
      <c r="L71" s="332" t="s">
        <v>275</v>
      </c>
      <c r="M71" s="333" t="str">
        <f>IF('入力①（基本情報入力シート）'!M85="","",'入力①（基本情報入力シート）'!M85)</f>
        <v/>
      </c>
      <c r="N71" s="334" t="str">
        <f>IF('入力①（基本情報入力シート）'!R85="","",'入力①（基本情報入力シート）'!R85)</f>
        <v/>
      </c>
      <c r="O71" s="334" t="str">
        <f>IF('入力①（基本情報入力シート）'!W85="","",'入力①（基本情報入力シート）'!W85)</f>
        <v/>
      </c>
      <c r="P71" s="335" t="str">
        <f>IF('入力①（基本情報入力シート）'!X85="","",'入力①（基本情報入力シート）'!X85)</f>
        <v/>
      </c>
      <c r="Q71" s="336" t="str">
        <f>IF('入力①（基本情報入力シート）'!Y85="","",'入力①（基本情報入力シート）'!Y85)</f>
        <v/>
      </c>
      <c r="R71" s="228"/>
      <c r="S71" s="341"/>
      <c r="T71" s="342"/>
      <c r="U71" s="342"/>
      <c r="V71" s="363"/>
      <c r="W71" s="359"/>
      <c r="X71" s="343"/>
      <c r="Y71" s="344"/>
      <c r="Z71" s="344"/>
      <c r="AA71" s="344"/>
      <c r="AB71" s="344"/>
      <c r="AC71" s="344"/>
      <c r="AD71" s="344"/>
      <c r="AE71" s="345"/>
      <c r="AF71" s="345"/>
      <c r="AG71" s="346"/>
      <c r="AH71" s="368"/>
      <c r="AI71" s="347"/>
      <c r="AJ71" s="347"/>
      <c r="AK71" s="347"/>
    </row>
    <row r="72" spans="1:37" ht="48" customHeight="1">
      <c r="A72" s="229">
        <f t="shared" si="2"/>
        <v>54</v>
      </c>
      <c r="B72" s="328" t="str">
        <f>IF('入力①（基本情報入力シート）'!C86="","",'入力①（基本情報入力シート）'!C86)</f>
        <v/>
      </c>
      <c r="C72" s="329" t="str">
        <f>IF('入力①（基本情報入力シート）'!D86="","",'入力①（基本情報入力シート）'!D86)</f>
        <v/>
      </c>
      <c r="D72" s="329" t="str">
        <f>IF('入力①（基本情報入力シート）'!E86="","",'入力①（基本情報入力シート）'!E86)</f>
        <v/>
      </c>
      <c r="E72" s="330" t="str">
        <f>IF('入力①（基本情報入力シート）'!F86="","",'入力①（基本情報入力シート）'!F86)</f>
        <v/>
      </c>
      <c r="F72" s="330" t="str">
        <f>IF('入力①（基本情報入力シート）'!G86="","",'入力①（基本情報入力シート）'!G86)</f>
        <v/>
      </c>
      <c r="G72" s="330" t="str">
        <f>IF('入力①（基本情報入力シート）'!H86="","",'入力①（基本情報入力シート）'!H86)</f>
        <v/>
      </c>
      <c r="H72" s="330" t="str">
        <f>IF('入力①（基本情報入力シート）'!I86="","",'入力①（基本情報入力シート）'!I86)</f>
        <v/>
      </c>
      <c r="I72" s="330" t="str">
        <f>IF('入力①（基本情報入力シート）'!J86="","",'入力①（基本情報入力シート）'!J86)</f>
        <v/>
      </c>
      <c r="J72" s="330" t="str">
        <f>IF('入力①（基本情報入力シート）'!K86="","",'入力①（基本情報入力シート）'!K86)</f>
        <v/>
      </c>
      <c r="K72" s="331" t="str">
        <f>IF('入力①（基本情報入力シート）'!L86="","",'入力①（基本情報入力シート）'!L86)</f>
        <v/>
      </c>
      <c r="L72" s="332" t="s">
        <v>276</v>
      </c>
      <c r="M72" s="333" t="str">
        <f>IF('入力①（基本情報入力シート）'!M86="","",'入力①（基本情報入力シート）'!M86)</f>
        <v/>
      </c>
      <c r="N72" s="334" t="str">
        <f>IF('入力①（基本情報入力シート）'!R86="","",'入力①（基本情報入力シート）'!R86)</f>
        <v/>
      </c>
      <c r="O72" s="334" t="str">
        <f>IF('入力①（基本情報入力シート）'!W86="","",'入力①（基本情報入力シート）'!W86)</f>
        <v/>
      </c>
      <c r="P72" s="335" t="str">
        <f>IF('入力①（基本情報入力シート）'!X86="","",'入力①（基本情報入力シート）'!X86)</f>
        <v/>
      </c>
      <c r="Q72" s="336" t="str">
        <f>IF('入力①（基本情報入力シート）'!Y86="","",'入力①（基本情報入力シート）'!Y86)</f>
        <v/>
      </c>
      <c r="R72" s="228"/>
      <c r="S72" s="341"/>
      <c r="T72" s="342"/>
      <c r="U72" s="342"/>
      <c r="V72" s="363"/>
      <c r="W72" s="359"/>
      <c r="X72" s="343"/>
      <c r="Y72" s="344"/>
      <c r="Z72" s="344"/>
      <c r="AA72" s="344"/>
      <c r="AB72" s="344"/>
      <c r="AC72" s="344"/>
      <c r="AD72" s="344"/>
      <c r="AE72" s="345"/>
      <c r="AF72" s="345"/>
      <c r="AG72" s="346"/>
      <c r="AH72" s="368"/>
      <c r="AI72" s="347"/>
      <c r="AJ72" s="347"/>
      <c r="AK72" s="347"/>
    </row>
    <row r="73" spans="1:37" ht="48" customHeight="1">
      <c r="A73" s="229">
        <f t="shared" si="2"/>
        <v>55</v>
      </c>
      <c r="B73" s="328" t="str">
        <f>IF('入力①（基本情報入力シート）'!C87="","",'入力①（基本情報入力シート）'!C87)</f>
        <v/>
      </c>
      <c r="C73" s="329" t="str">
        <f>IF('入力①（基本情報入力シート）'!D87="","",'入力①（基本情報入力シート）'!D87)</f>
        <v/>
      </c>
      <c r="D73" s="329" t="str">
        <f>IF('入力①（基本情報入力シート）'!E87="","",'入力①（基本情報入力シート）'!E87)</f>
        <v/>
      </c>
      <c r="E73" s="330" t="str">
        <f>IF('入力①（基本情報入力シート）'!F87="","",'入力①（基本情報入力シート）'!F87)</f>
        <v/>
      </c>
      <c r="F73" s="330" t="str">
        <f>IF('入力①（基本情報入力シート）'!G87="","",'入力①（基本情報入力シート）'!G87)</f>
        <v/>
      </c>
      <c r="G73" s="330" t="str">
        <f>IF('入力①（基本情報入力シート）'!H87="","",'入力①（基本情報入力シート）'!H87)</f>
        <v/>
      </c>
      <c r="H73" s="330" t="str">
        <f>IF('入力①（基本情報入力シート）'!I87="","",'入力①（基本情報入力シート）'!I87)</f>
        <v/>
      </c>
      <c r="I73" s="330" t="str">
        <f>IF('入力①（基本情報入力シート）'!J87="","",'入力①（基本情報入力シート）'!J87)</f>
        <v/>
      </c>
      <c r="J73" s="330" t="str">
        <f>IF('入力①（基本情報入力シート）'!K87="","",'入力①（基本情報入力シート）'!K87)</f>
        <v/>
      </c>
      <c r="K73" s="331" t="str">
        <f>IF('入力①（基本情報入力シート）'!L87="","",'入力①（基本情報入力シート）'!L87)</f>
        <v/>
      </c>
      <c r="L73" s="332" t="s">
        <v>277</v>
      </c>
      <c r="M73" s="333" t="str">
        <f>IF('入力①（基本情報入力シート）'!M87="","",'入力①（基本情報入力シート）'!M87)</f>
        <v/>
      </c>
      <c r="N73" s="334" t="str">
        <f>IF('入力①（基本情報入力シート）'!R87="","",'入力①（基本情報入力シート）'!R87)</f>
        <v/>
      </c>
      <c r="O73" s="334" t="str">
        <f>IF('入力①（基本情報入力シート）'!W87="","",'入力①（基本情報入力シート）'!W87)</f>
        <v/>
      </c>
      <c r="P73" s="335" t="str">
        <f>IF('入力①（基本情報入力シート）'!X87="","",'入力①（基本情報入力シート）'!X87)</f>
        <v/>
      </c>
      <c r="Q73" s="336" t="str">
        <f>IF('入力①（基本情報入力シート）'!Y87="","",'入力①（基本情報入力シート）'!Y87)</f>
        <v/>
      </c>
      <c r="R73" s="228"/>
      <c r="S73" s="341"/>
      <c r="T73" s="342"/>
      <c r="U73" s="342"/>
      <c r="V73" s="363"/>
      <c r="W73" s="359"/>
      <c r="X73" s="343"/>
      <c r="Y73" s="344"/>
      <c r="Z73" s="344"/>
      <c r="AA73" s="344"/>
      <c r="AB73" s="344"/>
      <c r="AC73" s="344"/>
      <c r="AD73" s="344"/>
      <c r="AE73" s="345"/>
      <c r="AF73" s="345"/>
      <c r="AG73" s="346"/>
      <c r="AH73" s="368"/>
      <c r="AI73" s="347"/>
      <c r="AJ73" s="347"/>
      <c r="AK73" s="347"/>
    </row>
    <row r="74" spans="1:37" ht="48" customHeight="1">
      <c r="A74" s="229">
        <f t="shared" si="2"/>
        <v>56</v>
      </c>
      <c r="B74" s="328" t="str">
        <f>IF('入力①（基本情報入力シート）'!C88="","",'入力①（基本情報入力シート）'!C88)</f>
        <v/>
      </c>
      <c r="C74" s="329" t="str">
        <f>IF('入力①（基本情報入力シート）'!D88="","",'入力①（基本情報入力シート）'!D88)</f>
        <v/>
      </c>
      <c r="D74" s="329" t="str">
        <f>IF('入力①（基本情報入力シート）'!E88="","",'入力①（基本情報入力シート）'!E88)</f>
        <v/>
      </c>
      <c r="E74" s="330" t="str">
        <f>IF('入力①（基本情報入力シート）'!F88="","",'入力①（基本情報入力シート）'!F88)</f>
        <v/>
      </c>
      <c r="F74" s="330" t="str">
        <f>IF('入力①（基本情報入力シート）'!G88="","",'入力①（基本情報入力シート）'!G88)</f>
        <v/>
      </c>
      <c r="G74" s="330" t="str">
        <f>IF('入力①（基本情報入力シート）'!H88="","",'入力①（基本情報入力シート）'!H88)</f>
        <v/>
      </c>
      <c r="H74" s="330" t="str">
        <f>IF('入力①（基本情報入力シート）'!I88="","",'入力①（基本情報入力シート）'!I88)</f>
        <v/>
      </c>
      <c r="I74" s="330" t="str">
        <f>IF('入力①（基本情報入力シート）'!J88="","",'入力①（基本情報入力シート）'!J88)</f>
        <v/>
      </c>
      <c r="J74" s="330" t="str">
        <f>IF('入力①（基本情報入力シート）'!K88="","",'入力①（基本情報入力シート）'!K88)</f>
        <v/>
      </c>
      <c r="K74" s="331" t="str">
        <f>IF('入力①（基本情報入力シート）'!L88="","",'入力①（基本情報入力シート）'!L88)</f>
        <v/>
      </c>
      <c r="L74" s="332" t="s">
        <v>278</v>
      </c>
      <c r="M74" s="333" t="str">
        <f>IF('入力①（基本情報入力シート）'!M88="","",'入力①（基本情報入力シート）'!M88)</f>
        <v/>
      </c>
      <c r="N74" s="334" t="str">
        <f>IF('入力①（基本情報入力シート）'!R88="","",'入力①（基本情報入力シート）'!R88)</f>
        <v/>
      </c>
      <c r="O74" s="334" t="str">
        <f>IF('入力①（基本情報入力シート）'!W88="","",'入力①（基本情報入力シート）'!W88)</f>
        <v/>
      </c>
      <c r="P74" s="335" t="str">
        <f>IF('入力①（基本情報入力シート）'!X88="","",'入力①（基本情報入力シート）'!X88)</f>
        <v/>
      </c>
      <c r="Q74" s="336" t="str">
        <f>IF('入力①（基本情報入力シート）'!Y88="","",'入力①（基本情報入力シート）'!Y88)</f>
        <v/>
      </c>
      <c r="R74" s="228"/>
      <c r="S74" s="341"/>
      <c r="T74" s="342"/>
      <c r="U74" s="342"/>
      <c r="V74" s="363"/>
      <c r="W74" s="359"/>
      <c r="X74" s="343"/>
      <c r="Y74" s="344"/>
      <c r="Z74" s="344"/>
      <c r="AA74" s="344"/>
      <c r="AB74" s="344"/>
      <c r="AC74" s="344"/>
      <c r="AD74" s="344"/>
      <c r="AE74" s="345"/>
      <c r="AF74" s="345"/>
      <c r="AG74" s="346"/>
      <c r="AH74" s="368"/>
      <c r="AI74" s="347"/>
      <c r="AJ74" s="347"/>
      <c r="AK74" s="347"/>
    </row>
    <row r="75" spans="1:37" ht="48" customHeight="1">
      <c r="A75" s="229">
        <f t="shared" si="2"/>
        <v>57</v>
      </c>
      <c r="B75" s="328" t="str">
        <f>IF('入力①（基本情報入力シート）'!C89="","",'入力①（基本情報入力シート）'!C89)</f>
        <v/>
      </c>
      <c r="C75" s="329" t="str">
        <f>IF('入力①（基本情報入力シート）'!D89="","",'入力①（基本情報入力シート）'!D89)</f>
        <v/>
      </c>
      <c r="D75" s="329" t="str">
        <f>IF('入力①（基本情報入力シート）'!E89="","",'入力①（基本情報入力シート）'!E89)</f>
        <v/>
      </c>
      <c r="E75" s="330" t="str">
        <f>IF('入力①（基本情報入力シート）'!F89="","",'入力①（基本情報入力シート）'!F89)</f>
        <v/>
      </c>
      <c r="F75" s="330" t="str">
        <f>IF('入力①（基本情報入力シート）'!G89="","",'入力①（基本情報入力シート）'!G89)</f>
        <v/>
      </c>
      <c r="G75" s="330" t="str">
        <f>IF('入力①（基本情報入力シート）'!H89="","",'入力①（基本情報入力シート）'!H89)</f>
        <v/>
      </c>
      <c r="H75" s="330" t="str">
        <f>IF('入力①（基本情報入力シート）'!I89="","",'入力①（基本情報入力シート）'!I89)</f>
        <v/>
      </c>
      <c r="I75" s="330" t="str">
        <f>IF('入力①（基本情報入力シート）'!J89="","",'入力①（基本情報入力シート）'!J89)</f>
        <v/>
      </c>
      <c r="J75" s="330" t="str">
        <f>IF('入力①（基本情報入力シート）'!K89="","",'入力①（基本情報入力シート）'!K89)</f>
        <v/>
      </c>
      <c r="K75" s="331" t="str">
        <f>IF('入力①（基本情報入力シート）'!L89="","",'入力①（基本情報入力シート）'!L89)</f>
        <v/>
      </c>
      <c r="L75" s="332" t="s">
        <v>279</v>
      </c>
      <c r="M75" s="333" t="str">
        <f>IF('入力①（基本情報入力シート）'!M89="","",'入力①（基本情報入力シート）'!M89)</f>
        <v/>
      </c>
      <c r="N75" s="334" t="str">
        <f>IF('入力①（基本情報入力シート）'!R89="","",'入力①（基本情報入力シート）'!R89)</f>
        <v/>
      </c>
      <c r="O75" s="334" t="str">
        <f>IF('入力①（基本情報入力シート）'!W89="","",'入力①（基本情報入力シート）'!W89)</f>
        <v/>
      </c>
      <c r="P75" s="335" t="str">
        <f>IF('入力①（基本情報入力シート）'!X89="","",'入力①（基本情報入力シート）'!X89)</f>
        <v/>
      </c>
      <c r="Q75" s="336" t="str">
        <f>IF('入力①（基本情報入力シート）'!Y89="","",'入力①（基本情報入力シート）'!Y89)</f>
        <v/>
      </c>
      <c r="R75" s="228"/>
      <c r="S75" s="341"/>
      <c r="T75" s="342"/>
      <c r="U75" s="342"/>
      <c r="V75" s="363"/>
      <c r="W75" s="359"/>
      <c r="X75" s="343"/>
      <c r="Y75" s="344"/>
      <c r="Z75" s="344"/>
      <c r="AA75" s="344"/>
      <c r="AB75" s="344"/>
      <c r="AC75" s="344"/>
      <c r="AD75" s="344"/>
      <c r="AE75" s="345"/>
      <c r="AF75" s="345"/>
      <c r="AG75" s="346"/>
      <c r="AH75" s="368"/>
      <c r="AI75" s="347"/>
      <c r="AJ75" s="347"/>
      <c r="AK75" s="347"/>
    </row>
    <row r="76" spans="1:37" ht="48" customHeight="1">
      <c r="A76" s="229">
        <f t="shared" si="2"/>
        <v>58</v>
      </c>
      <c r="B76" s="328" t="str">
        <f>IF('入力①（基本情報入力シート）'!C90="","",'入力①（基本情報入力シート）'!C90)</f>
        <v/>
      </c>
      <c r="C76" s="329" t="str">
        <f>IF('入力①（基本情報入力シート）'!D90="","",'入力①（基本情報入力シート）'!D90)</f>
        <v/>
      </c>
      <c r="D76" s="329" t="str">
        <f>IF('入力①（基本情報入力シート）'!E90="","",'入力①（基本情報入力シート）'!E90)</f>
        <v/>
      </c>
      <c r="E76" s="330" t="str">
        <f>IF('入力①（基本情報入力シート）'!F90="","",'入力①（基本情報入力シート）'!F90)</f>
        <v/>
      </c>
      <c r="F76" s="330" t="str">
        <f>IF('入力①（基本情報入力シート）'!G90="","",'入力①（基本情報入力シート）'!G90)</f>
        <v/>
      </c>
      <c r="G76" s="330" t="str">
        <f>IF('入力①（基本情報入力シート）'!H90="","",'入力①（基本情報入力シート）'!H90)</f>
        <v/>
      </c>
      <c r="H76" s="330" t="str">
        <f>IF('入力①（基本情報入力シート）'!I90="","",'入力①（基本情報入力シート）'!I90)</f>
        <v/>
      </c>
      <c r="I76" s="330" t="str">
        <f>IF('入力①（基本情報入力シート）'!J90="","",'入力①（基本情報入力シート）'!J90)</f>
        <v/>
      </c>
      <c r="J76" s="330" t="str">
        <f>IF('入力①（基本情報入力シート）'!K90="","",'入力①（基本情報入力シート）'!K90)</f>
        <v/>
      </c>
      <c r="K76" s="331" t="str">
        <f>IF('入力①（基本情報入力シート）'!L90="","",'入力①（基本情報入力シート）'!L90)</f>
        <v/>
      </c>
      <c r="L76" s="332" t="s">
        <v>280</v>
      </c>
      <c r="M76" s="333" t="str">
        <f>IF('入力①（基本情報入力シート）'!M90="","",'入力①（基本情報入力シート）'!M90)</f>
        <v/>
      </c>
      <c r="N76" s="334" t="str">
        <f>IF('入力①（基本情報入力シート）'!R90="","",'入力①（基本情報入力シート）'!R90)</f>
        <v/>
      </c>
      <c r="O76" s="334" t="str">
        <f>IF('入力①（基本情報入力シート）'!W90="","",'入力①（基本情報入力シート）'!W90)</f>
        <v/>
      </c>
      <c r="P76" s="335" t="str">
        <f>IF('入力①（基本情報入力シート）'!X90="","",'入力①（基本情報入力シート）'!X90)</f>
        <v/>
      </c>
      <c r="Q76" s="336" t="str">
        <f>IF('入力①（基本情報入力シート）'!Y90="","",'入力①（基本情報入力シート）'!Y90)</f>
        <v/>
      </c>
      <c r="R76" s="228"/>
      <c r="S76" s="341"/>
      <c r="T76" s="342"/>
      <c r="U76" s="342"/>
      <c r="V76" s="363"/>
      <c r="W76" s="359"/>
      <c r="X76" s="343"/>
      <c r="Y76" s="344"/>
      <c r="Z76" s="344"/>
      <c r="AA76" s="344"/>
      <c r="AB76" s="344"/>
      <c r="AC76" s="344"/>
      <c r="AD76" s="344"/>
      <c r="AE76" s="345"/>
      <c r="AF76" s="345"/>
      <c r="AG76" s="346"/>
      <c r="AH76" s="368"/>
      <c r="AI76" s="347"/>
      <c r="AJ76" s="347"/>
      <c r="AK76" s="347"/>
    </row>
    <row r="77" spans="1:37" ht="48" customHeight="1">
      <c r="A77" s="229">
        <f t="shared" si="2"/>
        <v>59</v>
      </c>
      <c r="B77" s="328" t="str">
        <f>IF('入力①（基本情報入力シート）'!C91="","",'入力①（基本情報入力シート）'!C91)</f>
        <v/>
      </c>
      <c r="C77" s="329" t="str">
        <f>IF('入力①（基本情報入力シート）'!D91="","",'入力①（基本情報入力シート）'!D91)</f>
        <v/>
      </c>
      <c r="D77" s="329" t="str">
        <f>IF('入力①（基本情報入力シート）'!E91="","",'入力①（基本情報入力シート）'!E91)</f>
        <v/>
      </c>
      <c r="E77" s="330" t="str">
        <f>IF('入力①（基本情報入力シート）'!F91="","",'入力①（基本情報入力シート）'!F91)</f>
        <v/>
      </c>
      <c r="F77" s="330" t="str">
        <f>IF('入力①（基本情報入力シート）'!G91="","",'入力①（基本情報入力シート）'!G91)</f>
        <v/>
      </c>
      <c r="G77" s="330" t="str">
        <f>IF('入力①（基本情報入力シート）'!H91="","",'入力①（基本情報入力シート）'!H91)</f>
        <v/>
      </c>
      <c r="H77" s="330" t="str">
        <f>IF('入力①（基本情報入力シート）'!I91="","",'入力①（基本情報入力シート）'!I91)</f>
        <v/>
      </c>
      <c r="I77" s="330" t="str">
        <f>IF('入力①（基本情報入力シート）'!J91="","",'入力①（基本情報入力シート）'!J91)</f>
        <v/>
      </c>
      <c r="J77" s="330" t="str">
        <f>IF('入力①（基本情報入力シート）'!K91="","",'入力①（基本情報入力シート）'!K91)</f>
        <v/>
      </c>
      <c r="K77" s="331" t="str">
        <f>IF('入力①（基本情報入力シート）'!L91="","",'入力①（基本情報入力シート）'!L91)</f>
        <v/>
      </c>
      <c r="L77" s="332" t="s">
        <v>281</v>
      </c>
      <c r="M77" s="333" t="str">
        <f>IF('入力①（基本情報入力シート）'!M91="","",'入力①（基本情報入力シート）'!M91)</f>
        <v/>
      </c>
      <c r="N77" s="334" t="str">
        <f>IF('入力①（基本情報入力シート）'!R91="","",'入力①（基本情報入力シート）'!R91)</f>
        <v/>
      </c>
      <c r="O77" s="334" t="str">
        <f>IF('入力①（基本情報入力シート）'!W91="","",'入力①（基本情報入力シート）'!W91)</f>
        <v/>
      </c>
      <c r="P77" s="335" t="str">
        <f>IF('入力①（基本情報入力シート）'!X91="","",'入力①（基本情報入力シート）'!X91)</f>
        <v/>
      </c>
      <c r="Q77" s="336" t="str">
        <f>IF('入力①（基本情報入力シート）'!Y91="","",'入力①（基本情報入力シート）'!Y91)</f>
        <v/>
      </c>
      <c r="R77" s="228"/>
      <c r="S77" s="341"/>
      <c r="T77" s="342"/>
      <c r="U77" s="342"/>
      <c r="V77" s="363"/>
      <c r="W77" s="359"/>
      <c r="X77" s="343"/>
      <c r="Y77" s="344"/>
      <c r="Z77" s="344"/>
      <c r="AA77" s="344"/>
      <c r="AB77" s="344"/>
      <c r="AC77" s="344"/>
      <c r="AD77" s="344"/>
      <c r="AE77" s="345"/>
      <c r="AF77" s="345"/>
      <c r="AG77" s="346"/>
      <c r="AH77" s="368"/>
      <c r="AI77" s="347"/>
      <c r="AJ77" s="347"/>
      <c r="AK77" s="347"/>
    </row>
    <row r="78" spans="1:37" ht="48" customHeight="1">
      <c r="A78" s="229">
        <f t="shared" si="2"/>
        <v>60</v>
      </c>
      <c r="B78" s="328" t="str">
        <f>IF('入力①（基本情報入力シート）'!C92="","",'入力①（基本情報入力シート）'!C92)</f>
        <v/>
      </c>
      <c r="C78" s="329" t="str">
        <f>IF('入力①（基本情報入力シート）'!D92="","",'入力①（基本情報入力シート）'!D92)</f>
        <v/>
      </c>
      <c r="D78" s="329" t="str">
        <f>IF('入力①（基本情報入力シート）'!E92="","",'入力①（基本情報入力シート）'!E92)</f>
        <v/>
      </c>
      <c r="E78" s="330" t="str">
        <f>IF('入力①（基本情報入力シート）'!F92="","",'入力①（基本情報入力シート）'!F92)</f>
        <v/>
      </c>
      <c r="F78" s="330" t="str">
        <f>IF('入力①（基本情報入力シート）'!G92="","",'入力①（基本情報入力シート）'!G92)</f>
        <v/>
      </c>
      <c r="G78" s="330" t="str">
        <f>IF('入力①（基本情報入力シート）'!H92="","",'入力①（基本情報入力シート）'!H92)</f>
        <v/>
      </c>
      <c r="H78" s="330" t="str">
        <f>IF('入力①（基本情報入力シート）'!I92="","",'入力①（基本情報入力シート）'!I92)</f>
        <v/>
      </c>
      <c r="I78" s="330" t="str">
        <f>IF('入力①（基本情報入力シート）'!J92="","",'入力①（基本情報入力シート）'!J92)</f>
        <v/>
      </c>
      <c r="J78" s="330" t="str">
        <f>IF('入力①（基本情報入力シート）'!K92="","",'入力①（基本情報入力シート）'!K92)</f>
        <v/>
      </c>
      <c r="K78" s="331" t="str">
        <f>IF('入力①（基本情報入力シート）'!L92="","",'入力①（基本情報入力シート）'!L92)</f>
        <v/>
      </c>
      <c r="L78" s="332" t="s">
        <v>282</v>
      </c>
      <c r="M78" s="333" t="str">
        <f>IF('入力①（基本情報入力シート）'!M92="","",'入力①（基本情報入力シート）'!M92)</f>
        <v/>
      </c>
      <c r="N78" s="334" t="str">
        <f>IF('入力①（基本情報入力シート）'!R92="","",'入力①（基本情報入力シート）'!R92)</f>
        <v/>
      </c>
      <c r="O78" s="334" t="str">
        <f>IF('入力①（基本情報入力シート）'!W92="","",'入力①（基本情報入力シート）'!W92)</f>
        <v/>
      </c>
      <c r="P78" s="335" t="str">
        <f>IF('入力①（基本情報入力シート）'!X92="","",'入力①（基本情報入力シート）'!X92)</f>
        <v/>
      </c>
      <c r="Q78" s="336" t="str">
        <f>IF('入力①（基本情報入力シート）'!Y92="","",'入力①（基本情報入力シート）'!Y92)</f>
        <v/>
      </c>
      <c r="R78" s="228"/>
      <c r="S78" s="341"/>
      <c r="T78" s="342"/>
      <c r="U78" s="342"/>
      <c r="V78" s="363"/>
      <c r="W78" s="359"/>
      <c r="X78" s="343"/>
      <c r="Y78" s="344"/>
      <c r="Z78" s="344"/>
      <c r="AA78" s="344"/>
      <c r="AB78" s="344"/>
      <c r="AC78" s="344"/>
      <c r="AD78" s="344"/>
      <c r="AE78" s="345"/>
      <c r="AF78" s="345"/>
      <c r="AG78" s="346"/>
      <c r="AH78" s="368"/>
      <c r="AI78" s="347"/>
      <c r="AJ78" s="347"/>
      <c r="AK78" s="347"/>
    </row>
    <row r="79" spans="1:37" ht="48" customHeight="1">
      <c r="A79" s="229">
        <f t="shared" si="2"/>
        <v>61</v>
      </c>
      <c r="B79" s="328" t="str">
        <f>IF('入力①（基本情報入力シート）'!C93="","",'入力①（基本情報入力シート）'!C93)</f>
        <v/>
      </c>
      <c r="C79" s="329" t="str">
        <f>IF('入力①（基本情報入力シート）'!D93="","",'入力①（基本情報入力シート）'!D93)</f>
        <v/>
      </c>
      <c r="D79" s="329" t="str">
        <f>IF('入力①（基本情報入力シート）'!E93="","",'入力①（基本情報入力シート）'!E93)</f>
        <v/>
      </c>
      <c r="E79" s="330" t="str">
        <f>IF('入力①（基本情報入力シート）'!F93="","",'入力①（基本情報入力シート）'!F93)</f>
        <v/>
      </c>
      <c r="F79" s="330" t="str">
        <f>IF('入力①（基本情報入力シート）'!G93="","",'入力①（基本情報入力シート）'!G93)</f>
        <v/>
      </c>
      <c r="G79" s="330" t="str">
        <f>IF('入力①（基本情報入力シート）'!H93="","",'入力①（基本情報入力シート）'!H93)</f>
        <v/>
      </c>
      <c r="H79" s="330" t="str">
        <f>IF('入力①（基本情報入力シート）'!I93="","",'入力①（基本情報入力シート）'!I93)</f>
        <v/>
      </c>
      <c r="I79" s="330" t="str">
        <f>IF('入力①（基本情報入力シート）'!J93="","",'入力①（基本情報入力シート）'!J93)</f>
        <v/>
      </c>
      <c r="J79" s="330" t="str">
        <f>IF('入力①（基本情報入力シート）'!K93="","",'入力①（基本情報入力シート）'!K93)</f>
        <v/>
      </c>
      <c r="K79" s="331" t="str">
        <f>IF('入力①（基本情報入力シート）'!L93="","",'入力①（基本情報入力シート）'!L93)</f>
        <v/>
      </c>
      <c r="L79" s="332" t="s">
        <v>283</v>
      </c>
      <c r="M79" s="333" t="str">
        <f>IF('入力①（基本情報入力シート）'!M93="","",'入力①（基本情報入力シート）'!M93)</f>
        <v/>
      </c>
      <c r="N79" s="334" t="str">
        <f>IF('入力①（基本情報入力シート）'!R93="","",'入力①（基本情報入力シート）'!R93)</f>
        <v/>
      </c>
      <c r="O79" s="334" t="str">
        <f>IF('入力①（基本情報入力シート）'!W93="","",'入力①（基本情報入力シート）'!W93)</f>
        <v/>
      </c>
      <c r="P79" s="335" t="str">
        <f>IF('入力①（基本情報入力シート）'!X93="","",'入力①（基本情報入力シート）'!X93)</f>
        <v/>
      </c>
      <c r="Q79" s="336" t="str">
        <f>IF('入力①（基本情報入力シート）'!Y93="","",'入力①（基本情報入力シート）'!Y93)</f>
        <v/>
      </c>
      <c r="R79" s="228"/>
      <c r="S79" s="341"/>
      <c r="T79" s="342"/>
      <c r="U79" s="342"/>
      <c r="V79" s="363"/>
      <c r="W79" s="359"/>
      <c r="X79" s="343"/>
      <c r="Y79" s="344"/>
      <c r="Z79" s="344"/>
      <c r="AA79" s="344"/>
      <c r="AB79" s="344"/>
      <c r="AC79" s="344"/>
      <c r="AD79" s="344"/>
      <c r="AE79" s="345"/>
      <c r="AF79" s="345"/>
      <c r="AG79" s="346"/>
      <c r="AH79" s="368"/>
      <c r="AI79" s="347"/>
      <c r="AJ79" s="347"/>
      <c r="AK79" s="347"/>
    </row>
    <row r="80" spans="1:37" ht="48" customHeight="1">
      <c r="A80" s="229">
        <f t="shared" si="2"/>
        <v>62</v>
      </c>
      <c r="B80" s="328" t="str">
        <f>IF('入力①（基本情報入力シート）'!C94="","",'入力①（基本情報入力シート）'!C94)</f>
        <v/>
      </c>
      <c r="C80" s="329" t="str">
        <f>IF('入力①（基本情報入力シート）'!D94="","",'入力①（基本情報入力シート）'!D94)</f>
        <v/>
      </c>
      <c r="D80" s="329" t="str">
        <f>IF('入力①（基本情報入力シート）'!E94="","",'入力①（基本情報入力シート）'!E94)</f>
        <v/>
      </c>
      <c r="E80" s="330" t="str">
        <f>IF('入力①（基本情報入力シート）'!F94="","",'入力①（基本情報入力シート）'!F94)</f>
        <v/>
      </c>
      <c r="F80" s="330" t="str">
        <f>IF('入力①（基本情報入力シート）'!G94="","",'入力①（基本情報入力シート）'!G94)</f>
        <v/>
      </c>
      <c r="G80" s="330" t="str">
        <f>IF('入力①（基本情報入力シート）'!H94="","",'入力①（基本情報入力シート）'!H94)</f>
        <v/>
      </c>
      <c r="H80" s="330" t="str">
        <f>IF('入力①（基本情報入力シート）'!I94="","",'入力①（基本情報入力シート）'!I94)</f>
        <v/>
      </c>
      <c r="I80" s="330" t="str">
        <f>IF('入力①（基本情報入力シート）'!J94="","",'入力①（基本情報入力シート）'!J94)</f>
        <v/>
      </c>
      <c r="J80" s="330" t="str">
        <f>IF('入力①（基本情報入力シート）'!K94="","",'入力①（基本情報入力シート）'!K94)</f>
        <v/>
      </c>
      <c r="K80" s="331" t="str">
        <f>IF('入力①（基本情報入力シート）'!L94="","",'入力①（基本情報入力シート）'!L94)</f>
        <v/>
      </c>
      <c r="L80" s="332" t="s">
        <v>284</v>
      </c>
      <c r="M80" s="333" t="str">
        <f>IF('入力①（基本情報入力シート）'!M94="","",'入力①（基本情報入力シート）'!M94)</f>
        <v/>
      </c>
      <c r="N80" s="334" t="str">
        <f>IF('入力①（基本情報入力シート）'!R94="","",'入力①（基本情報入力シート）'!R94)</f>
        <v/>
      </c>
      <c r="O80" s="334" t="str">
        <f>IF('入力①（基本情報入力シート）'!W94="","",'入力①（基本情報入力シート）'!W94)</f>
        <v/>
      </c>
      <c r="P80" s="335" t="str">
        <f>IF('入力①（基本情報入力シート）'!X94="","",'入力①（基本情報入力シート）'!X94)</f>
        <v/>
      </c>
      <c r="Q80" s="336" t="str">
        <f>IF('入力①（基本情報入力シート）'!Y94="","",'入力①（基本情報入力シート）'!Y94)</f>
        <v/>
      </c>
      <c r="R80" s="228"/>
      <c r="S80" s="341"/>
      <c r="T80" s="342"/>
      <c r="U80" s="342"/>
      <c r="V80" s="363"/>
      <c r="W80" s="359"/>
      <c r="X80" s="343"/>
      <c r="Y80" s="344"/>
      <c r="Z80" s="344"/>
      <c r="AA80" s="344"/>
      <c r="AB80" s="344"/>
      <c r="AC80" s="344"/>
      <c r="AD80" s="344"/>
      <c r="AE80" s="345"/>
      <c r="AF80" s="345"/>
      <c r="AG80" s="346"/>
      <c r="AH80" s="368"/>
      <c r="AI80" s="347"/>
      <c r="AJ80" s="347"/>
      <c r="AK80" s="347"/>
    </row>
    <row r="81" spans="1:37" ht="48" customHeight="1">
      <c r="A81" s="229">
        <f t="shared" si="2"/>
        <v>63</v>
      </c>
      <c r="B81" s="328" t="str">
        <f>IF('入力①（基本情報入力シート）'!C95="","",'入力①（基本情報入力シート）'!C95)</f>
        <v/>
      </c>
      <c r="C81" s="329" t="str">
        <f>IF('入力①（基本情報入力シート）'!D95="","",'入力①（基本情報入力シート）'!D95)</f>
        <v/>
      </c>
      <c r="D81" s="329" t="str">
        <f>IF('入力①（基本情報入力シート）'!E95="","",'入力①（基本情報入力シート）'!E95)</f>
        <v/>
      </c>
      <c r="E81" s="330" t="str">
        <f>IF('入力①（基本情報入力シート）'!F95="","",'入力①（基本情報入力シート）'!F95)</f>
        <v/>
      </c>
      <c r="F81" s="330" t="str">
        <f>IF('入力①（基本情報入力シート）'!G95="","",'入力①（基本情報入力シート）'!G95)</f>
        <v/>
      </c>
      <c r="G81" s="330" t="str">
        <f>IF('入力①（基本情報入力シート）'!H95="","",'入力①（基本情報入力シート）'!H95)</f>
        <v/>
      </c>
      <c r="H81" s="330" t="str">
        <f>IF('入力①（基本情報入力シート）'!I95="","",'入力①（基本情報入力シート）'!I95)</f>
        <v/>
      </c>
      <c r="I81" s="330" t="str">
        <f>IF('入力①（基本情報入力シート）'!J95="","",'入力①（基本情報入力シート）'!J95)</f>
        <v/>
      </c>
      <c r="J81" s="330" t="str">
        <f>IF('入力①（基本情報入力シート）'!K95="","",'入力①（基本情報入力シート）'!K95)</f>
        <v/>
      </c>
      <c r="K81" s="331" t="str">
        <f>IF('入力①（基本情報入力シート）'!L95="","",'入力①（基本情報入力シート）'!L95)</f>
        <v/>
      </c>
      <c r="L81" s="332" t="s">
        <v>285</v>
      </c>
      <c r="M81" s="333" t="str">
        <f>IF('入力①（基本情報入力シート）'!M95="","",'入力①（基本情報入力シート）'!M95)</f>
        <v/>
      </c>
      <c r="N81" s="334" t="str">
        <f>IF('入力①（基本情報入力シート）'!R95="","",'入力①（基本情報入力シート）'!R95)</f>
        <v/>
      </c>
      <c r="O81" s="334" t="str">
        <f>IF('入力①（基本情報入力シート）'!W95="","",'入力①（基本情報入力シート）'!W95)</f>
        <v/>
      </c>
      <c r="P81" s="335" t="str">
        <f>IF('入力①（基本情報入力シート）'!X95="","",'入力①（基本情報入力シート）'!X95)</f>
        <v/>
      </c>
      <c r="Q81" s="336" t="str">
        <f>IF('入力①（基本情報入力シート）'!Y95="","",'入力①（基本情報入力シート）'!Y95)</f>
        <v/>
      </c>
      <c r="R81" s="228"/>
      <c r="S81" s="341"/>
      <c r="T81" s="342"/>
      <c r="U81" s="342"/>
      <c r="V81" s="363"/>
      <c r="W81" s="359"/>
      <c r="X81" s="343"/>
      <c r="Y81" s="344"/>
      <c r="Z81" s="344"/>
      <c r="AA81" s="344"/>
      <c r="AB81" s="344"/>
      <c r="AC81" s="344"/>
      <c r="AD81" s="344"/>
      <c r="AE81" s="345"/>
      <c r="AF81" s="345"/>
      <c r="AG81" s="346"/>
      <c r="AH81" s="368"/>
      <c r="AI81" s="347"/>
      <c r="AJ81" s="347"/>
      <c r="AK81" s="347"/>
    </row>
    <row r="82" spans="1:37" ht="48" customHeight="1">
      <c r="A82" s="229">
        <f t="shared" si="2"/>
        <v>64</v>
      </c>
      <c r="B82" s="328" t="str">
        <f>IF('入力①（基本情報入力シート）'!C96="","",'入力①（基本情報入力シート）'!C96)</f>
        <v/>
      </c>
      <c r="C82" s="329" t="str">
        <f>IF('入力①（基本情報入力シート）'!D96="","",'入力①（基本情報入力シート）'!D96)</f>
        <v/>
      </c>
      <c r="D82" s="329" t="str">
        <f>IF('入力①（基本情報入力シート）'!E96="","",'入力①（基本情報入力シート）'!E96)</f>
        <v/>
      </c>
      <c r="E82" s="330" t="str">
        <f>IF('入力①（基本情報入力シート）'!F96="","",'入力①（基本情報入力シート）'!F96)</f>
        <v/>
      </c>
      <c r="F82" s="330" t="str">
        <f>IF('入力①（基本情報入力シート）'!G96="","",'入力①（基本情報入力シート）'!G96)</f>
        <v/>
      </c>
      <c r="G82" s="330" t="str">
        <f>IF('入力①（基本情報入力シート）'!H96="","",'入力①（基本情報入力シート）'!H96)</f>
        <v/>
      </c>
      <c r="H82" s="330" t="str">
        <f>IF('入力①（基本情報入力シート）'!I96="","",'入力①（基本情報入力シート）'!I96)</f>
        <v/>
      </c>
      <c r="I82" s="330" t="str">
        <f>IF('入力①（基本情報入力シート）'!J96="","",'入力①（基本情報入力シート）'!J96)</f>
        <v/>
      </c>
      <c r="J82" s="330" t="str">
        <f>IF('入力①（基本情報入力シート）'!K96="","",'入力①（基本情報入力シート）'!K96)</f>
        <v/>
      </c>
      <c r="K82" s="331" t="str">
        <f>IF('入力①（基本情報入力シート）'!L96="","",'入力①（基本情報入力シート）'!L96)</f>
        <v/>
      </c>
      <c r="L82" s="332" t="s">
        <v>286</v>
      </c>
      <c r="M82" s="333" t="str">
        <f>IF('入力①（基本情報入力シート）'!M96="","",'入力①（基本情報入力シート）'!M96)</f>
        <v/>
      </c>
      <c r="N82" s="334" t="str">
        <f>IF('入力①（基本情報入力シート）'!R96="","",'入力①（基本情報入力シート）'!R96)</f>
        <v/>
      </c>
      <c r="O82" s="334" t="str">
        <f>IF('入力①（基本情報入力シート）'!W96="","",'入力①（基本情報入力シート）'!W96)</f>
        <v/>
      </c>
      <c r="P82" s="335" t="str">
        <f>IF('入力①（基本情報入力シート）'!X96="","",'入力①（基本情報入力シート）'!X96)</f>
        <v/>
      </c>
      <c r="Q82" s="336" t="str">
        <f>IF('入力①（基本情報入力シート）'!Y96="","",'入力①（基本情報入力シート）'!Y96)</f>
        <v/>
      </c>
      <c r="R82" s="228"/>
      <c r="S82" s="341"/>
      <c r="T82" s="342"/>
      <c r="U82" s="342"/>
      <c r="V82" s="363"/>
      <c r="W82" s="359"/>
      <c r="X82" s="343"/>
      <c r="Y82" s="344"/>
      <c r="Z82" s="344"/>
      <c r="AA82" s="344"/>
      <c r="AB82" s="344"/>
      <c r="AC82" s="344"/>
      <c r="AD82" s="344"/>
      <c r="AE82" s="345"/>
      <c r="AF82" s="345"/>
      <c r="AG82" s="346"/>
      <c r="AH82" s="368"/>
      <c r="AI82" s="347"/>
      <c r="AJ82" s="347"/>
      <c r="AK82" s="347"/>
    </row>
    <row r="83" spans="1:37" ht="48" customHeight="1">
      <c r="A83" s="229">
        <f t="shared" si="2"/>
        <v>65</v>
      </c>
      <c r="B83" s="328" t="str">
        <f>IF('入力①（基本情報入力シート）'!C97="","",'入力①（基本情報入力シート）'!C97)</f>
        <v/>
      </c>
      <c r="C83" s="329" t="str">
        <f>IF('入力①（基本情報入力シート）'!D97="","",'入力①（基本情報入力シート）'!D97)</f>
        <v/>
      </c>
      <c r="D83" s="329" t="str">
        <f>IF('入力①（基本情報入力シート）'!E97="","",'入力①（基本情報入力シート）'!E97)</f>
        <v/>
      </c>
      <c r="E83" s="330" t="str">
        <f>IF('入力①（基本情報入力シート）'!F97="","",'入力①（基本情報入力シート）'!F97)</f>
        <v/>
      </c>
      <c r="F83" s="330" t="str">
        <f>IF('入力①（基本情報入力シート）'!G97="","",'入力①（基本情報入力シート）'!G97)</f>
        <v/>
      </c>
      <c r="G83" s="330" t="str">
        <f>IF('入力①（基本情報入力シート）'!H97="","",'入力①（基本情報入力シート）'!H97)</f>
        <v/>
      </c>
      <c r="H83" s="330" t="str">
        <f>IF('入力①（基本情報入力シート）'!I97="","",'入力①（基本情報入力シート）'!I97)</f>
        <v/>
      </c>
      <c r="I83" s="330" t="str">
        <f>IF('入力①（基本情報入力シート）'!J97="","",'入力①（基本情報入力シート）'!J97)</f>
        <v/>
      </c>
      <c r="J83" s="330" t="str">
        <f>IF('入力①（基本情報入力シート）'!K97="","",'入力①（基本情報入力シート）'!K97)</f>
        <v/>
      </c>
      <c r="K83" s="331" t="str">
        <f>IF('入力①（基本情報入力シート）'!L97="","",'入力①（基本情報入力シート）'!L97)</f>
        <v/>
      </c>
      <c r="L83" s="332" t="s">
        <v>287</v>
      </c>
      <c r="M83" s="333" t="str">
        <f>IF('入力①（基本情報入力シート）'!M97="","",'入力①（基本情報入力シート）'!M97)</f>
        <v/>
      </c>
      <c r="N83" s="334" t="str">
        <f>IF('入力①（基本情報入力シート）'!R97="","",'入力①（基本情報入力シート）'!R97)</f>
        <v/>
      </c>
      <c r="O83" s="334" t="str">
        <f>IF('入力①（基本情報入力シート）'!W97="","",'入力①（基本情報入力シート）'!W97)</f>
        <v/>
      </c>
      <c r="P83" s="335" t="str">
        <f>IF('入力①（基本情報入力シート）'!X97="","",'入力①（基本情報入力シート）'!X97)</f>
        <v/>
      </c>
      <c r="Q83" s="336" t="str">
        <f>IF('入力①（基本情報入力シート）'!Y97="","",'入力①（基本情報入力シート）'!Y97)</f>
        <v/>
      </c>
      <c r="R83" s="228"/>
      <c r="S83" s="341"/>
      <c r="T83" s="342"/>
      <c r="U83" s="342"/>
      <c r="V83" s="363"/>
      <c r="W83" s="359"/>
      <c r="X83" s="343"/>
      <c r="Y83" s="344"/>
      <c r="Z83" s="344"/>
      <c r="AA83" s="344"/>
      <c r="AB83" s="344"/>
      <c r="AC83" s="344"/>
      <c r="AD83" s="344"/>
      <c r="AE83" s="345"/>
      <c r="AF83" s="345"/>
      <c r="AG83" s="346"/>
      <c r="AH83" s="368"/>
      <c r="AI83" s="347"/>
      <c r="AJ83" s="347"/>
      <c r="AK83" s="347"/>
    </row>
    <row r="84" spans="1:37" ht="48" customHeight="1">
      <c r="A84" s="229">
        <f t="shared" si="2"/>
        <v>66</v>
      </c>
      <c r="B84" s="328" t="str">
        <f>IF('入力①（基本情報入力シート）'!C98="","",'入力①（基本情報入力シート）'!C98)</f>
        <v/>
      </c>
      <c r="C84" s="329" t="str">
        <f>IF('入力①（基本情報入力シート）'!D98="","",'入力①（基本情報入力シート）'!D98)</f>
        <v/>
      </c>
      <c r="D84" s="329" t="str">
        <f>IF('入力①（基本情報入力シート）'!E98="","",'入力①（基本情報入力シート）'!E98)</f>
        <v/>
      </c>
      <c r="E84" s="330" t="str">
        <f>IF('入力①（基本情報入力シート）'!F98="","",'入力①（基本情報入力シート）'!F98)</f>
        <v/>
      </c>
      <c r="F84" s="330" t="str">
        <f>IF('入力①（基本情報入力シート）'!G98="","",'入力①（基本情報入力シート）'!G98)</f>
        <v/>
      </c>
      <c r="G84" s="330" t="str">
        <f>IF('入力①（基本情報入力シート）'!H98="","",'入力①（基本情報入力シート）'!H98)</f>
        <v/>
      </c>
      <c r="H84" s="330" t="str">
        <f>IF('入力①（基本情報入力シート）'!I98="","",'入力①（基本情報入力シート）'!I98)</f>
        <v/>
      </c>
      <c r="I84" s="330" t="str">
        <f>IF('入力①（基本情報入力シート）'!J98="","",'入力①（基本情報入力シート）'!J98)</f>
        <v/>
      </c>
      <c r="J84" s="330" t="str">
        <f>IF('入力①（基本情報入力シート）'!K98="","",'入力①（基本情報入力シート）'!K98)</f>
        <v/>
      </c>
      <c r="K84" s="331" t="str">
        <f>IF('入力①（基本情報入力シート）'!L98="","",'入力①（基本情報入力シート）'!L98)</f>
        <v/>
      </c>
      <c r="L84" s="332" t="s">
        <v>288</v>
      </c>
      <c r="M84" s="333" t="str">
        <f>IF('入力①（基本情報入力シート）'!M98="","",'入力①（基本情報入力シート）'!M98)</f>
        <v/>
      </c>
      <c r="N84" s="334" t="str">
        <f>IF('入力①（基本情報入力シート）'!R98="","",'入力①（基本情報入力シート）'!R98)</f>
        <v/>
      </c>
      <c r="O84" s="334" t="str">
        <f>IF('入力①（基本情報入力シート）'!W98="","",'入力①（基本情報入力シート）'!W98)</f>
        <v/>
      </c>
      <c r="P84" s="335" t="str">
        <f>IF('入力①（基本情報入力シート）'!X98="","",'入力①（基本情報入力シート）'!X98)</f>
        <v/>
      </c>
      <c r="Q84" s="336" t="str">
        <f>IF('入力①（基本情報入力シート）'!Y98="","",'入力①（基本情報入力シート）'!Y98)</f>
        <v/>
      </c>
      <c r="R84" s="228"/>
      <c r="S84" s="341"/>
      <c r="T84" s="342"/>
      <c r="U84" s="342"/>
      <c r="V84" s="363"/>
      <c r="W84" s="359"/>
      <c r="X84" s="343"/>
      <c r="Y84" s="344"/>
      <c r="Z84" s="344"/>
      <c r="AA84" s="344"/>
      <c r="AB84" s="344"/>
      <c r="AC84" s="344"/>
      <c r="AD84" s="344"/>
      <c r="AE84" s="345"/>
      <c r="AF84" s="345"/>
      <c r="AG84" s="346"/>
      <c r="AH84" s="368"/>
      <c r="AI84" s="347"/>
      <c r="AJ84" s="347"/>
      <c r="AK84" s="347"/>
    </row>
    <row r="85" spans="1:37" ht="48" customHeight="1">
      <c r="A85" s="229">
        <f t="shared" ref="A85:A118" si="3">A84+1</f>
        <v>67</v>
      </c>
      <c r="B85" s="328" t="str">
        <f>IF('入力①（基本情報入力シート）'!C99="","",'入力①（基本情報入力シート）'!C99)</f>
        <v/>
      </c>
      <c r="C85" s="329" t="str">
        <f>IF('入力①（基本情報入力シート）'!D99="","",'入力①（基本情報入力シート）'!D99)</f>
        <v/>
      </c>
      <c r="D85" s="329" t="str">
        <f>IF('入力①（基本情報入力シート）'!E99="","",'入力①（基本情報入力シート）'!E99)</f>
        <v/>
      </c>
      <c r="E85" s="330" t="str">
        <f>IF('入力①（基本情報入力シート）'!F99="","",'入力①（基本情報入力シート）'!F99)</f>
        <v/>
      </c>
      <c r="F85" s="330" t="str">
        <f>IF('入力①（基本情報入力シート）'!G99="","",'入力①（基本情報入力シート）'!G99)</f>
        <v/>
      </c>
      <c r="G85" s="330" t="str">
        <f>IF('入力①（基本情報入力シート）'!H99="","",'入力①（基本情報入力シート）'!H99)</f>
        <v/>
      </c>
      <c r="H85" s="330" t="str">
        <f>IF('入力①（基本情報入力シート）'!I99="","",'入力①（基本情報入力シート）'!I99)</f>
        <v/>
      </c>
      <c r="I85" s="330" t="str">
        <f>IF('入力①（基本情報入力シート）'!J99="","",'入力①（基本情報入力シート）'!J99)</f>
        <v/>
      </c>
      <c r="J85" s="330" t="str">
        <f>IF('入力①（基本情報入力シート）'!K99="","",'入力①（基本情報入力シート）'!K99)</f>
        <v/>
      </c>
      <c r="K85" s="331" t="str">
        <f>IF('入力①（基本情報入力シート）'!L99="","",'入力①（基本情報入力シート）'!L99)</f>
        <v/>
      </c>
      <c r="L85" s="332" t="s">
        <v>289</v>
      </c>
      <c r="M85" s="333" t="str">
        <f>IF('入力①（基本情報入力シート）'!M99="","",'入力①（基本情報入力シート）'!M99)</f>
        <v/>
      </c>
      <c r="N85" s="334" t="str">
        <f>IF('入力①（基本情報入力シート）'!R99="","",'入力①（基本情報入力シート）'!R99)</f>
        <v/>
      </c>
      <c r="O85" s="334" t="str">
        <f>IF('入力①（基本情報入力シート）'!W99="","",'入力①（基本情報入力シート）'!W99)</f>
        <v/>
      </c>
      <c r="P85" s="335" t="str">
        <f>IF('入力①（基本情報入力シート）'!X99="","",'入力①（基本情報入力シート）'!X99)</f>
        <v/>
      </c>
      <c r="Q85" s="336" t="str">
        <f>IF('入力①（基本情報入力シート）'!Y99="","",'入力①（基本情報入力シート）'!Y99)</f>
        <v/>
      </c>
      <c r="R85" s="228"/>
      <c r="S85" s="341"/>
      <c r="T85" s="342"/>
      <c r="U85" s="342"/>
      <c r="V85" s="363"/>
      <c r="W85" s="359"/>
      <c r="X85" s="343"/>
      <c r="Y85" s="344"/>
      <c r="Z85" s="344"/>
      <c r="AA85" s="344"/>
      <c r="AB85" s="344"/>
      <c r="AC85" s="344"/>
      <c r="AD85" s="344"/>
      <c r="AE85" s="345"/>
      <c r="AF85" s="345"/>
      <c r="AG85" s="346"/>
      <c r="AH85" s="368"/>
      <c r="AI85" s="347"/>
      <c r="AJ85" s="347"/>
      <c r="AK85" s="347"/>
    </row>
    <row r="86" spans="1:37" ht="48" customHeight="1">
      <c r="A86" s="229">
        <f t="shared" si="3"/>
        <v>68</v>
      </c>
      <c r="B86" s="328" t="str">
        <f>IF('入力①（基本情報入力シート）'!C100="","",'入力①（基本情報入力シート）'!C100)</f>
        <v/>
      </c>
      <c r="C86" s="329" t="str">
        <f>IF('入力①（基本情報入力シート）'!D100="","",'入力①（基本情報入力シート）'!D100)</f>
        <v/>
      </c>
      <c r="D86" s="329" t="str">
        <f>IF('入力①（基本情報入力シート）'!E100="","",'入力①（基本情報入力シート）'!E100)</f>
        <v/>
      </c>
      <c r="E86" s="330" t="str">
        <f>IF('入力①（基本情報入力シート）'!F100="","",'入力①（基本情報入力シート）'!F100)</f>
        <v/>
      </c>
      <c r="F86" s="330" t="str">
        <f>IF('入力①（基本情報入力シート）'!G100="","",'入力①（基本情報入力シート）'!G100)</f>
        <v/>
      </c>
      <c r="G86" s="330" t="str">
        <f>IF('入力①（基本情報入力シート）'!H100="","",'入力①（基本情報入力シート）'!H100)</f>
        <v/>
      </c>
      <c r="H86" s="330" t="str">
        <f>IF('入力①（基本情報入力シート）'!I100="","",'入力①（基本情報入力シート）'!I100)</f>
        <v/>
      </c>
      <c r="I86" s="330" t="str">
        <f>IF('入力①（基本情報入力シート）'!J100="","",'入力①（基本情報入力シート）'!J100)</f>
        <v/>
      </c>
      <c r="J86" s="330" t="str">
        <f>IF('入力①（基本情報入力シート）'!K100="","",'入力①（基本情報入力シート）'!K100)</f>
        <v/>
      </c>
      <c r="K86" s="331" t="str">
        <f>IF('入力①（基本情報入力シート）'!L100="","",'入力①（基本情報入力シート）'!L100)</f>
        <v/>
      </c>
      <c r="L86" s="332" t="s">
        <v>290</v>
      </c>
      <c r="M86" s="333" t="str">
        <f>IF('入力①（基本情報入力シート）'!M100="","",'入力①（基本情報入力シート）'!M100)</f>
        <v/>
      </c>
      <c r="N86" s="334" t="str">
        <f>IF('入力①（基本情報入力シート）'!R100="","",'入力①（基本情報入力シート）'!R100)</f>
        <v/>
      </c>
      <c r="O86" s="334" t="str">
        <f>IF('入力①（基本情報入力シート）'!W100="","",'入力①（基本情報入力シート）'!W100)</f>
        <v/>
      </c>
      <c r="P86" s="335" t="str">
        <f>IF('入力①（基本情報入力シート）'!X100="","",'入力①（基本情報入力シート）'!X100)</f>
        <v/>
      </c>
      <c r="Q86" s="336" t="str">
        <f>IF('入力①（基本情報入力シート）'!Y100="","",'入力①（基本情報入力シート）'!Y100)</f>
        <v/>
      </c>
      <c r="R86" s="228"/>
      <c r="S86" s="341"/>
      <c r="T86" s="342"/>
      <c r="U86" s="342"/>
      <c r="V86" s="363"/>
      <c r="W86" s="359"/>
      <c r="X86" s="343"/>
      <c r="Y86" s="344"/>
      <c r="Z86" s="344"/>
      <c r="AA86" s="344"/>
      <c r="AB86" s="344"/>
      <c r="AC86" s="344"/>
      <c r="AD86" s="344"/>
      <c r="AE86" s="345"/>
      <c r="AF86" s="345"/>
      <c r="AG86" s="346"/>
      <c r="AH86" s="368"/>
      <c r="AI86" s="347"/>
      <c r="AJ86" s="347"/>
      <c r="AK86" s="347"/>
    </row>
    <row r="87" spans="1:37" ht="48" customHeight="1">
      <c r="A87" s="229">
        <f t="shared" si="3"/>
        <v>69</v>
      </c>
      <c r="B87" s="328" t="str">
        <f>IF('入力①（基本情報入力シート）'!C101="","",'入力①（基本情報入力シート）'!C101)</f>
        <v/>
      </c>
      <c r="C87" s="329" t="str">
        <f>IF('入力①（基本情報入力シート）'!D101="","",'入力①（基本情報入力シート）'!D101)</f>
        <v/>
      </c>
      <c r="D87" s="329" t="str">
        <f>IF('入力①（基本情報入力シート）'!E101="","",'入力①（基本情報入力シート）'!E101)</f>
        <v/>
      </c>
      <c r="E87" s="330" t="str">
        <f>IF('入力①（基本情報入力シート）'!F101="","",'入力①（基本情報入力シート）'!F101)</f>
        <v/>
      </c>
      <c r="F87" s="330" t="str">
        <f>IF('入力①（基本情報入力シート）'!G101="","",'入力①（基本情報入力シート）'!G101)</f>
        <v/>
      </c>
      <c r="G87" s="330" t="str">
        <f>IF('入力①（基本情報入力シート）'!H101="","",'入力①（基本情報入力シート）'!H101)</f>
        <v/>
      </c>
      <c r="H87" s="330" t="str">
        <f>IF('入力①（基本情報入力シート）'!I101="","",'入力①（基本情報入力シート）'!I101)</f>
        <v/>
      </c>
      <c r="I87" s="330" t="str">
        <f>IF('入力①（基本情報入力シート）'!J101="","",'入力①（基本情報入力シート）'!J101)</f>
        <v/>
      </c>
      <c r="J87" s="330" t="str">
        <f>IF('入力①（基本情報入力シート）'!K101="","",'入力①（基本情報入力シート）'!K101)</f>
        <v/>
      </c>
      <c r="K87" s="331" t="str">
        <f>IF('入力①（基本情報入力シート）'!L101="","",'入力①（基本情報入力シート）'!L101)</f>
        <v/>
      </c>
      <c r="L87" s="332" t="s">
        <v>291</v>
      </c>
      <c r="M87" s="333" t="str">
        <f>IF('入力①（基本情報入力シート）'!M101="","",'入力①（基本情報入力シート）'!M101)</f>
        <v/>
      </c>
      <c r="N87" s="334" t="str">
        <f>IF('入力①（基本情報入力シート）'!R101="","",'入力①（基本情報入力シート）'!R101)</f>
        <v/>
      </c>
      <c r="O87" s="334" t="str">
        <f>IF('入力①（基本情報入力シート）'!W101="","",'入力①（基本情報入力シート）'!W101)</f>
        <v/>
      </c>
      <c r="P87" s="335" t="str">
        <f>IF('入力①（基本情報入力シート）'!X101="","",'入力①（基本情報入力シート）'!X101)</f>
        <v/>
      </c>
      <c r="Q87" s="336" t="str">
        <f>IF('入力①（基本情報入力シート）'!Y101="","",'入力①（基本情報入力シート）'!Y101)</f>
        <v/>
      </c>
      <c r="R87" s="228"/>
      <c r="S87" s="341"/>
      <c r="T87" s="342"/>
      <c r="U87" s="342"/>
      <c r="V87" s="363"/>
      <c r="W87" s="359"/>
      <c r="X87" s="343"/>
      <c r="Y87" s="344"/>
      <c r="Z87" s="344"/>
      <c r="AA87" s="344"/>
      <c r="AB87" s="344"/>
      <c r="AC87" s="344"/>
      <c r="AD87" s="344"/>
      <c r="AE87" s="345"/>
      <c r="AF87" s="345"/>
      <c r="AG87" s="346"/>
      <c r="AH87" s="368"/>
      <c r="AI87" s="347"/>
      <c r="AJ87" s="347"/>
      <c r="AK87" s="347"/>
    </row>
    <row r="88" spans="1:37" ht="48" customHeight="1">
      <c r="A88" s="229">
        <f t="shared" si="3"/>
        <v>70</v>
      </c>
      <c r="B88" s="328" t="str">
        <f>IF('入力①（基本情報入力シート）'!C102="","",'入力①（基本情報入力シート）'!C102)</f>
        <v/>
      </c>
      <c r="C88" s="329" t="str">
        <f>IF('入力①（基本情報入力シート）'!D102="","",'入力①（基本情報入力シート）'!D102)</f>
        <v/>
      </c>
      <c r="D88" s="329" t="str">
        <f>IF('入力①（基本情報入力シート）'!E102="","",'入力①（基本情報入力シート）'!E102)</f>
        <v/>
      </c>
      <c r="E88" s="330" t="str">
        <f>IF('入力①（基本情報入力シート）'!F102="","",'入力①（基本情報入力シート）'!F102)</f>
        <v/>
      </c>
      <c r="F88" s="330" t="str">
        <f>IF('入力①（基本情報入力シート）'!G102="","",'入力①（基本情報入力シート）'!G102)</f>
        <v/>
      </c>
      <c r="G88" s="330" t="str">
        <f>IF('入力①（基本情報入力シート）'!H102="","",'入力①（基本情報入力シート）'!H102)</f>
        <v/>
      </c>
      <c r="H88" s="330" t="str">
        <f>IF('入力①（基本情報入力シート）'!I102="","",'入力①（基本情報入力シート）'!I102)</f>
        <v/>
      </c>
      <c r="I88" s="330" t="str">
        <f>IF('入力①（基本情報入力シート）'!J102="","",'入力①（基本情報入力シート）'!J102)</f>
        <v/>
      </c>
      <c r="J88" s="330" t="str">
        <f>IF('入力①（基本情報入力シート）'!K102="","",'入力①（基本情報入力シート）'!K102)</f>
        <v/>
      </c>
      <c r="K88" s="331" t="str">
        <f>IF('入力①（基本情報入力シート）'!L102="","",'入力①（基本情報入力シート）'!L102)</f>
        <v/>
      </c>
      <c r="L88" s="332" t="s">
        <v>292</v>
      </c>
      <c r="M88" s="333" t="str">
        <f>IF('入力①（基本情報入力シート）'!M102="","",'入力①（基本情報入力シート）'!M102)</f>
        <v/>
      </c>
      <c r="N88" s="334" t="str">
        <f>IF('入力①（基本情報入力シート）'!R102="","",'入力①（基本情報入力シート）'!R102)</f>
        <v/>
      </c>
      <c r="O88" s="334" t="str">
        <f>IF('入力①（基本情報入力シート）'!W102="","",'入力①（基本情報入力シート）'!W102)</f>
        <v/>
      </c>
      <c r="P88" s="335" t="str">
        <f>IF('入力①（基本情報入力シート）'!X102="","",'入力①（基本情報入力シート）'!X102)</f>
        <v/>
      </c>
      <c r="Q88" s="336" t="str">
        <f>IF('入力①（基本情報入力シート）'!Y102="","",'入力①（基本情報入力シート）'!Y102)</f>
        <v/>
      </c>
      <c r="R88" s="228"/>
      <c r="S88" s="341"/>
      <c r="T88" s="342"/>
      <c r="U88" s="342"/>
      <c r="V88" s="363"/>
      <c r="W88" s="359"/>
      <c r="X88" s="343"/>
      <c r="Y88" s="344"/>
      <c r="Z88" s="344"/>
      <c r="AA88" s="344"/>
      <c r="AB88" s="344"/>
      <c r="AC88" s="344"/>
      <c r="AD88" s="344"/>
      <c r="AE88" s="345"/>
      <c r="AF88" s="345"/>
      <c r="AG88" s="346"/>
      <c r="AH88" s="368"/>
      <c r="AI88" s="347"/>
      <c r="AJ88" s="347"/>
      <c r="AK88" s="347"/>
    </row>
    <row r="89" spans="1:37" ht="48" customHeight="1">
      <c r="A89" s="229">
        <f t="shared" si="3"/>
        <v>71</v>
      </c>
      <c r="B89" s="328" t="str">
        <f>IF('入力①（基本情報入力シート）'!C103="","",'入力①（基本情報入力シート）'!C103)</f>
        <v/>
      </c>
      <c r="C89" s="329" t="str">
        <f>IF('入力①（基本情報入力シート）'!D103="","",'入力①（基本情報入力シート）'!D103)</f>
        <v/>
      </c>
      <c r="D89" s="329" t="str">
        <f>IF('入力①（基本情報入力シート）'!E103="","",'入力①（基本情報入力シート）'!E103)</f>
        <v/>
      </c>
      <c r="E89" s="330" t="str">
        <f>IF('入力①（基本情報入力シート）'!F103="","",'入力①（基本情報入力シート）'!F103)</f>
        <v/>
      </c>
      <c r="F89" s="330" t="str">
        <f>IF('入力①（基本情報入力シート）'!G103="","",'入力①（基本情報入力シート）'!G103)</f>
        <v/>
      </c>
      <c r="G89" s="330" t="str">
        <f>IF('入力①（基本情報入力シート）'!H103="","",'入力①（基本情報入力シート）'!H103)</f>
        <v/>
      </c>
      <c r="H89" s="330" t="str">
        <f>IF('入力①（基本情報入力シート）'!I103="","",'入力①（基本情報入力シート）'!I103)</f>
        <v/>
      </c>
      <c r="I89" s="330" t="str">
        <f>IF('入力①（基本情報入力シート）'!J103="","",'入力①（基本情報入力シート）'!J103)</f>
        <v/>
      </c>
      <c r="J89" s="330" t="str">
        <f>IF('入力①（基本情報入力シート）'!K103="","",'入力①（基本情報入力シート）'!K103)</f>
        <v/>
      </c>
      <c r="K89" s="331" t="str">
        <f>IF('入力①（基本情報入力シート）'!L103="","",'入力①（基本情報入力シート）'!L103)</f>
        <v/>
      </c>
      <c r="L89" s="332" t="s">
        <v>293</v>
      </c>
      <c r="M89" s="333" t="str">
        <f>IF('入力①（基本情報入力シート）'!M103="","",'入力①（基本情報入力シート）'!M103)</f>
        <v/>
      </c>
      <c r="N89" s="334" t="str">
        <f>IF('入力①（基本情報入力シート）'!R103="","",'入力①（基本情報入力シート）'!R103)</f>
        <v/>
      </c>
      <c r="O89" s="334" t="str">
        <f>IF('入力①（基本情報入力シート）'!W103="","",'入力①（基本情報入力シート）'!W103)</f>
        <v/>
      </c>
      <c r="P89" s="335" t="str">
        <f>IF('入力①（基本情報入力シート）'!X103="","",'入力①（基本情報入力シート）'!X103)</f>
        <v/>
      </c>
      <c r="Q89" s="336" t="str">
        <f>IF('入力①（基本情報入力シート）'!Y103="","",'入力①（基本情報入力シート）'!Y103)</f>
        <v/>
      </c>
      <c r="R89" s="228"/>
      <c r="S89" s="341"/>
      <c r="T89" s="342"/>
      <c r="U89" s="342"/>
      <c r="V89" s="363"/>
      <c r="W89" s="359"/>
      <c r="X89" s="343"/>
      <c r="Y89" s="344"/>
      <c r="Z89" s="344"/>
      <c r="AA89" s="344"/>
      <c r="AB89" s="344"/>
      <c r="AC89" s="344"/>
      <c r="AD89" s="344"/>
      <c r="AE89" s="345"/>
      <c r="AF89" s="345"/>
      <c r="AG89" s="346"/>
      <c r="AH89" s="368"/>
      <c r="AI89" s="347"/>
      <c r="AJ89" s="347"/>
      <c r="AK89" s="347"/>
    </row>
    <row r="90" spans="1:37" ht="48" customHeight="1">
      <c r="A90" s="229">
        <f t="shared" si="3"/>
        <v>72</v>
      </c>
      <c r="B90" s="328" t="str">
        <f>IF('入力①（基本情報入力シート）'!C104="","",'入力①（基本情報入力シート）'!C104)</f>
        <v/>
      </c>
      <c r="C90" s="329" t="str">
        <f>IF('入力①（基本情報入力シート）'!D104="","",'入力①（基本情報入力シート）'!D104)</f>
        <v/>
      </c>
      <c r="D90" s="329" t="str">
        <f>IF('入力①（基本情報入力シート）'!E104="","",'入力①（基本情報入力シート）'!E104)</f>
        <v/>
      </c>
      <c r="E90" s="330" t="str">
        <f>IF('入力①（基本情報入力シート）'!F104="","",'入力①（基本情報入力シート）'!F104)</f>
        <v/>
      </c>
      <c r="F90" s="330" t="str">
        <f>IF('入力①（基本情報入力シート）'!G104="","",'入力①（基本情報入力シート）'!G104)</f>
        <v/>
      </c>
      <c r="G90" s="330" t="str">
        <f>IF('入力①（基本情報入力シート）'!H104="","",'入力①（基本情報入力シート）'!H104)</f>
        <v/>
      </c>
      <c r="H90" s="330" t="str">
        <f>IF('入力①（基本情報入力シート）'!I104="","",'入力①（基本情報入力シート）'!I104)</f>
        <v/>
      </c>
      <c r="I90" s="330" t="str">
        <f>IF('入力①（基本情報入力シート）'!J104="","",'入力①（基本情報入力シート）'!J104)</f>
        <v/>
      </c>
      <c r="J90" s="330" t="str">
        <f>IF('入力①（基本情報入力シート）'!K104="","",'入力①（基本情報入力シート）'!K104)</f>
        <v/>
      </c>
      <c r="K90" s="331" t="str">
        <f>IF('入力①（基本情報入力シート）'!L104="","",'入力①（基本情報入力シート）'!L104)</f>
        <v/>
      </c>
      <c r="L90" s="332" t="s">
        <v>294</v>
      </c>
      <c r="M90" s="333" t="str">
        <f>IF('入力①（基本情報入力シート）'!M104="","",'入力①（基本情報入力シート）'!M104)</f>
        <v/>
      </c>
      <c r="N90" s="334" t="str">
        <f>IF('入力①（基本情報入力シート）'!R104="","",'入力①（基本情報入力シート）'!R104)</f>
        <v/>
      </c>
      <c r="O90" s="334" t="str">
        <f>IF('入力①（基本情報入力シート）'!W104="","",'入力①（基本情報入力シート）'!W104)</f>
        <v/>
      </c>
      <c r="P90" s="335" t="str">
        <f>IF('入力①（基本情報入力シート）'!X104="","",'入力①（基本情報入力シート）'!X104)</f>
        <v/>
      </c>
      <c r="Q90" s="336" t="str">
        <f>IF('入力①（基本情報入力シート）'!Y104="","",'入力①（基本情報入力シート）'!Y104)</f>
        <v/>
      </c>
      <c r="R90" s="228"/>
      <c r="S90" s="341"/>
      <c r="T90" s="342"/>
      <c r="U90" s="342"/>
      <c r="V90" s="363"/>
      <c r="W90" s="359"/>
      <c r="X90" s="343"/>
      <c r="Y90" s="344"/>
      <c r="Z90" s="344"/>
      <c r="AA90" s="344"/>
      <c r="AB90" s="344"/>
      <c r="AC90" s="344"/>
      <c r="AD90" s="344"/>
      <c r="AE90" s="345"/>
      <c r="AF90" s="345"/>
      <c r="AG90" s="346"/>
      <c r="AH90" s="368"/>
      <c r="AI90" s="347"/>
      <c r="AJ90" s="347"/>
      <c r="AK90" s="347"/>
    </row>
    <row r="91" spans="1:37" ht="48" customHeight="1">
      <c r="A91" s="229">
        <f t="shared" si="3"/>
        <v>73</v>
      </c>
      <c r="B91" s="328" t="str">
        <f>IF('入力①（基本情報入力シート）'!C105="","",'入力①（基本情報入力シート）'!C105)</f>
        <v/>
      </c>
      <c r="C91" s="329" t="str">
        <f>IF('入力①（基本情報入力シート）'!D105="","",'入力①（基本情報入力シート）'!D105)</f>
        <v/>
      </c>
      <c r="D91" s="329" t="str">
        <f>IF('入力①（基本情報入力シート）'!E105="","",'入力①（基本情報入力シート）'!E105)</f>
        <v/>
      </c>
      <c r="E91" s="330" t="str">
        <f>IF('入力①（基本情報入力シート）'!F105="","",'入力①（基本情報入力シート）'!F105)</f>
        <v/>
      </c>
      <c r="F91" s="330" t="str">
        <f>IF('入力①（基本情報入力シート）'!G105="","",'入力①（基本情報入力シート）'!G105)</f>
        <v/>
      </c>
      <c r="G91" s="330" t="str">
        <f>IF('入力①（基本情報入力シート）'!H105="","",'入力①（基本情報入力シート）'!H105)</f>
        <v/>
      </c>
      <c r="H91" s="330" t="str">
        <f>IF('入力①（基本情報入力シート）'!I105="","",'入力①（基本情報入力シート）'!I105)</f>
        <v/>
      </c>
      <c r="I91" s="330" t="str">
        <f>IF('入力①（基本情報入力シート）'!J105="","",'入力①（基本情報入力シート）'!J105)</f>
        <v/>
      </c>
      <c r="J91" s="330" t="str">
        <f>IF('入力①（基本情報入力シート）'!K105="","",'入力①（基本情報入力シート）'!K105)</f>
        <v/>
      </c>
      <c r="K91" s="331" t="str">
        <f>IF('入力①（基本情報入力シート）'!L105="","",'入力①（基本情報入力シート）'!L105)</f>
        <v/>
      </c>
      <c r="L91" s="332" t="s">
        <v>295</v>
      </c>
      <c r="M91" s="333" t="str">
        <f>IF('入力①（基本情報入力シート）'!M105="","",'入力①（基本情報入力シート）'!M105)</f>
        <v/>
      </c>
      <c r="N91" s="334" t="str">
        <f>IF('入力①（基本情報入力シート）'!R105="","",'入力①（基本情報入力シート）'!R105)</f>
        <v/>
      </c>
      <c r="O91" s="334" t="str">
        <f>IF('入力①（基本情報入力シート）'!W105="","",'入力①（基本情報入力シート）'!W105)</f>
        <v/>
      </c>
      <c r="P91" s="335" t="str">
        <f>IF('入力①（基本情報入力シート）'!X105="","",'入力①（基本情報入力シート）'!X105)</f>
        <v/>
      </c>
      <c r="Q91" s="336" t="str">
        <f>IF('入力①（基本情報入力シート）'!Y105="","",'入力①（基本情報入力シート）'!Y105)</f>
        <v/>
      </c>
      <c r="R91" s="228"/>
      <c r="S91" s="341"/>
      <c r="T91" s="342"/>
      <c r="U91" s="342"/>
      <c r="V91" s="363"/>
      <c r="W91" s="359"/>
      <c r="X91" s="343"/>
      <c r="Y91" s="344"/>
      <c r="Z91" s="344"/>
      <c r="AA91" s="344"/>
      <c r="AB91" s="344"/>
      <c r="AC91" s="344"/>
      <c r="AD91" s="344"/>
      <c r="AE91" s="345"/>
      <c r="AF91" s="345"/>
      <c r="AG91" s="346"/>
      <c r="AH91" s="368"/>
      <c r="AI91" s="347"/>
      <c r="AJ91" s="347"/>
      <c r="AK91" s="347"/>
    </row>
    <row r="92" spans="1:37" ht="48" customHeight="1">
      <c r="A92" s="229">
        <f t="shared" si="3"/>
        <v>74</v>
      </c>
      <c r="B92" s="328" t="str">
        <f>IF('入力①（基本情報入力シート）'!C106="","",'入力①（基本情報入力シート）'!C106)</f>
        <v/>
      </c>
      <c r="C92" s="329" t="str">
        <f>IF('入力①（基本情報入力シート）'!D106="","",'入力①（基本情報入力シート）'!D106)</f>
        <v/>
      </c>
      <c r="D92" s="329" t="str">
        <f>IF('入力①（基本情報入力シート）'!E106="","",'入力①（基本情報入力シート）'!E106)</f>
        <v/>
      </c>
      <c r="E92" s="330" t="str">
        <f>IF('入力①（基本情報入力シート）'!F106="","",'入力①（基本情報入力シート）'!F106)</f>
        <v/>
      </c>
      <c r="F92" s="330" t="str">
        <f>IF('入力①（基本情報入力シート）'!G106="","",'入力①（基本情報入力シート）'!G106)</f>
        <v/>
      </c>
      <c r="G92" s="330" t="str">
        <f>IF('入力①（基本情報入力シート）'!H106="","",'入力①（基本情報入力シート）'!H106)</f>
        <v/>
      </c>
      <c r="H92" s="330" t="str">
        <f>IF('入力①（基本情報入力シート）'!I106="","",'入力①（基本情報入力シート）'!I106)</f>
        <v/>
      </c>
      <c r="I92" s="330" t="str">
        <f>IF('入力①（基本情報入力シート）'!J106="","",'入力①（基本情報入力シート）'!J106)</f>
        <v/>
      </c>
      <c r="J92" s="330" t="str">
        <f>IF('入力①（基本情報入力シート）'!K106="","",'入力①（基本情報入力シート）'!K106)</f>
        <v/>
      </c>
      <c r="K92" s="331" t="str">
        <f>IF('入力①（基本情報入力シート）'!L106="","",'入力①（基本情報入力シート）'!L106)</f>
        <v/>
      </c>
      <c r="L92" s="332" t="s">
        <v>296</v>
      </c>
      <c r="M92" s="333" t="str">
        <f>IF('入力①（基本情報入力シート）'!M106="","",'入力①（基本情報入力シート）'!M106)</f>
        <v/>
      </c>
      <c r="N92" s="334" t="str">
        <f>IF('入力①（基本情報入力シート）'!R106="","",'入力①（基本情報入力シート）'!R106)</f>
        <v/>
      </c>
      <c r="O92" s="334" t="str">
        <f>IF('入力①（基本情報入力シート）'!W106="","",'入力①（基本情報入力シート）'!W106)</f>
        <v/>
      </c>
      <c r="P92" s="335" t="str">
        <f>IF('入力①（基本情報入力シート）'!X106="","",'入力①（基本情報入力シート）'!X106)</f>
        <v/>
      </c>
      <c r="Q92" s="336" t="str">
        <f>IF('入力①（基本情報入力シート）'!Y106="","",'入力①（基本情報入力シート）'!Y106)</f>
        <v/>
      </c>
      <c r="R92" s="228"/>
      <c r="S92" s="341"/>
      <c r="T92" s="342"/>
      <c r="U92" s="342"/>
      <c r="V92" s="363"/>
      <c r="W92" s="359"/>
      <c r="X92" s="343"/>
      <c r="Y92" s="344"/>
      <c r="Z92" s="344"/>
      <c r="AA92" s="344"/>
      <c r="AB92" s="344"/>
      <c r="AC92" s="344"/>
      <c r="AD92" s="344"/>
      <c r="AE92" s="345"/>
      <c r="AF92" s="345"/>
      <c r="AG92" s="346"/>
      <c r="AH92" s="368"/>
      <c r="AI92" s="347"/>
      <c r="AJ92" s="347"/>
      <c r="AK92" s="347"/>
    </row>
    <row r="93" spans="1:37" ht="48" customHeight="1">
      <c r="A93" s="229">
        <f t="shared" si="3"/>
        <v>75</v>
      </c>
      <c r="B93" s="328" t="str">
        <f>IF('入力①（基本情報入力シート）'!C107="","",'入力①（基本情報入力シート）'!C107)</f>
        <v/>
      </c>
      <c r="C93" s="329" t="str">
        <f>IF('入力①（基本情報入力シート）'!D107="","",'入力①（基本情報入力シート）'!D107)</f>
        <v/>
      </c>
      <c r="D93" s="329" t="str">
        <f>IF('入力①（基本情報入力シート）'!E107="","",'入力①（基本情報入力シート）'!E107)</f>
        <v/>
      </c>
      <c r="E93" s="330" t="str">
        <f>IF('入力①（基本情報入力シート）'!F107="","",'入力①（基本情報入力シート）'!F107)</f>
        <v/>
      </c>
      <c r="F93" s="330" t="str">
        <f>IF('入力①（基本情報入力シート）'!G107="","",'入力①（基本情報入力シート）'!G107)</f>
        <v/>
      </c>
      <c r="G93" s="330" t="str">
        <f>IF('入力①（基本情報入力シート）'!H107="","",'入力①（基本情報入力シート）'!H107)</f>
        <v/>
      </c>
      <c r="H93" s="330" t="str">
        <f>IF('入力①（基本情報入力シート）'!I107="","",'入力①（基本情報入力シート）'!I107)</f>
        <v/>
      </c>
      <c r="I93" s="330" t="str">
        <f>IF('入力①（基本情報入力シート）'!J107="","",'入力①（基本情報入力シート）'!J107)</f>
        <v/>
      </c>
      <c r="J93" s="330" t="str">
        <f>IF('入力①（基本情報入力シート）'!K107="","",'入力①（基本情報入力シート）'!K107)</f>
        <v/>
      </c>
      <c r="K93" s="331" t="str">
        <f>IF('入力①（基本情報入力シート）'!L107="","",'入力①（基本情報入力シート）'!L107)</f>
        <v/>
      </c>
      <c r="L93" s="332" t="s">
        <v>297</v>
      </c>
      <c r="M93" s="333" t="str">
        <f>IF('入力①（基本情報入力シート）'!M107="","",'入力①（基本情報入力シート）'!M107)</f>
        <v/>
      </c>
      <c r="N93" s="334" t="str">
        <f>IF('入力①（基本情報入力シート）'!R107="","",'入力①（基本情報入力シート）'!R107)</f>
        <v/>
      </c>
      <c r="O93" s="334" t="str">
        <f>IF('入力①（基本情報入力シート）'!W107="","",'入力①（基本情報入力シート）'!W107)</f>
        <v/>
      </c>
      <c r="P93" s="335" t="str">
        <f>IF('入力①（基本情報入力シート）'!X107="","",'入力①（基本情報入力シート）'!X107)</f>
        <v/>
      </c>
      <c r="Q93" s="336" t="str">
        <f>IF('入力①（基本情報入力シート）'!Y107="","",'入力①（基本情報入力シート）'!Y107)</f>
        <v/>
      </c>
      <c r="R93" s="228"/>
      <c r="S93" s="341"/>
      <c r="T93" s="342"/>
      <c r="U93" s="342"/>
      <c r="V93" s="363"/>
      <c r="W93" s="359"/>
      <c r="X93" s="343"/>
      <c r="Y93" s="344"/>
      <c r="Z93" s="344"/>
      <c r="AA93" s="344"/>
      <c r="AB93" s="344"/>
      <c r="AC93" s="344"/>
      <c r="AD93" s="344"/>
      <c r="AE93" s="345"/>
      <c r="AF93" s="345"/>
      <c r="AG93" s="346"/>
      <c r="AH93" s="368"/>
      <c r="AI93" s="347"/>
      <c r="AJ93" s="347"/>
      <c r="AK93" s="347"/>
    </row>
    <row r="94" spans="1:37" ht="48" customHeight="1">
      <c r="A94" s="229">
        <f t="shared" si="3"/>
        <v>76</v>
      </c>
      <c r="B94" s="328" t="str">
        <f>IF('入力①（基本情報入力シート）'!C108="","",'入力①（基本情報入力シート）'!C108)</f>
        <v/>
      </c>
      <c r="C94" s="329" t="str">
        <f>IF('入力①（基本情報入力シート）'!D108="","",'入力①（基本情報入力シート）'!D108)</f>
        <v/>
      </c>
      <c r="D94" s="329" t="str">
        <f>IF('入力①（基本情報入力シート）'!E108="","",'入力①（基本情報入力シート）'!E108)</f>
        <v/>
      </c>
      <c r="E94" s="330" t="str">
        <f>IF('入力①（基本情報入力シート）'!F108="","",'入力①（基本情報入力シート）'!F108)</f>
        <v/>
      </c>
      <c r="F94" s="330" t="str">
        <f>IF('入力①（基本情報入力シート）'!G108="","",'入力①（基本情報入力シート）'!G108)</f>
        <v/>
      </c>
      <c r="G94" s="330" t="str">
        <f>IF('入力①（基本情報入力シート）'!H108="","",'入力①（基本情報入力シート）'!H108)</f>
        <v/>
      </c>
      <c r="H94" s="330" t="str">
        <f>IF('入力①（基本情報入力シート）'!I108="","",'入力①（基本情報入力シート）'!I108)</f>
        <v/>
      </c>
      <c r="I94" s="330" t="str">
        <f>IF('入力①（基本情報入力シート）'!J108="","",'入力①（基本情報入力シート）'!J108)</f>
        <v/>
      </c>
      <c r="J94" s="330" t="str">
        <f>IF('入力①（基本情報入力シート）'!K108="","",'入力①（基本情報入力シート）'!K108)</f>
        <v/>
      </c>
      <c r="K94" s="331" t="str">
        <f>IF('入力①（基本情報入力シート）'!L108="","",'入力①（基本情報入力シート）'!L108)</f>
        <v/>
      </c>
      <c r="L94" s="332" t="s">
        <v>298</v>
      </c>
      <c r="M94" s="333" t="str">
        <f>IF('入力①（基本情報入力シート）'!M108="","",'入力①（基本情報入力シート）'!M108)</f>
        <v/>
      </c>
      <c r="N94" s="334" t="str">
        <f>IF('入力①（基本情報入力シート）'!R108="","",'入力①（基本情報入力シート）'!R108)</f>
        <v/>
      </c>
      <c r="O94" s="334" t="str">
        <f>IF('入力①（基本情報入力シート）'!W108="","",'入力①（基本情報入力シート）'!W108)</f>
        <v/>
      </c>
      <c r="P94" s="335" t="str">
        <f>IF('入力①（基本情報入力シート）'!X108="","",'入力①（基本情報入力シート）'!X108)</f>
        <v/>
      </c>
      <c r="Q94" s="336" t="str">
        <f>IF('入力①（基本情報入力シート）'!Y108="","",'入力①（基本情報入力シート）'!Y108)</f>
        <v/>
      </c>
      <c r="R94" s="228"/>
      <c r="S94" s="341"/>
      <c r="T94" s="342"/>
      <c r="U94" s="342"/>
      <c r="V94" s="363"/>
      <c r="W94" s="359"/>
      <c r="X94" s="343"/>
      <c r="Y94" s="344"/>
      <c r="Z94" s="344"/>
      <c r="AA94" s="344"/>
      <c r="AB94" s="344"/>
      <c r="AC94" s="344"/>
      <c r="AD94" s="344"/>
      <c r="AE94" s="345"/>
      <c r="AF94" s="345"/>
      <c r="AG94" s="346"/>
      <c r="AH94" s="368"/>
      <c r="AI94" s="347"/>
      <c r="AJ94" s="347"/>
      <c r="AK94" s="347"/>
    </row>
    <row r="95" spans="1:37" ht="48" customHeight="1">
      <c r="A95" s="229">
        <f t="shared" si="3"/>
        <v>77</v>
      </c>
      <c r="B95" s="328" t="str">
        <f>IF('入力①（基本情報入力シート）'!C109="","",'入力①（基本情報入力シート）'!C109)</f>
        <v/>
      </c>
      <c r="C95" s="329" t="str">
        <f>IF('入力①（基本情報入力シート）'!D109="","",'入力①（基本情報入力シート）'!D109)</f>
        <v/>
      </c>
      <c r="D95" s="329" t="str">
        <f>IF('入力①（基本情報入力シート）'!E109="","",'入力①（基本情報入力シート）'!E109)</f>
        <v/>
      </c>
      <c r="E95" s="330" t="str">
        <f>IF('入力①（基本情報入力シート）'!F109="","",'入力①（基本情報入力シート）'!F109)</f>
        <v/>
      </c>
      <c r="F95" s="330" t="str">
        <f>IF('入力①（基本情報入力シート）'!G109="","",'入力①（基本情報入力シート）'!G109)</f>
        <v/>
      </c>
      <c r="G95" s="330" t="str">
        <f>IF('入力①（基本情報入力シート）'!H109="","",'入力①（基本情報入力シート）'!H109)</f>
        <v/>
      </c>
      <c r="H95" s="330" t="str">
        <f>IF('入力①（基本情報入力シート）'!I109="","",'入力①（基本情報入力シート）'!I109)</f>
        <v/>
      </c>
      <c r="I95" s="330" t="str">
        <f>IF('入力①（基本情報入力シート）'!J109="","",'入力①（基本情報入力シート）'!J109)</f>
        <v/>
      </c>
      <c r="J95" s="330" t="str">
        <f>IF('入力①（基本情報入力シート）'!K109="","",'入力①（基本情報入力シート）'!K109)</f>
        <v/>
      </c>
      <c r="K95" s="331" t="str">
        <f>IF('入力①（基本情報入力シート）'!L109="","",'入力①（基本情報入力シート）'!L109)</f>
        <v/>
      </c>
      <c r="L95" s="332" t="s">
        <v>299</v>
      </c>
      <c r="M95" s="333" t="str">
        <f>IF('入力①（基本情報入力シート）'!M109="","",'入力①（基本情報入力シート）'!M109)</f>
        <v/>
      </c>
      <c r="N95" s="334" t="str">
        <f>IF('入力①（基本情報入力シート）'!R109="","",'入力①（基本情報入力シート）'!R109)</f>
        <v/>
      </c>
      <c r="O95" s="334" t="str">
        <f>IF('入力①（基本情報入力シート）'!W109="","",'入力①（基本情報入力シート）'!W109)</f>
        <v/>
      </c>
      <c r="P95" s="335" t="str">
        <f>IF('入力①（基本情報入力シート）'!X109="","",'入力①（基本情報入力シート）'!X109)</f>
        <v/>
      </c>
      <c r="Q95" s="336" t="str">
        <f>IF('入力①（基本情報入力シート）'!Y109="","",'入力①（基本情報入力シート）'!Y109)</f>
        <v/>
      </c>
      <c r="R95" s="228"/>
      <c r="S95" s="341"/>
      <c r="T95" s="342"/>
      <c r="U95" s="342"/>
      <c r="V95" s="363"/>
      <c r="W95" s="359"/>
      <c r="X95" s="343"/>
      <c r="Y95" s="344"/>
      <c r="Z95" s="344"/>
      <c r="AA95" s="344"/>
      <c r="AB95" s="344"/>
      <c r="AC95" s="344"/>
      <c r="AD95" s="344"/>
      <c r="AE95" s="345"/>
      <c r="AF95" s="345"/>
      <c r="AG95" s="346"/>
      <c r="AH95" s="368"/>
      <c r="AI95" s="347"/>
      <c r="AJ95" s="347"/>
      <c r="AK95" s="347"/>
    </row>
    <row r="96" spans="1:37" ht="48" customHeight="1">
      <c r="A96" s="229">
        <f t="shared" si="3"/>
        <v>78</v>
      </c>
      <c r="B96" s="328" t="str">
        <f>IF('入力①（基本情報入力シート）'!C110="","",'入力①（基本情報入力シート）'!C110)</f>
        <v/>
      </c>
      <c r="C96" s="329" t="str">
        <f>IF('入力①（基本情報入力シート）'!D110="","",'入力①（基本情報入力シート）'!D110)</f>
        <v/>
      </c>
      <c r="D96" s="329" t="str">
        <f>IF('入力①（基本情報入力シート）'!E110="","",'入力①（基本情報入力シート）'!E110)</f>
        <v/>
      </c>
      <c r="E96" s="330" t="str">
        <f>IF('入力①（基本情報入力シート）'!F110="","",'入力①（基本情報入力シート）'!F110)</f>
        <v/>
      </c>
      <c r="F96" s="330" t="str">
        <f>IF('入力①（基本情報入力シート）'!G110="","",'入力①（基本情報入力シート）'!G110)</f>
        <v/>
      </c>
      <c r="G96" s="330" t="str">
        <f>IF('入力①（基本情報入力シート）'!H110="","",'入力①（基本情報入力シート）'!H110)</f>
        <v/>
      </c>
      <c r="H96" s="330" t="str">
        <f>IF('入力①（基本情報入力シート）'!I110="","",'入力①（基本情報入力シート）'!I110)</f>
        <v/>
      </c>
      <c r="I96" s="330" t="str">
        <f>IF('入力①（基本情報入力シート）'!J110="","",'入力①（基本情報入力シート）'!J110)</f>
        <v/>
      </c>
      <c r="J96" s="330" t="str">
        <f>IF('入力①（基本情報入力シート）'!K110="","",'入力①（基本情報入力シート）'!K110)</f>
        <v/>
      </c>
      <c r="K96" s="331" t="str">
        <f>IF('入力①（基本情報入力シート）'!L110="","",'入力①（基本情報入力シート）'!L110)</f>
        <v/>
      </c>
      <c r="L96" s="332" t="s">
        <v>300</v>
      </c>
      <c r="M96" s="333" t="str">
        <f>IF('入力①（基本情報入力シート）'!M110="","",'入力①（基本情報入力シート）'!M110)</f>
        <v/>
      </c>
      <c r="N96" s="334" t="str">
        <f>IF('入力①（基本情報入力シート）'!R110="","",'入力①（基本情報入力シート）'!R110)</f>
        <v/>
      </c>
      <c r="O96" s="334" t="str">
        <f>IF('入力①（基本情報入力シート）'!W110="","",'入力①（基本情報入力シート）'!W110)</f>
        <v/>
      </c>
      <c r="P96" s="335" t="str">
        <f>IF('入力①（基本情報入力シート）'!X110="","",'入力①（基本情報入力シート）'!X110)</f>
        <v/>
      </c>
      <c r="Q96" s="336" t="str">
        <f>IF('入力①（基本情報入力シート）'!Y110="","",'入力①（基本情報入力シート）'!Y110)</f>
        <v/>
      </c>
      <c r="R96" s="228"/>
      <c r="S96" s="341"/>
      <c r="T96" s="342"/>
      <c r="U96" s="342"/>
      <c r="V96" s="363"/>
      <c r="W96" s="359"/>
      <c r="X96" s="343"/>
      <c r="Y96" s="344"/>
      <c r="Z96" s="344"/>
      <c r="AA96" s="344"/>
      <c r="AB96" s="344"/>
      <c r="AC96" s="344"/>
      <c r="AD96" s="344"/>
      <c r="AE96" s="345"/>
      <c r="AF96" s="345"/>
      <c r="AG96" s="346"/>
      <c r="AH96" s="368"/>
      <c r="AI96" s="347"/>
      <c r="AJ96" s="347"/>
      <c r="AK96" s="347"/>
    </row>
    <row r="97" spans="1:37" ht="48" customHeight="1">
      <c r="A97" s="229">
        <f t="shared" si="3"/>
        <v>79</v>
      </c>
      <c r="B97" s="328" t="str">
        <f>IF('入力①（基本情報入力シート）'!C111="","",'入力①（基本情報入力シート）'!C111)</f>
        <v/>
      </c>
      <c r="C97" s="329" t="str">
        <f>IF('入力①（基本情報入力シート）'!D111="","",'入力①（基本情報入力シート）'!D111)</f>
        <v/>
      </c>
      <c r="D97" s="329" t="str">
        <f>IF('入力①（基本情報入力シート）'!E111="","",'入力①（基本情報入力シート）'!E111)</f>
        <v/>
      </c>
      <c r="E97" s="330" t="str">
        <f>IF('入力①（基本情報入力シート）'!F111="","",'入力①（基本情報入力シート）'!F111)</f>
        <v/>
      </c>
      <c r="F97" s="330" t="str">
        <f>IF('入力①（基本情報入力シート）'!G111="","",'入力①（基本情報入力シート）'!G111)</f>
        <v/>
      </c>
      <c r="G97" s="330" t="str">
        <f>IF('入力①（基本情報入力シート）'!H111="","",'入力①（基本情報入力シート）'!H111)</f>
        <v/>
      </c>
      <c r="H97" s="330" t="str">
        <f>IF('入力①（基本情報入力シート）'!I111="","",'入力①（基本情報入力シート）'!I111)</f>
        <v/>
      </c>
      <c r="I97" s="330" t="str">
        <f>IF('入力①（基本情報入力シート）'!J111="","",'入力①（基本情報入力シート）'!J111)</f>
        <v/>
      </c>
      <c r="J97" s="330" t="str">
        <f>IF('入力①（基本情報入力シート）'!K111="","",'入力①（基本情報入力シート）'!K111)</f>
        <v/>
      </c>
      <c r="K97" s="331" t="str">
        <f>IF('入力①（基本情報入力シート）'!L111="","",'入力①（基本情報入力シート）'!L111)</f>
        <v/>
      </c>
      <c r="L97" s="332" t="s">
        <v>301</v>
      </c>
      <c r="M97" s="333" t="str">
        <f>IF('入力①（基本情報入力シート）'!M111="","",'入力①（基本情報入力シート）'!M111)</f>
        <v/>
      </c>
      <c r="N97" s="334" t="str">
        <f>IF('入力①（基本情報入力シート）'!R111="","",'入力①（基本情報入力シート）'!R111)</f>
        <v/>
      </c>
      <c r="O97" s="334" t="str">
        <f>IF('入力①（基本情報入力シート）'!W111="","",'入力①（基本情報入力シート）'!W111)</f>
        <v/>
      </c>
      <c r="P97" s="335" t="str">
        <f>IF('入力①（基本情報入力シート）'!X111="","",'入力①（基本情報入力シート）'!X111)</f>
        <v/>
      </c>
      <c r="Q97" s="336" t="str">
        <f>IF('入力①（基本情報入力シート）'!Y111="","",'入力①（基本情報入力シート）'!Y111)</f>
        <v/>
      </c>
      <c r="R97" s="228"/>
      <c r="S97" s="341"/>
      <c r="T97" s="342"/>
      <c r="U97" s="342"/>
      <c r="V97" s="363"/>
      <c r="W97" s="359"/>
      <c r="X97" s="343"/>
      <c r="Y97" s="344"/>
      <c r="Z97" s="344"/>
      <c r="AA97" s="344"/>
      <c r="AB97" s="344"/>
      <c r="AC97" s="344"/>
      <c r="AD97" s="344"/>
      <c r="AE97" s="345"/>
      <c r="AF97" s="345"/>
      <c r="AG97" s="346"/>
      <c r="AH97" s="368"/>
      <c r="AI97" s="347"/>
      <c r="AJ97" s="347"/>
      <c r="AK97" s="347"/>
    </row>
    <row r="98" spans="1:37" ht="48" customHeight="1">
      <c r="A98" s="229">
        <f t="shared" si="3"/>
        <v>80</v>
      </c>
      <c r="B98" s="328" t="str">
        <f>IF('入力①（基本情報入力シート）'!C112="","",'入力①（基本情報入力シート）'!C112)</f>
        <v/>
      </c>
      <c r="C98" s="329" t="str">
        <f>IF('入力①（基本情報入力シート）'!D112="","",'入力①（基本情報入力シート）'!D112)</f>
        <v/>
      </c>
      <c r="D98" s="329" t="str">
        <f>IF('入力①（基本情報入力シート）'!E112="","",'入力①（基本情報入力シート）'!E112)</f>
        <v/>
      </c>
      <c r="E98" s="330" t="str">
        <f>IF('入力①（基本情報入力シート）'!F112="","",'入力①（基本情報入力シート）'!F112)</f>
        <v/>
      </c>
      <c r="F98" s="330" t="str">
        <f>IF('入力①（基本情報入力シート）'!G112="","",'入力①（基本情報入力シート）'!G112)</f>
        <v/>
      </c>
      <c r="G98" s="330" t="str">
        <f>IF('入力①（基本情報入力シート）'!H112="","",'入力①（基本情報入力シート）'!H112)</f>
        <v/>
      </c>
      <c r="H98" s="330" t="str">
        <f>IF('入力①（基本情報入力シート）'!I112="","",'入力①（基本情報入力シート）'!I112)</f>
        <v/>
      </c>
      <c r="I98" s="330" t="str">
        <f>IF('入力①（基本情報入力シート）'!J112="","",'入力①（基本情報入力シート）'!J112)</f>
        <v/>
      </c>
      <c r="J98" s="330" t="str">
        <f>IF('入力①（基本情報入力シート）'!K112="","",'入力①（基本情報入力シート）'!K112)</f>
        <v/>
      </c>
      <c r="K98" s="331" t="str">
        <f>IF('入力①（基本情報入力シート）'!L112="","",'入力①（基本情報入力シート）'!L112)</f>
        <v/>
      </c>
      <c r="L98" s="332" t="s">
        <v>302</v>
      </c>
      <c r="M98" s="333" t="str">
        <f>IF('入力①（基本情報入力シート）'!M112="","",'入力①（基本情報入力シート）'!M112)</f>
        <v/>
      </c>
      <c r="N98" s="334" t="str">
        <f>IF('入力①（基本情報入力シート）'!R112="","",'入力①（基本情報入力シート）'!R112)</f>
        <v/>
      </c>
      <c r="O98" s="334" t="str">
        <f>IF('入力①（基本情報入力シート）'!W112="","",'入力①（基本情報入力シート）'!W112)</f>
        <v/>
      </c>
      <c r="P98" s="335" t="str">
        <f>IF('入力①（基本情報入力シート）'!X112="","",'入力①（基本情報入力シート）'!X112)</f>
        <v/>
      </c>
      <c r="Q98" s="336" t="str">
        <f>IF('入力①（基本情報入力シート）'!Y112="","",'入力①（基本情報入力シート）'!Y112)</f>
        <v/>
      </c>
      <c r="R98" s="228"/>
      <c r="S98" s="341"/>
      <c r="T98" s="342"/>
      <c r="U98" s="342"/>
      <c r="V98" s="363"/>
      <c r="W98" s="359"/>
      <c r="X98" s="343"/>
      <c r="Y98" s="344"/>
      <c r="Z98" s="344"/>
      <c r="AA98" s="344"/>
      <c r="AB98" s="344"/>
      <c r="AC98" s="344"/>
      <c r="AD98" s="344"/>
      <c r="AE98" s="345"/>
      <c r="AF98" s="345"/>
      <c r="AG98" s="346"/>
      <c r="AH98" s="368"/>
      <c r="AI98" s="347"/>
      <c r="AJ98" s="347"/>
      <c r="AK98" s="347"/>
    </row>
    <row r="99" spans="1:37" ht="48" customHeight="1">
      <c r="A99" s="229">
        <f t="shared" si="3"/>
        <v>81</v>
      </c>
      <c r="B99" s="328" t="str">
        <f>IF('入力①（基本情報入力シート）'!C113="","",'入力①（基本情報入力シート）'!C113)</f>
        <v/>
      </c>
      <c r="C99" s="329" t="str">
        <f>IF('入力①（基本情報入力シート）'!D113="","",'入力①（基本情報入力シート）'!D113)</f>
        <v/>
      </c>
      <c r="D99" s="329" t="str">
        <f>IF('入力①（基本情報入力シート）'!E113="","",'入力①（基本情報入力シート）'!E113)</f>
        <v/>
      </c>
      <c r="E99" s="330" t="str">
        <f>IF('入力①（基本情報入力シート）'!F113="","",'入力①（基本情報入力シート）'!F113)</f>
        <v/>
      </c>
      <c r="F99" s="330" t="str">
        <f>IF('入力①（基本情報入力シート）'!G113="","",'入力①（基本情報入力シート）'!G113)</f>
        <v/>
      </c>
      <c r="G99" s="330" t="str">
        <f>IF('入力①（基本情報入力シート）'!H113="","",'入力①（基本情報入力シート）'!H113)</f>
        <v/>
      </c>
      <c r="H99" s="330" t="str">
        <f>IF('入力①（基本情報入力シート）'!I113="","",'入力①（基本情報入力シート）'!I113)</f>
        <v/>
      </c>
      <c r="I99" s="330" t="str">
        <f>IF('入力①（基本情報入力シート）'!J113="","",'入力①（基本情報入力シート）'!J113)</f>
        <v/>
      </c>
      <c r="J99" s="330" t="str">
        <f>IF('入力①（基本情報入力シート）'!K113="","",'入力①（基本情報入力シート）'!K113)</f>
        <v/>
      </c>
      <c r="K99" s="331" t="str">
        <f>IF('入力①（基本情報入力シート）'!L113="","",'入力①（基本情報入力シート）'!L113)</f>
        <v/>
      </c>
      <c r="L99" s="332" t="s">
        <v>303</v>
      </c>
      <c r="M99" s="333" t="str">
        <f>IF('入力①（基本情報入力シート）'!M113="","",'入力①（基本情報入力シート）'!M113)</f>
        <v/>
      </c>
      <c r="N99" s="334" t="str">
        <f>IF('入力①（基本情報入力シート）'!R113="","",'入力①（基本情報入力シート）'!R113)</f>
        <v/>
      </c>
      <c r="O99" s="334" t="str">
        <f>IF('入力①（基本情報入力シート）'!W113="","",'入力①（基本情報入力シート）'!W113)</f>
        <v/>
      </c>
      <c r="P99" s="335" t="str">
        <f>IF('入力①（基本情報入力シート）'!X113="","",'入力①（基本情報入力シート）'!X113)</f>
        <v/>
      </c>
      <c r="Q99" s="336" t="str">
        <f>IF('入力①（基本情報入力シート）'!Y113="","",'入力①（基本情報入力シート）'!Y113)</f>
        <v/>
      </c>
      <c r="R99" s="228"/>
      <c r="S99" s="341"/>
      <c r="T99" s="342"/>
      <c r="U99" s="342"/>
      <c r="V99" s="363"/>
      <c r="W99" s="359"/>
      <c r="X99" s="343"/>
      <c r="Y99" s="344"/>
      <c r="Z99" s="344"/>
      <c r="AA99" s="344"/>
      <c r="AB99" s="344"/>
      <c r="AC99" s="344"/>
      <c r="AD99" s="344"/>
      <c r="AE99" s="345"/>
      <c r="AF99" s="345"/>
      <c r="AG99" s="346"/>
      <c r="AH99" s="368"/>
      <c r="AI99" s="347"/>
      <c r="AJ99" s="347"/>
      <c r="AK99" s="347"/>
    </row>
    <row r="100" spans="1:37" ht="48" customHeight="1">
      <c r="A100" s="229">
        <f t="shared" si="3"/>
        <v>82</v>
      </c>
      <c r="B100" s="328" t="str">
        <f>IF('入力①（基本情報入力シート）'!C114="","",'入力①（基本情報入力シート）'!C114)</f>
        <v/>
      </c>
      <c r="C100" s="329" t="str">
        <f>IF('入力①（基本情報入力シート）'!D114="","",'入力①（基本情報入力シート）'!D114)</f>
        <v/>
      </c>
      <c r="D100" s="329" t="str">
        <f>IF('入力①（基本情報入力シート）'!E114="","",'入力①（基本情報入力シート）'!E114)</f>
        <v/>
      </c>
      <c r="E100" s="330" t="str">
        <f>IF('入力①（基本情報入力シート）'!F114="","",'入力①（基本情報入力シート）'!F114)</f>
        <v/>
      </c>
      <c r="F100" s="330" t="str">
        <f>IF('入力①（基本情報入力シート）'!G114="","",'入力①（基本情報入力シート）'!G114)</f>
        <v/>
      </c>
      <c r="G100" s="330" t="str">
        <f>IF('入力①（基本情報入力シート）'!H114="","",'入力①（基本情報入力シート）'!H114)</f>
        <v/>
      </c>
      <c r="H100" s="330" t="str">
        <f>IF('入力①（基本情報入力シート）'!I114="","",'入力①（基本情報入力シート）'!I114)</f>
        <v/>
      </c>
      <c r="I100" s="330" t="str">
        <f>IF('入力①（基本情報入力シート）'!J114="","",'入力①（基本情報入力シート）'!J114)</f>
        <v/>
      </c>
      <c r="J100" s="330" t="str">
        <f>IF('入力①（基本情報入力シート）'!K114="","",'入力①（基本情報入力シート）'!K114)</f>
        <v/>
      </c>
      <c r="K100" s="331" t="str">
        <f>IF('入力①（基本情報入力シート）'!L114="","",'入力①（基本情報入力シート）'!L114)</f>
        <v/>
      </c>
      <c r="L100" s="332" t="s">
        <v>304</v>
      </c>
      <c r="M100" s="333" t="str">
        <f>IF('入力①（基本情報入力シート）'!M114="","",'入力①（基本情報入力シート）'!M114)</f>
        <v/>
      </c>
      <c r="N100" s="334" t="str">
        <f>IF('入力①（基本情報入力シート）'!R114="","",'入力①（基本情報入力シート）'!R114)</f>
        <v/>
      </c>
      <c r="O100" s="334" t="str">
        <f>IF('入力①（基本情報入力シート）'!W114="","",'入力①（基本情報入力シート）'!W114)</f>
        <v/>
      </c>
      <c r="P100" s="335" t="str">
        <f>IF('入力①（基本情報入力シート）'!X114="","",'入力①（基本情報入力シート）'!X114)</f>
        <v/>
      </c>
      <c r="Q100" s="336" t="str">
        <f>IF('入力①（基本情報入力シート）'!Y114="","",'入力①（基本情報入力シート）'!Y114)</f>
        <v/>
      </c>
      <c r="R100" s="228"/>
      <c r="S100" s="341"/>
      <c r="T100" s="342"/>
      <c r="U100" s="342"/>
      <c r="V100" s="363"/>
      <c r="W100" s="359"/>
      <c r="X100" s="343"/>
      <c r="Y100" s="344"/>
      <c r="Z100" s="344"/>
      <c r="AA100" s="344"/>
      <c r="AB100" s="344"/>
      <c r="AC100" s="344"/>
      <c r="AD100" s="344"/>
      <c r="AE100" s="345"/>
      <c r="AF100" s="345"/>
      <c r="AG100" s="346"/>
      <c r="AH100" s="368"/>
      <c r="AI100" s="347"/>
      <c r="AJ100" s="347"/>
      <c r="AK100" s="347"/>
    </row>
    <row r="101" spans="1:37" ht="48" customHeight="1">
      <c r="A101" s="229">
        <f t="shared" si="3"/>
        <v>83</v>
      </c>
      <c r="B101" s="328" t="str">
        <f>IF('入力①（基本情報入力シート）'!C115="","",'入力①（基本情報入力シート）'!C115)</f>
        <v/>
      </c>
      <c r="C101" s="329" t="str">
        <f>IF('入力①（基本情報入力シート）'!D115="","",'入力①（基本情報入力シート）'!D115)</f>
        <v/>
      </c>
      <c r="D101" s="329" t="str">
        <f>IF('入力①（基本情報入力シート）'!E115="","",'入力①（基本情報入力シート）'!E115)</f>
        <v/>
      </c>
      <c r="E101" s="330" t="str">
        <f>IF('入力①（基本情報入力シート）'!F115="","",'入力①（基本情報入力シート）'!F115)</f>
        <v/>
      </c>
      <c r="F101" s="330" t="str">
        <f>IF('入力①（基本情報入力シート）'!G115="","",'入力①（基本情報入力シート）'!G115)</f>
        <v/>
      </c>
      <c r="G101" s="330" t="str">
        <f>IF('入力①（基本情報入力シート）'!H115="","",'入力①（基本情報入力シート）'!H115)</f>
        <v/>
      </c>
      <c r="H101" s="330" t="str">
        <f>IF('入力①（基本情報入力シート）'!I115="","",'入力①（基本情報入力シート）'!I115)</f>
        <v/>
      </c>
      <c r="I101" s="330" t="str">
        <f>IF('入力①（基本情報入力シート）'!J115="","",'入力①（基本情報入力シート）'!J115)</f>
        <v/>
      </c>
      <c r="J101" s="330" t="str">
        <f>IF('入力①（基本情報入力シート）'!K115="","",'入力①（基本情報入力シート）'!K115)</f>
        <v/>
      </c>
      <c r="K101" s="331" t="str">
        <f>IF('入力①（基本情報入力シート）'!L115="","",'入力①（基本情報入力シート）'!L115)</f>
        <v/>
      </c>
      <c r="L101" s="332" t="s">
        <v>305</v>
      </c>
      <c r="M101" s="333" t="str">
        <f>IF('入力①（基本情報入力シート）'!M115="","",'入力①（基本情報入力シート）'!M115)</f>
        <v/>
      </c>
      <c r="N101" s="334" t="str">
        <f>IF('入力①（基本情報入力シート）'!R115="","",'入力①（基本情報入力シート）'!R115)</f>
        <v/>
      </c>
      <c r="O101" s="334" t="str">
        <f>IF('入力①（基本情報入力シート）'!W115="","",'入力①（基本情報入力シート）'!W115)</f>
        <v/>
      </c>
      <c r="P101" s="335" t="str">
        <f>IF('入力①（基本情報入力シート）'!X115="","",'入力①（基本情報入力シート）'!X115)</f>
        <v/>
      </c>
      <c r="Q101" s="336" t="str">
        <f>IF('入力①（基本情報入力シート）'!Y115="","",'入力①（基本情報入力シート）'!Y115)</f>
        <v/>
      </c>
      <c r="R101" s="228"/>
      <c r="S101" s="341"/>
      <c r="T101" s="342"/>
      <c r="U101" s="342"/>
      <c r="V101" s="363"/>
      <c r="W101" s="359"/>
      <c r="X101" s="343"/>
      <c r="Y101" s="344"/>
      <c r="Z101" s="344"/>
      <c r="AA101" s="344"/>
      <c r="AB101" s="344"/>
      <c r="AC101" s="344"/>
      <c r="AD101" s="344"/>
      <c r="AE101" s="345"/>
      <c r="AF101" s="345"/>
      <c r="AG101" s="346"/>
      <c r="AH101" s="368"/>
      <c r="AI101" s="347"/>
      <c r="AJ101" s="347"/>
      <c r="AK101" s="347"/>
    </row>
    <row r="102" spans="1:37" ht="48" customHeight="1">
      <c r="A102" s="229">
        <f t="shared" si="3"/>
        <v>84</v>
      </c>
      <c r="B102" s="328" t="str">
        <f>IF('入力①（基本情報入力シート）'!C116="","",'入力①（基本情報入力シート）'!C116)</f>
        <v/>
      </c>
      <c r="C102" s="329" t="str">
        <f>IF('入力①（基本情報入力シート）'!D116="","",'入力①（基本情報入力シート）'!D116)</f>
        <v/>
      </c>
      <c r="D102" s="329" t="str">
        <f>IF('入力①（基本情報入力シート）'!E116="","",'入力①（基本情報入力シート）'!E116)</f>
        <v/>
      </c>
      <c r="E102" s="330" t="str">
        <f>IF('入力①（基本情報入力シート）'!F116="","",'入力①（基本情報入力シート）'!F116)</f>
        <v/>
      </c>
      <c r="F102" s="330" t="str">
        <f>IF('入力①（基本情報入力シート）'!G116="","",'入力①（基本情報入力シート）'!G116)</f>
        <v/>
      </c>
      <c r="G102" s="330" t="str">
        <f>IF('入力①（基本情報入力シート）'!H116="","",'入力①（基本情報入力シート）'!H116)</f>
        <v/>
      </c>
      <c r="H102" s="330" t="str">
        <f>IF('入力①（基本情報入力シート）'!I116="","",'入力①（基本情報入力シート）'!I116)</f>
        <v/>
      </c>
      <c r="I102" s="330" t="str">
        <f>IF('入力①（基本情報入力シート）'!J116="","",'入力①（基本情報入力シート）'!J116)</f>
        <v/>
      </c>
      <c r="J102" s="330" t="str">
        <f>IF('入力①（基本情報入力シート）'!K116="","",'入力①（基本情報入力シート）'!K116)</f>
        <v/>
      </c>
      <c r="K102" s="331" t="str">
        <f>IF('入力①（基本情報入力シート）'!L116="","",'入力①（基本情報入力シート）'!L116)</f>
        <v/>
      </c>
      <c r="L102" s="332" t="s">
        <v>306</v>
      </c>
      <c r="M102" s="333" t="str">
        <f>IF('入力①（基本情報入力シート）'!M116="","",'入力①（基本情報入力シート）'!M116)</f>
        <v/>
      </c>
      <c r="N102" s="334" t="str">
        <f>IF('入力①（基本情報入力シート）'!R116="","",'入力①（基本情報入力シート）'!R116)</f>
        <v/>
      </c>
      <c r="O102" s="334" t="str">
        <f>IF('入力①（基本情報入力シート）'!W116="","",'入力①（基本情報入力シート）'!W116)</f>
        <v/>
      </c>
      <c r="P102" s="335" t="str">
        <f>IF('入力①（基本情報入力シート）'!X116="","",'入力①（基本情報入力シート）'!X116)</f>
        <v/>
      </c>
      <c r="Q102" s="336" t="str">
        <f>IF('入力①（基本情報入力シート）'!Y116="","",'入力①（基本情報入力シート）'!Y116)</f>
        <v/>
      </c>
      <c r="R102" s="228"/>
      <c r="S102" s="341"/>
      <c r="T102" s="342"/>
      <c r="U102" s="342"/>
      <c r="V102" s="363"/>
      <c r="W102" s="359"/>
      <c r="X102" s="343"/>
      <c r="Y102" s="344"/>
      <c r="Z102" s="344"/>
      <c r="AA102" s="344"/>
      <c r="AB102" s="344"/>
      <c r="AC102" s="344"/>
      <c r="AD102" s="344"/>
      <c r="AE102" s="345"/>
      <c r="AF102" s="345"/>
      <c r="AG102" s="346"/>
      <c r="AH102" s="368"/>
      <c r="AI102" s="347"/>
      <c r="AJ102" s="347"/>
      <c r="AK102" s="347"/>
    </row>
    <row r="103" spans="1:37" ht="48" customHeight="1">
      <c r="A103" s="229">
        <f t="shared" si="3"/>
        <v>85</v>
      </c>
      <c r="B103" s="328" t="str">
        <f>IF('入力①（基本情報入力シート）'!C117="","",'入力①（基本情報入力シート）'!C117)</f>
        <v/>
      </c>
      <c r="C103" s="329" t="str">
        <f>IF('入力①（基本情報入力シート）'!D117="","",'入力①（基本情報入力シート）'!D117)</f>
        <v/>
      </c>
      <c r="D103" s="329" t="str">
        <f>IF('入力①（基本情報入力シート）'!E117="","",'入力①（基本情報入力シート）'!E117)</f>
        <v/>
      </c>
      <c r="E103" s="330" t="str">
        <f>IF('入力①（基本情報入力シート）'!F117="","",'入力①（基本情報入力シート）'!F117)</f>
        <v/>
      </c>
      <c r="F103" s="330" t="str">
        <f>IF('入力①（基本情報入力シート）'!G117="","",'入力①（基本情報入力シート）'!G117)</f>
        <v/>
      </c>
      <c r="G103" s="330" t="str">
        <f>IF('入力①（基本情報入力シート）'!H117="","",'入力①（基本情報入力シート）'!H117)</f>
        <v/>
      </c>
      <c r="H103" s="330" t="str">
        <f>IF('入力①（基本情報入力シート）'!I117="","",'入力①（基本情報入力シート）'!I117)</f>
        <v/>
      </c>
      <c r="I103" s="330" t="str">
        <f>IF('入力①（基本情報入力シート）'!J117="","",'入力①（基本情報入力シート）'!J117)</f>
        <v/>
      </c>
      <c r="J103" s="330" t="str">
        <f>IF('入力①（基本情報入力シート）'!K117="","",'入力①（基本情報入力シート）'!K117)</f>
        <v/>
      </c>
      <c r="K103" s="331" t="str">
        <f>IF('入力①（基本情報入力シート）'!L117="","",'入力①（基本情報入力シート）'!L117)</f>
        <v/>
      </c>
      <c r="L103" s="332" t="s">
        <v>307</v>
      </c>
      <c r="M103" s="333" t="str">
        <f>IF('入力①（基本情報入力シート）'!M117="","",'入力①（基本情報入力シート）'!M117)</f>
        <v/>
      </c>
      <c r="N103" s="334" t="str">
        <f>IF('入力①（基本情報入力シート）'!R117="","",'入力①（基本情報入力シート）'!R117)</f>
        <v/>
      </c>
      <c r="O103" s="334" t="str">
        <f>IF('入力①（基本情報入力シート）'!W117="","",'入力①（基本情報入力シート）'!W117)</f>
        <v/>
      </c>
      <c r="P103" s="335" t="str">
        <f>IF('入力①（基本情報入力シート）'!X117="","",'入力①（基本情報入力シート）'!X117)</f>
        <v/>
      </c>
      <c r="Q103" s="336" t="str">
        <f>IF('入力①（基本情報入力シート）'!Y117="","",'入力①（基本情報入力シート）'!Y117)</f>
        <v/>
      </c>
      <c r="R103" s="228"/>
      <c r="S103" s="341"/>
      <c r="T103" s="342"/>
      <c r="U103" s="342"/>
      <c r="V103" s="363"/>
      <c r="W103" s="359"/>
      <c r="X103" s="343"/>
      <c r="Y103" s="344"/>
      <c r="Z103" s="344"/>
      <c r="AA103" s="344"/>
      <c r="AB103" s="344"/>
      <c r="AC103" s="344"/>
      <c r="AD103" s="344"/>
      <c r="AE103" s="345"/>
      <c r="AF103" s="345"/>
      <c r="AG103" s="346"/>
      <c r="AH103" s="368"/>
      <c r="AI103" s="347"/>
      <c r="AJ103" s="347"/>
      <c r="AK103" s="347"/>
    </row>
    <row r="104" spans="1:37" ht="48" customHeight="1">
      <c r="A104" s="229">
        <f t="shared" si="3"/>
        <v>86</v>
      </c>
      <c r="B104" s="328" t="str">
        <f>IF('入力①（基本情報入力シート）'!C118="","",'入力①（基本情報入力シート）'!C118)</f>
        <v/>
      </c>
      <c r="C104" s="329" t="str">
        <f>IF('入力①（基本情報入力シート）'!D118="","",'入力①（基本情報入力シート）'!D118)</f>
        <v/>
      </c>
      <c r="D104" s="329" t="str">
        <f>IF('入力①（基本情報入力シート）'!E118="","",'入力①（基本情報入力シート）'!E118)</f>
        <v/>
      </c>
      <c r="E104" s="330" t="str">
        <f>IF('入力①（基本情報入力シート）'!F118="","",'入力①（基本情報入力シート）'!F118)</f>
        <v/>
      </c>
      <c r="F104" s="330" t="str">
        <f>IF('入力①（基本情報入力シート）'!G118="","",'入力①（基本情報入力シート）'!G118)</f>
        <v/>
      </c>
      <c r="G104" s="330" t="str">
        <f>IF('入力①（基本情報入力シート）'!H118="","",'入力①（基本情報入力シート）'!H118)</f>
        <v/>
      </c>
      <c r="H104" s="330" t="str">
        <f>IF('入力①（基本情報入力シート）'!I118="","",'入力①（基本情報入力シート）'!I118)</f>
        <v/>
      </c>
      <c r="I104" s="330" t="str">
        <f>IF('入力①（基本情報入力シート）'!J118="","",'入力①（基本情報入力シート）'!J118)</f>
        <v/>
      </c>
      <c r="J104" s="330" t="str">
        <f>IF('入力①（基本情報入力シート）'!K118="","",'入力①（基本情報入力シート）'!K118)</f>
        <v/>
      </c>
      <c r="K104" s="331" t="str">
        <f>IF('入力①（基本情報入力シート）'!L118="","",'入力①（基本情報入力シート）'!L118)</f>
        <v/>
      </c>
      <c r="L104" s="332" t="s">
        <v>308</v>
      </c>
      <c r="M104" s="333" t="str">
        <f>IF('入力①（基本情報入力シート）'!M118="","",'入力①（基本情報入力シート）'!M118)</f>
        <v/>
      </c>
      <c r="N104" s="334" t="str">
        <f>IF('入力①（基本情報入力シート）'!R118="","",'入力①（基本情報入力シート）'!R118)</f>
        <v/>
      </c>
      <c r="O104" s="334" t="str">
        <f>IF('入力①（基本情報入力シート）'!W118="","",'入力①（基本情報入力シート）'!W118)</f>
        <v/>
      </c>
      <c r="P104" s="335" t="str">
        <f>IF('入力①（基本情報入力シート）'!X118="","",'入力①（基本情報入力シート）'!X118)</f>
        <v/>
      </c>
      <c r="Q104" s="336" t="str">
        <f>IF('入力①（基本情報入力シート）'!Y118="","",'入力①（基本情報入力シート）'!Y118)</f>
        <v/>
      </c>
      <c r="R104" s="228"/>
      <c r="S104" s="341"/>
      <c r="T104" s="342"/>
      <c r="U104" s="342"/>
      <c r="V104" s="363"/>
      <c r="W104" s="359"/>
      <c r="X104" s="343"/>
      <c r="Y104" s="344"/>
      <c r="Z104" s="344"/>
      <c r="AA104" s="344"/>
      <c r="AB104" s="344"/>
      <c r="AC104" s="344"/>
      <c r="AD104" s="344"/>
      <c r="AE104" s="345"/>
      <c r="AF104" s="345"/>
      <c r="AG104" s="346"/>
      <c r="AH104" s="368"/>
      <c r="AI104" s="347"/>
      <c r="AJ104" s="347"/>
      <c r="AK104" s="347"/>
    </row>
    <row r="105" spans="1:37" ht="48" customHeight="1">
      <c r="A105" s="229">
        <f t="shared" si="3"/>
        <v>87</v>
      </c>
      <c r="B105" s="328" t="str">
        <f>IF('入力①（基本情報入力シート）'!C119="","",'入力①（基本情報入力シート）'!C119)</f>
        <v/>
      </c>
      <c r="C105" s="329" t="str">
        <f>IF('入力①（基本情報入力シート）'!D119="","",'入力①（基本情報入力シート）'!D119)</f>
        <v/>
      </c>
      <c r="D105" s="329" t="str">
        <f>IF('入力①（基本情報入力シート）'!E119="","",'入力①（基本情報入力シート）'!E119)</f>
        <v/>
      </c>
      <c r="E105" s="330" t="str">
        <f>IF('入力①（基本情報入力シート）'!F119="","",'入力①（基本情報入力シート）'!F119)</f>
        <v/>
      </c>
      <c r="F105" s="330" t="str">
        <f>IF('入力①（基本情報入力シート）'!G119="","",'入力①（基本情報入力シート）'!G119)</f>
        <v/>
      </c>
      <c r="G105" s="330" t="str">
        <f>IF('入力①（基本情報入力シート）'!H119="","",'入力①（基本情報入力シート）'!H119)</f>
        <v/>
      </c>
      <c r="H105" s="330" t="str">
        <f>IF('入力①（基本情報入力シート）'!I119="","",'入力①（基本情報入力シート）'!I119)</f>
        <v/>
      </c>
      <c r="I105" s="330" t="str">
        <f>IF('入力①（基本情報入力シート）'!J119="","",'入力①（基本情報入力シート）'!J119)</f>
        <v/>
      </c>
      <c r="J105" s="330" t="str">
        <f>IF('入力①（基本情報入力シート）'!K119="","",'入力①（基本情報入力シート）'!K119)</f>
        <v/>
      </c>
      <c r="K105" s="331" t="str">
        <f>IF('入力①（基本情報入力シート）'!L119="","",'入力①（基本情報入力シート）'!L119)</f>
        <v/>
      </c>
      <c r="L105" s="332" t="s">
        <v>309</v>
      </c>
      <c r="M105" s="333" t="str">
        <f>IF('入力①（基本情報入力シート）'!M119="","",'入力①（基本情報入力シート）'!M119)</f>
        <v/>
      </c>
      <c r="N105" s="334" t="str">
        <f>IF('入力①（基本情報入力シート）'!R119="","",'入力①（基本情報入力シート）'!R119)</f>
        <v/>
      </c>
      <c r="O105" s="334" t="str">
        <f>IF('入力①（基本情報入力シート）'!W119="","",'入力①（基本情報入力シート）'!W119)</f>
        <v/>
      </c>
      <c r="P105" s="335" t="str">
        <f>IF('入力①（基本情報入力シート）'!X119="","",'入力①（基本情報入力シート）'!X119)</f>
        <v/>
      </c>
      <c r="Q105" s="336" t="str">
        <f>IF('入力①（基本情報入力シート）'!Y119="","",'入力①（基本情報入力シート）'!Y119)</f>
        <v/>
      </c>
      <c r="R105" s="228"/>
      <c r="S105" s="341"/>
      <c r="T105" s="342"/>
      <c r="U105" s="342"/>
      <c r="V105" s="363"/>
      <c r="W105" s="359"/>
      <c r="X105" s="343"/>
      <c r="Y105" s="344"/>
      <c r="Z105" s="344"/>
      <c r="AA105" s="344"/>
      <c r="AB105" s="344"/>
      <c r="AC105" s="344"/>
      <c r="AD105" s="344"/>
      <c r="AE105" s="345"/>
      <c r="AF105" s="345"/>
      <c r="AG105" s="346"/>
      <c r="AH105" s="368"/>
      <c r="AI105" s="347"/>
      <c r="AJ105" s="347"/>
      <c r="AK105" s="347"/>
    </row>
    <row r="106" spans="1:37" ht="48" customHeight="1">
      <c r="A106" s="229">
        <f t="shared" si="3"/>
        <v>88</v>
      </c>
      <c r="B106" s="328" t="str">
        <f>IF('入力①（基本情報入力シート）'!C120="","",'入力①（基本情報入力シート）'!C120)</f>
        <v/>
      </c>
      <c r="C106" s="329" t="str">
        <f>IF('入力①（基本情報入力シート）'!D120="","",'入力①（基本情報入力シート）'!D120)</f>
        <v/>
      </c>
      <c r="D106" s="329" t="str">
        <f>IF('入力①（基本情報入力シート）'!E120="","",'入力①（基本情報入力シート）'!E120)</f>
        <v/>
      </c>
      <c r="E106" s="330" t="str">
        <f>IF('入力①（基本情報入力シート）'!F120="","",'入力①（基本情報入力シート）'!F120)</f>
        <v/>
      </c>
      <c r="F106" s="330" t="str">
        <f>IF('入力①（基本情報入力シート）'!G120="","",'入力①（基本情報入力シート）'!G120)</f>
        <v/>
      </c>
      <c r="G106" s="330" t="str">
        <f>IF('入力①（基本情報入力シート）'!H120="","",'入力①（基本情報入力シート）'!H120)</f>
        <v/>
      </c>
      <c r="H106" s="330" t="str">
        <f>IF('入力①（基本情報入力シート）'!I120="","",'入力①（基本情報入力シート）'!I120)</f>
        <v/>
      </c>
      <c r="I106" s="330" t="str">
        <f>IF('入力①（基本情報入力シート）'!J120="","",'入力①（基本情報入力シート）'!J120)</f>
        <v/>
      </c>
      <c r="J106" s="330" t="str">
        <f>IF('入力①（基本情報入力シート）'!K120="","",'入力①（基本情報入力シート）'!K120)</f>
        <v/>
      </c>
      <c r="K106" s="331" t="str">
        <f>IF('入力①（基本情報入力シート）'!L120="","",'入力①（基本情報入力シート）'!L120)</f>
        <v/>
      </c>
      <c r="L106" s="332" t="s">
        <v>310</v>
      </c>
      <c r="M106" s="333" t="str">
        <f>IF('入力①（基本情報入力シート）'!M120="","",'入力①（基本情報入力シート）'!M120)</f>
        <v/>
      </c>
      <c r="N106" s="334" t="str">
        <f>IF('入力①（基本情報入力シート）'!R120="","",'入力①（基本情報入力シート）'!R120)</f>
        <v/>
      </c>
      <c r="O106" s="334" t="str">
        <f>IF('入力①（基本情報入力シート）'!W120="","",'入力①（基本情報入力シート）'!W120)</f>
        <v/>
      </c>
      <c r="P106" s="335" t="str">
        <f>IF('入力①（基本情報入力シート）'!X120="","",'入力①（基本情報入力シート）'!X120)</f>
        <v/>
      </c>
      <c r="Q106" s="336" t="str">
        <f>IF('入力①（基本情報入力シート）'!Y120="","",'入力①（基本情報入力シート）'!Y120)</f>
        <v/>
      </c>
      <c r="R106" s="228"/>
      <c r="S106" s="341"/>
      <c r="T106" s="342"/>
      <c r="U106" s="342"/>
      <c r="V106" s="363"/>
      <c r="W106" s="359"/>
      <c r="X106" s="343"/>
      <c r="Y106" s="344"/>
      <c r="Z106" s="344"/>
      <c r="AA106" s="344"/>
      <c r="AB106" s="344"/>
      <c r="AC106" s="344"/>
      <c r="AD106" s="344"/>
      <c r="AE106" s="345"/>
      <c r="AF106" s="345"/>
      <c r="AG106" s="346"/>
      <c r="AH106" s="368"/>
      <c r="AI106" s="347"/>
      <c r="AJ106" s="347"/>
      <c r="AK106" s="347"/>
    </row>
    <row r="107" spans="1:37" ht="48" customHeight="1">
      <c r="A107" s="229">
        <f t="shared" si="3"/>
        <v>89</v>
      </c>
      <c r="B107" s="328" t="str">
        <f>IF('入力①（基本情報入力シート）'!C121="","",'入力①（基本情報入力シート）'!C121)</f>
        <v/>
      </c>
      <c r="C107" s="329" t="str">
        <f>IF('入力①（基本情報入力シート）'!D121="","",'入力①（基本情報入力シート）'!D121)</f>
        <v/>
      </c>
      <c r="D107" s="329" t="str">
        <f>IF('入力①（基本情報入力シート）'!E121="","",'入力①（基本情報入力シート）'!E121)</f>
        <v/>
      </c>
      <c r="E107" s="330" t="str">
        <f>IF('入力①（基本情報入力シート）'!F121="","",'入力①（基本情報入力シート）'!F121)</f>
        <v/>
      </c>
      <c r="F107" s="330" t="str">
        <f>IF('入力①（基本情報入力シート）'!G121="","",'入力①（基本情報入力シート）'!G121)</f>
        <v/>
      </c>
      <c r="G107" s="330" t="str">
        <f>IF('入力①（基本情報入力シート）'!H121="","",'入力①（基本情報入力シート）'!H121)</f>
        <v/>
      </c>
      <c r="H107" s="330" t="str">
        <f>IF('入力①（基本情報入力シート）'!I121="","",'入力①（基本情報入力シート）'!I121)</f>
        <v/>
      </c>
      <c r="I107" s="330" t="str">
        <f>IF('入力①（基本情報入力シート）'!J121="","",'入力①（基本情報入力シート）'!J121)</f>
        <v/>
      </c>
      <c r="J107" s="330" t="str">
        <f>IF('入力①（基本情報入力シート）'!K121="","",'入力①（基本情報入力シート）'!K121)</f>
        <v/>
      </c>
      <c r="K107" s="331" t="str">
        <f>IF('入力①（基本情報入力シート）'!L121="","",'入力①（基本情報入力シート）'!L121)</f>
        <v/>
      </c>
      <c r="L107" s="332" t="s">
        <v>311</v>
      </c>
      <c r="M107" s="333" t="str">
        <f>IF('入力①（基本情報入力シート）'!M121="","",'入力①（基本情報入力シート）'!M121)</f>
        <v/>
      </c>
      <c r="N107" s="334" t="str">
        <f>IF('入力①（基本情報入力シート）'!R121="","",'入力①（基本情報入力シート）'!R121)</f>
        <v/>
      </c>
      <c r="O107" s="334" t="str">
        <f>IF('入力①（基本情報入力シート）'!W121="","",'入力①（基本情報入力シート）'!W121)</f>
        <v/>
      </c>
      <c r="P107" s="335" t="str">
        <f>IF('入力①（基本情報入力シート）'!X121="","",'入力①（基本情報入力シート）'!X121)</f>
        <v/>
      </c>
      <c r="Q107" s="336" t="str">
        <f>IF('入力①（基本情報入力シート）'!Y121="","",'入力①（基本情報入力シート）'!Y121)</f>
        <v/>
      </c>
      <c r="R107" s="228"/>
      <c r="S107" s="341"/>
      <c r="T107" s="342"/>
      <c r="U107" s="342"/>
      <c r="V107" s="363"/>
      <c r="W107" s="359"/>
      <c r="X107" s="343"/>
      <c r="Y107" s="344"/>
      <c r="Z107" s="344"/>
      <c r="AA107" s="344"/>
      <c r="AB107" s="344"/>
      <c r="AC107" s="344"/>
      <c r="AD107" s="344"/>
      <c r="AE107" s="345"/>
      <c r="AF107" s="345"/>
      <c r="AG107" s="346"/>
      <c r="AH107" s="368"/>
      <c r="AI107" s="347"/>
      <c r="AJ107" s="347"/>
      <c r="AK107" s="347"/>
    </row>
    <row r="108" spans="1:37" ht="48" customHeight="1">
      <c r="A108" s="229">
        <f t="shared" si="3"/>
        <v>90</v>
      </c>
      <c r="B108" s="328" t="str">
        <f>IF('入力①（基本情報入力シート）'!C122="","",'入力①（基本情報入力シート）'!C122)</f>
        <v/>
      </c>
      <c r="C108" s="329" t="str">
        <f>IF('入力①（基本情報入力シート）'!D122="","",'入力①（基本情報入力シート）'!D122)</f>
        <v/>
      </c>
      <c r="D108" s="329" t="str">
        <f>IF('入力①（基本情報入力シート）'!E122="","",'入力①（基本情報入力シート）'!E122)</f>
        <v/>
      </c>
      <c r="E108" s="330" t="str">
        <f>IF('入力①（基本情報入力シート）'!F122="","",'入力①（基本情報入力シート）'!F122)</f>
        <v/>
      </c>
      <c r="F108" s="330" t="str">
        <f>IF('入力①（基本情報入力シート）'!G122="","",'入力①（基本情報入力シート）'!G122)</f>
        <v/>
      </c>
      <c r="G108" s="330" t="str">
        <f>IF('入力①（基本情報入力シート）'!H122="","",'入力①（基本情報入力シート）'!H122)</f>
        <v/>
      </c>
      <c r="H108" s="330" t="str">
        <f>IF('入力①（基本情報入力シート）'!I122="","",'入力①（基本情報入力シート）'!I122)</f>
        <v/>
      </c>
      <c r="I108" s="330" t="str">
        <f>IF('入力①（基本情報入力シート）'!J122="","",'入力①（基本情報入力シート）'!J122)</f>
        <v/>
      </c>
      <c r="J108" s="330" t="str">
        <f>IF('入力①（基本情報入力シート）'!K122="","",'入力①（基本情報入力シート）'!K122)</f>
        <v/>
      </c>
      <c r="K108" s="331" t="str">
        <f>IF('入力①（基本情報入力シート）'!L122="","",'入力①（基本情報入力シート）'!L122)</f>
        <v/>
      </c>
      <c r="L108" s="332" t="s">
        <v>312</v>
      </c>
      <c r="M108" s="333" t="str">
        <f>IF('入力①（基本情報入力シート）'!M122="","",'入力①（基本情報入力シート）'!M122)</f>
        <v/>
      </c>
      <c r="N108" s="334" t="str">
        <f>IF('入力①（基本情報入力シート）'!R122="","",'入力①（基本情報入力シート）'!R122)</f>
        <v/>
      </c>
      <c r="O108" s="334" t="str">
        <f>IF('入力①（基本情報入力シート）'!W122="","",'入力①（基本情報入力シート）'!W122)</f>
        <v/>
      </c>
      <c r="P108" s="335" t="str">
        <f>IF('入力①（基本情報入力シート）'!X122="","",'入力①（基本情報入力シート）'!X122)</f>
        <v/>
      </c>
      <c r="Q108" s="336" t="str">
        <f>IF('入力①（基本情報入力シート）'!Y122="","",'入力①（基本情報入力シート）'!Y122)</f>
        <v/>
      </c>
      <c r="R108" s="228"/>
      <c r="S108" s="341"/>
      <c r="T108" s="342"/>
      <c r="U108" s="342"/>
      <c r="V108" s="363"/>
      <c r="W108" s="359"/>
      <c r="X108" s="343"/>
      <c r="Y108" s="344"/>
      <c r="Z108" s="344"/>
      <c r="AA108" s="344"/>
      <c r="AB108" s="344"/>
      <c r="AC108" s="344"/>
      <c r="AD108" s="344"/>
      <c r="AE108" s="345"/>
      <c r="AF108" s="345"/>
      <c r="AG108" s="346"/>
      <c r="AH108" s="368"/>
      <c r="AI108" s="347"/>
      <c r="AJ108" s="347"/>
      <c r="AK108" s="347"/>
    </row>
    <row r="109" spans="1:37" ht="48" customHeight="1">
      <c r="A109" s="229">
        <f t="shared" si="3"/>
        <v>91</v>
      </c>
      <c r="B109" s="328" t="str">
        <f>IF('入力①（基本情報入力シート）'!C123="","",'入力①（基本情報入力シート）'!C123)</f>
        <v/>
      </c>
      <c r="C109" s="329" t="str">
        <f>IF('入力①（基本情報入力シート）'!D123="","",'入力①（基本情報入力シート）'!D123)</f>
        <v/>
      </c>
      <c r="D109" s="329" t="str">
        <f>IF('入力①（基本情報入力シート）'!E123="","",'入力①（基本情報入力シート）'!E123)</f>
        <v/>
      </c>
      <c r="E109" s="330" t="str">
        <f>IF('入力①（基本情報入力シート）'!F123="","",'入力①（基本情報入力シート）'!F123)</f>
        <v/>
      </c>
      <c r="F109" s="330" t="str">
        <f>IF('入力①（基本情報入力シート）'!G123="","",'入力①（基本情報入力シート）'!G123)</f>
        <v/>
      </c>
      <c r="G109" s="330" t="str">
        <f>IF('入力①（基本情報入力シート）'!H123="","",'入力①（基本情報入力シート）'!H123)</f>
        <v/>
      </c>
      <c r="H109" s="330" t="str">
        <f>IF('入力①（基本情報入力シート）'!I123="","",'入力①（基本情報入力シート）'!I123)</f>
        <v/>
      </c>
      <c r="I109" s="330" t="str">
        <f>IF('入力①（基本情報入力シート）'!J123="","",'入力①（基本情報入力シート）'!J123)</f>
        <v/>
      </c>
      <c r="J109" s="330" t="str">
        <f>IF('入力①（基本情報入力シート）'!K123="","",'入力①（基本情報入力シート）'!K123)</f>
        <v/>
      </c>
      <c r="K109" s="331" t="str">
        <f>IF('入力①（基本情報入力シート）'!L123="","",'入力①（基本情報入力シート）'!L123)</f>
        <v/>
      </c>
      <c r="L109" s="332" t="s">
        <v>313</v>
      </c>
      <c r="M109" s="333" t="str">
        <f>IF('入力①（基本情報入力シート）'!M123="","",'入力①（基本情報入力シート）'!M123)</f>
        <v/>
      </c>
      <c r="N109" s="334" t="str">
        <f>IF('入力①（基本情報入力シート）'!R123="","",'入力①（基本情報入力シート）'!R123)</f>
        <v/>
      </c>
      <c r="O109" s="334" t="str">
        <f>IF('入力①（基本情報入力シート）'!W123="","",'入力①（基本情報入力シート）'!W123)</f>
        <v/>
      </c>
      <c r="P109" s="335" t="str">
        <f>IF('入力①（基本情報入力シート）'!X123="","",'入力①（基本情報入力シート）'!X123)</f>
        <v/>
      </c>
      <c r="Q109" s="336" t="str">
        <f>IF('入力①（基本情報入力シート）'!Y123="","",'入力①（基本情報入力シート）'!Y123)</f>
        <v/>
      </c>
      <c r="R109" s="228"/>
      <c r="S109" s="341"/>
      <c r="T109" s="342"/>
      <c r="U109" s="342"/>
      <c r="V109" s="363"/>
      <c r="W109" s="359"/>
      <c r="X109" s="343"/>
      <c r="Y109" s="344"/>
      <c r="Z109" s="344"/>
      <c r="AA109" s="344"/>
      <c r="AB109" s="344"/>
      <c r="AC109" s="344"/>
      <c r="AD109" s="344"/>
      <c r="AE109" s="345"/>
      <c r="AF109" s="345"/>
      <c r="AG109" s="346"/>
      <c r="AH109" s="368"/>
      <c r="AI109" s="347"/>
      <c r="AJ109" s="347"/>
      <c r="AK109" s="347"/>
    </row>
    <row r="110" spans="1:37" ht="48" customHeight="1">
      <c r="A110" s="229">
        <f t="shared" si="3"/>
        <v>92</v>
      </c>
      <c r="B110" s="328" t="str">
        <f>IF('入力①（基本情報入力シート）'!C124="","",'入力①（基本情報入力シート）'!C124)</f>
        <v/>
      </c>
      <c r="C110" s="329" t="str">
        <f>IF('入力①（基本情報入力シート）'!D124="","",'入力①（基本情報入力シート）'!D124)</f>
        <v/>
      </c>
      <c r="D110" s="329" t="str">
        <f>IF('入力①（基本情報入力シート）'!E124="","",'入力①（基本情報入力シート）'!E124)</f>
        <v/>
      </c>
      <c r="E110" s="330" t="str">
        <f>IF('入力①（基本情報入力シート）'!F124="","",'入力①（基本情報入力シート）'!F124)</f>
        <v/>
      </c>
      <c r="F110" s="330" t="str">
        <f>IF('入力①（基本情報入力シート）'!G124="","",'入力①（基本情報入力シート）'!G124)</f>
        <v/>
      </c>
      <c r="G110" s="330" t="str">
        <f>IF('入力①（基本情報入力シート）'!H124="","",'入力①（基本情報入力シート）'!H124)</f>
        <v/>
      </c>
      <c r="H110" s="330" t="str">
        <f>IF('入力①（基本情報入力シート）'!I124="","",'入力①（基本情報入力シート）'!I124)</f>
        <v/>
      </c>
      <c r="I110" s="330" t="str">
        <f>IF('入力①（基本情報入力シート）'!J124="","",'入力①（基本情報入力シート）'!J124)</f>
        <v/>
      </c>
      <c r="J110" s="330" t="str">
        <f>IF('入力①（基本情報入力シート）'!K124="","",'入力①（基本情報入力シート）'!K124)</f>
        <v/>
      </c>
      <c r="K110" s="331" t="str">
        <f>IF('入力①（基本情報入力シート）'!L124="","",'入力①（基本情報入力シート）'!L124)</f>
        <v/>
      </c>
      <c r="L110" s="332" t="s">
        <v>314</v>
      </c>
      <c r="M110" s="333" t="str">
        <f>IF('入力①（基本情報入力シート）'!M124="","",'入力①（基本情報入力シート）'!M124)</f>
        <v/>
      </c>
      <c r="N110" s="334" t="str">
        <f>IF('入力①（基本情報入力シート）'!R124="","",'入力①（基本情報入力シート）'!R124)</f>
        <v/>
      </c>
      <c r="O110" s="334" t="str">
        <f>IF('入力①（基本情報入力シート）'!W124="","",'入力①（基本情報入力シート）'!W124)</f>
        <v/>
      </c>
      <c r="P110" s="335" t="str">
        <f>IF('入力①（基本情報入力シート）'!X124="","",'入力①（基本情報入力シート）'!X124)</f>
        <v/>
      </c>
      <c r="Q110" s="336" t="str">
        <f>IF('入力①（基本情報入力シート）'!Y124="","",'入力①（基本情報入力シート）'!Y124)</f>
        <v/>
      </c>
      <c r="R110" s="228"/>
      <c r="S110" s="341"/>
      <c r="T110" s="342"/>
      <c r="U110" s="342"/>
      <c r="V110" s="363"/>
      <c r="W110" s="359"/>
      <c r="X110" s="343"/>
      <c r="Y110" s="344"/>
      <c r="Z110" s="344"/>
      <c r="AA110" s="344"/>
      <c r="AB110" s="344"/>
      <c r="AC110" s="344"/>
      <c r="AD110" s="344"/>
      <c r="AE110" s="345"/>
      <c r="AF110" s="345"/>
      <c r="AG110" s="346"/>
      <c r="AH110" s="368"/>
      <c r="AI110" s="347"/>
      <c r="AJ110" s="347"/>
      <c r="AK110" s="347"/>
    </row>
    <row r="111" spans="1:37" ht="48" customHeight="1">
      <c r="A111" s="229">
        <f t="shared" si="3"/>
        <v>93</v>
      </c>
      <c r="B111" s="328" t="str">
        <f>IF('入力①（基本情報入力シート）'!C125="","",'入力①（基本情報入力シート）'!C125)</f>
        <v/>
      </c>
      <c r="C111" s="329" t="str">
        <f>IF('入力①（基本情報入力シート）'!D125="","",'入力①（基本情報入力シート）'!D125)</f>
        <v/>
      </c>
      <c r="D111" s="329" t="str">
        <f>IF('入力①（基本情報入力シート）'!E125="","",'入力①（基本情報入力シート）'!E125)</f>
        <v/>
      </c>
      <c r="E111" s="330" t="str">
        <f>IF('入力①（基本情報入力シート）'!F125="","",'入力①（基本情報入力シート）'!F125)</f>
        <v/>
      </c>
      <c r="F111" s="330" t="str">
        <f>IF('入力①（基本情報入力シート）'!G125="","",'入力①（基本情報入力シート）'!G125)</f>
        <v/>
      </c>
      <c r="G111" s="330" t="str">
        <f>IF('入力①（基本情報入力シート）'!H125="","",'入力①（基本情報入力シート）'!H125)</f>
        <v/>
      </c>
      <c r="H111" s="330" t="str">
        <f>IF('入力①（基本情報入力シート）'!I125="","",'入力①（基本情報入力シート）'!I125)</f>
        <v/>
      </c>
      <c r="I111" s="330" t="str">
        <f>IF('入力①（基本情報入力シート）'!J125="","",'入力①（基本情報入力シート）'!J125)</f>
        <v/>
      </c>
      <c r="J111" s="330" t="str">
        <f>IF('入力①（基本情報入力シート）'!K125="","",'入力①（基本情報入力シート）'!K125)</f>
        <v/>
      </c>
      <c r="K111" s="331" t="str">
        <f>IF('入力①（基本情報入力シート）'!L125="","",'入力①（基本情報入力シート）'!L125)</f>
        <v/>
      </c>
      <c r="L111" s="332" t="s">
        <v>315</v>
      </c>
      <c r="M111" s="333" t="str">
        <f>IF('入力①（基本情報入力シート）'!M125="","",'入力①（基本情報入力シート）'!M125)</f>
        <v/>
      </c>
      <c r="N111" s="334" t="str">
        <f>IF('入力①（基本情報入力シート）'!R125="","",'入力①（基本情報入力シート）'!R125)</f>
        <v/>
      </c>
      <c r="O111" s="334" t="str">
        <f>IF('入力①（基本情報入力シート）'!W125="","",'入力①（基本情報入力シート）'!W125)</f>
        <v/>
      </c>
      <c r="P111" s="335" t="str">
        <f>IF('入力①（基本情報入力シート）'!X125="","",'入力①（基本情報入力シート）'!X125)</f>
        <v/>
      </c>
      <c r="Q111" s="336" t="str">
        <f>IF('入力①（基本情報入力シート）'!Y125="","",'入力①（基本情報入力シート）'!Y125)</f>
        <v/>
      </c>
      <c r="R111" s="228"/>
      <c r="S111" s="341"/>
      <c r="T111" s="342"/>
      <c r="U111" s="342"/>
      <c r="V111" s="363"/>
      <c r="W111" s="359"/>
      <c r="X111" s="343"/>
      <c r="Y111" s="344"/>
      <c r="Z111" s="344"/>
      <c r="AA111" s="344"/>
      <c r="AB111" s="344"/>
      <c r="AC111" s="344"/>
      <c r="AD111" s="344"/>
      <c r="AE111" s="345"/>
      <c r="AF111" s="345"/>
      <c r="AG111" s="346"/>
      <c r="AH111" s="368"/>
      <c r="AI111" s="347"/>
      <c r="AJ111" s="347"/>
      <c r="AK111" s="347"/>
    </row>
    <row r="112" spans="1:37" ht="48" customHeight="1">
      <c r="A112" s="229">
        <f t="shared" si="3"/>
        <v>94</v>
      </c>
      <c r="B112" s="328" t="str">
        <f>IF('入力①（基本情報入力シート）'!C126="","",'入力①（基本情報入力シート）'!C126)</f>
        <v/>
      </c>
      <c r="C112" s="329" t="str">
        <f>IF('入力①（基本情報入力シート）'!D126="","",'入力①（基本情報入力シート）'!D126)</f>
        <v/>
      </c>
      <c r="D112" s="329" t="str">
        <f>IF('入力①（基本情報入力シート）'!E126="","",'入力①（基本情報入力シート）'!E126)</f>
        <v/>
      </c>
      <c r="E112" s="330" t="str">
        <f>IF('入力①（基本情報入力シート）'!F126="","",'入力①（基本情報入力シート）'!F126)</f>
        <v/>
      </c>
      <c r="F112" s="330" t="str">
        <f>IF('入力①（基本情報入力シート）'!G126="","",'入力①（基本情報入力シート）'!G126)</f>
        <v/>
      </c>
      <c r="G112" s="330" t="str">
        <f>IF('入力①（基本情報入力シート）'!H126="","",'入力①（基本情報入力シート）'!H126)</f>
        <v/>
      </c>
      <c r="H112" s="330" t="str">
        <f>IF('入力①（基本情報入力シート）'!I126="","",'入力①（基本情報入力シート）'!I126)</f>
        <v/>
      </c>
      <c r="I112" s="330" t="str">
        <f>IF('入力①（基本情報入力シート）'!J126="","",'入力①（基本情報入力シート）'!J126)</f>
        <v/>
      </c>
      <c r="J112" s="330" t="str">
        <f>IF('入力①（基本情報入力シート）'!K126="","",'入力①（基本情報入力シート）'!K126)</f>
        <v/>
      </c>
      <c r="K112" s="331" t="str">
        <f>IF('入力①（基本情報入力シート）'!L126="","",'入力①（基本情報入力シート）'!L126)</f>
        <v/>
      </c>
      <c r="L112" s="332" t="s">
        <v>316</v>
      </c>
      <c r="M112" s="333" t="str">
        <f>IF('入力①（基本情報入力シート）'!M126="","",'入力①（基本情報入力シート）'!M126)</f>
        <v/>
      </c>
      <c r="N112" s="334" t="str">
        <f>IF('入力①（基本情報入力シート）'!R126="","",'入力①（基本情報入力シート）'!R126)</f>
        <v/>
      </c>
      <c r="O112" s="334" t="str">
        <f>IF('入力①（基本情報入力シート）'!W126="","",'入力①（基本情報入力シート）'!W126)</f>
        <v/>
      </c>
      <c r="P112" s="335" t="str">
        <f>IF('入力①（基本情報入力シート）'!X126="","",'入力①（基本情報入力シート）'!X126)</f>
        <v/>
      </c>
      <c r="Q112" s="336" t="str">
        <f>IF('入力①（基本情報入力シート）'!Y126="","",'入力①（基本情報入力シート）'!Y126)</f>
        <v/>
      </c>
      <c r="R112" s="228"/>
      <c r="S112" s="341"/>
      <c r="T112" s="342"/>
      <c r="U112" s="342"/>
      <c r="V112" s="363"/>
      <c r="W112" s="359"/>
      <c r="X112" s="343"/>
      <c r="Y112" s="344"/>
      <c r="Z112" s="344"/>
      <c r="AA112" s="344"/>
      <c r="AB112" s="344"/>
      <c r="AC112" s="344"/>
      <c r="AD112" s="344"/>
      <c r="AE112" s="345"/>
      <c r="AF112" s="345"/>
      <c r="AG112" s="346"/>
      <c r="AH112" s="368"/>
      <c r="AI112" s="347"/>
      <c r="AJ112" s="347"/>
      <c r="AK112" s="347"/>
    </row>
    <row r="113" spans="1:37" ht="48" customHeight="1">
      <c r="A113" s="229">
        <f t="shared" si="3"/>
        <v>95</v>
      </c>
      <c r="B113" s="328" t="str">
        <f>IF('入力①（基本情報入力シート）'!C127="","",'入力①（基本情報入力シート）'!C127)</f>
        <v/>
      </c>
      <c r="C113" s="329" t="str">
        <f>IF('入力①（基本情報入力シート）'!D127="","",'入力①（基本情報入力シート）'!D127)</f>
        <v/>
      </c>
      <c r="D113" s="329" t="str">
        <f>IF('入力①（基本情報入力シート）'!E127="","",'入力①（基本情報入力シート）'!E127)</f>
        <v/>
      </c>
      <c r="E113" s="330" t="str">
        <f>IF('入力①（基本情報入力シート）'!F127="","",'入力①（基本情報入力シート）'!F127)</f>
        <v/>
      </c>
      <c r="F113" s="330" t="str">
        <f>IF('入力①（基本情報入力シート）'!G127="","",'入力①（基本情報入力シート）'!G127)</f>
        <v/>
      </c>
      <c r="G113" s="330" t="str">
        <f>IF('入力①（基本情報入力シート）'!H127="","",'入力①（基本情報入力シート）'!H127)</f>
        <v/>
      </c>
      <c r="H113" s="330" t="str">
        <f>IF('入力①（基本情報入力シート）'!I127="","",'入力①（基本情報入力シート）'!I127)</f>
        <v/>
      </c>
      <c r="I113" s="330" t="str">
        <f>IF('入力①（基本情報入力シート）'!J127="","",'入力①（基本情報入力シート）'!J127)</f>
        <v/>
      </c>
      <c r="J113" s="330" t="str">
        <f>IF('入力①（基本情報入力シート）'!K127="","",'入力①（基本情報入力シート）'!K127)</f>
        <v/>
      </c>
      <c r="K113" s="331" t="str">
        <f>IF('入力①（基本情報入力シート）'!L127="","",'入力①（基本情報入力シート）'!L127)</f>
        <v/>
      </c>
      <c r="L113" s="332" t="s">
        <v>317</v>
      </c>
      <c r="M113" s="333" t="str">
        <f>IF('入力①（基本情報入力シート）'!M127="","",'入力①（基本情報入力シート）'!M127)</f>
        <v/>
      </c>
      <c r="N113" s="334" t="str">
        <f>IF('入力①（基本情報入力シート）'!R127="","",'入力①（基本情報入力シート）'!R127)</f>
        <v/>
      </c>
      <c r="O113" s="334" t="str">
        <f>IF('入力①（基本情報入力シート）'!W127="","",'入力①（基本情報入力シート）'!W127)</f>
        <v/>
      </c>
      <c r="P113" s="335" t="str">
        <f>IF('入力①（基本情報入力シート）'!X127="","",'入力①（基本情報入力シート）'!X127)</f>
        <v/>
      </c>
      <c r="Q113" s="336" t="str">
        <f>IF('入力①（基本情報入力シート）'!Y127="","",'入力①（基本情報入力シート）'!Y127)</f>
        <v/>
      </c>
      <c r="R113" s="228"/>
      <c r="S113" s="341"/>
      <c r="T113" s="342"/>
      <c r="U113" s="342"/>
      <c r="V113" s="363"/>
      <c r="W113" s="359"/>
      <c r="X113" s="343"/>
      <c r="Y113" s="344"/>
      <c r="Z113" s="344"/>
      <c r="AA113" s="344"/>
      <c r="AB113" s="344"/>
      <c r="AC113" s="344"/>
      <c r="AD113" s="344"/>
      <c r="AE113" s="345"/>
      <c r="AF113" s="345"/>
      <c r="AG113" s="346"/>
      <c r="AH113" s="368"/>
      <c r="AI113" s="347"/>
      <c r="AJ113" s="347"/>
      <c r="AK113" s="347"/>
    </row>
    <row r="114" spans="1:37" ht="48" customHeight="1">
      <c r="A114" s="229">
        <f t="shared" si="3"/>
        <v>96</v>
      </c>
      <c r="B114" s="328" t="str">
        <f>IF('入力①（基本情報入力シート）'!C128="","",'入力①（基本情報入力シート）'!C128)</f>
        <v/>
      </c>
      <c r="C114" s="329" t="str">
        <f>IF('入力①（基本情報入力シート）'!D128="","",'入力①（基本情報入力シート）'!D128)</f>
        <v/>
      </c>
      <c r="D114" s="329" t="str">
        <f>IF('入力①（基本情報入力シート）'!E128="","",'入力①（基本情報入力シート）'!E128)</f>
        <v/>
      </c>
      <c r="E114" s="330" t="str">
        <f>IF('入力①（基本情報入力シート）'!F128="","",'入力①（基本情報入力シート）'!F128)</f>
        <v/>
      </c>
      <c r="F114" s="330" t="str">
        <f>IF('入力①（基本情報入力シート）'!G128="","",'入力①（基本情報入力シート）'!G128)</f>
        <v/>
      </c>
      <c r="G114" s="330" t="str">
        <f>IF('入力①（基本情報入力シート）'!H128="","",'入力①（基本情報入力シート）'!H128)</f>
        <v/>
      </c>
      <c r="H114" s="330" t="str">
        <f>IF('入力①（基本情報入力シート）'!I128="","",'入力①（基本情報入力シート）'!I128)</f>
        <v/>
      </c>
      <c r="I114" s="330" t="str">
        <f>IF('入力①（基本情報入力シート）'!J128="","",'入力①（基本情報入力シート）'!J128)</f>
        <v/>
      </c>
      <c r="J114" s="330" t="str">
        <f>IF('入力①（基本情報入力シート）'!K128="","",'入力①（基本情報入力シート）'!K128)</f>
        <v/>
      </c>
      <c r="K114" s="331" t="str">
        <f>IF('入力①（基本情報入力シート）'!L128="","",'入力①（基本情報入力シート）'!L128)</f>
        <v/>
      </c>
      <c r="L114" s="332" t="s">
        <v>318</v>
      </c>
      <c r="M114" s="333" t="str">
        <f>IF('入力①（基本情報入力シート）'!M128="","",'入力①（基本情報入力シート）'!M128)</f>
        <v/>
      </c>
      <c r="N114" s="334" t="str">
        <f>IF('入力①（基本情報入力シート）'!R128="","",'入力①（基本情報入力シート）'!R128)</f>
        <v/>
      </c>
      <c r="O114" s="334" t="str">
        <f>IF('入力①（基本情報入力シート）'!W128="","",'入力①（基本情報入力シート）'!W128)</f>
        <v/>
      </c>
      <c r="P114" s="335" t="str">
        <f>IF('入力①（基本情報入力シート）'!X128="","",'入力①（基本情報入力シート）'!X128)</f>
        <v/>
      </c>
      <c r="Q114" s="336" t="str">
        <f>IF('入力①（基本情報入力シート）'!Y128="","",'入力①（基本情報入力シート）'!Y128)</f>
        <v/>
      </c>
      <c r="R114" s="228"/>
      <c r="S114" s="341"/>
      <c r="T114" s="342"/>
      <c r="U114" s="342"/>
      <c r="V114" s="363"/>
      <c r="W114" s="359"/>
      <c r="X114" s="343"/>
      <c r="Y114" s="344"/>
      <c r="Z114" s="344"/>
      <c r="AA114" s="344"/>
      <c r="AB114" s="344"/>
      <c r="AC114" s="344"/>
      <c r="AD114" s="344"/>
      <c r="AE114" s="345"/>
      <c r="AF114" s="345"/>
      <c r="AG114" s="346"/>
      <c r="AH114" s="368"/>
      <c r="AI114" s="347"/>
      <c r="AJ114" s="347"/>
      <c r="AK114" s="347"/>
    </row>
    <row r="115" spans="1:37" ht="48" customHeight="1">
      <c r="A115" s="229">
        <f t="shared" si="3"/>
        <v>97</v>
      </c>
      <c r="B115" s="328" t="str">
        <f>IF('入力①（基本情報入力シート）'!C129="","",'入力①（基本情報入力シート）'!C129)</f>
        <v/>
      </c>
      <c r="C115" s="329" t="str">
        <f>IF('入力①（基本情報入力シート）'!D129="","",'入力①（基本情報入力シート）'!D129)</f>
        <v/>
      </c>
      <c r="D115" s="329" t="str">
        <f>IF('入力①（基本情報入力シート）'!E129="","",'入力①（基本情報入力シート）'!E129)</f>
        <v/>
      </c>
      <c r="E115" s="330" t="str">
        <f>IF('入力①（基本情報入力シート）'!F129="","",'入力①（基本情報入力シート）'!F129)</f>
        <v/>
      </c>
      <c r="F115" s="330" t="str">
        <f>IF('入力①（基本情報入力シート）'!G129="","",'入力①（基本情報入力シート）'!G129)</f>
        <v/>
      </c>
      <c r="G115" s="330" t="str">
        <f>IF('入力①（基本情報入力シート）'!H129="","",'入力①（基本情報入力シート）'!H129)</f>
        <v/>
      </c>
      <c r="H115" s="330" t="str">
        <f>IF('入力①（基本情報入力シート）'!I129="","",'入力①（基本情報入力シート）'!I129)</f>
        <v/>
      </c>
      <c r="I115" s="330" t="str">
        <f>IF('入力①（基本情報入力シート）'!J129="","",'入力①（基本情報入力シート）'!J129)</f>
        <v/>
      </c>
      <c r="J115" s="330" t="str">
        <f>IF('入力①（基本情報入力シート）'!K129="","",'入力①（基本情報入力シート）'!K129)</f>
        <v/>
      </c>
      <c r="K115" s="331" t="str">
        <f>IF('入力①（基本情報入力シート）'!L129="","",'入力①（基本情報入力シート）'!L129)</f>
        <v/>
      </c>
      <c r="L115" s="332" t="s">
        <v>319</v>
      </c>
      <c r="M115" s="333" t="str">
        <f>IF('入力①（基本情報入力シート）'!M129="","",'入力①（基本情報入力シート）'!M129)</f>
        <v/>
      </c>
      <c r="N115" s="334" t="str">
        <f>IF('入力①（基本情報入力シート）'!R129="","",'入力①（基本情報入力シート）'!R129)</f>
        <v/>
      </c>
      <c r="O115" s="334" t="str">
        <f>IF('入力①（基本情報入力シート）'!W129="","",'入力①（基本情報入力シート）'!W129)</f>
        <v/>
      </c>
      <c r="P115" s="335" t="str">
        <f>IF('入力①（基本情報入力シート）'!X129="","",'入力①（基本情報入力シート）'!X129)</f>
        <v/>
      </c>
      <c r="Q115" s="336" t="str">
        <f>IF('入力①（基本情報入力シート）'!Y129="","",'入力①（基本情報入力シート）'!Y129)</f>
        <v/>
      </c>
      <c r="R115" s="228"/>
      <c r="S115" s="341"/>
      <c r="T115" s="342"/>
      <c r="U115" s="342"/>
      <c r="V115" s="363"/>
      <c r="W115" s="359"/>
      <c r="X115" s="343"/>
      <c r="Y115" s="344"/>
      <c r="Z115" s="344"/>
      <c r="AA115" s="344"/>
      <c r="AB115" s="344"/>
      <c r="AC115" s="344"/>
      <c r="AD115" s="344"/>
      <c r="AE115" s="345"/>
      <c r="AF115" s="345"/>
      <c r="AG115" s="346"/>
      <c r="AH115" s="368"/>
      <c r="AI115" s="347"/>
      <c r="AJ115" s="347"/>
      <c r="AK115" s="347"/>
    </row>
    <row r="116" spans="1:37" ht="48" customHeight="1">
      <c r="A116" s="229">
        <f t="shared" si="3"/>
        <v>98</v>
      </c>
      <c r="B116" s="328" t="str">
        <f>IF('入力①（基本情報入力シート）'!C130="","",'入力①（基本情報入力シート）'!C130)</f>
        <v/>
      </c>
      <c r="C116" s="329" t="str">
        <f>IF('入力①（基本情報入力シート）'!D130="","",'入力①（基本情報入力シート）'!D130)</f>
        <v/>
      </c>
      <c r="D116" s="329" t="str">
        <f>IF('入力①（基本情報入力シート）'!E130="","",'入力①（基本情報入力シート）'!E130)</f>
        <v/>
      </c>
      <c r="E116" s="330" t="str">
        <f>IF('入力①（基本情報入力シート）'!F130="","",'入力①（基本情報入力シート）'!F130)</f>
        <v/>
      </c>
      <c r="F116" s="330" t="str">
        <f>IF('入力①（基本情報入力シート）'!G130="","",'入力①（基本情報入力シート）'!G130)</f>
        <v/>
      </c>
      <c r="G116" s="330" t="str">
        <f>IF('入力①（基本情報入力シート）'!H130="","",'入力①（基本情報入力シート）'!H130)</f>
        <v/>
      </c>
      <c r="H116" s="330" t="str">
        <f>IF('入力①（基本情報入力シート）'!I130="","",'入力①（基本情報入力シート）'!I130)</f>
        <v/>
      </c>
      <c r="I116" s="330" t="str">
        <f>IF('入力①（基本情報入力シート）'!J130="","",'入力①（基本情報入力シート）'!J130)</f>
        <v/>
      </c>
      <c r="J116" s="330" t="str">
        <f>IF('入力①（基本情報入力シート）'!K130="","",'入力①（基本情報入力シート）'!K130)</f>
        <v/>
      </c>
      <c r="K116" s="331" t="str">
        <f>IF('入力①（基本情報入力シート）'!L130="","",'入力①（基本情報入力シート）'!L130)</f>
        <v/>
      </c>
      <c r="L116" s="332" t="s">
        <v>320</v>
      </c>
      <c r="M116" s="333" t="str">
        <f>IF('入力①（基本情報入力シート）'!M130="","",'入力①（基本情報入力シート）'!M130)</f>
        <v/>
      </c>
      <c r="N116" s="334" t="str">
        <f>IF('入力①（基本情報入力シート）'!R130="","",'入力①（基本情報入力シート）'!R130)</f>
        <v/>
      </c>
      <c r="O116" s="334" t="str">
        <f>IF('入力①（基本情報入力シート）'!W130="","",'入力①（基本情報入力シート）'!W130)</f>
        <v/>
      </c>
      <c r="P116" s="335" t="str">
        <f>IF('入力①（基本情報入力シート）'!X130="","",'入力①（基本情報入力シート）'!X130)</f>
        <v/>
      </c>
      <c r="Q116" s="336" t="str">
        <f>IF('入力①（基本情報入力シート）'!Y130="","",'入力①（基本情報入力シート）'!Y130)</f>
        <v/>
      </c>
      <c r="R116" s="228"/>
      <c r="S116" s="341"/>
      <c r="T116" s="342"/>
      <c r="U116" s="342"/>
      <c r="V116" s="363"/>
      <c r="W116" s="359"/>
      <c r="X116" s="343"/>
      <c r="Y116" s="344"/>
      <c r="Z116" s="344"/>
      <c r="AA116" s="344"/>
      <c r="AB116" s="344"/>
      <c r="AC116" s="344"/>
      <c r="AD116" s="344"/>
      <c r="AE116" s="345"/>
      <c r="AF116" s="345"/>
      <c r="AG116" s="346"/>
      <c r="AH116" s="368"/>
      <c r="AI116" s="347"/>
      <c r="AJ116" s="347"/>
      <c r="AK116" s="347"/>
    </row>
    <row r="117" spans="1:37" ht="48" customHeight="1">
      <c r="A117" s="229">
        <f t="shared" si="3"/>
        <v>99</v>
      </c>
      <c r="B117" s="328" t="str">
        <f>IF('入力①（基本情報入力シート）'!C131="","",'入力①（基本情報入力シート）'!C131)</f>
        <v/>
      </c>
      <c r="C117" s="329" t="str">
        <f>IF('入力①（基本情報入力シート）'!D131="","",'入力①（基本情報入力シート）'!D131)</f>
        <v/>
      </c>
      <c r="D117" s="329" t="str">
        <f>IF('入力①（基本情報入力シート）'!E131="","",'入力①（基本情報入力シート）'!E131)</f>
        <v/>
      </c>
      <c r="E117" s="330" t="str">
        <f>IF('入力①（基本情報入力シート）'!F131="","",'入力①（基本情報入力シート）'!F131)</f>
        <v/>
      </c>
      <c r="F117" s="330" t="str">
        <f>IF('入力①（基本情報入力シート）'!G131="","",'入力①（基本情報入力シート）'!G131)</f>
        <v/>
      </c>
      <c r="G117" s="330" t="str">
        <f>IF('入力①（基本情報入力シート）'!H131="","",'入力①（基本情報入力シート）'!H131)</f>
        <v/>
      </c>
      <c r="H117" s="330" t="str">
        <f>IF('入力①（基本情報入力シート）'!I131="","",'入力①（基本情報入力シート）'!I131)</f>
        <v/>
      </c>
      <c r="I117" s="330" t="str">
        <f>IF('入力①（基本情報入力シート）'!J131="","",'入力①（基本情報入力シート）'!J131)</f>
        <v/>
      </c>
      <c r="J117" s="330" t="str">
        <f>IF('入力①（基本情報入力シート）'!K131="","",'入力①（基本情報入力シート）'!K131)</f>
        <v/>
      </c>
      <c r="K117" s="331" t="str">
        <f>IF('入力①（基本情報入力シート）'!L131="","",'入力①（基本情報入力シート）'!L131)</f>
        <v/>
      </c>
      <c r="L117" s="332" t="s">
        <v>321</v>
      </c>
      <c r="M117" s="333" t="str">
        <f>IF('入力①（基本情報入力シート）'!M131="","",'入力①（基本情報入力シート）'!M131)</f>
        <v/>
      </c>
      <c r="N117" s="334" t="str">
        <f>IF('入力①（基本情報入力シート）'!R131="","",'入力①（基本情報入力シート）'!R131)</f>
        <v/>
      </c>
      <c r="O117" s="334" t="str">
        <f>IF('入力①（基本情報入力シート）'!W131="","",'入力①（基本情報入力シート）'!W131)</f>
        <v/>
      </c>
      <c r="P117" s="335" t="str">
        <f>IF('入力①（基本情報入力シート）'!X131="","",'入力①（基本情報入力シート）'!X131)</f>
        <v/>
      </c>
      <c r="Q117" s="336" t="str">
        <f>IF('入力①（基本情報入力シート）'!Y131="","",'入力①（基本情報入力シート）'!Y131)</f>
        <v/>
      </c>
      <c r="R117" s="228"/>
      <c r="S117" s="341"/>
      <c r="T117" s="342"/>
      <c r="U117" s="342"/>
      <c r="V117" s="363"/>
      <c r="W117" s="359"/>
      <c r="X117" s="343"/>
      <c r="Y117" s="344"/>
      <c r="Z117" s="344"/>
      <c r="AA117" s="344"/>
      <c r="AB117" s="344"/>
      <c r="AC117" s="344"/>
      <c r="AD117" s="344"/>
      <c r="AE117" s="345"/>
      <c r="AF117" s="345"/>
      <c r="AG117" s="346"/>
      <c r="AH117" s="368"/>
      <c r="AI117" s="347"/>
      <c r="AJ117" s="347"/>
      <c r="AK117" s="347"/>
    </row>
    <row r="118" spans="1:37" ht="48" customHeight="1">
      <c r="A118" s="229">
        <f t="shared" si="3"/>
        <v>100</v>
      </c>
      <c r="B118" s="328" t="str">
        <f>IF('入力①（基本情報入力シート）'!C132="","",'入力①（基本情報入力シート）'!C132)</f>
        <v/>
      </c>
      <c r="C118" s="329" t="str">
        <f>IF('入力①（基本情報入力シート）'!D132="","",'入力①（基本情報入力シート）'!D132)</f>
        <v/>
      </c>
      <c r="D118" s="329" t="str">
        <f>IF('入力①（基本情報入力シート）'!E132="","",'入力①（基本情報入力シート）'!E132)</f>
        <v/>
      </c>
      <c r="E118" s="337" t="str">
        <f>IF('入力①（基本情報入力シート）'!F132="","",'入力①（基本情報入力シート）'!F132)</f>
        <v/>
      </c>
      <c r="F118" s="337" t="str">
        <f>IF('入力①（基本情報入力シート）'!G132="","",'入力①（基本情報入力シート）'!G132)</f>
        <v/>
      </c>
      <c r="G118" s="337" t="str">
        <f>IF('入力①（基本情報入力シート）'!H132="","",'入力①（基本情報入力シート）'!H132)</f>
        <v/>
      </c>
      <c r="H118" s="337" t="str">
        <f>IF('入力①（基本情報入力シート）'!I132="","",'入力①（基本情報入力シート）'!I132)</f>
        <v/>
      </c>
      <c r="I118" s="337" t="str">
        <f>IF('入力①（基本情報入力シート）'!J132="","",'入力①（基本情報入力シート）'!J132)</f>
        <v/>
      </c>
      <c r="J118" s="337" t="str">
        <f>IF('入力①（基本情報入力シート）'!K132="","",'入力①（基本情報入力シート）'!K132)</f>
        <v/>
      </c>
      <c r="K118" s="338" t="str">
        <f>IF('入力①（基本情報入力シート）'!L132="","",'入力①（基本情報入力シート）'!L132)</f>
        <v/>
      </c>
      <c r="L118" s="332" t="s">
        <v>322</v>
      </c>
      <c r="M118" s="334" t="str">
        <f>IF('入力①（基本情報入力シート）'!M132="","",'入力①（基本情報入力シート）'!M132)</f>
        <v/>
      </c>
      <c r="N118" s="334" t="str">
        <f>IF('入力①（基本情報入力シート）'!R132="","",'入力①（基本情報入力シート）'!R132)</f>
        <v/>
      </c>
      <c r="O118" s="334" t="str">
        <f>IF('入力①（基本情報入力シート）'!W132="","",'入力①（基本情報入力シート）'!W132)</f>
        <v/>
      </c>
      <c r="P118" s="339" t="str">
        <f>IF('入力①（基本情報入力シート）'!X132="","",'入力①（基本情報入力シート）'!X132)</f>
        <v/>
      </c>
      <c r="Q118" s="340" t="str">
        <f>IF('入力①（基本情報入力シート）'!Y132="","",'入力①（基本情報入力シート）'!Y132)</f>
        <v/>
      </c>
      <c r="R118" s="230"/>
      <c r="S118" s="348"/>
      <c r="T118" s="353"/>
      <c r="U118" s="353"/>
      <c r="V118" s="365"/>
      <c r="W118" s="360"/>
      <c r="X118" s="349"/>
      <c r="Y118" s="354"/>
      <c r="Z118" s="354"/>
      <c r="AA118" s="354"/>
      <c r="AB118" s="354"/>
      <c r="AC118" s="354"/>
      <c r="AD118" s="354"/>
      <c r="AE118" s="355"/>
      <c r="AF118" s="355"/>
      <c r="AG118" s="356"/>
      <c r="AH118" s="369"/>
      <c r="AI118" s="357"/>
      <c r="AJ118" s="357"/>
      <c r="AK118" s="357"/>
    </row>
    <row r="119" spans="1:37">
      <c r="A119" s="59"/>
      <c r="B119" s="60"/>
      <c r="C119" s="61"/>
      <c r="D119" s="61"/>
      <c r="E119" s="61"/>
      <c r="F119" s="61"/>
      <c r="G119" s="61"/>
      <c r="H119" s="61"/>
      <c r="I119" s="61"/>
      <c r="J119" s="61"/>
      <c r="K119" s="61"/>
      <c r="L119" s="61"/>
      <c r="M119" s="61"/>
      <c r="N119" s="61"/>
      <c r="O119" s="61"/>
      <c r="Q119" s="40"/>
      <c r="R119" s="40"/>
      <c r="S119" s="49"/>
      <c r="T119" s="49"/>
      <c r="U119" s="49"/>
      <c r="V119" s="52"/>
      <c r="W119" s="62"/>
      <c r="X119" s="63"/>
      <c r="Y119" s="63"/>
      <c r="Z119" s="63"/>
      <c r="AA119" s="63"/>
      <c r="AB119" s="64"/>
      <c r="AC119" s="64"/>
      <c r="AD119" s="65"/>
      <c r="AE119" s="293"/>
      <c r="AF119" s="293"/>
      <c r="AG119" s="65"/>
      <c r="AH119" s="65"/>
    </row>
    <row r="120" spans="1:37">
      <c r="A120" s="57"/>
      <c r="C120" s="57"/>
      <c r="D120" s="57"/>
      <c r="E120" s="57"/>
      <c r="F120" s="57"/>
      <c r="G120" s="57"/>
      <c r="H120" s="57"/>
      <c r="I120" s="57"/>
      <c r="J120" s="57"/>
      <c r="K120" s="57"/>
      <c r="L120" s="57"/>
      <c r="M120" s="57"/>
      <c r="N120" s="57"/>
      <c r="O120" s="57"/>
      <c r="P120" s="57"/>
      <c r="Q120" s="57"/>
      <c r="R120" s="57"/>
      <c r="S120" s="57"/>
      <c r="T120" s="57"/>
      <c r="U120" s="57"/>
      <c r="V120" s="57"/>
      <c r="W120" s="57"/>
      <c r="X120" s="57"/>
      <c r="Y120" s="57"/>
      <c r="Z120" s="57"/>
      <c r="AA120" s="57"/>
      <c r="AB120" s="57"/>
      <c r="AC120" s="57"/>
      <c r="AD120" s="57"/>
      <c r="AE120" s="294"/>
      <c r="AF120" s="294"/>
      <c r="AG120" s="57"/>
    </row>
    <row r="121" spans="1:37">
      <c r="A121" s="57"/>
      <c r="C121" s="57"/>
      <c r="D121" s="57"/>
      <c r="E121" s="57"/>
      <c r="F121" s="57"/>
      <c r="G121" s="57"/>
      <c r="H121" s="57"/>
      <c r="I121" s="57"/>
      <c r="J121" s="57"/>
      <c r="K121" s="57"/>
      <c r="L121" s="57"/>
      <c r="M121" s="57"/>
      <c r="N121" s="57"/>
      <c r="O121" s="57"/>
      <c r="P121" s="57"/>
      <c r="Q121" s="57"/>
      <c r="R121" s="57"/>
      <c r="S121" s="57"/>
      <c r="T121" s="57"/>
      <c r="U121" s="57"/>
      <c r="V121" s="57"/>
      <c r="W121" s="57"/>
      <c r="X121" s="57"/>
      <c r="Y121" s="57"/>
      <c r="Z121" s="57"/>
      <c r="AA121" s="57"/>
      <c r="AB121" s="57"/>
      <c r="AC121" s="57"/>
      <c r="AD121" s="57"/>
      <c r="AE121" s="294"/>
      <c r="AF121" s="294"/>
      <c r="AG121" s="57"/>
    </row>
    <row r="122" spans="1:37">
      <c r="A122" s="57"/>
      <c r="C122" s="66"/>
      <c r="D122" s="66"/>
      <c r="E122" s="66"/>
      <c r="F122" s="66"/>
      <c r="G122" s="66"/>
      <c r="H122" s="66"/>
      <c r="I122" s="66"/>
      <c r="J122" s="66"/>
      <c r="K122" s="66"/>
      <c r="L122" s="66"/>
      <c r="M122" s="66"/>
      <c r="N122" s="66"/>
      <c r="O122" s="66"/>
      <c r="P122" s="66"/>
      <c r="Q122" s="57"/>
      <c r="R122" s="57"/>
      <c r="S122" s="57"/>
      <c r="T122" s="57"/>
      <c r="U122" s="57"/>
      <c r="V122" s="57"/>
      <c r="W122" s="57"/>
      <c r="X122" s="57"/>
      <c r="Y122" s="57"/>
      <c r="Z122" s="57"/>
      <c r="AA122" s="57"/>
      <c r="AB122" s="57"/>
      <c r="AC122" s="57"/>
      <c r="AD122" s="57"/>
      <c r="AE122" s="294"/>
      <c r="AF122" s="294"/>
      <c r="AG122" s="57"/>
    </row>
    <row r="123" spans="1:37">
      <c r="A123" s="57"/>
      <c r="B123" s="66"/>
      <c r="C123" s="57"/>
      <c r="D123" s="57"/>
      <c r="E123" s="57"/>
      <c r="F123" s="57"/>
      <c r="G123" s="57"/>
      <c r="H123" s="57"/>
      <c r="I123" s="57"/>
      <c r="J123" s="57"/>
      <c r="K123" s="57"/>
      <c r="L123" s="57"/>
      <c r="M123" s="57"/>
      <c r="N123" s="57"/>
      <c r="O123" s="57"/>
      <c r="P123" s="57"/>
      <c r="Q123" s="57"/>
      <c r="R123" s="57"/>
      <c r="S123" s="57"/>
      <c r="T123" s="57"/>
      <c r="U123" s="57"/>
      <c r="V123" s="57"/>
      <c r="W123" s="57"/>
      <c r="X123" s="57"/>
      <c r="Y123" s="57"/>
      <c r="Z123" s="57"/>
      <c r="AA123" s="57"/>
      <c r="AB123" s="57"/>
      <c r="AC123" s="57"/>
      <c r="AD123" s="57"/>
      <c r="AE123" s="294"/>
      <c r="AF123" s="294"/>
      <c r="AG123" s="57"/>
    </row>
  </sheetData>
  <autoFilter ref="M18:AH118"/>
  <mergeCells count="49">
    <mergeCell ref="AB5:AD5"/>
    <mergeCell ref="V9:AF9"/>
    <mergeCell ref="AF16:AF17"/>
    <mergeCell ref="Z16:Z17"/>
    <mergeCell ref="AA16:AA17"/>
    <mergeCell ref="AB16:AB17"/>
    <mergeCell ref="AC16:AC17"/>
    <mergeCell ref="AD16:AD17"/>
    <mergeCell ref="X5:X6"/>
    <mergeCell ref="V10:AF10"/>
    <mergeCell ref="AE5:AE6"/>
    <mergeCell ref="Y5:AA5"/>
    <mergeCell ref="A13:A16"/>
    <mergeCell ref="B13:K17"/>
    <mergeCell ref="M13:M17"/>
    <mergeCell ref="P13:P17"/>
    <mergeCell ref="Q13:Q17"/>
    <mergeCell ref="N14:O14"/>
    <mergeCell ref="B10:P10"/>
    <mergeCell ref="AE14:AG15"/>
    <mergeCell ref="R14:R17"/>
    <mergeCell ref="S14:S17"/>
    <mergeCell ref="U16:U17"/>
    <mergeCell ref="Y16:Y17"/>
    <mergeCell ref="AB14:AD15"/>
    <mergeCell ref="A3:C3"/>
    <mergeCell ref="D3:P3"/>
    <mergeCell ref="Q5:Q6"/>
    <mergeCell ref="R5:T5"/>
    <mergeCell ref="V14:V17"/>
    <mergeCell ref="T16:T17"/>
    <mergeCell ref="V7:W7"/>
    <mergeCell ref="B5:P6"/>
    <mergeCell ref="V5:W6"/>
    <mergeCell ref="V8:W8"/>
    <mergeCell ref="B9:P9"/>
    <mergeCell ref="B11:AD11"/>
    <mergeCell ref="T15:U15"/>
    <mergeCell ref="Y15:AA15"/>
    <mergeCell ref="W14:W17"/>
    <mergeCell ref="X14:X17"/>
    <mergeCell ref="AH14:AH17"/>
    <mergeCell ref="AG16:AG17"/>
    <mergeCell ref="AE16:AE17"/>
    <mergeCell ref="AI13:AK14"/>
    <mergeCell ref="AI15:AK15"/>
    <mergeCell ref="AI16:AI17"/>
    <mergeCell ref="AJ16:AJ17"/>
    <mergeCell ref="AK16:AK17"/>
  </mergeCells>
  <phoneticPr fontId="2"/>
  <dataValidations xWindow="899" yWindow="620" count="6">
    <dataValidation type="list" allowBlank="1" showInputMessage="1" showErrorMessage="1" sqref="W19:W118">
      <formula1>"特定Ⅰ,特定Ⅱ"</formula1>
    </dataValidation>
    <dataValidation type="list" allowBlank="1" showInputMessage="1" showErrorMessage="1" sqref="R19:R118">
      <formula1>"加算Ⅰ,加算Ⅱ,加算Ⅲ,加算Ⅳ,加算Ⅴ"</formula1>
    </dataValidation>
    <dataValidation imeMode="halfAlpha" allowBlank="1" showInputMessage="1" showErrorMessage="1" sqref="B19:D118"/>
    <dataValidation allowBlank="1" showInputMessage="1" showErrorMessage="1" prompt="国保連合会から入金のあった加算の総額を入力する。（グループ内訳（A+B）の合計と一致すること）" sqref="S19"/>
    <dataValidation allowBlank="1" showInputMessage="1" showErrorMessage="1" prompt="国保連合会から入金のあった加算額を割り振ること" sqref="T19 Y19"/>
    <dataValidation allowBlank="1" showInputMessage="1" showErrorMessage="1" prompt="国保連合会から入金のあった加算の総額を入力する。（グループ別内訳（A+B+C）の合計と一致すること）" sqref="X19"/>
  </dataValidations>
  <printOptions horizontalCentered="1"/>
  <pageMargins left="0.11811023622047245" right="0.11811023622047245" top="0.35433070866141736" bottom="0.15748031496062992" header="0.31496062992125984" footer="0.31496062992125984"/>
  <pageSetup paperSize="8" scale="67" fitToHeight="0" orientation="landscape" cellComments="asDisplayed" r:id="rId1"/>
  <headerFooter>
    <oddFooter>&amp;P / &amp;N ページ</oddFooter>
  </headerFooter>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I158"/>
  <sheetViews>
    <sheetView view="pageLayout" topLeftCell="AH83" zoomScaleNormal="100" zoomScaleSheetLayoutView="85" workbookViewId="0">
      <selection activeCell="AR95" sqref="AR95"/>
    </sheetView>
  </sheetViews>
  <sheetFormatPr defaultColWidth="9" defaultRowHeight="13.5"/>
  <cols>
    <col min="1" max="1" width="2.5" style="39" customWidth="1"/>
    <col min="2" max="6" width="2.75" style="39" customWidth="1"/>
    <col min="7" max="36" width="2.5" style="39" customWidth="1"/>
    <col min="37" max="37" width="1.875" style="39" customWidth="1"/>
    <col min="38" max="38" width="2" style="39" customWidth="1"/>
    <col min="39" max="39" width="8.5" style="39" customWidth="1"/>
    <col min="40" max="40" width="9.25" style="39" customWidth="1"/>
    <col min="41" max="16384" width="9" style="39"/>
  </cols>
  <sheetData>
    <row r="1" spans="1:47">
      <c r="A1" s="91" t="s">
        <v>40</v>
      </c>
      <c r="B1" s="91"/>
      <c r="C1" s="91"/>
      <c r="D1" s="91"/>
      <c r="E1" s="91"/>
      <c r="F1" s="91"/>
      <c r="G1" s="91"/>
      <c r="H1" s="91"/>
      <c r="I1" s="91"/>
      <c r="J1" s="91"/>
      <c r="K1" s="91"/>
      <c r="L1" s="91"/>
      <c r="M1" s="91"/>
      <c r="N1" s="91"/>
      <c r="O1" s="91"/>
      <c r="P1" s="91"/>
      <c r="Q1" s="91"/>
      <c r="R1" s="91"/>
      <c r="S1" s="91"/>
      <c r="T1" s="91"/>
      <c r="U1" s="91"/>
      <c r="V1" s="91"/>
      <c r="W1" s="91"/>
      <c r="X1" s="91"/>
      <c r="Y1" s="598" t="s">
        <v>43</v>
      </c>
      <c r="Z1" s="598"/>
      <c r="AA1" s="598"/>
      <c r="AB1" s="598"/>
      <c r="AC1" s="598" t="str">
        <f>IF('入力①（基本情報入力シート）'!C11="","",'入力①（基本情報入力シート）'!C11)</f>
        <v/>
      </c>
      <c r="AD1" s="598"/>
      <c r="AE1" s="598"/>
      <c r="AF1" s="598"/>
      <c r="AG1" s="598"/>
      <c r="AH1" s="598"/>
      <c r="AI1" s="598"/>
      <c r="AJ1" s="598"/>
    </row>
    <row r="2" spans="1:47">
      <c r="A2" s="91"/>
      <c r="B2" s="91"/>
      <c r="C2" s="91"/>
      <c r="D2" s="91"/>
      <c r="E2" s="91"/>
      <c r="F2" s="91"/>
      <c r="G2" s="91"/>
      <c r="H2" s="91"/>
      <c r="I2" s="91"/>
      <c r="J2" s="91"/>
      <c r="K2" s="91"/>
      <c r="L2" s="91"/>
      <c r="M2" s="91"/>
      <c r="N2" s="91"/>
      <c r="O2" s="91"/>
      <c r="P2" s="91"/>
      <c r="Q2" s="91"/>
      <c r="R2" s="91"/>
      <c r="S2" s="91"/>
      <c r="T2" s="91"/>
      <c r="U2" s="91"/>
      <c r="V2" s="91"/>
      <c r="W2" s="91"/>
      <c r="X2" s="91"/>
      <c r="Y2" s="91"/>
      <c r="Z2" s="91"/>
      <c r="AA2" s="91"/>
      <c r="AB2" s="91"/>
      <c r="AC2" s="91"/>
      <c r="AD2" s="91"/>
      <c r="AE2" s="91"/>
      <c r="AF2" s="91"/>
      <c r="AG2" s="91"/>
      <c r="AH2" s="91"/>
      <c r="AI2" s="91"/>
      <c r="AJ2" s="91"/>
    </row>
    <row r="3" spans="1:47" ht="16.5" customHeight="1">
      <c r="A3" s="612" t="s">
        <v>80</v>
      </c>
      <c r="B3" s="612"/>
      <c r="C3" s="612"/>
      <c r="D3" s="612"/>
      <c r="E3" s="612"/>
      <c r="F3" s="612"/>
      <c r="G3" s="612"/>
      <c r="H3" s="612"/>
      <c r="I3" s="612"/>
      <c r="J3" s="612"/>
      <c r="K3" s="612"/>
      <c r="L3" s="612"/>
      <c r="M3" s="612"/>
      <c r="N3" s="612"/>
      <c r="O3" s="612"/>
      <c r="P3" s="612"/>
      <c r="Q3" s="612"/>
      <c r="R3" s="612"/>
      <c r="S3" s="612"/>
      <c r="T3" s="612"/>
      <c r="U3" s="612"/>
      <c r="V3" s="612"/>
      <c r="W3" s="612"/>
      <c r="X3" s="612"/>
      <c r="Y3" s="612"/>
      <c r="Z3" s="612"/>
      <c r="AA3" s="612"/>
      <c r="AB3" s="612"/>
      <c r="AC3" s="612"/>
      <c r="AD3" s="612"/>
      <c r="AE3" s="612"/>
      <c r="AF3" s="608">
        <v>3</v>
      </c>
      <c r="AG3" s="608"/>
      <c r="AH3" s="92" t="s">
        <v>22</v>
      </c>
      <c r="AI3" s="92"/>
      <c r="AJ3" s="92"/>
    </row>
    <row r="4" spans="1:47">
      <c r="A4" s="91"/>
      <c r="B4" s="91"/>
      <c r="C4" s="91"/>
      <c r="D4" s="91"/>
      <c r="E4" s="91"/>
      <c r="F4" s="91"/>
      <c r="G4" s="91"/>
      <c r="H4" s="91"/>
      <c r="I4" s="91"/>
      <c r="J4" s="91"/>
      <c r="K4" s="91"/>
      <c r="L4" s="91"/>
      <c r="M4" s="91"/>
      <c r="N4" s="91"/>
      <c r="O4" s="91"/>
      <c r="P4" s="91"/>
      <c r="Q4" s="91"/>
      <c r="R4" s="91"/>
      <c r="S4" s="91"/>
      <c r="T4" s="91"/>
      <c r="U4" s="91"/>
      <c r="V4" s="91"/>
      <c r="W4" s="91"/>
      <c r="X4" s="91"/>
      <c r="Y4" s="91"/>
      <c r="Z4" s="91"/>
      <c r="AA4" s="91"/>
      <c r="AB4" s="91"/>
      <c r="AC4" s="91"/>
      <c r="AD4" s="91"/>
      <c r="AE4" s="91"/>
      <c r="AF4" s="91"/>
      <c r="AG4" s="91"/>
      <c r="AH4" s="91"/>
      <c r="AI4" s="91"/>
      <c r="AJ4" s="91"/>
    </row>
    <row r="5" spans="1:47" ht="0.75" customHeight="1">
      <c r="A5" s="91"/>
      <c r="B5" s="91"/>
      <c r="C5" s="91"/>
      <c r="D5" s="91"/>
      <c r="E5" s="91"/>
      <c r="F5" s="91"/>
      <c r="G5" s="91"/>
      <c r="H5" s="91"/>
      <c r="I5" s="91"/>
      <c r="J5" s="91"/>
      <c r="K5" s="91"/>
      <c r="L5" s="91"/>
      <c r="M5" s="91"/>
      <c r="N5" s="91"/>
      <c r="O5" s="91"/>
      <c r="P5" s="91"/>
      <c r="Q5" s="91"/>
      <c r="R5" s="91"/>
      <c r="S5" s="91"/>
      <c r="T5" s="91"/>
      <c r="U5" s="91"/>
      <c r="V5" s="91"/>
      <c r="W5" s="91"/>
      <c r="X5" s="91"/>
      <c r="Y5" s="91"/>
      <c r="Z5" s="91"/>
      <c r="AA5" s="91"/>
      <c r="AB5" s="91"/>
      <c r="AC5" s="91"/>
      <c r="AD5" s="91"/>
      <c r="AE5" s="91"/>
      <c r="AF5" s="91"/>
      <c r="AG5" s="91"/>
      <c r="AH5" s="91"/>
      <c r="AI5" s="91"/>
      <c r="AJ5" s="91"/>
    </row>
    <row r="6" spans="1:47">
      <c r="A6" s="91" t="s">
        <v>47</v>
      </c>
      <c r="B6" s="91"/>
      <c r="C6" s="91"/>
      <c r="D6" s="91"/>
      <c r="E6" s="91"/>
      <c r="F6" s="91"/>
      <c r="G6" s="91"/>
      <c r="H6" s="91"/>
      <c r="I6" s="91"/>
      <c r="J6" s="91"/>
      <c r="K6" s="91"/>
      <c r="L6" s="91"/>
      <c r="M6" s="91"/>
      <c r="N6" s="91"/>
      <c r="O6" s="91"/>
      <c r="P6" s="91"/>
      <c r="Q6" s="91"/>
      <c r="R6" s="93"/>
      <c r="S6" s="93"/>
      <c r="T6" s="93"/>
      <c r="U6" s="93"/>
      <c r="V6" s="93"/>
      <c r="W6" s="93"/>
      <c r="X6" s="93"/>
      <c r="Y6" s="93"/>
      <c r="Z6" s="93"/>
      <c r="AA6" s="94"/>
      <c r="AB6" s="94"/>
      <c r="AC6" s="95"/>
      <c r="AD6" s="95"/>
      <c r="AE6" s="95"/>
      <c r="AF6" s="95"/>
      <c r="AG6" s="95"/>
      <c r="AH6" s="95"/>
      <c r="AI6" s="95"/>
      <c r="AJ6" s="95"/>
    </row>
    <row r="7" spans="1:47" ht="4.5" customHeight="1">
      <c r="A7" s="91"/>
      <c r="B7" s="91"/>
      <c r="C7" s="91"/>
      <c r="D7" s="91"/>
      <c r="E7" s="91"/>
      <c r="F7" s="91"/>
      <c r="G7" s="91"/>
      <c r="H7" s="91"/>
      <c r="I7" s="91"/>
      <c r="J7" s="91"/>
      <c r="K7" s="91"/>
      <c r="L7" s="91"/>
      <c r="M7" s="91"/>
      <c r="N7" s="91"/>
      <c r="O7" s="91"/>
      <c r="P7" s="91"/>
      <c r="Q7" s="91"/>
      <c r="R7" s="91"/>
      <c r="S7" s="91"/>
      <c r="T7" s="91"/>
      <c r="U7" s="91"/>
      <c r="V7" s="91"/>
      <c r="W7" s="91"/>
      <c r="X7" s="91"/>
      <c r="Y7" s="91"/>
      <c r="Z7" s="91"/>
      <c r="AA7" s="91"/>
      <c r="AB7" s="91"/>
      <c r="AC7" s="91"/>
      <c r="AD7" s="91"/>
      <c r="AE7" s="91"/>
      <c r="AF7" s="91"/>
      <c r="AG7" s="91"/>
      <c r="AH7" s="91"/>
      <c r="AI7" s="91"/>
      <c r="AJ7" s="91"/>
    </row>
    <row r="8" spans="1:47" s="42" customFormat="1" ht="13.5" customHeight="1">
      <c r="A8" s="571" t="s">
        <v>53</v>
      </c>
      <c r="B8" s="572"/>
      <c r="C8" s="572"/>
      <c r="D8" s="572"/>
      <c r="E8" s="572"/>
      <c r="F8" s="572"/>
      <c r="G8" s="573" t="str">
        <f>IF('入力①（基本情報入力シート）'!M15="","",'入力①（基本情報入力シート）'!M15)</f>
        <v>○○ケアサービス</v>
      </c>
      <c r="H8" s="574"/>
      <c r="I8" s="574"/>
      <c r="J8" s="574"/>
      <c r="K8" s="574"/>
      <c r="L8" s="574"/>
      <c r="M8" s="574"/>
      <c r="N8" s="574"/>
      <c r="O8" s="574"/>
      <c r="P8" s="574"/>
      <c r="Q8" s="574"/>
      <c r="R8" s="574"/>
      <c r="S8" s="574"/>
      <c r="T8" s="574"/>
      <c r="U8" s="574"/>
      <c r="V8" s="574"/>
      <c r="W8" s="574"/>
      <c r="X8" s="574"/>
      <c r="Y8" s="574"/>
      <c r="Z8" s="574"/>
      <c r="AA8" s="574"/>
      <c r="AB8" s="574"/>
      <c r="AC8" s="574"/>
      <c r="AD8" s="574"/>
      <c r="AE8" s="574"/>
      <c r="AF8" s="574"/>
      <c r="AG8" s="574"/>
      <c r="AH8" s="574"/>
      <c r="AI8" s="574"/>
      <c r="AJ8" s="575"/>
    </row>
    <row r="9" spans="1:47" s="42" customFormat="1" ht="22.5" customHeight="1">
      <c r="A9" s="581" t="s">
        <v>52</v>
      </c>
      <c r="B9" s="619"/>
      <c r="C9" s="619"/>
      <c r="D9" s="619"/>
      <c r="E9" s="619"/>
      <c r="F9" s="619"/>
      <c r="G9" s="576" t="str">
        <f>IF('入力①（基本情報入力シート）'!M16="","",'入力①（基本情報入力シート）'!M16)</f>
        <v>○○ケアサービス</v>
      </c>
      <c r="H9" s="577"/>
      <c r="I9" s="577"/>
      <c r="J9" s="577"/>
      <c r="K9" s="577"/>
      <c r="L9" s="577"/>
      <c r="M9" s="577"/>
      <c r="N9" s="577"/>
      <c r="O9" s="577"/>
      <c r="P9" s="577"/>
      <c r="Q9" s="577"/>
      <c r="R9" s="577"/>
      <c r="S9" s="577"/>
      <c r="T9" s="577"/>
      <c r="U9" s="577"/>
      <c r="V9" s="577"/>
      <c r="W9" s="577"/>
      <c r="X9" s="577"/>
      <c r="Y9" s="577"/>
      <c r="Z9" s="577"/>
      <c r="AA9" s="577"/>
      <c r="AB9" s="577"/>
      <c r="AC9" s="577"/>
      <c r="AD9" s="577"/>
      <c r="AE9" s="577"/>
      <c r="AF9" s="577"/>
      <c r="AG9" s="577"/>
      <c r="AH9" s="577"/>
      <c r="AI9" s="577"/>
      <c r="AJ9" s="578"/>
    </row>
    <row r="10" spans="1:47" s="42" customFormat="1" ht="12.75" customHeight="1">
      <c r="A10" s="613" t="s">
        <v>48</v>
      </c>
      <c r="B10" s="614"/>
      <c r="C10" s="614"/>
      <c r="D10" s="614"/>
      <c r="E10" s="614"/>
      <c r="F10" s="614"/>
      <c r="G10" s="406" t="s">
        <v>1</v>
      </c>
      <c r="H10" s="620" t="str">
        <f>IF('入力①（基本情報入力シート）'!AC17="","",'入力①（基本情報入力シート）'!AC17)</f>
        <v>100－1234</v>
      </c>
      <c r="I10" s="620"/>
      <c r="J10" s="620"/>
      <c r="K10" s="620"/>
      <c r="L10" s="620"/>
      <c r="M10" s="407"/>
      <c r="N10" s="408"/>
      <c r="O10" s="408"/>
      <c r="P10" s="408"/>
      <c r="Q10" s="408"/>
      <c r="R10" s="408"/>
      <c r="S10" s="408"/>
      <c r="T10" s="408"/>
      <c r="U10" s="408"/>
      <c r="V10" s="408"/>
      <c r="W10" s="408"/>
      <c r="X10" s="408"/>
      <c r="Y10" s="408"/>
      <c r="Z10" s="408"/>
      <c r="AA10" s="408"/>
      <c r="AB10" s="408"/>
      <c r="AC10" s="408"/>
      <c r="AD10" s="408"/>
      <c r="AE10" s="408"/>
      <c r="AF10" s="408"/>
      <c r="AG10" s="408"/>
      <c r="AH10" s="408"/>
      <c r="AI10" s="408"/>
      <c r="AJ10" s="409"/>
    </row>
    <row r="11" spans="1:47" s="42" customFormat="1" ht="12" customHeight="1">
      <c r="A11" s="615"/>
      <c r="B11" s="616"/>
      <c r="C11" s="616"/>
      <c r="D11" s="616"/>
      <c r="E11" s="616"/>
      <c r="F11" s="616"/>
      <c r="G11" s="661" t="str">
        <f>IF('入力①（基本情報入力シート）'!M18="","",'入力①（基本情報入力シート）'!M18)</f>
        <v>千代田区霞が関１－２－２</v>
      </c>
      <c r="H11" s="662"/>
      <c r="I11" s="662"/>
      <c r="J11" s="662"/>
      <c r="K11" s="662"/>
      <c r="L11" s="662"/>
      <c r="M11" s="662"/>
      <c r="N11" s="662"/>
      <c r="O11" s="662"/>
      <c r="P11" s="662"/>
      <c r="Q11" s="662"/>
      <c r="R11" s="662"/>
      <c r="S11" s="662"/>
      <c r="T11" s="662"/>
      <c r="U11" s="662"/>
      <c r="V11" s="662"/>
      <c r="W11" s="662"/>
      <c r="X11" s="662"/>
      <c r="Y11" s="662"/>
      <c r="Z11" s="662"/>
      <c r="AA11" s="662"/>
      <c r="AB11" s="662"/>
      <c r="AC11" s="662"/>
      <c r="AD11" s="662"/>
      <c r="AE11" s="662"/>
      <c r="AF11" s="662"/>
      <c r="AG11" s="662"/>
      <c r="AH11" s="662"/>
      <c r="AI11" s="662"/>
      <c r="AJ11" s="663"/>
      <c r="AN11" s="370" t="s">
        <v>421</v>
      </c>
    </row>
    <row r="12" spans="1:47" s="42" customFormat="1" ht="12" customHeight="1">
      <c r="A12" s="617"/>
      <c r="B12" s="618"/>
      <c r="C12" s="618"/>
      <c r="D12" s="618"/>
      <c r="E12" s="618"/>
      <c r="F12" s="618"/>
      <c r="G12" s="609" t="str">
        <f>IF('入力①（基本情報入力シート）'!M19="","",'入力①（基本情報入力シート）'!M19)</f>
        <v>○○ビル18Ｆ</v>
      </c>
      <c r="H12" s="610"/>
      <c r="I12" s="610"/>
      <c r="J12" s="610"/>
      <c r="K12" s="610"/>
      <c r="L12" s="610"/>
      <c r="M12" s="610"/>
      <c r="N12" s="610"/>
      <c r="O12" s="610"/>
      <c r="P12" s="610"/>
      <c r="Q12" s="610"/>
      <c r="R12" s="610"/>
      <c r="S12" s="610"/>
      <c r="T12" s="610"/>
      <c r="U12" s="610"/>
      <c r="V12" s="610"/>
      <c r="W12" s="610"/>
      <c r="X12" s="610"/>
      <c r="Y12" s="610"/>
      <c r="Z12" s="610"/>
      <c r="AA12" s="610"/>
      <c r="AB12" s="610"/>
      <c r="AC12" s="610"/>
      <c r="AD12" s="610"/>
      <c r="AE12" s="610"/>
      <c r="AF12" s="610"/>
      <c r="AG12" s="610"/>
      <c r="AH12" s="610"/>
      <c r="AI12" s="610"/>
      <c r="AJ12" s="611"/>
      <c r="AN12" s="405" t="b">
        <v>1</v>
      </c>
    </row>
    <row r="13" spans="1:47" s="42" customFormat="1" ht="12">
      <c r="A13" s="569" t="s">
        <v>0</v>
      </c>
      <c r="B13" s="570"/>
      <c r="C13" s="570"/>
      <c r="D13" s="570"/>
      <c r="E13" s="570"/>
      <c r="F13" s="570"/>
      <c r="G13" s="573" t="str">
        <f>IF('入力①（基本情報入力シート）'!M22="","",'入力①（基本情報入力シート）'!M22)</f>
        <v>コウロウ　タロウ</v>
      </c>
      <c r="H13" s="574"/>
      <c r="I13" s="574"/>
      <c r="J13" s="574"/>
      <c r="K13" s="574"/>
      <c r="L13" s="574"/>
      <c r="M13" s="574"/>
      <c r="N13" s="574"/>
      <c r="O13" s="574"/>
      <c r="P13" s="574"/>
      <c r="Q13" s="574"/>
      <c r="R13" s="574"/>
      <c r="S13" s="574"/>
      <c r="T13" s="574"/>
      <c r="U13" s="574"/>
      <c r="V13" s="574"/>
      <c r="W13" s="574"/>
      <c r="X13" s="574"/>
      <c r="Y13" s="574"/>
      <c r="Z13" s="574"/>
      <c r="AA13" s="574"/>
      <c r="AB13" s="574"/>
      <c r="AC13" s="574"/>
      <c r="AD13" s="574"/>
      <c r="AE13" s="574"/>
      <c r="AF13" s="574"/>
      <c r="AG13" s="574"/>
      <c r="AH13" s="574"/>
      <c r="AI13" s="574"/>
      <c r="AJ13" s="575"/>
      <c r="AU13" s="43"/>
    </row>
    <row r="14" spans="1:47" s="42" customFormat="1" ht="22.5" customHeight="1">
      <c r="A14" s="615" t="s">
        <v>49</v>
      </c>
      <c r="B14" s="616"/>
      <c r="C14" s="616"/>
      <c r="D14" s="616"/>
      <c r="E14" s="616"/>
      <c r="F14" s="616"/>
      <c r="G14" s="609" t="str">
        <f>IF('入力①（基本情報入力シート）'!M23="","",'入力①（基本情報入力シート）'!M23)</f>
        <v>厚労　太郎</v>
      </c>
      <c r="H14" s="610"/>
      <c r="I14" s="610"/>
      <c r="J14" s="610"/>
      <c r="K14" s="610"/>
      <c r="L14" s="610"/>
      <c r="M14" s="610"/>
      <c r="N14" s="610"/>
      <c r="O14" s="610"/>
      <c r="P14" s="610"/>
      <c r="Q14" s="610"/>
      <c r="R14" s="610"/>
      <c r="S14" s="610"/>
      <c r="T14" s="610"/>
      <c r="U14" s="610"/>
      <c r="V14" s="610"/>
      <c r="W14" s="610"/>
      <c r="X14" s="610"/>
      <c r="Y14" s="610"/>
      <c r="Z14" s="610"/>
      <c r="AA14" s="610"/>
      <c r="AB14" s="610"/>
      <c r="AC14" s="610"/>
      <c r="AD14" s="610"/>
      <c r="AE14" s="610"/>
      <c r="AF14" s="610"/>
      <c r="AG14" s="610"/>
      <c r="AH14" s="610"/>
      <c r="AI14" s="610"/>
      <c r="AJ14" s="611"/>
      <c r="AU14" s="43"/>
    </row>
    <row r="15" spans="1:47" s="42" customFormat="1" ht="15" customHeight="1">
      <c r="A15" s="597" t="s">
        <v>50</v>
      </c>
      <c r="B15" s="597"/>
      <c r="C15" s="597"/>
      <c r="D15" s="597"/>
      <c r="E15" s="597"/>
      <c r="F15" s="597"/>
      <c r="G15" s="580" t="s">
        <v>23</v>
      </c>
      <c r="H15" s="580"/>
      <c r="I15" s="580"/>
      <c r="J15" s="581"/>
      <c r="K15" s="592" t="str">
        <f>IF('入力①（基本情報入力シート）'!M24="","",'入力①（基本情報入力シート）'!M24)</f>
        <v>03-3571-0000</v>
      </c>
      <c r="L15" s="592"/>
      <c r="M15" s="592"/>
      <c r="N15" s="592"/>
      <c r="O15" s="592"/>
      <c r="P15" s="579" t="s">
        <v>24</v>
      </c>
      <c r="Q15" s="580"/>
      <c r="R15" s="580"/>
      <c r="S15" s="581"/>
      <c r="T15" s="592" t="str">
        <f>IF('入力①（基本情報入力シート）'!M25="","",'入力①（基本情報入力シート）'!M25)</f>
        <v>03-3571-9999</v>
      </c>
      <c r="U15" s="592"/>
      <c r="V15" s="592"/>
      <c r="W15" s="592"/>
      <c r="X15" s="592"/>
      <c r="Y15" s="579" t="s">
        <v>51</v>
      </c>
      <c r="Z15" s="580"/>
      <c r="AA15" s="580"/>
      <c r="AB15" s="581"/>
      <c r="AC15" s="593" t="str">
        <f>IF('入力①（基本情報入力シート）'!M26="","",'入力①（基本情報入力シート）'!M26)</f>
        <v>aaa@aaa.aa.jp</v>
      </c>
      <c r="AD15" s="593"/>
      <c r="AE15" s="593"/>
      <c r="AF15" s="593"/>
      <c r="AG15" s="593"/>
      <c r="AH15" s="593"/>
      <c r="AI15" s="593"/>
      <c r="AJ15" s="593"/>
      <c r="AU15" s="43"/>
    </row>
    <row r="16" spans="1:47" s="42" customFormat="1" ht="12" customHeight="1" thickBot="1">
      <c r="A16" s="96"/>
      <c r="B16" s="96"/>
      <c r="C16" s="96"/>
      <c r="D16" s="96"/>
      <c r="E16" s="96"/>
      <c r="F16" s="96"/>
      <c r="G16" s="96"/>
      <c r="H16" s="96"/>
      <c r="I16" s="96"/>
      <c r="J16" s="96"/>
      <c r="K16" s="97"/>
      <c r="L16" s="97"/>
      <c r="M16" s="97"/>
      <c r="N16" s="97"/>
      <c r="O16" s="97"/>
      <c r="P16" s="97"/>
      <c r="Q16" s="97"/>
      <c r="R16" s="97"/>
      <c r="S16" s="97"/>
      <c r="T16" s="97"/>
      <c r="U16" s="97"/>
      <c r="V16" s="96"/>
      <c r="W16" s="96"/>
      <c r="X16" s="96"/>
      <c r="Y16" s="96"/>
      <c r="Z16" s="97"/>
      <c r="AA16" s="97"/>
      <c r="AB16" s="97"/>
      <c r="AC16" s="97"/>
      <c r="AD16" s="97"/>
      <c r="AE16" s="97"/>
      <c r="AF16" s="97"/>
      <c r="AG16" s="97"/>
      <c r="AH16" s="97"/>
      <c r="AI16" s="97"/>
      <c r="AJ16" s="97"/>
      <c r="AU16" s="43"/>
    </row>
    <row r="17" spans="1:50" s="42" customFormat="1" ht="3.75" customHeight="1">
      <c r="A17" s="98"/>
      <c r="B17" s="99"/>
      <c r="C17" s="99"/>
      <c r="D17" s="99"/>
      <c r="E17" s="99"/>
      <c r="F17" s="99"/>
      <c r="G17" s="99"/>
      <c r="H17" s="99"/>
      <c r="I17" s="99"/>
      <c r="J17" s="99"/>
      <c r="K17" s="99"/>
      <c r="L17" s="99"/>
      <c r="M17" s="99"/>
      <c r="N17" s="99"/>
      <c r="O17" s="99"/>
      <c r="P17" s="99"/>
      <c r="Q17" s="99"/>
      <c r="R17" s="99"/>
      <c r="S17" s="99"/>
      <c r="T17" s="99"/>
      <c r="U17" s="99"/>
      <c r="V17" s="99"/>
      <c r="W17" s="99"/>
      <c r="X17" s="99"/>
      <c r="Y17" s="99"/>
      <c r="Z17" s="99"/>
      <c r="AA17" s="99"/>
      <c r="AB17" s="99"/>
      <c r="AC17" s="99"/>
      <c r="AD17" s="99"/>
      <c r="AE17" s="99"/>
      <c r="AF17" s="99"/>
      <c r="AG17" s="99"/>
      <c r="AH17" s="99"/>
      <c r="AI17" s="99"/>
      <c r="AJ17" s="100"/>
      <c r="AU17" s="43"/>
    </row>
    <row r="18" spans="1:50">
      <c r="A18" s="101" t="s">
        <v>154</v>
      </c>
      <c r="B18" s="102"/>
      <c r="C18" s="102"/>
      <c r="D18" s="102"/>
      <c r="E18" s="102"/>
      <c r="F18" s="102"/>
      <c r="G18" s="102"/>
      <c r="H18" s="102"/>
      <c r="I18" s="102"/>
      <c r="J18" s="102"/>
      <c r="K18" s="102"/>
      <c r="L18" s="102"/>
      <c r="M18" s="102"/>
      <c r="N18" s="102"/>
      <c r="O18" s="102"/>
      <c r="P18" s="102"/>
      <c r="Q18" s="102"/>
      <c r="R18" s="102"/>
      <c r="S18" s="102"/>
      <c r="T18" s="102"/>
      <c r="U18" s="102"/>
      <c r="V18" s="102"/>
      <c r="W18" s="102"/>
      <c r="X18" s="102"/>
      <c r="Y18" s="102"/>
      <c r="Z18" s="102"/>
      <c r="AA18" s="102"/>
      <c r="AB18" s="102"/>
      <c r="AC18" s="102"/>
      <c r="AD18" s="102"/>
      <c r="AE18" s="102"/>
      <c r="AF18" s="102"/>
      <c r="AG18" s="102"/>
      <c r="AH18" s="102"/>
      <c r="AI18" s="102"/>
      <c r="AJ18" s="103"/>
      <c r="AU18" s="44"/>
    </row>
    <row r="19" spans="1:50" ht="18" customHeight="1">
      <c r="A19" s="104"/>
      <c r="B19" s="105"/>
      <c r="C19" s="106"/>
      <c r="D19" s="107" t="s">
        <v>92</v>
      </c>
      <c r="E19" s="108"/>
      <c r="F19" s="108"/>
      <c r="G19" s="108"/>
      <c r="H19" s="108"/>
      <c r="I19" s="108"/>
      <c r="J19" s="108"/>
      <c r="K19" s="108"/>
      <c r="L19" s="108"/>
      <c r="M19" s="109"/>
      <c r="N19" s="110"/>
      <c r="O19" s="110"/>
      <c r="P19" s="111"/>
      <c r="Q19" s="94"/>
      <c r="R19" s="91"/>
      <c r="S19" s="91"/>
      <c r="T19" s="112"/>
      <c r="U19" s="113" t="s">
        <v>44</v>
      </c>
      <c r="V19" s="114"/>
      <c r="W19" s="114"/>
      <c r="X19" s="114"/>
      <c r="Y19" s="114"/>
      <c r="Z19" s="114"/>
      <c r="AA19" s="114"/>
      <c r="AB19" s="114"/>
      <c r="AC19" s="115"/>
      <c r="AD19" s="114"/>
      <c r="AE19" s="114"/>
      <c r="AF19" s="114"/>
      <c r="AG19" s="116"/>
      <c r="AH19" s="94"/>
      <c r="AI19" s="94"/>
      <c r="AJ19" s="117"/>
      <c r="AU19" s="44"/>
    </row>
    <row r="20" spans="1:50" ht="3.75" customHeight="1" thickBot="1">
      <c r="A20" s="118"/>
      <c r="B20" s="119"/>
      <c r="C20" s="119"/>
      <c r="D20" s="119"/>
      <c r="E20" s="119"/>
      <c r="F20" s="119"/>
      <c r="G20" s="119"/>
      <c r="H20" s="119"/>
      <c r="I20" s="119"/>
      <c r="J20" s="119"/>
      <c r="K20" s="119"/>
      <c r="L20" s="119"/>
      <c r="M20" s="119"/>
      <c r="N20" s="119"/>
      <c r="O20" s="119"/>
      <c r="P20" s="119"/>
      <c r="Q20" s="119"/>
      <c r="R20" s="119"/>
      <c r="S20" s="119"/>
      <c r="T20" s="119"/>
      <c r="U20" s="119"/>
      <c r="V20" s="119"/>
      <c r="W20" s="119"/>
      <c r="X20" s="119"/>
      <c r="Y20" s="119"/>
      <c r="Z20" s="119"/>
      <c r="AA20" s="119"/>
      <c r="AB20" s="119"/>
      <c r="AC20" s="119"/>
      <c r="AD20" s="119"/>
      <c r="AE20" s="119"/>
      <c r="AF20" s="119"/>
      <c r="AG20" s="119"/>
      <c r="AH20" s="119"/>
      <c r="AI20" s="119"/>
      <c r="AJ20" s="120"/>
      <c r="AU20" s="44"/>
    </row>
    <row r="21" spans="1:50" s="42" customFormat="1" ht="12" customHeight="1">
      <c r="A21" s="96"/>
      <c r="B21" s="96"/>
      <c r="C21" s="96"/>
      <c r="D21" s="96"/>
      <c r="E21" s="96"/>
      <c r="F21" s="96"/>
      <c r="G21" s="96"/>
      <c r="H21" s="96"/>
      <c r="I21" s="96"/>
      <c r="J21" s="96"/>
      <c r="K21" s="97"/>
      <c r="L21" s="97"/>
      <c r="M21" s="97"/>
      <c r="N21" s="97"/>
      <c r="O21" s="97"/>
      <c r="P21" s="97"/>
      <c r="Q21" s="97"/>
      <c r="R21" s="97"/>
      <c r="S21" s="97"/>
      <c r="T21" s="97"/>
      <c r="U21" s="97"/>
      <c r="V21" s="96"/>
      <c r="W21" s="96"/>
      <c r="X21" s="96"/>
      <c r="Y21" s="96"/>
      <c r="Z21" s="97"/>
      <c r="AA21" s="97"/>
      <c r="AB21" s="97"/>
      <c r="AC21" s="97"/>
      <c r="AD21" s="97"/>
      <c r="AE21" s="97"/>
      <c r="AF21" s="97"/>
      <c r="AG21" s="97"/>
      <c r="AH21" s="97"/>
      <c r="AI21" s="97"/>
      <c r="AJ21" s="97"/>
      <c r="AU21" s="43"/>
    </row>
    <row r="22" spans="1:50" s="42" customFormat="1" ht="12">
      <c r="A22" s="121" t="s">
        <v>93</v>
      </c>
      <c r="B22" s="96"/>
      <c r="C22" s="96"/>
      <c r="D22" s="96"/>
      <c r="E22" s="96"/>
      <c r="F22" s="122"/>
      <c r="G22" s="96"/>
      <c r="H22" s="96"/>
      <c r="I22" s="96"/>
      <c r="J22" s="96"/>
      <c r="K22" s="97"/>
      <c r="L22" s="123" t="s">
        <v>41</v>
      </c>
      <c r="M22" s="122"/>
      <c r="N22" s="97"/>
      <c r="O22" s="97"/>
      <c r="P22" s="97"/>
      <c r="Q22" s="97"/>
      <c r="R22" s="97"/>
      <c r="S22" s="97"/>
      <c r="T22" s="97"/>
      <c r="U22" s="97"/>
      <c r="V22" s="96"/>
      <c r="W22" s="96"/>
      <c r="X22" s="96"/>
      <c r="Y22" s="96"/>
      <c r="Z22" s="97"/>
      <c r="AA22" s="97"/>
      <c r="AB22" s="97"/>
      <c r="AC22" s="97"/>
      <c r="AD22" s="97"/>
      <c r="AE22" s="97"/>
      <c r="AF22" s="97"/>
      <c r="AG22" s="97"/>
      <c r="AH22" s="97"/>
      <c r="AI22" s="97"/>
      <c r="AJ22" s="97"/>
      <c r="AU22" s="43"/>
    </row>
    <row r="23" spans="1:50" s="42" customFormat="1" ht="56.25" customHeight="1">
      <c r="A23" s="121"/>
      <c r="B23" s="565" t="s">
        <v>356</v>
      </c>
      <c r="C23" s="565"/>
      <c r="D23" s="565"/>
      <c r="E23" s="565"/>
      <c r="F23" s="565"/>
      <c r="G23" s="565"/>
      <c r="H23" s="565"/>
      <c r="I23" s="565"/>
      <c r="J23" s="565"/>
      <c r="K23" s="565"/>
      <c r="L23" s="565"/>
      <c r="M23" s="565"/>
      <c r="N23" s="565"/>
      <c r="O23" s="565"/>
      <c r="P23" s="565"/>
      <c r="Q23" s="565"/>
      <c r="R23" s="565"/>
      <c r="S23" s="565"/>
      <c r="T23" s="565"/>
      <c r="U23" s="565"/>
      <c r="V23" s="565"/>
      <c r="W23" s="565"/>
      <c r="X23" s="565"/>
      <c r="Y23" s="565"/>
      <c r="Z23" s="565"/>
      <c r="AA23" s="565"/>
      <c r="AB23" s="565"/>
      <c r="AC23" s="565"/>
      <c r="AD23" s="565"/>
      <c r="AE23" s="565"/>
      <c r="AF23" s="565"/>
      <c r="AG23" s="565"/>
      <c r="AH23" s="565"/>
      <c r="AI23" s="565"/>
      <c r="AJ23" s="97"/>
      <c r="AU23" s="43"/>
    </row>
    <row r="24" spans="1:50" s="42" customFormat="1" ht="15" customHeight="1" thickBot="1">
      <c r="A24" s="124"/>
      <c r="B24" s="125"/>
      <c r="C24" s="125"/>
      <c r="D24" s="125"/>
      <c r="E24" s="125"/>
      <c r="F24" s="125"/>
      <c r="G24" s="125"/>
      <c r="H24" s="125"/>
      <c r="I24" s="125"/>
      <c r="J24" s="125"/>
      <c r="K24" s="126"/>
      <c r="L24" s="126"/>
      <c r="M24" s="126"/>
      <c r="N24" s="126"/>
      <c r="O24" s="126"/>
      <c r="P24" s="126"/>
      <c r="Q24" s="126"/>
      <c r="R24" s="127"/>
      <c r="S24" s="594" t="s">
        <v>353</v>
      </c>
      <c r="T24" s="595"/>
      <c r="U24" s="595"/>
      <c r="V24" s="595"/>
      <c r="W24" s="595"/>
      <c r="X24" s="595"/>
      <c r="Y24" s="595"/>
      <c r="Z24" s="595"/>
      <c r="AA24" s="596"/>
      <c r="AB24" s="595" t="s">
        <v>201</v>
      </c>
      <c r="AC24" s="595"/>
      <c r="AD24" s="595"/>
      <c r="AE24" s="595"/>
      <c r="AF24" s="595"/>
      <c r="AG24" s="595"/>
      <c r="AH24" s="595"/>
      <c r="AI24" s="595"/>
      <c r="AJ24" s="596"/>
      <c r="AL24" s="562" t="s">
        <v>209</v>
      </c>
      <c r="AM24" s="566"/>
      <c r="AU24" s="43"/>
    </row>
    <row r="25" spans="1:50" s="42" customFormat="1" ht="15" customHeight="1" thickBot="1">
      <c r="A25" s="128" t="s">
        <v>29</v>
      </c>
      <c r="B25" s="129" t="s">
        <v>25</v>
      </c>
      <c r="C25" s="130"/>
      <c r="D25" s="589">
        <f>IF($AF$3=0,"",AF3)</f>
        <v>3</v>
      </c>
      <c r="E25" s="589"/>
      <c r="F25" s="130" t="s">
        <v>132</v>
      </c>
      <c r="G25" s="130"/>
      <c r="H25" s="130"/>
      <c r="I25" s="130"/>
      <c r="J25" s="130"/>
      <c r="K25" s="131"/>
      <c r="L25" s="131"/>
      <c r="M25" s="131"/>
      <c r="N25" s="131"/>
      <c r="O25" s="131"/>
      <c r="P25" s="131"/>
      <c r="Q25" s="131"/>
      <c r="R25" s="131"/>
      <c r="S25" s="660">
        <f>IF('入力②（別紙様式3-2）'!Q7=0,"",'入力②（別紙様式3-2）'!Q7)</f>
        <v>54637200</v>
      </c>
      <c r="T25" s="591"/>
      <c r="U25" s="591"/>
      <c r="V25" s="591"/>
      <c r="W25" s="591"/>
      <c r="X25" s="591"/>
      <c r="Y25" s="591"/>
      <c r="Z25" s="604" t="s">
        <v>4</v>
      </c>
      <c r="AA25" s="605"/>
      <c r="AB25" s="590">
        <f>IF('入力②（別紙様式3-2）'!Q8=0,"",'入力②（別紙様式3-2）'!Q8)</f>
        <v>19158216</v>
      </c>
      <c r="AC25" s="591"/>
      <c r="AD25" s="591"/>
      <c r="AE25" s="591"/>
      <c r="AF25" s="591"/>
      <c r="AG25" s="591"/>
      <c r="AH25" s="591"/>
      <c r="AI25" s="604" t="s">
        <v>4</v>
      </c>
      <c r="AJ25" s="605"/>
      <c r="AK25" s="290" t="s">
        <v>119</v>
      </c>
      <c r="AL25" s="45" t="str">
        <f>IF(S25="","",IF(S26="","",IF(S26&gt;=S25,"○","☓")))</f>
        <v>○</v>
      </c>
      <c r="AM25" s="288" t="s">
        <v>207</v>
      </c>
      <c r="AN25" s="46" t="s">
        <v>140</v>
      </c>
      <c r="AO25" s="46"/>
      <c r="AP25" s="46"/>
      <c r="AQ25" s="46"/>
      <c r="AR25" s="46"/>
      <c r="AS25" s="46"/>
      <c r="AT25" s="46"/>
      <c r="AU25" s="46"/>
      <c r="AV25" s="46"/>
      <c r="AW25" s="46"/>
      <c r="AX25" s="47"/>
    </row>
    <row r="26" spans="1:50" s="42" customFormat="1" ht="15" customHeight="1" thickBot="1">
      <c r="A26" s="132" t="s">
        <v>30</v>
      </c>
      <c r="B26" s="133" t="s">
        <v>155</v>
      </c>
      <c r="C26" s="134"/>
      <c r="D26" s="134"/>
      <c r="E26" s="134"/>
      <c r="F26" s="134"/>
      <c r="G26" s="134"/>
      <c r="H26" s="134"/>
      <c r="I26" s="134"/>
      <c r="J26" s="134"/>
      <c r="K26" s="135"/>
      <c r="L26" s="135"/>
      <c r="M26" s="135"/>
      <c r="N26" s="135"/>
      <c r="O26" s="135"/>
      <c r="P26" s="135"/>
      <c r="Q26" s="135"/>
      <c r="R26" s="136" t="s">
        <v>224</v>
      </c>
      <c r="S26" s="606">
        <f>IF(S27="","",(S27-S32))</f>
        <v>54798780</v>
      </c>
      <c r="T26" s="607"/>
      <c r="U26" s="607"/>
      <c r="V26" s="607"/>
      <c r="W26" s="607"/>
      <c r="X26" s="607"/>
      <c r="Y26" s="607"/>
      <c r="Z26" s="572" t="s">
        <v>4</v>
      </c>
      <c r="AA26" s="621"/>
      <c r="AB26" s="606">
        <f>IF(AB27="","",(AB27-AB32))</f>
        <v>19173720</v>
      </c>
      <c r="AC26" s="607"/>
      <c r="AD26" s="607"/>
      <c r="AE26" s="607"/>
      <c r="AF26" s="607"/>
      <c r="AG26" s="607"/>
      <c r="AH26" s="607"/>
      <c r="AI26" s="572" t="s">
        <v>4</v>
      </c>
      <c r="AJ26" s="621"/>
      <c r="AK26" s="48" t="s">
        <v>119</v>
      </c>
      <c r="AL26" s="45" t="str">
        <f>IF(AB25="","",IF(AB26="","",IF(AB26&gt;=AB25,"○","☓")))</f>
        <v>○</v>
      </c>
      <c r="AM26" s="287" t="s">
        <v>208</v>
      </c>
      <c r="AN26" s="46" t="s">
        <v>120</v>
      </c>
      <c r="AO26" s="46"/>
      <c r="AP26" s="46"/>
      <c r="AQ26" s="46"/>
      <c r="AR26" s="46"/>
      <c r="AS26" s="46"/>
      <c r="AT26" s="46"/>
      <c r="AU26" s="46"/>
      <c r="AV26" s="46"/>
      <c r="AW26" s="46"/>
      <c r="AX26" s="47"/>
    </row>
    <row r="27" spans="1:50" s="42" customFormat="1" ht="15" customHeight="1">
      <c r="A27" s="137"/>
      <c r="B27" s="138" t="s">
        <v>38</v>
      </c>
      <c r="C27" s="139"/>
      <c r="D27" s="139"/>
      <c r="E27" s="139"/>
      <c r="F27" s="139"/>
      <c r="G27" s="139"/>
      <c r="H27" s="139"/>
      <c r="I27" s="139"/>
      <c r="J27" s="139"/>
      <c r="K27" s="140"/>
      <c r="L27" s="140"/>
      <c r="M27" s="140"/>
      <c r="N27" s="140"/>
      <c r="O27" s="140"/>
      <c r="P27" s="140"/>
      <c r="Q27" s="140"/>
      <c r="R27" s="140"/>
      <c r="S27" s="585">
        <f>IFERROR(S28-S30-S31,"")</f>
        <v>342798780</v>
      </c>
      <c r="T27" s="586"/>
      <c r="U27" s="586"/>
      <c r="V27" s="586"/>
      <c r="W27" s="586"/>
      <c r="X27" s="586"/>
      <c r="Y27" s="586"/>
      <c r="Z27" s="587" t="s">
        <v>4</v>
      </c>
      <c r="AA27" s="588"/>
      <c r="AB27" s="585">
        <f>IFERROR(AB28-AB29-AB31,"")</f>
        <v>385373720</v>
      </c>
      <c r="AC27" s="586"/>
      <c r="AD27" s="586"/>
      <c r="AE27" s="586"/>
      <c r="AF27" s="586"/>
      <c r="AG27" s="586"/>
      <c r="AH27" s="586"/>
      <c r="AI27" s="587" t="s">
        <v>4</v>
      </c>
      <c r="AJ27" s="588"/>
      <c r="AU27" s="43"/>
    </row>
    <row r="28" spans="1:50" s="42" customFormat="1" ht="15" customHeight="1">
      <c r="A28" s="137"/>
      <c r="B28" s="141"/>
      <c r="C28" s="676" t="s">
        <v>197</v>
      </c>
      <c r="D28" s="677"/>
      <c r="E28" s="677"/>
      <c r="F28" s="677"/>
      <c r="G28" s="677"/>
      <c r="H28" s="677"/>
      <c r="I28" s="677"/>
      <c r="J28" s="677"/>
      <c r="K28" s="677"/>
      <c r="L28" s="677"/>
      <c r="M28" s="677"/>
      <c r="N28" s="677"/>
      <c r="O28" s="677"/>
      <c r="P28" s="677"/>
      <c r="Q28" s="677"/>
      <c r="R28" s="678"/>
      <c r="S28" s="585">
        <f>IF('入力②（別紙様式3-2）'!X7=0,"",'入力②（別紙様式3-2）'!X7)</f>
        <v>364505510</v>
      </c>
      <c r="T28" s="586"/>
      <c r="U28" s="586"/>
      <c r="V28" s="586"/>
      <c r="W28" s="586"/>
      <c r="X28" s="586"/>
      <c r="Y28" s="586"/>
      <c r="Z28" s="587" t="s">
        <v>4</v>
      </c>
      <c r="AA28" s="588"/>
      <c r="AB28" s="585">
        <f>IF('入力②（別紙様式3-2）'!X8=0,"",'入力②（別紙様式3-2）'!X8)</f>
        <v>447270920</v>
      </c>
      <c r="AC28" s="586"/>
      <c r="AD28" s="586"/>
      <c r="AE28" s="586"/>
      <c r="AF28" s="586"/>
      <c r="AG28" s="586"/>
      <c r="AH28" s="586"/>
      <c r="AI28" s="587" t="s">
        <v>4</v>
      </c>
      <c r="AJ28" s="588"/>
      <c r="AU28" s="43"/>
    </row>
    <row r="29" spans="1:50" s="42" customFormat="1" ht="15" customHeight="1">
      <c r="A29" s="137"/>
      <c r="B29" s="142"/>
      <c r="C29" s="676" t="s">
        <v>357</v>
      </c>
      <c r="D29" s="677"/>
      <c r="E29" s="677"/>
      <c r="F29" s="677"/>
      <c r="G29" s="677"/>
      <c r="H29" s="677"/>
      <c r="I29" s="677"/>
      <c r="J29" s="677"/>
      <c r="K29" s="677"/>
      <c r="L29" s="677"/>
      <c r="M29" s="677"/>
      <c r="N29" s="677"/>
      <c r="O29" s="677"/>
      <c r="P29" s="677"/>
      <c r="Q29" s="677"/>
      <c r="R29" s="678"/>
      <c r="S29" s="599"/>
      <c r="T29" s="600"/>
      <c r="U29" s="600"/>
      <c r="V29" s="600"/>
      <c r="W29" s="600"/>
      <c r="X29" s="600"/>
      <c r="Y29" s="600"/>
      <c r="Z29" s="600"/>
      <c r="AA29" s="601"/>
      <c r="AB29" s="585">
        <f>'入力②（別紙様式3-2）'!Q7</f>
        <v>54637200</v>
      </c>
      <c r="AC29" s="586"/>
      <c r="AD29" s="586"/>
      <c r="AE29" s="586"/>
      <c r="AF29" s="586"/>
      <c r="AG29" s="586"/>
      <c r="AH29" s="586"/>
      <c r="AI29" s="587" t="s">
        <v>4</v>
      </c>
      <c r="AJ29" s="588"/>
      <c r="AU29" s="43"/>
    </row>
    <row r="30" spans="1:50" s="42" customFormat="1" ht="21.75" customHeight="1">
      <c r="A30" s="137"/>
      <c r="B30" s="142"/>
      <c r="C30" s="582" t="s">
        <v>358</v>
      </c>
      <c r="D30" s="583"/>
      <c r="E30" s="583"/>
      <c r="F30" s="583"/>
      <c r="G30" s="583"/>
      <c r="H30" s="583"/>
      <c r="I30" s="583"/>
      <c r="J30" s="583"/>
      <c r="K30" s="583"/>
      <c r="L30" s="583"/>
      <c r="M30" s="583"/>
      <c r="N30" s="583"/>
      <c r="O30" s="583"/>
      <c r="P30" s="583"/>
      <c r="Q30" s="583"/>
      <c r="R30" s="584"/>
      <c r="S30" s="622">
        <f>'入力②（別紙様式3-2）'!Q8-'入力②（別紙様式3-2）'!T8</f>
        <v>16361730</v>
      </c>
      <c r="T30" s="623"/>
      <c r="U30" s="623"/>
      <c r="V30" s="623"/>
      <c r="W30" s="623"/>
      <c r="X30" s="623"/>
      <c r="Y30" s="623"/>
      <c r="Z30" s="587" t="s">
        <v>4</v>
      </c>
      <c r="AA30" s="588"/>
      <c r="AB30" s="602"/>
      <c r="AC30" s="603"/>
      <c r="AD30" s="603"/>
      <c r="AE30" s="603"/>
      <c r="AF30" s="603"/>
      <c r="AG30" s="603"/>
      <c r="AH30" s="603"/>
      <c r="AI30" s="600"/>
      <c r="AJ30" s="601"/>
      <c r="AU30" s="43"/>
    </row>
    <row r="31" spans="1:50" s="42" customFormat="1" ht="15" customHeight="1" thickBot="1">
      <c r="A31" s="137"/>
      <c r="B31" s="291"/>
      <c r="C31" s="679" t="s">
        <v>352</v>
      </c>
      <c r="D31" s="679"/>
      <c r="E31" s="679"/>
      <c r="F31" s="679"/>
      <c r="G31" s="679"/>
      <c r="H31" s="679"/>
      <c r="I31" s="679"/>
      <c r="J31" s="679"/>
      <c r="K31" s="679"/>
      <c r="L31" s="679"/>
      <c r="M31" s="679"/>
      <c r="N31" s="679"/>
      <c r="O31" s="679"/>
      <c r="P31" s="679"/>
      <c r="Q31" s="679"/>
      <c r="R31" s="679"/>
      <c r="S31" s="585">
        <f>IF(('入力②（別紙様式3-2）'!R10+'入力②（別紙様式3-2）'!S10)=0,"0",('入力②（別紙様式3-2）'!R10+'入力②（別紙様式3-2）'!S10))</f>
        <v>5345000</v>
      </c>
      <c r="T31" s="586"/>
      <c r="U31" s="586"/>
      <c r="V31" s="586"/>
      <c r="W31" s="586"/>
      <c r="X31" s="586"/>
      <c r="Y31" s="586"/>
      <c r="Z31" s="587" t="s">
        <v>4</v>
      </c>
      <c r="AA31" s="588"/>
      <c r="AB31" s="585">
        <f>IF('入力②（別紙様式3-2）'!Q10=0,"0",'入力②（別紙様式3-2）'!Q10)</f>
        <v>7260000</v>
      </c>
      <c r="AC31" s="586"/>
      <c r="AD31" s="586"/>
      <c r="AE31" s="586"/>
      <c r="AF31" s="586"/>
      <c r="AG31" s="586"/>
      <c r="AH31" s="586"/>
      <c r="AI31" s="587" t="s">
        <v>4</v>
      </c>
      <c r="AJ31" s="588"/>
      <c r="AU31" s="43"/>
    </row>
    <row r="32" spans="1:50" s="42" customFormat="1" ht="15" customHeight="1" thickBot="1">
      <c r="A32" s="137"/>
      <c r="B32" s="138" t="s">
        <v>135</v>
      </c>
      <c r="C32" s="143"/>
      <c r="D32" s="143"/>
      <c r="E32" s="143"/>
      <c r="F32" s="143"/>
      <c r="G32" s="143"/>
      <c r="H32" s="143"/>
      <c r="I32" s="143"/>
      <c r="J32" s="143"/>
      <c r="K32" s="144"/>
      <c r="L32" s="144"/>
      <c r="M32" s="144"/>
      <c r="N32" s="144"/>
      <c r="O32" s="144"/>
      <c r="P32" s="144"/>
      <c r="Q32" s="144"/>
      <c r="R32" s="144"/>
      <c r="S32" s="718">
        <v>288000000</v>
      </c>
      <c r="T32" s="719"/>
      <c r="U32" s="719"/>
      <c r="V32" s="719"/>
      <c r="W32" s="719"/>
      <c r="X32" s="719"/>
      <c r="Y32" s="720"/>
      <c r="Z32" s="716" t="s">
        <v>220</v>
      </c>
      <c r="AA32" s="716"/>
      <c r="AB32" s="721">
        <v>366200000</v>
      </c>
      <c r="AC32" s="722"/>
      <c r="AD32" s="722"/>
      <c r="AE32" s="722"/>
      <c r="AF32" s="722"/>
      <c r="AG32" s="722"/>
      <c r="AH32" s="723"/>
      <c r="AI32" s="716" t="s">
        <v>4</v>
      </c>
      <c r="AJ32" s="717"/>
      <c r="AU32" s="43"/>
    </row>
    <row r="33" spans="1:61" s="42" customFormat="1" ht="6" customHeight="1">
      <c r="A33" s="134"/>
      <c r="B33" s="145"/>
      <c r="C33" s="146"/>
      <c r="D33" s="134"/>
      <c r="E33" s="134"/>
      <c r="F33" s="134"/>
      <c r="G33" s="134"/>
      <c r="H33" s="134"/>
      <c r="I33" s="134"/>
      <c r="J33" s="134"/>
      <c r="K33" s="135"/>
      <c r="L33" s="135"/>
      <c r="M33" s="135"/>
      <c r="N33" s="135"/>
      <c r="O33" s="135"/>
      <c r="P33" s="135"/>
      <c r="Q33" s="135"/>
      <c r="R33" s="135"/>
      <c r="S33" s="147"/>
      <c r="T33" s="148"/>
      <c r="U33" s="148"/>
      <c r="V33" s="148"/>
      <c r="W33" s="148"/>
      <c r="X33" s="148"/>
      <c r="Y33" s="148"/>
      <c r="Z33" s="134"/>
      <c r="AA33" s="134"/>
      <c r="AB33" s="147"/>
      <c r="AC33" s="148"/>
      <c r="AD33" s="148"/>
      <c r="AE33" s="148"/>
      <c r="AF33" s="148"/>
      <c r="AG33" s="148"/>
      <c r="AH33" s="148"/>
      <c r="AI33" s="134"/>
      <c r="AJ33" s="134"/>
      <c r="AU33" s="43"/>
    </row>
    <row r="34" spans="1:61" s="42" customFormat="1" ht="12">
      <c r="A34" s="149"/>
      <c r="B34" s="564" t="s">
        <v>206</v>
      </c>
      <c r="C34" s="564"/>
      <c r="D34" s="564"/>
      <c r="E34" s="564"/>
      <c r="F34" s="564"/>
      <c r="G34" s="564"/>
      <c r="H34" s="564"/>
      <c r="I34" s="564"/>
      <c r="J34" s="564"/>
      <c r="K34" s="564"/>
      <c r="L34" s="564"/>
      <c r="M34" s="564"/>
      <c r="N34" s="564"/>
      <c r="O34" s="564"/>
      <c r="P34" s="564"/>
      <c r="Q34" s="564"/>
      <c r="R34" s="564"/>
      <c r="S34" s="564"/>
      <c r="T34" s="564"/>
      <c r="U34" s="564"/>
      <c r="V34" s="564"/>
      <c r="W34" s="564"/>
      <c r="X34" s="564"/>
      <c r="Y34" s="564"/>
      <c r="Z34" s="564"/>
      <c r="AA34" s="564"/>
      <c r="AB34" s="564"/>
      <c r="AC34" s="564"/>
      <c r="AD34" s="564"/>
      <c r="AE34" s="564"/>
      <c r="AF34" s="564"/>
      <c r="AG34" s="564"/>
      <c r="AH34" s="564"/>
      <c r="AI34" s="564"/>
      <c r="AJ34" s="97"/>
      <c r="AU34" s="43"/>
    </row>
    <row r="35" spans="1:61" s="42" customFormat="1" ht="22.5" customHeight="1">
      <c r="A35" s="149"/>
      <c r="B35" s="564" t="s">
        <v>222</v>
      </c>
      <c r="C35" s="564"/>
      <c r="D35" s="564"/>
      <c r="E35" s="564"/>
      <c r="F35" s="564"/>
      <c r="G35" s="564"/>
      <c r="H35" s="564"/>
      <c r="I35" s="564"/>
      <c r="J35" s="564"/>
      <c r="K35" s="564"/>
      <c r="L35" s="564"/>
      <c r="M35" s="564"/>
      <c r="N35" s="564"/>
      <c r="O35" s="564"/>
      <c r="P35" s="564"/>
      <c r="Q35" s="564"/>
      <c r="R35" s="564"/>
      <c r="S35" s="564"/>
      <c r="T35" s="564"/>
      <c r="U35" s="564"/>
      <c r="V35" s="564"/>
      <c r="W35" s="564"/>
      <c r="X35" s="564"/>
      <c r="Y35" s="564"/>
      <c r="Z35" s="564"/>
      <c r="AA35" s="564"/>
      <c r="AB35" s="564"/>
      <c r="AC35" s="564"/>
      <c r="AD35" s="564"/>
      <c r="AE35" s="564"/>
      <c r="AF35" s="564"/>
      <c r="AG35" s="564"/>
      <c r="AH35" s="564"/>
      <c r="AI35" s="564"/>
      <c r="AJ35" s="97"/>
      <c r="AU35" s="43"/>
    </row>
    <row r="36" spans="1:61" s="42" customFormat="1" ht="13.5" customHeight="1">
      <c r="A36" s="96"/>
      <c r="B36" s="150"/>
      <c r="C36" s="121"/>
      <c r="D36" s="96"/>
      <c r="E36" s="96"/>
      <c r="F36" s="96"/>
      <c r="G36" s="96"/>
      <c r="H36" s="96"/>
      <c r="I36" s="96"/>
      <c r="J36" s="96"/>
      <c r="K36" s="97"/>
      <c r="L36" s="97"/>
      <c r="M36" s="97"/>
      <c r="N36" s="97"/>
      <c r="O36" s="97"/>
      <c r="P36" s="97"/>
      <c r="Q36" s="97"/>
      <c r="R36" s="97"/>
      <c r="S36" s="147"/>
      <c r="T36" s="148"/>
      <c r="U36" s="148"/>
      <c r="V36" s="148"/>
      <c r="W36" s="148"/>
      <c r="X36" s="148"/>
      <c r="Y36" s="148"/>
      <c r="Z36" s="96"/>
      <c r="AA36" s="96"/>
      <c r="AB36" s="147"/>
      <c r="AC36" s="148"/>
      <c r="AD36" s="148"/>
      <c r="AE36" s="148"/>
      <c r="AF36" s="148"/>
      <c r="AG36" s="148"/>
      <c r="AH36" s="148"/>
      <c r="AI36" s="96"/>
      <c r="AJ36" s="96"/>
      <c r="AU36" s="43"/>
    </row>
    <row r="37" spans="1:61" s="42" customFormat="1" ht="14.25">
      <c r="A37" s="96" t="s">
        <v>31</v>
      </c>
      <c r="B37" s="150" t="s">
        <v>355</v>
      </c>
      <c r="C37" s="121"/>
      <c r="D37" s="96"/>
      <c r="E37" s="96"/>
      <c r="F37" s="96"/>
      <c r="G37" s="96"/>
      <c r="H37" s="96"/>
      <c r="I37" s="96"/>
      <c r="J37" s="96"/>
      <c r="K37" s="97"/>
      <c r="L37" s="97"/>
      <c r="M37" s="97"/>
      <c r="N37" s="97"/>
      <c r="O37" s="97"/>
      <c r="P37" s="97"/>
      <c r="Q37" s="97"/>
      <c r="R37" s="97"/>
      <c r="S37" s="147"/>
      <c r="T37" s="148"/>
      <c r="U37" s="148"/>
      <c r="V37" s="148"/>
      <c r="W37" s="148"/>
      <c r="X37" s="148"/>
      <c r="Y37" s="148"/>
      <c r="Z37" s="96"/>
      <c r="AA37" s="96"/>
      <c r="AB37" s="147"/>
      <c r="AC37" s="148"/>
      <c r="AD37" s="148"/>
      <c r="AE37" s="148"/>
      <c r="AF37" s="148"/>
      <c r="AG37" s="148"/>
      <c r="AH37" s="148"/>
      <c r="AI37" s="96"/>
      <c r="AJ37" s="96"/>
      <c r="AU37" s="43"/>
    </row>
    <row r="38" spans="1:61" s="42" customFormat="1" ht="4.5" customHeight="1">
      <c r="A38" s="96"/>
      <c r="B38" s="150"/>
      <c r="C38" s="121"/>
      <c r="D38" s="96"/>
      <c r="E38" s="96"/>
      <c r="F38" s="96"/>
      <c r="G38" s="96"/>
      <c r="H38" s="96"/>
      <c r="I38" s="96"/>
      <c r="J38" s="96"/>
      <c r="K38" s="97"/>
      <c r="L38" s="97"/>
      <c r="M38" s="97"/>
      <c r="N38" s="97"/>
      <c r="O38" s="97"/>
      <c r="P38" s="97"/>
      <c r="Q38" s="97"/>
      <c r="R38" s="97"/>
      <c r="S38" s="147"/>
      <c r="T38" s="148"/>
      <c r="U38" s="148"/>
      <c r="V38" s="148"/>
      <c r="W38" s="148"/>
      <c r="X38" s="148"/>
      <c r="Y38" s="148"/>
      <c r="Z38" s="96"/>
      <c r="AA38" s="96"/>
      <c r="AB38" s="147"/>
      <c r="AC38" s="148"/>
      <c r="AD38" s="148"/>
      <c r="AE38" s="148"/>
      <c r="AF38" s="148"/>
      <c r="AG38" s="148"/>
      <c r="AH38" s="148"/>
      <c r="AI38" s="96"/>
      <c r="AJ38" s="96"/>
      <c r="AU38" s="43"/>
    </row>
    <row r="39" spans="1:61" s="42" customFormat="1" ht="39" customHeight="1" thickBot="1">
      <c r="A39" s="124"/>
      <c r="B39" s="125"/>
      <c r="C39" s="125"/>
      <c r="D39" s="125"/>
      <c r="E39" s="125"/>
      <c r="F39" s="125"/>
      <c r="G39" s="125"/>
      <c r="H39" s="125"/>
      <c r="I39" s="125"/>
      <c r="J39" s="125"/>
      <c r="K39" s="727" t="s">
        <v>145</v>
      </c>
      <c r="L39" s="728"/>
      <c r="M39" s="729"/>
      <c r="N39" s="727" t="s">
        <v>133</v>
      </c>
      <c r="O39" s="728"/>
      <c r="P39" s="728"/>
      <c r="Q39" s="728"/>
      <c r="R39" s="729"/>
      <c r="S39" s="724" t="s">
        <v>134</v>
      </c>
      <c r="T39" s="725"/>
      <c r="U39" s="725"/>
      <c r="V39" s="725"/>
      <c r="W39" s="726"/>
      <c r="X39" s="724" t="s">
        <v>94</v>
      </c>
      <c r="Y39" s="725"/>
      <c r="Z39" s="725"/>
      <c r="AA39" s="725"/>
      <c r="AB39" s="725"/>
      <c r="AC39" s="725" t="s">
        <v>83</v>
      </c>
      <c r="AD39" s="725"/>
      <c r="AE39" s="726"/>
      <c r="AF39" s="724" t="s">
        <v>344</v>
      </c>
      <c r="AG39" s="725"/>
      <c r="AH39" s="725"/>
      <c r="AI39" s="725"/>
      <c r="AJ39" s="726"/>
      <c r="AL39" s="567" t="s">
        <v>210</v>
      </c>
      <c r="AM39" s="568"/>
      <c r="AU39" s="43"/>
    </row>
    <row r="40" spans="1:61" s="42" customFormat="1" ht="15.75" customHeight="1" thickBot="1">
      <c r="A40" s="151" t="s">
        <v>45</v>
      </c>
      <c r="B40" s="134"/>
      <c r="C40" s="134"/>
      <c r="D40" s="134"/>
      <c r="E40" s="134"/>
      <c r="F40" s="134"/>
      <c r="G40" s="134"/>
      <c r="H40" s="134"/>
      <c r="I40" s="134"/>
      <c r="J40" s="134"/>
      <c r="K40" s="657"/>
      <c r="L40" s="658" t="b">
        <v>1</v>
      </c>
      <c r="M40" s="659"/>
      <c r="N40" s="664">
        <v>230978</v>
      </c>
      <c r="O40" s="665"/>
      <c r="P40" s="665"/>
      <c r="Q40" s="666"/>
      <c r="R40" s="152" t="s">
        <v>121</v>
      </c>
      <c r="S40" s="667">
        <f>IF(L40,('入力②（別紙様式3-2）'!Y8-'入力②（別紙様式3-2）'!R7-'入力②（別紙様式3-2）'!R10)/'入力②（別紙様式3-2）'!AB8,"（対象外）")</f>
        <v>257127.12643678163</v>
      </c>
      <c r="T40" s="668"/>
      <c r="U40" s="668"/>
      <c r="V40" s="668"/>
      <c r="W40" s="410" t="str">
        <f>IF($L40,"円","")</f>
        <v>円</v>
      </c>
      <c r="X40" s="680">
        <f>IF(L40,S40-N40,"（対象外）")</f>
        <v>26149.126436781633</v>
      </c>
      <c r="Y40" s="681"/>
      <c r="Z40" s="681"/>
      <c r="AA40" s="681"/>
      <c r="AB40" s="411" t="str">
        <f t="shared" ref="AB40:AB42" si="0">IF($L40,"円","")</f>
        <v>円</v>
      </c>
      <c r="AC40" s="682">
        <f>IF(AND(L40,L41),X40/X41,IF(AND(L40,L42),X40/X42,"-"))</f>
        <v>2.0417368415863195</v>
      </c>
      <c r="AD40" s="682"/>
      <c r="AE40" s="683"/>
      <c r="AF40" s="735"/>
      <c r="AG40" s="736"/>
      <c r="AH40" s="736"/>
      <c r="AI40" s="736"/>
      <c r="AJ40" s="737"/>
      <c r="AK40" s="48" t="s">
        <v>119</v>
      </c>
      <c r="AL40" s="45" t="str">
        <f>IFERROR(IF(AND(L40,L41),IF(AC40&gt;=1,"○","☓"),IF(AND(L40,L42),IF(AC40&gt;=2,"○","☓"),"")),"")</f>
        <v>○</v>
      </c>
      <c r="AM40" s="289" t="s">
        <v>212</v>
      </c>
      <c r="AN40" s="46" t="s">
        <v>122</v>
      </c>
      <c r="AO40" s="46"/>
      <c r="AP40" s="46"/>
      <c r="AQ40" s="46"/>
      <c r="AR40" s="46"/>
      <c r="AS40" s="46"/>
      <c r="AT40" s="46"/>
      <c r="AU40" s="46"/>
      <c r="AV40" s="46"/>
      <c r="AW40" s="46"/>
      <c r="AX40" s="47"/>
    </row>
    <row r="41" spans="1:61" s="42" customFormat="1" ht="15.75" customHeight="1" thickBot="1">
      <c r="A41" s="154" t="s">
        <v>82</v>
      </c>
      <c r="B41" s="139"/>
      <c r="C41" s="139"/>
      <c r="D41" s="139"/>
      <c r="E41" s="139"/>
      <c r="F41" s="139"/>
      <c r="G41" s="139"/>
      <c r="H41" s="139"/>
      <c r="I41" s="139"/>
      <c r="J41" s="139"/>
      <c r="K41" s="692"/>
      <c r="L41" s="693" t="b">
        <v>1</v>
      </c>
      <c r="M41" s="694"/>
      <c r="N41" s="705">
        <v>206903</v>
      </c>
      <c r="O41" s="706"/>
      <c r="P41" s="706"/>
      <c r="Q41" s="707"/>
      <c r="R41" s="155" t="s">
        <v>121</v>
      </c>
      <c r="S41" s="708">
        <f>IF(L41,('入力②（別紙様式3-2）'!Z8-'入力②（別紙様式3-2）'!S7-'入力②（別紙様式3-2）'!S10)/'入力②（別紙様式3-2）'!AC8,"（対象外）")</f>
        <v>219710.29519307942</v>
      </c>
      <c r="T41" s="709"/>
      <c r="U41" s="709"/>
      <c r="V41" s="709"/>
      <c r="W41" s="412" t="str">
        <f>IF($L41,"円","")</f>
        <v>円</v>
      </c>
      <c r="X41" s="713">
        <f>IF(L41,S41-N41,"（対象外）")</f>
        <v>12807.295193079422</v>
      </c>
      <c r="Y41" s="714"/>
      <c r="Z41" s="714"/>
      <c r="AA41" s="714"/>
      <c r="AB41" s="413" t="str">
        <f t="shared" si="0"/>
        <v>円</v>
      </c>
      <c r="AC41" s="686">
        <f>IF(AND(L41,OR(L40,L42)),1,"-")</f>
        <v>1</v>
      </c>
      <c r="AD41" s="686"/>
      <c r="AE41" s="687"/>
      <c r="AF41" s="738"/>
      <c r="AG41" s="739"/>
      <c r="AH41" s="739"/>
      <c r="AI41" s="739"/>
      <c r="AJ41" s="740"/>
      <c r="AK41" s="48" t="s">
        <v>119</v>
      </c>
      <c r="AL41" s="45" t="str">
        <f>IFERROR(IF(AND(L41,L42),IF(AC42&lt;=0.5,"○","☓"),""),"")</f>
        <v>○</v>
      </c>
      <c r="AM41" s="287" t="s">
        <v>211</v>
      </c>
      <c r="AN41" s="46" t="s">
        <v>123</v>
      </c>
      <c r="AO41" s="46"/>
      <c r="AP41" s="46"/>
      <c r="AQ41" s="46"/>
      <c r="AR41" s="46"/>
      <c r="AS41" s="46"/>
      <c r="AT41" s="46"/>
      <c r="AU41" s="46"/>
      <c r="AV41" s="46"/>
      <c r="AW41" s="46"/>
      <c r="AX41" s="47"/>
    </row>
    <row r="42" spans="1:61" s="42" customFormat="1" ht="15.75" customHeight="1" thickBot="1">
      <c r="A42" s="156" t="s">
        <v>81</v>
      </c>
      <c r="B42" s="157"/>
      <c r="C42" s="157"/>
      <c r="D42" s="157"/>
      <c r="E42" s="157"/>
      <c r="F42" s="157"/>
      <c r="G42" s="157"/>
      <c r="H42" s="157"/>
      <c r="I42" s="157"/>
      <c r="J42" s="157"/>
      <c r="K42" s="695"/>
      <c r="L42" s="696" t="b">
        <v>1</v>
      </c>
      <c r="M42" s="697"/>
      <c r="N42" s="669">
        <v>190114</v>
      </c>
      <c r="O42" s="670"/>
      <c r="P42" s="670"/>
      <c r="Q42" s="671"/>
      <c r="R42" s="158" t="s">
        <v>121</v>
      </c>
      <c r="S42" s="672">
        <f>IF(L42,('入力②（別紙様式3-2）'!AA8-'入力②（別紙様式3-2）'!T10)/'入力②（別紙様式3-2）'!AD8,"（対象外）")</f>
        <v>196143.64386220282</v>
      </c>
      <c r="T42" s="673"/>
      <c r="U42" s="673"/>
      <c r="V42" s="673"/>
      <c r="W42" s="414" t="str">
        <f>IF($L42,"円","")</f>
        <v>円</v>
      </c>
      <c r="X42" s="674">
        <f>IF(L42,S42-N42,"（対象外）")</f>
        <v>6029.6438622028218</v>
      </c>
      <c r="Y42" s="675"/>
      <c r="Z42" s="675"/>
      <c r="AA42" s="675"/>
      <c r="AB42" s="415" t="str">
        <f t="shared" si="0"/>
        <v>円</v>
      </c>
      <c r="AC42" s="690">
        <f>IF(AND(L41,L42),X42/X41,IF(AND(L40,L42),1,"-"))</f>
        <v>0.47079760178097663</v>
      </c>
      <c r="AD42" s="690"/>
      <c r="AE42" s="691"/>
      <c r="AF42" s="710">
        <v>3000000</v>
      </c>
      <c r="AG42" s="711"/>
      <c r="AH42" s="711"/>
      <c r="AI42" s="712"/>
      <c r="AJ42" s="299" t="s">
        <v>4</v>
      </c>
      <c r="AK42" s="185"/>
      <c r="AL42" s="185"/>
      <c r="AM42" s="48"/>
      <c r="AN42" s="45" t="str">
        <f>IFERROR(IF(AF42&lt;=4400000,"○","☓"),"")</f>
        <v>○</v>
      </c>
      <c r="AO42" s="46" t="s">
        <v>124</v>
      </c>
      <c r="AP42" s="46"/>
      <c r="AQ42" s="46"/>
      <c r="AR42" s="46"/>
      <c r="AS42" s="46"/>
      <c r="AT42" s="46"/>
      <c r="AU42" s="46"/>
      <c r="AV42" s="46"/>
      <c r="AW42" s="46"/>
      <c r="AX42" s="292"/>
    </row>
    <row r="43" spans="1:61" s="42" customFormat="1" ht="67.5" customHeight="1" thickBot="1">
      <c r="A43" s="96"/>
      <c r="B43" s="564" t="s">
        <v>345</v>
      </c>
      <c r="C43" s="564"/>
      <c r="D43" s="564"/>
      <c r="E43" s="564"/>
      <c r="F43" s="564"/>
      <c r="G43" s="564"/>
      <c r="H43" s="564"/>
      <c r="I43" s="564"/>
      <c r="J43" s="564"/>
      <c r="K43" s="564"/>
      <c r="L43" s="564"/>
      <c r="M43" s="564"/>
      <c r="N43" s="564"/>
      <c r="O43" s="564"/>
      <c r="P43" s="564"/>
      <c r="Q43" s="564"/>
      <c r="R43" s="564"/>
      <c r="S43" s="564"/>
      <c r="T43" s="564"/>
      <c r="U43" s="564"/>
      <c r="V43" s="564"/>
      <c r="W43" s="564"/>
      <c r="X43" s="564"/>
      <c r="Y43" s="564"/>
      <c r="Z43" s="564"/>
      <c r="AA43" s="564"/>
      <c r="AB43" s="564"/>
      <c r="AC43" s="564"/>
      <c r="AD43" s="564"/>
      <c r="AE43" s="564"/>
      <c r="AF43" s="564"/>
      <c r="AG43" s="564"/>
      <c r="AH43" s="564"/>
      <c r="AI43" s="564"/>
      <c r="AJ43" s="161"/>
      <c r="AK43" s="161"/>
      <c r="AL43" s="161"/>
      <c r="AM43" s="290" t="s">
        <v>119</v>
      </c>
      <c r="AN43" s="45" t="str">
        <f>IFERROR(IF(OR(AND(NOT(L40),NOT(L41),NOT(L42)),AND(NOT(L40),NOT(L41),L42)),"☓","○"),"")</f>
        <v>○</v>
      </c>
      <c r="AO43" s="46" t="s">
        <v>125</v>
      </c>
      <c r="AP43" s="46"/>
      <c r="AQ43" s="46"/>
      <c r="AR43" s="46"/>
      <c r="AS43" s="46"/>
      <c r="AT43" s="46"/>
      <c r="AU43" s="46"/>
      <c r="AV43" s="46"/>
      <c r="AW43" s="46"/>
      <c r="AX43" s="292"/>
    </row>
    <row r="44" spans="1:61" s="42" customFormat="1" ht="14.25" customHeight="1" thickBot="1">
      <c r="A44" s="96"/>
      <c r="B44" s="150"/>
      <c r="C44" s="96"/>
      <c r="D44" s="96"/>
      <c r="E44" s="96"/>
      <c r="F44" s="96"/>
      <c r="G44" s="96"/>
      <c r="H44" s="96"/>
      <c r="I44" s="96"/>
      <c r="J44" s="96"/>
      <c r="K44" s="97"/>
      <c r="L44" s="97"/>
      <c r="M44" s="97"/>
      <c r="N44" s="97"/>
      <c r="O44" s="97"/>
      <c r="P44" s="97"/>
      <c r="Q44" s="97"/>
      <c r="R44" s="97"/>
      <c r="S44" s="159"/>
      <c r="T44" s="159"/>
      <c r="U44" s="159"/>
      <c r="V44" s="159"/>
      <c r="W44" s="159"/>
      <c r="X44" s="159"/>
      <c r="Y44" s="159"/>
      <c r="Z44" s="159"/>
      <c r="AA44" s="159"/>
      <c r="AB44" s="159"/>
      <c r="AC44" s="159"/>
      <c r="AD44" s="159"/>
      <c r="AE44" s="159"/>
      <c r="AF44" s="159"/>
      <c r="AG44" s="160"/>
      <c r="AH44" s="160"/>
      <c r="AI44" s="161"/>
      <c r="AJ44" s="161"/>
      <c r="AL44" s="562" t="s">
        <v>214</v>
      </c>
      <c r="AM44" s="563"/>
      <c r="AU44" s="43"/>
    </row>
    <row r="45" spans="1:61" s="42" customFormat="1" ht="23.25" customHeight="1" thickBot="1">
      <c r="A45" s="96" t="s">
        <v>32</v>
      </c>
      <c r="B45" s="121" t="s">
        <v>141</v>
      </c>
      <c r="C45" s="96"/>
      <c r="D45" s="96"/>
      <c r="E45" s="96"/>
      <c r="F45" s="96"/>
      <c r="G45" s="96"/>
      <c r="H45" s="96"/>
      <c r="I45" s="96"/>
      <c r="J45" s="96"/>
      <c r="K45" s="97"/>
      <c r="L45" s="97"/>
      <c r="M45" s="97"/>
      <c r="N45" s="97"/>
      <c r="O45" s="97"/>
      <c r="P45" s="97"/>
      <c r="Q45" s="97"/>
      <c r="R45" s="97"/>
      <c r="S45" s="153"/>
      <c r="T45" s="153"/>
      <c r="U45" s="153"/>
      <c r="V45" s="153"/>
      <c r="W45" s="122"/>
      <c r="X45" s="702" t="s">
        <v>129</v>
      </c>
      <c r="Y45" s="703"/>
      <c r="Z45" s="703"/>
      <c r="AA45" s="703"/>
      <c r="AB45" s="703"/>
      <c r="AC45" s="703"/>
      <c r="AD45" s="703"/>
      <c r="AE45" s="704"/>
      <c r="AF45" s="688">
        <f>IF('入力②（別紙様式3-2）'!AE8=0,"",'入力②（別紙様式3-2）'!AE8)</f>
        <v>7</v>
      </c>
      <c r="AG45" s="689"/>
      <c r="AH45" s="689"/>
      <c r="AI45" s="604" t="s">
        <v>5</v>
      </c>
      <c r="AJ45" s="605"/>
      <c r="AK45" s="48" t="s">
        <v>119</v>
      </c>
      <c r="AL45" s="45" t="str">
        <f>IF('入力②（別紙様式3-2）'!AF8="","",IF(AND('入力②（別紙様式3-2）'!AF8&gt;=1),IF(OR(C48:C51),"○","☓"),"○"))</f>
        <v>○</v>
      </c>
      <c r="AM45" s="289" t="s">
        <v>213</v>
      </c>
      <c r="AN45" s="46" t="s">
        <v>126</v>
      </c>
      <c r="AO45" s="46"/>
      <c r="AP45" s="46"/>
      <c r="AQ45" s="46"/>
      <c r="AR45" s="46"/>
      <c r="AS45" s="46"/>
      <c r="AT45" s="46"/>
      <c r="AU45" s="46"/>
      <c r="AV45" s="46"/>
      <c r="AW45" s="46"/>
      <c r="AX45" s="47"/>
      <c r="AY45" s="50"/>
      <c r="BI45" s="43"/>
    </row>
    <row r="46" spans="1:61" s="42" customFormat="1" ht="3.75" customHeight="1">
      <c r="A46" s="96"/>
      <c r="B46" s="121"/>
      <c r="C46" s="96"/>
      <c r="D46" s="96"/>
      <c r="E46" s="96"/>
      <c r="F46" s="96"/>
      <c r="G46" s="96"/>
      <c r="H46" s="96"/>
      <c r="I46" s="96"/>
      <c r="J46" s="96"/>
      <c r="K46" s="97"/>
      <c r="L46" s="97"/>
      <c r="M46" s="97"/>
      <c r="N46" s="97"/>
      <c r="O46" s="97"/>
      <c r="P46" s="97"/>
      <c r="Q46" s="97"/>
      <c r="R46" s="97"/>
      <c r="S46" s="153"/>
      <c r="T46" s="153"/>
      <c r="U46" s="153"/>
      <c r="V46" s="153"/>
      <c r="W46" s="153"/>
      <c r="X46" s="153"/>
      <c r="Y46" s="153"/>
      <c r="Z46" s="153"/>
      <c r="AA46" s="153"/>
      <c r="AB46" s="153"/>
      <c r="AC46" s="153"/>
      <c r="AD46" s="153"/>
      <c r="AE46" s="153"/>
      <c r="AF46" s="153"/>
      <c r="AG46" s="153"/>
      <c r="AH46" s="153"/>
      <c r="AI46" s="153"/>
      <c r="AJ46" s="153"/>
      <c r="AL46" s="49"/>
      <c r="AM46" s="49"/>
      <c r="AU46" s="43"/>
    </row>
    <row r="47" spans="1:61" s="42" customFormat="1" ht="15" customHeight="1">
      <c r="A47" s="96"/>
      <c r="B47" s="162" t="s">
        <v>143</v>
      </c>
      <c r="C47" s="143"/>
      <c r="D47" s="143"/>
      <c r="E47" s="143"/>
      <c r="F47" s="143"/>
      <c r="G47" s="143"/>
      <c r="H47" s="143"/>
      <c r="I47" s="143"/>
      <c r="J47" s="143"/>
      <c r="K47" s="144"/>
      <c r="L47" s="144"/>
      <c r="M47" s="144"/>
      <c r="N47" s="144"/>
      <c r="O47" s="144"/>
      <c r="P47" s="144"/>
      <c r="Q47" s="144"/>
      <c r="R47" s="144"/>
      <c r="S47" s="144"/>
      <c r="T47" s="144"/>
      <c r="U47" s="144"/>
      <c r="V47" s="143"/>
      <c r="W47" s="143"/>
      <c r="X47" s="143"/>
      <c r="Y47" s="143"/>
      <c r="Z47" s="144"/>
      <c r="AA47" s="144"/>
      <c r="AB47" s="144"/>
      <c r="AC47" s="144"/>
      <c r="AD47" s="144"/>
      <c r="AE47" s="144"/>
      <c r="AF47" s="144"/>
      <c r="AG47" s="144"/>
      <c r="AH47" s="144"/>
      <c r="AI47" s="163"/>
      <c r="AJ47" s="97"/>
      <c r="AU47" s="43"/>
    </row>
    <row r="48" spans="1:61" s="42" customFormat="1" ht="15" customHeight="1">
      <c r="A48" s="96"/>
      <c r="B48" s="164"/>
      <c r="C48" s="416" t="b">
        <v>0</v>
      </c>
      <c r="D48" s="165" t="s">
        <v>91</v>
      </c>
      <c r="E48" s="166"/>
      <c r="F48" s="166"/>
      <c r="G48" s="166"/>
      <c r="H48" s="166"/>
      <c r="I48" s="166"/>
      <c r="J48" s="166"/>
      <c r="K48" s="167"/>
      <c r="L48" s="167"/>
      <c r="M48" s="167"/>
      <c r="N48" s="167"/>
      <c r="O48" s="167"/>
      <c r="P48" s="167"/>
      <c r="Q48" s="167"/>
      <c r="R48" s="167"/>
      <c r="S48" s="167"/>
      <c r="T48" s="167"/>
      <c r="U48" s="167"/>
      <c r="V48" s="166"/>
      <c r="W48" s="166"/>
      <c r="X48" s="166"/>
      <c r="Y48" s="166"/>
      <c r="Z48" s="167"/>
      <c r="AA48" s="167"/>
      <c r="AB48" s="167"/>
      <c r="AC48" s="167"/>
      <c r="AD48" s="167"/>
      <c r="AE48" s="167"/>
      <c r="AF48" s="167"/>
      <c r="AG48" s="167"/>
      <c r="AH48" s="167"/>
      <c r="AI48" s="168"/>
      <c r="AJ48" s="97"/>
      <c r="AU48" s="43"/>
    </row>
    <row r="49" spans="1:47" s="42" customFormat="1" ht="15" customHeight="1">
      <c r="A49" s="96"/>
      <c r="B49" s="164"/>
      <c r="C49" s="416" t="b">
        <v>0</v>
      </c>
      <c r="D49" s="165" t="s">
        <v>142</v>
      </c>
      <c r="E49" s="166"/>
      <c r="F49" s="166"/>
      <c r="G49" s="166"/>
      <c r="H49" s="166"/>
      <c r="I49" s="166"/>
      <c r="J49" s="166"/>
      <c r="K49" s="167"/>
      <c r="L49" s="167"/>
      <c r="M49" s="167"/>
      <c r="N49" s="167"/>
      <c r="O49" s="167"/>
      <c r="P49" s="167"/>
      <c r="Q49" s="167"/>
      <c r="R49" s="167"/>
      <c r="S49" s="167"/>
      <c r="T49" s="167"/>
      <c r="U49" s="167"/>
      <c r="V49" s="166"/>
      <c r="W49" s="166"/>
      <c r="X49" s="166"/>
      <c r="Y49" s="166"/>
      <c r="Z49" s="167"/>
      <c r="AA49" s="167"/>
      <c r="AB49" s="167"/>
      <c r="AC49" s="167"/>
      <c r="AD49" s="167"/>
      <c r="AE49" s="167"/>
      <c r="AF49" s="167"/>
      <c r="AG49" s="167"/>
      <c r="AH49" s="167"/>
      <c r="AI49" s="168"/>
      <c r="AJ49" s="97"/>
      <c r="AU49" s="43"/>
    </row>
    <row r="50" spans="1:47" s="42" customFormat="1" ht="27" customHeight="1">
      <c r="A50" s="96"/>
      <c r="B50" s="164"/>
      <c r="C50" s="416" t="b">
        <v>0</v>
      </c>
      <c r="D50" s="699" t="s">
        <v>144</v>
      </c>
      <c r="E50" s="699"/>
      <c r="F50" s="699"/>
      <c r="G50" s="699"/>
      <c r="H50" s="699"/>
      <c r="I50" s="699"/>
      <c r="J50" s="699"/>
      <c r="K50" s="699"/>
      <c r="L50" s="699"/>
      <c r="M50" s="699"/>
      <c r="N50" s="699"/>
      <c r="O50" s="699"/>
      <c r="P50" s="699"/>
      <c r="Q50" s="699"/>
      <c r="R50" s="699"/>
      <c r="S50" s="699"/>
      <c r="T50" s="699"/>
      <c r="U50" s="699"/>
      <c r="V50" s="699"/>
      <c r="W50" s="699"/>
      <c r="X50" s="699"/>
      <c r="Y50" s="699"/>
      <c r="Z50" s="699"/>
      <c r="AA50" s="699"/>
      <c r="AB50" s="699"/>
      <c r="AC50" s="699"/>
      <c r="AD50" s="699"/>
      <c r="AE50" s="699"/>
      <c r="AF50" s="699"/>
      <c r="AG50" s="699"/>
      <c r="AH50" s="699"/>
      <c r="AI50" s="700"/>
      <c r="AJ50" s="169"/>
      <c r="AL50" s="51"/>
      <c r="AM50" s="51"/>
      <c r="AN50" s="51"/>
      <c r="AU50" s="43"/>
    </row>
    <row r="51" spans="1:47" s="42" customFormat="1" ht="15" customHeight="1">
      <c r="A51" s="96"/>
      <c r="B51" s="164"/>
      <c r="C51" s="416" t="b">
        <v>0</v>
      </c>
      <c r="D51" s="165" t="s">
        <v>33</v>
      </c>
      <c r="E51" s="166"/>
      <c r="F51" s="166" t="s">
        <v>34</v>
      </c>
      <c r="G51" s="701"/>
      <c r="H51" s="701"/>
      <c r="I51" s="701"/>
      <c r="J51" s="701"/>
      <c r="K51" s="701"/>
      <c r="L51" s="701"/>
      <c r="M51" s="701"/>
      <c r="N51" s="701"/>
      <c r="O51" s="701"/>
      <c r="P51" s="701"/>
      <c r="Q51" s="701"/>
      <c r="R51" s="701"/>
      <c r="S51" s="701"/>
      <c r="T51" s="701"/>
      <c r="U51" s="701"/>
      <c r="V51" s="701"/>
      <c r="W51" s="701"/>
      <c r="X51" s="701"/>
      <c r="Y51" s="701"/>
      <c r="Z51" s="701"/>
      <c r="AA51" s="701"/>
      <c r="AB51" s="701"/>
      <c r="AC51" s="701"/>
      <c r="AD51" s="701"/>
      <c r="AE51" s="701"/>
      <c r="AF51" s="701"/>
      <c r="AG51" s="701"/>
      <c r="AH51" s="701"/>
      <c r="AI51" s="170" t="s">
        <v>35</v>
      </c>
      <c r="AJ51" s="97"/>
      <c r="AU51" s="43"/>
    </row>
    <row r="52" spans="1:47" s="42" customFormat="1" ht="6" customHeight="1">
      <c r="A52" s="96"/>
      <c r="B52" s="171"/>
      <c r="C52" s="172"/>
      <c r="D52" s="173"/>
      <c r="E52" s="172"/>
      <c r="F52" s="172"/>
      <c r="G52" s="173"/>
      <c r="H52" s="173"/>
      <c r="I52" s="173"/>
      <c r="J52" s="173"/>
      <c r="K52" s="173"/>
      <c r="L52" s="173"/>
      <c r="M52" s="173"/>
      <c r="N52" s="173"/>
      <c r="O52" s="173"/>
      <c r="P52" s="173"/>
      <c r="Q52" s="173"/>
      <c r="R52" s="173"/>
      <c r="S52" s="173"/>
      <c r="T52" s="173"/>
      <c r="U52" s="173"/>
      <c r="V52" s="173"/>
      <c r="W52" s="173"/>
      <c r="X52" s="173"/>
      <c r="Y52" s="173"/>
      <c r="Z52" s="173"/>
      <c r="AA52" s="173"/>
      <c r="AB52" s="173"/>
      <c r="AC52" s="173"/>
      <c r="AD52" s="173"/>
      <c r="AE52" s="173"/>
      <c r="AF52" s="173"/>
      <c r="AG52" s="173"/>
      <c r="AH52" s="173"/>
      <c r="AI52" s="174"/>
      <c r="AJ52" s="175"/>
      <c r="AU52" s="43"/>
    </row>
    <row r="53" spans="1:47" s="42" customFormat="1" ht="6" customHeight="1">
      <c r="A53" s="96"/>
      <c r="B53" s="96"/>
      <c r="C53" s="96"/>
      <c r="D53" s="150"/>
      <c r="E53" s="96"/>
      <c r="F53" s="96"/>
      <c r="G53" s="150"/>
      <c r="H53" s="150"/>
      <c r="I53" s="150"/>
      <c r="J53" s="150"/>
      <c r="K53" s="150"/>
      <c r="L53" s="150"/>
      <c r="M53" s="150"/>
      <c r="N53" s="150"/>
      <c r="O53" s="150"/>
      <c r="P53" s="150"/>
      <c r="Q53" s="150"/>
      <c r="R53" s="150"/>
      <c r="S53" s="150"/>
      <c r="T53" s="150"/>
      <c r="U53" s="150"/>
      <c r="V53" s="150"/>
      <c r="W53" s="150"/>
      <c r="X53" s="150"/>
      <c r="Y53" s="150"/>
      <c r="Z53" s="150"/>
      <c r="AA53" s="150"/>
      <c r="AB53" s="150"/>
      <c r="AC53" s="150"/>
      <c r="AD53" s="150"/>
      <c r="AE53" s="150"/>
      <c r="AF53" s="150"/>
      <c r="AG53" s="150"/>
      <c r="AH53" s="150"/>
      <c r="AI53" s="150"/>
      <c r="AJ53" s="97"/>
      <c r="AU53" s="43"/>
    </row>
    <row r="54" spans="1:47" s="42" customFormat="1" ht="12">
      <c r="A54" s="149" t="s">
        <v>37</v>
      </c>
      <c r="B54" s="123" t="s">
        <v>46</v>
      </c>
      <c r="C54" s="96"/>
      <c r="D54" s="150"/>
      <c r="E54" s="96"/>
      <c r="F54" s="96"/>
      <c r="G54" s="150"/>
      <c r="H54" s="150"/>
      <c r="I54" s="150"/>
      <c r="J54" s="150"/>
      <c r="K54" s="150"/>
      <c r="L54" s="150"/>
      <c r="M54" s="150"/>
      <c r="N54" s="150"/>
      <c r="O54" s="150"/>
      <c r="P54" s="150"/>
      <c r="Q54" s="150"/>
      <c r="R54" s="150"/>
      <c r="S54" s="150"/>
      <c r="T54" s="150"/>
      <c r="U54" s="150"/>
      <c r="V54" s="150"/>
      <c r="W54" s="150"/>
      <c r="X54" s="150"/>
      <c r="Y54" s="150"/>
      <c r="Z54" s="150"/>
      <c r="AA54" s="150"/>
      <c r="AB54" s="150"/>
      <c r="AC54" s="150"/>
      <c r="AD54" s="150"/>
      <c r="AE54" s="150"/>
      <c r="AF54" s="150"/>
      <c r="AG54" s="150"/>
      <c r="AH54" s="150"/>
      <c r="AI54" s="150"/>
      <c r="AJ54" s="97"/>
      <c r="AU54" s="43"/>
    </row>
    <row r="55" spans="1:47" ht="22.5" customHeight="1">
      <c r="A55" s="176" t="s">
        <v>36</v>
      </c>
      <c r="B55" s="698" t="s">
        <v>42</v>
      </c>
      <c r="C55" s="698"/>
      <c r="D55" s="698"/>
      <c r="E55" s="698"/>
      <c r="F55" s="698"/>
      <c r="G55" s="698"/>
      <c r="H55" s="698"/>
      <c r="I55" s="698"/>
      <c r="J55" s="698"/>
      <c r="K55" s="698"/>
      <c r="L55" s="698"/>
      <c r="M55" s="698"/>
      <c r="N55" s="698"/>
      <c r="O55" s="698"/>
      <c r="P55" s="698"/>
      <c r="Q55" s="698"/>
      <c r="R55" s="698"/>
      <c r="S55" s="698"/>
      <c r="T55" s="698"/>
      <c r="U55" s="698"/>
      <c r="V55" s="698"/>
      <c r="W55" s="698"/>
      <c r="X55" s="698"/>
      <c r="Y55" s="698"/>
      <c r="Z55" s="698"/>
      <c r="AA55" s="698"/>
      <c r="AB55" s="698"/>
      <c r="AC55" s="698"/>
      <c r="AD55" s="698"/>
      <c r="AE55" s="698"/>
      <c r="AF55" s="698"/>
      <c r="AG55" s="698"/>
      <c r="AH55" s="698"/>
      <c r="AI55" s="698"/>
      <c r="AJ55" s="698"/>
      <c r="AU55" s="44"/>
    </row>
    <row r="56" spans="1:47" ht="4.5" customHeight="1">
      <c r="A56" s="176"/>
      <c r="B56" s="231"/>
      <c r="C56" s="231"/>
      <c r="D56" s="231"/>
      <c r="E56" s="231"/>
      <c r="F56" s="231"/>
      <c r="G56" s="231"/>
      <c r="H56" s="231"/>
      <c r="I56" s="231"/>
      <c r="J56" s="231"/>
      <c r="K56" s="231"/>
      <c r="L56" s="231"/>
      <c r="M56" s="231"/>
      <c r="N56" s="231"/>
      <c r="O56" s="231"/>
      <c r="P56" s="231"/>
      <c r="Q56" s="231"/>
      <c r="R56" s="231"/>
      <c r="S56" s="231"/>
      <c r="T56" s="231"/>
      <c r="U56" s="231"/>
      <c r="V56" s="231"/>
      <c r="W56" s="231"/>
      <c r="X56" s="231"/>
      <c r="Y56" s="231"/>
      <c r="Z56" s="231"/>
      <c r="AA56" s="231"/>
      <c r="AB56" s="231"/>
      <c r="AC56" s="231"/>
      <c r="AD56" s="231"/>
      <c r="AE56" s="231"/>
      <c r="AF56" s="231"/>
      <c r="AG56" s="231"/>
      <c r="AH56" s="231"/>
      <c r="AI56" s="231"/>
      <c r="AJ56" s="231"/>
      <c r="AU56" s="44"/>
    </row>
    <row r="57" spans="1:47" ht="15" customHeight="1">
      <c r="A57" s="256" t="s">
        <v>156</v>
      </c>
      <c r="B57" s="256"/>
      <c r="C57" s="256"/>
      <c r="D57" s="256"/>
      <c r="E57" s="256"/>
      <c r="F57" s="256"/>
      <c r="G57" s="256"/>
      <c r="H57" s="256"/>
      <c r="I57" s="256"/>
      <c r="J57" s="256"/>
      <c r="K57" s="256"/>
      <c r="L57" s="256"/>
      <c r="M57" s="256"/>
      <c r="N57" s="256"/>
      <c r="O57" s="256"/>
      <c r="P57" s="256"/>
      <c r="Q57" s="254"/>
      <c r="R57" s="254"/>
      <c r="S57" s="254"/>
      <c r="T57" s="254"/>
      <c r="U57" s="254"/>
      <c r="V57" s="254"/>
      <c r="W57" s="254"/>
      <c r="X57" s="254"/>
      <c r="Y57" s="254"/>
      <c r="Z57" s="254"/>
      <c r="AA57" s="254"/>
      <c r="AB57" s="254"/>
      <c r="AC57" s="254"/>
      <c r="AD57" s="254"/>
      <c r="AE57" s="254"/>
      <c r="AF57" s="254"/>
      <c r="AG57" s="254"/>
      <c r="AH57" s="264"/>
      <c r="AI57" s="265"/>
      <c r="AJ57" s="254"/>
      <c r="AU57" s="44"/>
    </row>
    <row r="58" spans="1:47" ht="18" customHeight="1">
      <c r="A58" s="239"/>
      <c r="B58" s="91"/>
      <c r="C58" s="178"/>
      <c r="D58" s="178"/>
      <c r="E58" s="178"/>
      <c r="F58" s="178"/>
      <c r="G58" s="178"/>
      <c r="H58" s="178"/>
      <c r="I58" s="178"/>
      <c r="J58" s="178"/>
      <c r="K58" s="178"/>
      <c r="L58" s="178"/>
      <c r="M58" s="178"/>
      <c r="N58" s="178"/>
      <c r="O58" s="178"/>
      <c r="P58" s="178"/>
      <c r="Q58" s="178"/>
      <c r="R58" s="178"/>
      <c r="S58" s="178"/>
      <c r="T58" s="178"/>
      <c r="U58" s="178"/>
      <c r="V58" s="178"/>
      <c r="W58" s="178"/>
      <c r="X58" s="178"/>
      <c r="Y58" s="178"/>
      <c r="Z58" s="178"/>
      <c r="AA58" s="178"/>
      <c r="AB58" s="178"/>
      <c r="AC58" s="178"/>
      <c r="AD58" s="178"/>
      <c r="AE58" s="91"/>
      <c r="AF58" s="266" t="s">
        <v>189</v>
      </c>
      <c r="AG58" s="267"/>
      <c r="AH58" s="268" t="s">
        <v>157</v>
      </c>
      <c r="AI58" s="267"/>
      <c r="AJ58" s="269"/>
      <c r="AK58" s="240"/>
      <c r="AU58" s="44"/>
    </row>
    <row r="59" spans="1:47" ht="69.75" customHeight="1">
      <c r="A59" s="629" t="s">
        <v>221</v>
      </c>
      <c r="B59" s="630"/>
      <c r="C59" s="630"/>
      <c r="D59" s="630"/>
      <c r="E59" s="630"/>
      <c r="F59" s="630"/>
      <c r="G59" s="630"/>
      <c r="H59" s="630"/>
      <c r="I59" s="630"/>
      <c r="J59" s="630"/>
      <c r="K59" s="630"/>
      <c r="L59" s="630"/>
      <c r="M59" s="630"/>
      <c r="N59" s="630"/>
      <c r="O59" s="630"/>
      <c r="P59" s="630"/>
      <c r="Q59" s="630"/>
      <c r="R59" s="630"/>
      <c r="S59" s="630"/>
      <c r="T59" s="630"/>
      <c r="U59" s="630"/>
      <c r="V59" s="630"/>
      <c r="W59" s="630"/>
      <c r="X59" s="630"/>
      <c r="Y59" s="630"/>
      <c r="Z59" s="630"/>
      <c r="AA59" s="630"/>
      <c r="AB59" s="630"/>
      <c r="AC59" s="630"/>
      <c r="AD59" s="630"/>
      <c r="AE59" s="630"/>
      <c r="AF59" s="630"/>
      <c r="AG59" s="630"/>
      <c r="AH59" s="630"/>
      <c r="AI59" s="630"/>
      <c r="AJ59" s="631"/>
      <c r="AK59" s="241"/>
      <c r="AU59" s="44"/>
    </row>
    <row r="60" spans="1:47" ht="7.5" customHeight="1">
      <c r="A60" s="242"/>
      <c r="B60" s="242"/>
      <c r="C60" s="242"/>
      <c r="D60" s="242"/>
      <c r="E60" s="242"/>
      <c r="F60" s="242"/>
      <c r="G60" s="242"/>
      <c r="H60" s="242"/>
      <c r="I60" s="242"/>
      <c r="J60" s="242"/>
      <c r="K60" s="242"/>
      <c r="L60" s="242"/>
      <c r="M60" s="242"/>
      <c r="N60" s="242"/>
      <c r="O60" s="242"/>
      <c r="P60" s="242"/>
      <c r="Q60" s="242"/>
      <c r="R60" s="242"/>
      <c r="S60" s="242"/>
      <c r="T60" s="242"/>
      <c r="U60" s="242"/>
      <c r="V60" s="242"/>
      <c r="W60" s="242"/>
      <c r="X60" s="242"/>
      <c r="Y60" s="242"/>
      <c r="Z60" s="242"/>
      <c r="AA60" s="242"/>
      <c r="AB60" s="242"/>
      <c r="AC60" s="242"/>
      <c r="AD60" s="242"/>
      <c r="AE60" s="242"/>
      <c r="AF60" s="242"/>
      <c r="AG60" s="242"/>
      <c r="AH60" s="242"/>
      <c r="AI60" s="242"/>
      <c r="AJ60" s="243"/>
      <c r="AK60" s="241"/>
      <c r="AU60" s="44"/>
    </row>
    <row r="61" spans="1:47" ht="15" customHeight="1" thickBot="1">
      <c r="A61" s="632" t="s">
        <v>193</v>
      </c>
      <c r="B61" s="633"/>
      <c r="C61" s="633"/>
      <c r="D61" s="634"/>
      <c r="E61" s="635" t="s">
        <v>158</v>
      </c>
      <c r="F61" s="636"/>
      <c r="G61" s="636"/>
      <c r="H61" s="636"/>
      <c r="I61" s="636"/>
      <c r="J61" s="636"/>
      <c r="K61" s="636"/>
      <c r="L61" s="636"/>
      <c r="M61" s="636"/>
      <c r="N61" s="636"/>
      <c r="O61" s="636"/>
      <c r="P61" s="636"/>
      <c r="Q61" s="636"/>
      <c r="R61" s="636"/>
      <c r="S61" s="636"/>
      <c r="T61" s="636"/>
      <c r="U61" s="636"/>
      <c r="V61" s="636"/>
      <c r="W61" s="636"/>
      <c r="X61" s="636"/>
      <c r="Y61" s="636"/>
      <c r="Z61" s="636"/>
      <c r="AA61" s="636"/>
      <c r="AB61" s="636"/>
      <c r="AC61" s="636"/>
      <c r="AD61" s="636"/>
      <c r="AE61" s="636"/>
      <c r="AF61" s="636"/>
      <c r="AG61" s="636"/>
      <c r="AH61" s="636"/>
      <c r="AI61" s="636"/>
      <c r="AJ61" s="637"/>
      <c r="AK61" s="241"/>
      <c r="AU61" s="44"/>
    </row>
    <row r="62" spans="1:47" s="245" customFormat="1" ht="14.25" customHeight="1">
      <c r="A62" s="638" t="s">
        <v>159</v>
      </c>
      <c r="B62" s="639"/>
      <c r="C62" s="639"/>
      <c r="D62" s="640"/>
      <c r="E62" s="244"/>
      <c r="F62" s="647" t="s">
        <v>160</v>
      </c>
      <c r="G62" s="647"/>
      <c r="H62" s="647"/>
      <c r="I62" s="647"/>
      <c r="J62" s="647"/>
      <c r="K62" s="647"/>
      <c r="L62" s="647"/>
      <c r="M62" s="647"/>
      <c r="N62" s="647"/>
      <c r="O62" s="647"/>
      <c r="P62" s="647"/>
      <c r="Q62" s="647"/>
      <c r="R62" s="647"/>
      <c r="S62" s="647"/>
      <c r="T62" s="647"/>
      <c r="U62" s="647"/>
      <c r="V62" s="647"/>
      <c r="W62" s="647"/>
      <c r="X62" s="647"/>
      <c r="Y62" s="647"/>
      <c r="Z62" s="647"/>
      <c r="AA62" s="647"/>
      <c r="AB62" s="647"/>
      <c r="AC62" s="647"/>
      <c r="AD62" s="647"/>
      <c r="AE62" s="647"/>
      <c r="AF62" s="647"/>
      <c r="AG62" s="647"/>
      <c r="AH62" s="647"/>
      <c r="AI62" s="647"/>
      <c r="AJ62" s="648"/>
      <c r="AK62" s="241"/>
    </row>
    <row r="63" spans="1:47" s="245" customFormat="1" ht="13.5" customHeight="1">
      <c r="A63" s="641"/>
      <c r="B63" s="642"/>
      <c r="C63" s="642"/>
      <c r="D63" s="643"/>
      <c r="E63" s="246"/>
      <c r="F63" s="649" t="s">
        <v>161</v>
      </c>
      <c r="G63" s="649"/>
      <c r="H63" s="649"/>
      <c r="I63" s="649"/>
      <c r="J63" s="649"/>
      <c r="K63" s="649"/>
      <c r="L63" s="649"/>
      <c r="M63" s="649"/>
      <c r="N63" s="649"/>
      <c r="O63" s="649"/>
      <c r="P63" s="649"/>
      <c r="Q63" s="649"/>
      <c r="R63" s="649"/>
      <c r="S63" s="649"/>
      <c r="T63" s="649"/>
      <c r="U63" s="649"/>
      <c r="V63" s="649"/>
      <c r="W63" s="649"/>
      <c r="X63" s="649"/>
      <c r="Y63" s="649"/>
      <c r="Z63" s="649"/>
      <c r="AA63" s="649"/>
      <c r="AB63" s="649"/>
      <c r="AC63" s="649"/>
      <c r="AD63" s="649"/>
      <c r="AE63" s="649"/>
      <c r="AF63" s="649"/>
      <c r="AG63" s="649"/>
      <c r="AH63" s="649"/>
      <c r="AI63" s="649"/>
      <c r="AJ63" s="257"/>
      <c r="AK63" s="241"/>
    </row>
    <row r="64" spans="1:47" s="245" customFormat="1" ht="13.5" customHeight="1">
      <c r="A64" s="641"/>
      <c r="B64" s="642"/>
      <c r="C64" s="642"/>
      <c r="D64" s="643"/>
      <c r="E64" s="246"/>
      <c r="F64" s="649" t="s">
        <v>162</v>
      </c>
      <c r="G64" s="649"/>
      <c r="H64" s="649"/>
      <c r="I64" s="649"/>
      <c r="J64" s="649"/>
      <c r="K64" s="649"/>
      <c r="L64" s="649"/>
      <c r="M64" s="649"/>
      <c r="N64" s="649"/>
      <c r="O64" s="649"/>
      <c r="P64" s="649"/>
      <c r="Q64" s="649"/>
      <c r="R64" s="649"/>
      <c r="S64" s="649"/>
      <c r="T64" s="649"/>
      <c r="U64" s="649"/>
      <c r="V64" s="649"/>
      <c r="W64" s="649"/>
      <c r="X64" s="649"/>
      <c r="Y64" s="649"/>
      <c r="Z64" s="649"/>
      <c r="AA64" s="649"/>
      <c r="AB64" s="649"/>
      <c r="AC64" s="649"/>
      <c r="AD64" s="649"/>
      <c r="AE64" s="649"/>
      <c r="AF64" s="649"/>
      <c r="AG64" s="649"/>
      <c r="AH64" s="649"/>
      <c r="AI64" s="649"/>
      <c r="AJ64" s="257"/>
      <c r="AK64" s="241"/>
    </row>
    <row r="65" spans="1:37" s="245" customFormat="1" ht="13.5" customHeight="1">
      <c r="A65" s="644"/>
      <c r="B65" s="645"/>
      <c r="C65" s="645"/>
      <c r="D65" s="646"/>
      <c r="E65" s="247"/>
      <c r="F65" s="650" t="s">
        <v>163</v>
      </c>
      <c r="G65" s="650"/>
      <c r="H65" s="650"/>
      <c r="I65" s="650"/>
      <c r="J65" s="650"/>
      <c r="K65" s="650"/>
      <c r="L65" s="650"/>
      <c r="M65" s="650"/>
      <c r="N65" s="650"/>
      <c r="O65" s="650"/>
      <c r="P65" s="650"/>
      <c r="Q65" s="650"/>
      <c r="R65" s="650"/>
      <c r="S65" s="650"/>
      <c r="T65" s="650"/>
      <c r="U65" s="650"/>
      <c r="V65" s="650"/>
      <c r="W65" s="650"/>
      <c r="X65" s="650"/>
      <c r="Y65" s="650"/>
      <c r="Z65" s="650"/>
      <c r="AA65" s="650"/>
      <c r="AB65" s="650"/>
      <c r="AC65" s="650"/>
      <c r="AD65" s="650"/>
      <c r="AE65" s="650"/>
      <c r="AF65" s="650"/>
      <c r="AG65" s="650"/>
      <c r="AH65" s="650"/>
      <c r="AI65" s="650"/>
      <c r="AJ65" s="258"/>
      <c r="AK65" s="241"/>
    </row>
    <row r="66" spans="1:37" s="245" customFormat="1" ht="24.75" customHeight="1">
      <c r="A66" s="638" t="s">
        <v>164</v>
      </c>
      <c r="B66" s="639"/>
      <c r="C66" s="639"/>
      <c r="D66" s="640"/>
      <c r="E66" s="248"/>
      <c r="F66" s="651" t="s">
        <v>165</v>
      </c>
      <c r="G66" s="651"/>
      <c r="H66" s="651"/>
      <c r="I66" s="651"/>
      <c r="J66" s="651"/>
      <c r="K66" s="651"/>
      <c r="L66" s="651"/>
      <c r="M66" s="651"/>
      <c r="N66" s="651"/>
      <c r="O66" s="651"/>
      <c r="P66" s="651"/>
      <c r="Q66" s="651"/>
      <c r="R66" s="651"/>
      <c r="S66" s="651"/>
      <c r="T66" s="651"/>
      <c r="U66" s="651"/>
      <c r="V66" s="651"/>
      <c r="W66" s="651"/>
      <c r="X66" s="651"/>
      <c r="Y66" s="651"/>
      <c r="Z66" s="651"/>
      <c r="AA66" s="651"/>
      <c r="AB66" s="651"/>
      <c r="AC66" s="651"/>
      <c r="AD66" s="651"/>
      <c r="AE66" s="651"/>
      <c r="AF66" s="651"/>
      <c r="AG66" s="651"/>
      <c r="AH66" s="651"/>
      <c r="AI66" s="651"/>
      <c r="AJ66" s="259"/>
      <c r="AK66" s="241"/>
    </row>
    <row r="67" spans="1:37" s="42" customFormat="1" ht="13.5" customHeight="1">
      <c r="A67" s="641"/>
      <c r="B67" s="642"/>
      <c r="C67" s="642"/>
      <c r="D67" s="643"/>
      <c r="E67" s="249"/>
      <c r="F67" s="652" t="s">
        <v>166</v>
      </c>
      <c r="G67" s="652"/>
      <c r="H67" s="652"/>
      <c r="I67" s="652"/>
      <c r="J67" s="652"/>
      <c r="K67" s="652"/>
      <c r="L67" s="652"/>
      <c r="M67" s="652"/>
      <c r="N67" s="652"/>
      <c r="O67" s="652"/>
      <c r="P67" s="652"/>
      <c r="Q67" s="652"/>
      <c r="R67" s="652"/>
      <c r="S67" s="652"/>
      <c r="T67" s="652"/>
      <c r="U67" s="652"/>
      <c r="V67" s="652"/>
      <c r="W67" s="652"/>
      <c r="X67" s="652"/>
      <c r="Y67" s="652"/>
      <c r="Z67" s="652"/>
      <c r="AA67" s="652"/>
      <c r="AB67" s="652"/>
      <c r="AC67" s="652"/>
      <c r="AD67" s="652"/>
      <c r="AE67" s="652"/>
      <c r="AF67" s="652"/>
      <c r="AG67" s="652"/>
      <c r="AH67" s="652"/>
      <c r="AI67" s="652"/>
      <c r="AJ67" s="260"/>
      <c r="AK67" s="241"/>
    </row>
    <row r="68" spans="1:37" s="42" customFormat="1" ht="13.5" customHeight="1">
      <c r="A68" s="641"/>
      <c r="B68" s="642"/>
      <c r="C68" s="642"/>
      <c r="D68" s="643"/>
      <c r="E68" s="246"/>
      <c r="F68" s="649" t="s">
        <v>167</v>
      </c>
      <c r="G68" s="649"/>
      <c r="H68" s="649"/>
      <c r="I68" s="649"/>
      <c r="J68" s="649"/>
      <c r="K68" s="649"/>
      <c r="L68" s="649"/>
      <c r="M68" s="649"/>
      <c r="N68" s="649"/>
      <c r="O68" s="649"/>
      <c r="P68" s="649"/>
      <c r="Q68" s="649"/>
      <c r="R68" s="649"/>
      <c r="S68" s="649"/>
      <c r="T68" s="649"/>
      <c r="U68" s="649"/>
      <c r="V68" s="649"/>
      <c r="W68" s="649"/>
      <c r="X68" s="649"/>
      <c r="Y68" s="649"/>
      <c r="Z68" s="649"/>
      <c r="AA68" s="649"/>
      <c r="AB68" s="649"/>
      <c r="AC68" s="649"/>
      <c r="AD68" s="649"/>
      <c r="AE68" s="649"/>
      <c r="AF68" s="649"/>
      <c r="AG68" s="649"/>
      <c r="AH68" s="649"/>
      <c r="AI68" s="649"/>
      <c r="AJ68" s="257"/>
      <c r="AK68" s="241"/>
    </row>
    <row r="69" spans="1:37" s="42" customFormat="1" ht="15.75" customHeight="1">
      <c r="A69" s="644"/>
      <c r="B69" s="645"/>
      <c r="C69" s="645"/>
      <c r="D69" s="646"/>
      <c r="E69" s="250"/>
      <c r="F69" s="684" t="s">
        <v>168</v>
      </c>
      <c r="G69" s="684"/>
      <c r="H69" s="684"/>
      <c r="I69" s="684"/>
      <c r="J69" s="684"/>
      <c r="K69" s="684"/>
      <c r="L69" s="684"/>
      <c r="M69" s="684"/>
      <c r="N69" s="684"/>
      <c r="O69" s="684"/>
      <c r="P69" s="684"/>
      <c r="Q69" s="684"/>
      <c r="R69" s="684"/>
      <c r="S69" s="684"/>
      <c r="T69" s="684"/>
      <c r="U69" s="684"/>
      <c r="V69" s="684"/>
      <c r="W69" s="684"/>
      <c r="X69" s="684"/>
      <c r="Y69" s="684"/>
      <c r="Z69" s="684"/>
      <c r="AA69" s="684"/>
      <c r="AB69" s="684"/>
      <c r="AC69" s="684"/>
      <c r="AD69" s="684"/>
      <c r="AE69" s="684"/>
      <c r="AF69" s="684"/>
      <c r="AG69" s="684"/>
      <c r="AH69" s="684"/>
      <c r="AI69" s="684"/>
      <c r="AJ69" s="685"/>
      <c r="AK69" s="241"/>
    </row>
    <row r="70" spans="1:37" s="42" customFormat="1" ht="13.5" customHeight="1">
      <c r="A70" s="638" t="s">
        <v>169</v>
      </c>
      <c r="B70" s="639"/>
      <c r="C70" s="639"/>
      <c r="D70" s="640"/>
      <c r="E70" s="249"/>
      <c r="F70" s="652" t="s">
        <v>170</v>
      </c>
      <c r="G70" s="652"/>
      <c r="H70" s="652"/>
      <c r="I70" s="652"/>
      <c r="J70" s="652"/>
      <c r="K70" s="652"/>
      <c r="L70" s="652"/>
      <c r="M70" s="652"/>
      <c r="N70" s="652"/>
      <c r="O70" s="652"/>
      <c r="P70" s="652"/>
      <c r="Q70" s="652"/>
      <c r="R70" s="652"/>
      <c r="S70" s="652"/>
      <c r="T70" s="652"/>
      <c r="U70" s="652"/>
      <c r="V70" s="652"/>
      <c r="W70" s="652"/>
      <c r="X70" s="652"/>
      <c r="Y70" s="652"/>
      <c r="Z70" s="652"/>
      <c r="AA70" s="652"/>
      <c r="AB70" s="652"/>
      <c r="AC70" s="652"/>
      <c r="AD70" s="652"/>
      <c r="AE70" s="652"/>
      <c r="AF70" s="652"/>
      <c r="AG70" s="652"/>
      <c r="AH70" s="652"/>
      <c r="AI70" s="652"/>
      <c r="AJ70" s="260"/>
      <c r="AK70" s="241"/>
    </row>
    <row r="71" spans="1:37" s="42" customFormat="1" ht="22.5" customHeight="1">
      <c r="A71" s="641"/>
      <c r="B71" s="642"/>
      <c r="C71" s="642"/>
      <c r="D71" s="643"/>
      <c r="E71" s="246"/>
      <c r="F71" s="649" t="s">
        <v>171</v>
      </c>
      <c r="G71" s="649"/>
      <c r="H71" s="649"/>
      <c r="I71" s="649"/>
      <c r="J71" s="649"/>
      <c r="K71" s="649"/>
      <c r="L71" s="649"/>
      <c r="M71" s="649"/>
      <c r="N71" s="649"/>
      <c r="O71" s="649"/>
      <c r="P71" s="649"/>
      <c r="Q71" s="649"/>
      <c r="R71" s="649"/>
      <c r="S71" s="649"/>
      <c r="T71" s="649"/>
      <c r="U71" s="649"/>
      <c r="V71" s="649"/>
      <c r="W71" s="649"/>
      <c r="X71" s="649"/>
      <c r="Y71" s="649"/>
      <c r="Z71" s="649"/>
      <c r="AA71" s="649"/>
      <c r="AB71" s="649"/>
      <c r="AC71" s="649"/>
      <c r="AD71" s="649"/>
      <c r="AE71" s="649"/>
      <c r="AF71" s="649"/>
      <c r="AG71" s="649"/>
      <c r="AH71" s="649"/>
      <c r="AI71" s="649"/>
      <c r="AJ71" s="257"/>
      <c r="AK71" s="241"/>
    </row>
    <row r="72" spans="1:37" s="42" customFormat="1" ht="13.5" customHeight="1">
      <c r="A72" s="641"/>
      <c r="B72" s="642"/>
      <c r="C72" s="642"/>
      <c r="D72" s="643"/>
      <c r="E72" s="246"/>
      <c r="F72" s="734" t="s">
        <v>172</v>
      </c>
      <c r="G72" s="734"/>
      <c r="H72" s="734"/>
      <c r="I72" s="734"/>
      <c r="J72" s="734"/>
      <c r="K72" s="734"/>
      <c r="L72" s="734"/>
      <c r="M72" s="734"/>
      <c r="N72" s="734"/>
      <c r="O72" s="734"/>
      <c r="P72" s="734"/>
      <c r="Q72" s="734"/>
      <c r="R72" s="734"/>
      <c r="S72" s="734"/>
      <c r="T72" s="734"/>
      <c r="U72" s="734"/>
      <c r="V72" s="734"/>
      <c r="W72" s="734"/>
      <c r="X72" s="734"/>
      <c r="Y72" s="734"/>
      <c r="Z72" s="734"/>
      <c r="AA72" s="734"/>
      <c r="AB72" s="734"/>
      <c r="AC72" s="734"/>
      <c r="AD72" s="734"/>
      <c r="AE72" s="734"/>
      <c r="AF72" s="734"/>
      <c r="AG72" s="734"/>
      <c r="AH72" s="734"/>
      <c r="AI72" s="734"/>
      <c r="AJ72" s="257"/>
      <c r="AK72" s="241"/>
    </row>
    <row r="73" spans="1:37" s="42" customFormat="1" ht="13.5" customHeight="1">
      <c r="A73" s="644"/>
      <c r="B73" s="645"/>
      <c r="C73" s="645"/>
      <c r="D73" s="646"/>
      <c r="E73" s="250"/>
      <c r="F73" s="653" t="s">
        <v>173</v>
      </c>
      <c r="G73" s="653"/>
      <c r="H73" s="653"/>
      <c r="I73" s="653"/>
      <c r="J73" s="653"/>
      <c r="K73" s="653"/>
      <c r="L73" s="653"/>
      <c r="M73" s="653"/>
      <c r="N73" s="653"/>
      <c r="O73" s="653"/>
      <c r="P73" s="653"/>
      <c r="Q73" s="653"/>
      <c r="R73" s="653"/>
      <c r="S73" s="653"/>
      <c r="T73" s="653"/>
      <c r="U73" s="653"/>
      <c r="V73" s="653"/>
      <c r="W73" s="653"/>
      <c r="X73" s="653"/>
      <c r="Y73" s="653"/>
      <c r="Z73" s="653"/>
      <c r="AA73" s="653"/>
      <c r="AB73" s="653"/>
      <c r="AC73" s="653"/>
      <c r="AD73" s="653"/>
      <c r="AE73" s="653"/>
      <c r="AF73" s="653"/>
      <c r="AG73" s="653"/>
      <c r="AH73" s="653"/>
      <c r="AI73" s="653"/>
      <c r="AJ73" s="261"/>
      <c r="AK73" s="241"/>
    </row>
    <row r="74" spans="1:37" s="42" customFormat="1" ht="21" customHeight="1">
      <c r="A74" s="638" t="s">
        <v>174</v>
      </c>
      <c r="B74" s="639"/>
      <c r="C74" s="639"/>
      <c r="D74" s="640"/>
      <c r="E74" s="249"/>
      <c r="F74" s="655" t="s">
        <v>175</v>
      </c>
      <c r="G74" s="655"/>
      <c r="H74" s="655"/>
      <c r="I74" s="655"/>
      <c r="J74" s="655"/>
      <c r="K74" s="655"/>
      <c r="L74" s="655"/>
      <c r="M74" s="655"/>
      <c r="N74" s="655"/>
      <c r="O74" s="655"/>
      <c r="P74" s="655"/>
      <c r="Q74" s="655"/>
      <c r="R74" s="655"/>
      <c r="S74" s="655"/>
      <c r="T74" s="655"/>
      <c r="U74" s="655"/>
      <c r="V74" s="655"/>
      <c r="W74" s="655"/>
      <c r="X74" s="655"/>
      <c r="Y74" s="655"/>
      <c r="Z74" s="655"/>
      <c r="AA74" s="655"/>
      <c r="AB74" s="655"/>
      <c r="AC74" s="655"/>
      <c r="AD74" s="655"/>
      <c r="AE74" s="655"/>
      <c r="AF74" s="655"/>
      <c r="AG74" s="655"/>
      <c r="AH74" s="655"/>
      <c r="AI74" s="655"/>
      <c r="AJ74" s="260"/>
      <c r="AK74" s="241"/>
    </row>
    <row r="75" spans="1:37" s="42" customFormat="1" ht="15" customHeight="1">
      <c r="A75" s="641"/>
      <c r="B75" s="642"/>
      <c r="C75" s="642"/>
      <c r="D75" s="643"/>
      <c r="E75" s="246"/>
      <c r="F75" s="656" t="s">
        <v>176</v>
      </c>
      <c r="G75" s="656"/>
      <c r="H75" s="656"/>
      <c r="I75" s="656"/>
      <c r="J75" s="656"/>
      <c r="K75" s="656"/>
      <c r="L75" s="656"/>
      <c r="M75" s="656"/>
      <c r="N75" s="656"/>
      <c r="O75" s="656"/>
      <c r="P75" s="656"/>
      <c r="Q75" s="656"/>
      <c r="R75" s="656"/>
      <c r="S75" s="656"/>
      <c r="T75" s="656"/>
      <c r="U75" s="656"/>
      <c r="V75" s="656"/>
      <c r="W75" s="656"/>
      <c r="X75" s="656"/>
      <c r="Y75" s="656"/>
      <c r="Z75" s="656"/>
      <c r="AA75" s="656"/>
      <c r="AB75" s="656"/>
      <c r="AC75" s="656"/>
      <c r="AD75" s="656"/>
      <c r="AE75" s="656"/>
      <c r="AF75" s="656"/>
      <c r="AG75" s="656"/>
      <c r="AH75" s="656"/>
      <c r="AI75" s="656"/>
      <c r="AJ75" s="260"/>
      <c r="AK75" s="48"/>
    </row>
    <row r="76" spans="1:37" s="42" customFormat="1" ht="13.5" customHeight="1">
      <c r="A76" s="641"/>
      <c r="B76" s="642"/>
      <c r="C76" s="642"/>
      <c r="D76" s="643"/>
      <c r="E76" s="249"/>
      <c r="F76" s="655" t="s">
        <v>177</v>
      </c>
      <c r="G76" s="655"/>
      <c r="H76" s="655"/>
      <c r="I76" s="655"/>
      <c r="J76" s="655"/>
      <c r="K76" s="655"/>
      <c r="L76" s="655"/>
      <c r="M76" s="655"/>
      <c r="N76" s="655"/>
      <c r="O76" s="655"/>
      <c r="P76" s="655"/>
      <c r="Q76" s="655"/>
      <c r="R76" s="655"/>
      <c r="S76" s="655"/>
      <c r="T76" s="655"/>
      <c r="U76" s="655"/>
      <c r="V76" s="655"/>
      <c r="W76" s="655"/>
      <c r="X76" s="655"/>
      <c r="Y76" s="655"/>
      <c r="Z76" s="655"/>
      <c r="AA76" s="655"/>
      <c r="AB76" s="655"/>
      <c r="AC76" s="655"/>
      <c r="AD76" s="655"/>
      <c r="AE76" s="655"/>
      <c r="AF76" s="655"/>
      <c r="AG76" s="655"/>
      <c r="AH76" s="655"/>
      <c r="AI76" s="655"/>
      <c r="AJ76" s="262"/>
    </row>
    <row r="77" spans="1:37" s="42" customFormat="1" ht="15.75" customHeight="1">
      <c r="A77" s="644"/>
      <c r="B77" s="645"/>
      <c r="C77" s="645"/>
      <c r="D77" s="646"/>
      <c r="E77" s="250"/>
      <c r="F77" s="653" t="s">
        <v>178</v>
      </c>
      <c r="G77" s="653"/>
      <c r="H77" s="653"/>
      <c r="I77" s="653"/>
      <c r="J77" s="653"/>
      <c r="K77" s="653"/>
      <c r="L77" s="653"/>
      <c r="M77" s="653"/>
      <c r="N77" s="653"/>
      <c r="O77" s="653"/>
      <c r="P77" s="653"/>
      <c r="Q77" s="653"/>
      <c r="R77" s="653"/>
      <c r="S77" s="653"/>
      <c r="T77" s="653"/>
      <c r="U77" s="653"/>
      <c r="V77" s="653"/>
      <c r="W77" s="653"/>
      <c r="X77" s="653"/>
      <c r="Y77" s="653"/>
      <c r="Z77" s="653"/>
      <c r="AA77" s="653"/>
      <c r="AB77" s="653"/>
      <c r="AC77" s="653"/>
      <c r="AD77" s="653"/>
      <c r="AE77" s="653"/>
      <c r="AF77" s="653"/>
      <c r="AG77" s="653"/>
      <c r="AH77" s="653"/>
      <c r="AI77" s="653"/>
      <c r="AJ77" s="654"/>
    </row>
    <row r="78" spans="1:37" s="42" customFormat="1" ht="13.5" customHeight="1">
      <c r="A78" s="638" t="s">
        <v>179</v>
      </c>
      <c r="B78" s="639"/>
      <c r="C78" s="639"/>
      <c r="D78" s="640"/>
      <c r="E78" s="249"/>
      <c r="F78" s="655" t="s">
        <v>180</v>
      </c>
      <c r="G78" s="655"/>
      <c r="H78" s="655"/>
      <c r="I78" s="655"/>
      <c r="J78" s="655"/>
      <c r="K78" s="655"/>
      <c r="L78" s="655"/>
      <c r="M78" s="655"/>
      <c r="N78" s="655"/>
      <c r="O78" s="655"/>
      <c r="P78" s="655"/>
      <c r="Q78" s="655"/>
      <c r="R78" s="655"/>
      <c r="S78" s="655"/>
      <c r="T78" s="655"/>
      <c r="U78" s="655"/>
      <c r="V78" s="655"/>
      <c r="W78" s="655"/>
      <c r="X78" s="655"/>
      <c r="Y78" s="655"/>
      <c r="Z78" s="655"/>
      <c r="AA78" s="655"/>
      <c r="AB78" s="655"/>
      <c r="AC78" s="655"/>
      <c r="AD78" s="655"/>
      <c r="AE78" s="655"/>
      <c r="AF78" s="655"/>
      <c r="AG78" s="655"/>
      <c r="AH78" s="655"/>
      <c r="AI78" s="655"/>
      <c r="AJ78" s="260"/>
    </row>
    <row r="79" spans="1:37" s="42" customFormat="1" ht="21" customHeight="1">
      <c r="A79" s="641"/>
      <c r="B79" s="642"/>
      <c r="C79" s="642"/>
      <c r="D79" s="643"/>
      <c r="E79" s="246"/>
      <c r="F79" s="656" t="s">
        <v>181</v>
      </c>
      <c r="G79" s="656"/>
      <c r="H79" s="656"/>
      <c r="I79" s="656"/>
      <c r="J79" s="656"/>
      <c r="K79" s="656"/>
      <c r="L79" s="656"/>
      <c r="M79" s="656"/>
      <c r="N79" s="656"/>
      <c r="O79" s="656"/>
      <c r="P79" s="656"/>
      <c r="Q79" s="656"/>
      <c r="R79" s="656"/>
      <c r="S79" s="656"/>
      <c r="T79" s="656"/>
      <c r="U79" s="656"/>
      <c r="V79" s="656"/>
      <c r="W79" s="656"/>
      <c r="X79" s="656"/>
      <c r="Y79" s="656"/>
      <c r="Z79" s="656"/>
      <c r="AA79" s="656"/>
      <c r="AB79" s="656"/>
      <c r="AC79" s="656"/>
      <c r="AD79" s="656"/>
      <c r="AE79" s="656"/>
      <c r="AF79" s="656"/>
      <c r="AG79" s="656"/>
      <c r="AH79" s="656"/>
      <c r="AI79" s="656"/>
      <c r="AJ79" s="257"/>
    </row>
    <row r="80" spans="1:37" s="42" customFormat="1" ht="13.5" customHeight="1">
      <c r="A80" s="641"/>
      <c r="B80" s="642"/>
      <c r="C80" s="642"/>
      <c r="D80" s="643"/>
      <c r="E80" s="246"/>
      <c r="F80" s="656" t="s">
        <v>182</v>
      </c>
      <c r="G80" s="656"/>
      <c r="H80" s="656"/>
      <c r="I80" s="656"/>
      <c r="J80" s="656"/>
      <c r="K80" s="656"/>
      <c r="L80" s="656"/>
      <c r="M80" s="656"/>
      <c r="N80" s="656"/>
      <c r="O80" s="656"/>
      <c r="P80" s="656"/>
      <c r="Q80" s="656"/>
      <c r="R80" s="656"/>
      <c r="S80" s="656"/>
      <c r="T80" s="656"/>
      <c r="U80" s="656"/>
      <c r="V80" s="656"/>
      <c r="W80" s="656"/>
      <c r="X80" s="656"/>
      <c r="Y80" s="656"/>
      <c r="Z80" s="656"/>
      <c r="AA80" s="656"/>
      <c r="AB80" s="656"/>
      <c r="AC80" s="656"/>
      <c r="AD80" s="656"/>
      <c r="AE80" s="656"/>
      <c r="AF80" s="656"/>
      <c r="AG80" s="656"/>
      <c r="AH80" s="656"/>
      <c r="AI80" s="656"/>
      <c r="AJ80" s="257"/>
    </row>
    <row r="81" spans="1:51" s="42" customFormat="1" ht="13.5" customHeight="1">
      <c r="A81" s="644"/>
      <c r="B81" s="645"/>
      <c r="C81" s="645"/>
      <c r="D81" s="646"/>
      <c r="E81" s="250"/>
      <c r="F81" s="653" t="s">
        <v>183</v>
      </c>
      <c r="G81" s="653"/>
      <c r="H81" s="653"/>
      <c r="I81" s="653"/>
      <c r="J81" s="653"/>
      <c r="K81" s="653"/>
      <c r="L81" s="653"/>
      <c r="M81" s="653"/>
      <c r="N81" s="653"/>
      <c r="O81" s="653"/>
      <c r="P81" s="653"/>
      <c r="Q81" s="653"/>
      <c r="R81" s="653"/>
      <c r="S81" s="653"/>
      <c r="T81" s="653"/>
      <c r="U81" s="653"/>
      <c r="V81" s="653"/>
      <c r="W81" s="653"/>
      <c r="X81" s="653"/>
      <c r="Y81" s="653"/>
      <c r="Z81" s="653"/>
      <c r="AA81" s="653"/>
      <c r="AB81" s="653"/>
      <c r="AC81" s="653"/>
      <c r="AD81" s="653"/>
      <c r="AE81" s="653"/>
      <c r="AF81" s="653"/>
      <c r="AG81" s="653"/>
      <c r="AH81" s="653"/>
      <c r="AI81" s="653"/>
      <c r="AJ81" s="261"/>
    </row>
    <row r="82" spans="1:51" s="42" customFormat="1" ht="13.5" customHeight="1">
      <c r="A82" s="638" t="s">
        <v>184</v>
      </c>
      <c r="B82" s="639"/>
      <c r="C82" s="639"/>
      <c r="D82" s="640"/>
      <c r="E82" s="249"/>
      <c r="F82" s="741" t="s">
        <v>185</v>
      </c>
      <c r="G82" s="741"/>
      <c r="H82" s="741"/>
      <c r="I82" s="741"/>
      <c r="J82" s="741"/>
      <c r="K82" s="741"/>
      <c r="L82" s="741"/>
      <c r="M82" s="741"/>
      <c r="N82" s="741"/>
      <c r="O82" s="741"/>
      <c r="P82" s="741"/>
      <c r="Q82" s="741"/>
      <c r="R82" s="741"/>
      <c r="S82" s="741"/>
      <c r="T82" s="741"/>
      <c r="U82" s="741"/>
      <c r="V82" s="741"/>
      <c r="W82" s="741"/>
      <c r="X82" s="741"/>
      <c r="Y82" s="741"/>
      <c r="Z82" s="741"/>
      <c r="AA82" s="741"/>
      <c r="AB82" s="741"/>
      <c r="AC82" s="741"/>
      <c r="AD82" s="741"/>
      <c r="AE82" s="741"/>
      <c r="AF82" s="741"/>
      <c r="AG82" s="741"/>
      <c r="AH82" s="741"/>
      <c r="AI82" s="741"/>
      <c r="AJ82" s="742"/>
      <c r="AK82" s="251"/>
    </row>
    <row r="83" spans="1:51" s="42" customFormat="1" ht="13.5" customHeight="1">
      <c r="A83" s="641"/>
      <c r="B83" s="642"/>
      <c r="C83" s="642"/>
      <c r="D83" s="643"/>
      <c r="E83" s="246"/>
      <c r="F83" s="656" t="s">
        <v>186</v>
      </c>
      <c r="G83" s="656"/>
      <c r="H83" s="656"/>
      <c r="I83" s="656"/>
      <c r="J83" s="656"/>
      <c r="K83" s="656"/>
      <c r="L83" s="656"/>
      <c r="M83" s="656"/>
      <c r="N83" s="656"/>
      <c r="O83" s="656"/>
      <c r="P83" s="656"/>
      <c r="Q83" s="656"/>
      <c r="R83" s="656"/>
      <c r="S83" s="656"/>
      <c r="T83" s="656"/>
      <c r="U83" s="656"/>
      <c r="V83" s="656"/>
      <c r="W83" s="656"/>
      <c r="X83" s="656"/>
      <c r="Y83" s="656"/>
      <c r="Z83" s="656"/>
      <c r="AA83" s="656"/>
      <c r="AB83" s="656"/>
      <c r="AC83" s="656"/>
      <c r="AD83" s="656"/>
      <c r="AE83" s="656"/>
      <c r="AF83" s="656"/>
      <c r="AG83" s="656"/>
      <c r="AH83" s="656"/>
      <c r="AI83" s="656"/>
      <c r="AJ83" s="257"/>
      <c r="AK83" s="241"/>
    </row>
    <row r="84" spans="1:51" s="42" customFormat="1" ht="13.5" customHeight="1">
      <c r="A84" s="641"/>
      <c r="B84" s="642"/>
      <c r="C84" s="642"/>
      <c r="D84" s="643"/>
      <c r="E84" s="246"/>
      <c r="F84" s="656" t="s">
        <v>187</v>
      </c>
      <c r="G84" s="656"/>
      <c r="H84" s="656"/>
      <c r="I84" s="656"/>
      <c r="J84" s="656"/>
      <c r="K84" s="656"/>
      <c r="L84" s="656"/>
      <c r="M84" s="656"/>
      <c r="N84" s="656"/>
      <c r="O84" s="656"/>
      <c r="P84" s="656"/>
      <c r="Q84" s="656"/>
      <c r="R84" s="656"/>
      <c r="S84" s="656"/>
      <c r="T84" s="656"/>
      <c r="U84" s="656"/>
      <c r="V84" s="656"/>
      <c r="W84" s="656"/>
      <c r="X84" s="656"/>
      <c r="Y84" s="656"/>
      <c r="Z84" s="656"/>
      <c r="AA84" s="656"/>
      <c r="AB84" s="656"/>
      <c r="AC84" s="656"/>
      <c r="AD84" s="656"/>
      <c r="AE84" s="656"/>
      <c r="AF84" s="656"/>
      <c r="AG84" s="656"/>
      <c r="AH84" s="656"/>
      <c r="AI84" s="656"/>
      <c r="AJ84" s="257"/>
      <c r="AK84" s="241"/>
    </row>
    <row r="85" spans="1:51" s="42" customFormat="1" ht="13.5" customHeight="1" thickBot="1">
      <c r="A85" s="644"/>
      <c r="B85" s="645"/>
      <c r="C85" s="645"/>
      <c r="D85" s="646"/>
      <c r="E85" s="252"/>
      <c r="F85" s="730" t="s">
        <v>188</v>
      </c>
      <c r="G85" s="730"/>
      <c r="H85" s="730"/>
      <c r="I85" s="730"/>
      <c r="J85" s="730"/>
      <c r="K85" s="730"/>
      <c r="L85" s="730"/>
      <c r="M85" s="730"/>
      <c r="N85" s="730"/>
      <c r="O85" s="730"/>
      <c r="P85" s="730"/>
      <c r="Q85" s="730"/>
      <c r="R85" s="730"/>
      <c r="S85" s="730"/>
      <c r="T85" s="730"/>
      <c r="U85" s="730"/>
      <c r="V85" s="730"/>
      <c r="W85" s="730"/>
      <c r="X85" s="730"/>
      <c r="Y85" s="730"/>
      <c r="Z85" s="730"/>
      <c r="AA85" s="730"/>
      <c r="AB85" s="730"/>
      <c r="AC85" s="730"/>
      <c r="AD85" s="730"/>
      <c r="AE85" s="730"/>
      <c r="AF85" s="730"/>
      <c r="AG85" s="730"/>
      <c r="AH85" s="730"/>
      <c r="AI85" s="730"/>
      <c r="AJ85" s="263"/>
      <c r="AK85" s="48"/>
    </row>
    <row r="86" spans="1:51" ht="11.25" customHeight="1">
      <c r="A86" s="177"/>
      <c r="B86" s="91"/>
      <c r="C86" s="178"/>
      <c r="D86" s="178"/>
      <c r="E86" s="178"/>
      <c r="F86" s="178"/>
      <c r="G86" s="178"/>
      <c r="H86" s="178"/>
      <c r="I86" s="178"/>
      <c r="J86" s="178"/>
      <c r="K86" s="178"/>
      <c r="L86" s="178"/>
      <c r="M86" s="178"/>
      <c r="N86" s="178"/>
      <c r="O86" s="178"/>
      <c r="P86" s="178"/>
      <c r="Q86" s="178"/>
      <c r="R86" s="178"/>
      <c r="S86" s="178"/>
      <c r="T86" s="178"/>
      <c r="U86" s="178"/>
      <c r="V86" s="178"/>
      <c r="W86" s="178"/>
      <c r="X86" s="178"/>
      <c r="Y86" s="178"/>
      <c r="Z86" s="178"/>
      <c r="AA86" s="178"/>
      <c r="AB86" s="178"/>
      <c r="AC86" s="178"/>
      <c r="AD86" s="178"/>
      <c r="AE86" s="178"/>
      <c r="AF86" s="178"/>
      <c r="AG86" s="178"/>
      <c r="AH86" s="178"/>
      <c r="AI86" s="178"/>
      <c r="AJ86" s="178"/>
      <c r="AU86" s="44"/>
    </row>
    <row r="87" spans="1:51" ht="15" customHeight="1">
      <c r="A87" s="256" t="s">
        <v>190</v>
      </c>
      <c r="B87" s="237"/>
      <c r="C87" s="237"/>
      <c r="D87" s="237"/>
      <c r="E87" s="237"/>
      <c r="F87" s="237"/>
      <c r="G87" s="237"/>
      <c r="H87" s="237"/>
      <c r="I87" s="237"/>
      <c r="J87" s="237"/>
      <c r="K87" s="237"/>
      <c r="L87" s="237"/>
      <c r="M87" s="237"/>
      <c r="N87" s="237"/>
      <c r="O87" s="237"/>
      <c r="P87" s="237"/>
      <c r="Q87" s="234"/>
      <c r="R87" s="234"/>
      <c r="S87" s="234"/>
      <c r="T87" s="234"/>
      <c r="U87" s="234"/>
      <c r="V87" s="234"/>
      <c r="W87" s="234"/>
      <c r="X87" s="234"/>
      <c r="Y87" s="234"/>
      <c r="Z87" s="234"/>
      <c r="AA87" s="234"/>
      <c r="AB87" s="234"/>
      <c r="AC87" s="234"/>
      <c r="AD87" s="234"/>
      <c r="AE87" s="234"/>
      <c r="AF87" s="234"/>
      <c r="AG87" s="234"/>
      <c r="AH87" s="235"/>
      <c r="AI87" s="236"/>
      <c r="AJ87" s="238"/>
      <c r="AV87" s="44"/>
    </row>
    <row r="88" spans="1:51" s="42" customFormat="1" ht="45" customHeight="1">
      <c r="A88" s="731"/>
      <c r="B88" s="732"/>
      <c r="C88" s="732"/>
      <c r="D88" s="732"/>
      <c r="E88" s="732"/>
      <c r="F88" s="732"/>
      <c r="G88" s="732"/>
      <c r="H88" s="732"/>
      <c r="I88" s="732"/>
      <c r="J88" s="732"/>
      <c r="K88" s="732"/>
      <c r="L88" s="732"/>
      <c r="M88" s="732"/>
      <c r="N88" s="732"/>
      <c r="O88" s="732"/>
      <c r="P88" s="732"/>
      <c r="Q88" s="732"/>
      <c r="R88" s="732"/>
      <c r="S88" s="732"/>
      <c r="T88" s="732"/>
      <c r="U88" s="732"/>
      <c r="V88" s="732"/>
      <c r="W88" s="732"/>
      <c r="X88" s="732"/>
      <c r="Y88" s="732"/>
      <c r="Z88" s="732"/>
      <c r="AA88" s="732"/>
      <c r="AB88" s="732"/>
      <c r="AC88" s="732"/>
      <c r="AD88" s="732"/>
      <c r="AE88" s="732"/>
      <c r="AF88" s="732"/>
      <c r="AG88" s="732"/>
      <c r="AH88" s="732"/>
      <c r="AI88" s="733"/>
      <c r="AJ88" s="733"/>
      <c r="AL88" s="286"/>
      <c r="AM88" s="286"/>
      <c r="AN88" s="286"/>
      <c r="AO88" s="232"/>
      <c r="AP88" s="232"/>
      <c r="AQ88" s="232"/>
      <c r="AR88" s="232"/>
      <c r="AS88" s="232"/>
      <c r="AT88" s="232"/>
      <c r="AU88" s="232"/>
      <c r="AV88" s="232"/>
      <c r="AW88" s="232"/>
      <c r="AX88" s="232"/>
      <c r="AY88" s="233"/>
    </row>
    <row r="89" spans="1:51" s="42" customFormat="1" ht="15" customHeight="1" thickBot="1">
      <c r="A89" s="96"/>
      <c r="B89" s="253"/>
      <c r="C89" s="253"/>
      <c r="D89" s="253"/>
      <c r="E89" s="253"/>
      <c r="F89" s="253"/>
      <c r="G89" s="253"/>
      <c r="H89" s="253"/>
      <c r="I89" s="253"/>
      <c r="J89" s="253"/>
      <c r="K89" s="253"/>
      <c r="L89" s="253"/>
      <c r="M89" s="253"/>
      <c r="N89" s="253"/>
      <c r="O89" s="253"/>
      <c r="P89" s="253"/>
      <c r="Q89" s="253"/>
      <c r="R89" s="253"/>
      <c r="S89" s="253"/>
      <c r="T89" s="253"/>
      <c r="U89" s="253"/>
      <c r="V89" s="253"/>
      <c r="W89" s="253"/>
      <c r="X89" s="253"/>
      <c r="Y89" s="253"/>
      <c r="Z89" s="253"/>
      <c r="AA89" s="253"/>
      <c r="AB89" s="253"/>
      <c r="AC89" s="253"/>
      <c r="AD89" s="253"/>
      <c r="AE89" s="253"/>
      <c r="AF89" s="253"/>
      <c r="AG89" s="253"/>
      <c r="AH89" s="253"/>
      <c r="AI89" s="253"/>
      <c r="AJ89" s="161"/>
      <c r="AL89" s="286"/>
      <c r="AM89" s="286"/>
      <c r="AN89" s="286"/>
      <c r="AO89" s="232"/>
      <c r="AP89" s="232"/>
      <c r="AQ89" s="232"/>
      <c r="AR89" s="232"/>
      <c r="AS89" s="232"/>
      <c r="AT89" s="232"/>
      <c r="AU89" s="232"/>
      <c r="AV89" s="232"/>
      <c r="AW89" s="232"/>
      <c r="AX89" s="232"/>
      <c r="AY89" s="233"/>
    </row>
    <row r="90" spans="1:51" ht="7.5" customHeight="1">
      <c r="A90" s="179"/>
      <c r="B90" s="180"/>
      <c r="C90" s="181"/>
      <c r="D90" s="181"/>
      <c r="E90" s="181"/>
      <c r="F90" s="181"/>
      <c r="G90" s="181"/>
      <c r="H90" s="181"/>
      <c r="I90" s="181"/>
      <c r="J90" s="181"/>
      <c r="K90" s="181"/>
      <c r="L90" s="181"/>
      <c r="M90" s="181"/>
      <c r="N90" s="181"/>
      <c r="O90" s="181"/>
      <c r="P90" s="181"/>
      <c r="Q90" s="181"/>
      <c r="R90" s="181"/>
      <c r="S90" s="181"/>
      <c r="T90" s="181"/>
      <c r="U90" s="181"/>
      <c r="V90" s="181"/>
      <c r="W90" s="181"/>
      <c r="X90" s="181"/>
      <c r="Y90" s="181"/>
      <c r="Z90" s="181"/>
      <c r="AA90" s="181"/>
      <c r="AB90" s="181"/>
      <c r="AC90" s="181"/>
      <c r="AD90" s="181"/>
      <c r="AE90" s="181"/>
      <c r="AF90" s="181"/>
      <c r="AG90" s="181"/>
      <c r="AH90" s="181"/>
      <c r="AI90" s="181"/>
      <c r="AJ90" s="182"/>
      <c r="AV90" s="44"/>
    </row>
    <row r="91" spans="1:51" ht="25.5" customHeight="1">
      <c r="A91" s="183" t="s">
        <v>138</v>
      </c>
      <c r="B91" s="628" t="s">
        <v>139</v>
      </c>
      <c r="C91" s="628"/>
      <c r="D91" s="628"/>
      <c r="E91" s="628"/>
      <c r="F91" s="628"/>
      <c r="G91" s="628"/>
      <c r="H91" s="628"/>
      <c r="I91" s="628"/>
      <c r="J91" s="628"/>
      <c r="K91" s="628"/>
      <c r="L91" s="628"/>
      <c r="M91" s="628"/>
      <c r="N91" s="628"/>
      <c r="O91" s="628"/>
      <c r="P91" s="628"/>
      <c r="Q91" s="628"/>
      <c r="R91" s="628"/>
      <c r="S91" s="628"/>
      <c r="T91" s="628"/>
      <c r="U91" s="628"/>
      <c r="V91" s="628"/>
      <c r="W91" s="628"/>
      <c r="X91" s="628"/>
      <c r="Y91" s="628"/>
      <c r="Z91" s="628"/>
      <c r="AA91" s="628"/>
      <c r="AB91" s="628"/>
      <c r="AC91" s="628"/>
      <c r="AD91" s="628"/>
      <c r="AE91" s="628"/>
      <c r="AF91" s="628"/>
      <c r="AG91" s="628"/>
      <c r="AH91" s="628"/>
      <c r="AI91" s="628"/>
      <c r="AJ91" s="184"/>
    </row>
    <row r="92" spans="1:51" ht="7.5" customHeight="1">
      <c r="A92" s="183"/>
      <c r="B92" s="185"/>
      <c r="C92" s="186"/>
      <c r="D92" s="186"/>
      <c r="E92" s="186"/>
      <c r="F92" s="186"/>
      <c r="G92" s="186"/>
      <c r="H92" s="186"/>
      <c r="I92" s="186"/>
      <c r="J92" s="186"/>
      <c r="K92" s="186"/>
      <c r="L92" s="186"/>
      <c r="M92" s="186"/>
      <c r="N92" s="186"/>
      <c r="O92" s="186"/>
      <c r="P92" s="186"/>
      <c r="Q92" s="186"/>
      <c r="R92" s="186"/>
      <c r="S92" s="186"/>
      <c r="T92" s="186"/>
      <c r="U92" s="186"/>
      <c r="V92" s="186"/>
      <c r="W92" s="186"/>
      <c r="X92" s="186"/>
      <c r="Y92" s="186"/>
      <c r="Z92" s="186"/>
      <c r="AA92" s="186"/>
      <c r="AB92" s="186"/>
      <c r="AC92" s="186"/>
      <c r="AD92" s="186"/>
      <c r="AE92" s="186"/>
      <c r="AF92" s="186"/>
      <c r="AG92" s="186"/>
      <c r="AH92" s="186"/>
      <c r="AI92" s="186"/>
      <c r="AJ92" s="184"/>
    </row>
    <row r="93" spans="1:51" s="53" customFormat="1" ht="19.5" customHeight="1">
      <c r="A93" s="187"/>
      <c r="B93" s="186"/>
      <c r="C93" s="188" t="s">
        <v>25</v>
      </c>
      <c r="D93" s="188"/>
      <c r="E93" s="624">
        <v>4</v>
      </c>
      <c r="F93" s="625"/>
      <c r="G93" s="188" t="s">
        <v>2</v>
      </c>
      <c r="H93" s="624">
        <v>7</v>
      </c>
      <c r="I93" s="625"/>
      <c r="J93" s="188" t="s">
        <v>3</v>
      </c>
      <c r="K93" s="624">
        <v>15</v>
      </c>
      <c r="L93" s="625"/>
      <c r="M93" s="188" t="s">
        <v>6</v>
      </c>
      <c r="N93" s="189"/>
      <c r="O93" s="189"/>
      <c r="P93" s="189"/>
      <c r="Q93" s="190"/>
      <c r="R93" s="626" t="s">
        <v>26</v>
      </c>
      <c r="S93" s="626"/>
      <c r="T93" s="626"/>
      <c r="U93" s="626"/>
      <c r="V93" s="626"/>
      <c r="W93" s="627" t="s">
        <v>425</v>
      </c>
      <c r="X93" s="627"/>
      <c r="Y93" s="627"/>
      <c r="Z93" s="627"/>
      <c r="AA93" s="627"/>
      <c r="AB93" s="627"/>
      <c r="AC93" s="627"/>
      <c r="AD93" s="627"/>
      <c r="AE93" s="627"/>
      <c r="AF93" s="627"/>
      <c r="AG93" s="627"/>
      <c r="AH93" s="627"/>
      <c r="AI93" s="191"/>
      <c r="AJ93" s="192"/>
    </row>
    <row r="94" spans="1:51" s="53" customFormat="1" ht="19.5" customHeight="1">
      <c r="A94" s="187"/>
      <c r="B94" s="189"/>
      <c r="C94" s="188"/>
      <c r="D94" s="188"/>
      <c r="E94" s="188"/>
      <c r="F94" s="188"/>
      <c r="G94" s="188"/>
      <c r="H94" s="188"/>
      <c r="I94" s="188"/>
      <c r="J94" s="188"/>
      <c r="K94" s="188"/>
      <c r="L94" s="188"/>
      <c r="M94" s="188"/>
      <c r="N94" s="188"/>
      <c r="O94" s="188"/>
      <c r="P94" s="189"/>
      <c r="Q94" s="190"/>
      <c r="R94" s="626" t="s">
        <v>27</v>
      </c>
      <c r="S94" s="626"/>
      <c r="T94" s="626"/>
      <c r="U94" s="626"/>
      <c r="V94" s="626"/>
      <c r="W94" s="715" t="s">
        <v>463</v>
      </c>
      <c r="X94" s="715"/>
      <c r="Y94" s="715"/>
      <c r="Z94" s="715"/>
      <c r="AA94" s="715"/>
      <c r="AB94" s="715"/>
      <c r="AC94" s="715"/>
      <c r="AD94" s="715"/>
      <c r="AE94" s="715"/>
      <c r="AF94" s="715"/>
      <c r="AG94" s="715"/>
      <c r="AH94" s="715"/>
      <c r="AI94" s="193"/>
      <c r="AJ94" s="192"/>
    </row>
    <row r="95" spans="1:51" ht="7.5" customHeight="1" thickBot="1">
      <c r="A95" s="118"/>
      <c r="B95" s="194"/>
      <c r="C95" s="119"/>
      <c r="D95" s="119"/>
      <c r="E95" s="119"/>
      <c r="F95" s="119"/>
      <c r="G95" s="119"/>
      <c r="H95" s="119"/>
      <c r="I95" s="119"/>
      <c r="J95" s="119"/>
      <c r="K95" s="119"/>
      <c r="L95" s="119"/>
      <c r="M95" s="119"/>
      <c r="N95" s="119"/>
      <c r="O95" s="119"/>
      <c r="P95" s="119"/>
      <c r="Q95" s="119"/>
      <c r="R95" s="119"/>
      <c r="S95" s="119"/>
      <c r="T95" s="119"/>
      <c r="U95" s="119"/>
      <c r="V95" s="119"/>
      <c r="W95" s="119"/>
      <c r="X95" s="119"/>
      <c r="Y95" s="119"/>
      <c r="Z95" s="119"/>
      <c r="AA95" s="119"/>
      <c r="AB95" s="119"/>
      <c r="AC95" s="119"/>
      <c r="AD95" s="119"/>
      <c r="AE95" s="119"/>
      <c r="AF95" s="119"/>
      <c r="AG95" s="119"/>
      <c r="AH95" s="119"/>
      <c r="AI95" s="119"/>
      <c r="AJ95" s="120"/>
    </row>
    <row r="96" spans="1:51" ht="17.25">
      <c r="A96" s="54"/>
      <c r="B96" s="41"/>
      <c r="C96" s="54"/>
      <c r="D96" s="54"/>
      <c r="E96" s="54"/>
      <c r="F96" s="54"/>
      <c r="G96" s="54"/>
      <c r="H96" s="54"/>
      <c r="I96" s="54"/>
      <c r="J96" s="54"/>
      <c r="K96" s="54"/>
      <c r="L96" s="54"/>
      <c r="M96" s="54"/>
      <c r="N96" s="54"/>
      <c r="O96" s="54"/>
      <c r="P96" s="54"/>
      <c r="Q96" s="54"/>
      <c r="R96" s="54"/>
      <c r="S96" s="54"/>
      <c r="T96" s="54"/>
      <c r="U96" s="54"/>
      <c r="V96" s="54"/>
      <c r="W96" s="54"/>
      <c r="X96" s="54"/>
      <c r="Y96" s="54"/>
      <c r="Z96" s="54"/>
      <c r="AA96" s="54"/>
      <c r="AB96" s="54"/>
      <c r="AC96" s="54"/>
      <c r="AD96" s="54"/>
      <c r="AE96" s="55"/>
      <c r="AF96" s="54"/>
      <c r="AG96" s="54"/>
      <c r="AH96" s="54"/>
      <c r="AI96" s="54"/>
      <c r="AJ96" s="54"/>
    </row>
    <row r="97" spans="1:36">
      <c r="A97" s="56"/>
      <c r="B97" s="54" t="s">
        <v>28</v>
      </c>
      <c r="C97" s="56"/>
      <c r="D97" s="56"/>
      <c r="E97" s="56"/>
      <c r="F97" s="56"/>
      <c r="G97" s="56"/>
      <c r="H97" s="56"/>
      <c r="I97" s="56"/>
      <c r="J97" s="56"/>
      <c r="K97" s="56"/>
      <c r="L97" s="56"/>
      <c r="M97" s="56"/>
      <c r="N97" s="56"/>
      <c r="O97" s="56"/>
      <c r="P97" s="56"/>
      <c r="Q97" s="56"/>
      <c r="R97" s="56"/>
      <c r="S97" s="56"/>
      <c r="T97" s="56"/>
      <c r="U97" s="56"/>
      <c r="V97" s="56"/>
      <c r="W97" s="56"/>
      <c r="X97" s="56"/>
      <c r="Y97" s="56"/>
      <c r="Z97" s="56"/>
      <c r="AA97" s="56"/>
      <c r="AB97" s="56"/>
      <c r="AC97" s="56"/>
      <c r="AD97" s="56"/>
      <c r="AE97" s="56"/>
      <c r="AF97" s="56"/>
      <c r="AG97" s="56"/>
      <c r="AH97" s="56"/>
      <c r="AI97" s="56"/>
      <c r="AJ97" s="56"/>
    </row>
    <row r="98" spans="1:36">
      <c r="A98" s="56"/>
      <c r="B98" s="56"/>
      <c r="C98" s="56"/>
      <c r="D98" s="56"/>
      <c r="E98" s="56"/>
      <c r="F98" s="56"/>
      <c r="G98" s="56"/>
      <c r="H98" s="56"/>
      <c r="I98" s="56"/>
      <c r="J98" s="56"/>
      <c r="K98" s="56"/>
      <c r="L98" s="56"/>
      <c r="M98" s="56"/>
      <c r="N98" s="56"/>
      <c r="O98" s="56"/>
      <c r="P98" s="56"/>
      <c r="Q98" s="56"/>
      <c r="R98" s="56"/>
      <c r="S98" s="56"/>
      <c r="T98" s="56"/>
      <c r="U98" s="56"/>
      <c r="V98" s="56"/>
      <c r="W98" s="56"/>
      <c r="X98" s="56"/>
      <c r="Y98" s="56"/>
      <c r="Z98" s="56"/>
      <c r="AA98" s="56"/>
      <c r="AB98" s="56"/>
      <c r="AC98" s="56"/>
      <c r="AD98" s="56"/>
      <c r="AE98" s="56"/>
      <c r="AF98" s="56"/>
      <c r="AG98" s="56"/>
      <c r="AH98" s="56"/>
      <c r="AI98" s="56"/>
      <c r="AJ98" s="56"/>
    </row>
    <row r="99" spans="1:36">
      <c r="A99" s="56"/>
      <c r="B99" s="56"/>
      <c r="C99" s="56"/>
      <c r="D99" s="56"/>
      <c r="E99" s="56"/>
      <c r="F99" s="56"/>
      <c r="G99" s="56"/>
      <c r="H99" s="56"/>
      <c r="I99" s="56"/>
      <c r="J99" s="56"/>
      <c r="K99" s="56"/>
      <c r="L99" s="56"/>
      <c r="M99" s="56"/>
      <c r="N99" s="56"/>
      <c r="O99" s="56"/>
      <c r="P99" s="56"/>
      <c r="Q99" s="56"/>
      <c r="R99" s="56"/>
      <c r="S99" s="56"/>
      <c r="T99" s="56"/>
      <c r="U99" s="56"/>
      <c r="V99" s="56"/>
      <c r="W99" s="56"/>
      <c r="X99" s="56"/>
      <c r="Y99" s="56"/>
      <c r="Z99" s="56"/>
      <c r="AA99" s="56"/>
      <c r="AB99" s="56"/>
      <c r="AC99" s="56"/>
      <c r="AD99" s="56"/>
      <c r="AE99" s="56"/>
      <c r="AF99" s="56"/>
      <c r="AG99" s="56"/>
      <c r="AH99" s="56"/>
      <c r="AI99" s="56"/>
      <c r="AJ99" s="56"/>
    </row>
    <row r="100" spans="1:36">
      <c r="A100" s="56"/>
      <c r="B100" s="56"/>
      <c r="C100" s="56"/>
      <c r="D100" s="56"/>
      <c r="E100" s="56"/>
      <c r="F100" s="56"/>
      <c r="G100" s="56"/>
      <c r="H100" s="56"/>
      <c r="I100" s="56"/>
      <c r="J100" s="56"/>
      <c r="K100" s="56"/>
      <c r="L100" s="56"/>
      <c r="M100" s="56"/>
      <c r="N100" s="56"/>
      <c r="O100" s="56"/>
      <c r="P100" s="56"/>
      <c r="Q100" s="56"/>
      <c r="R100" s="56"/>
      <c r="S100" s="56"/>
      <c r="T100" s="56"/>
      <c r="U100" s="56"/>
      <c r="V100" s="56"/>
      <c r="W100" s="56"/>
      <c r="X100" s="56"/>
      <c r="Y100" s="56"/>
      <c r="Z100" s="56"/>
      <c r="AA100" s="56"/>
      <c r="AB100" s="56"/>
      <c r="AC100" s="56"/>
      <c r="AD100" s="56"/>
      <c r="AE100" s="56"/>
      <c r="AF100" s="56"/>
      <c r="AG100" s="56"/>
      <c r="AH100" s="56"/>
      <c r="AI100" s="56"/>
      <c r="AJ100" s="56"/>
    </row>
    <row r="101" spans="1:36">
      <c r="A101" s="56"/>
      <c r="B101" s="56"/>
      <c r="C101" s="56"/>
      <c r="D101" s="56"/>
      <c r="E101" s="56"/>
      <c r="F101" s="56"/>
      <c r="G101" s="56"/>
      <c r="H101" s="56"/>
      <c r="I101" s="56"/>
      <c r="J101" s="56"/>
      <c r="K101" s="56"/>
      <c r="L101" s="56"/>
      <c r="M101" s="56"/>
      <c r="N101" s="56"/>
      <c r="O101" s="56"/>
      <c r="P101" s="56"/>
      <c r="Q101" s="56"/>
      <c r="R101" s="56"/>
      <c r="S101" s="56"/>
      <c r="T101" s="56"/>
      <c r="U101" s="56"/>
      <c r="V101" s="56"/>
      <c r="W101" s="56"/>
      <c r="X101" s="56"/>
      <c r="Y101" s="56"/>
      <c r="Z101" s="56"/>
      <c r="AA101" s="56"/>
      <c r="AB101" s="56"/>
      <c r="AC101" s="56"/>
      <c r="AD101" s="56"/>
      <c r="AE101" s="56"/>
      <c r="AF101" s="56"/>
      <c r="AG101" s="56"/>
      <c r="AH101" s="56"/>
      <c r="AI101" s="56"/>
      <c r="AJ101" s="56"/>
    </row>
    <row r="102" spans="1:36">
      <c r="A102" s="56"/>
      <c r="B102" s="56"/>
      <c r="C102" s="56"/>
      <c r="D102" s="56"/>
      <c r="E102" s="56"/>
      <c r="F102" s="56"/>
      <c r="G102" s="56"/>
      <c r="H102" s="56"/>
      <c r="I102" s="56"/>
      <c r="J102" s="56"/>
      <c r="K102" s="56"/>
      <c r="L102" s="56"/>
      <c r="M102" s="56"/>
      <c r="N102" s="56"/>
      <c r="O102" s="56"/>
      <c r="P102" s="56"/>
      <c r="Q102" s="56"/>
      <c r="R102" s="56"/>
      <c r="S102" s="56"/>
      <c r="T102" s="56"/>
      <c r="U102" s="56"/>
      <c r="V102" s="56"/>
      <c r="W102" s="56"/>
      <c r="X102" s="56"/>
      <c r="Y102" s="56"/>
      <c r="Z102" s="56"/>
      <c r="AA102" s="56"/>
      <c r="AB102" s="56"/>
      <c r="AC102" s="56"/>
      <c r="AD102" s="56"/>
      <c r="AE102" s="56"/>
      <c r="AF102" s="56"/>
      <c r="AG102" s="56"/>
      <c r="AH102" s="56"/>
      <c r="AI102" s="56"/>
      <c r="AJ102" s="56"/>
    </row>
    <row r="103" spans="1:36">
      <c r="A103" s="56"/>
      <c r="B103" s="56"/>
      <c r="C103" s="56"/>
      <c r="D103" s="56"/>
      <c r="E103" s="56"/>
      <c r="F103" s="56"/>
      <c r="G103" s="56"/>
      <c r="H103" s="56"/>
      <c r="I103" s="56"/>
      <c r="J103" s="56"/>
      <c r="K103" s="56"/>
      <c r="L103" s="56"/>
      <c r="M103" s="56"/>
      <c r="N103" s="56"/>
      <c r="O103" s="56"/>
      <c r="P103" s="56"/>
      <c r="Q103" s="56"/>
      <c r="R103" s="56"/>
      <c r="S103" s="56"/>
      <c r="T103" s="56"/>
      <c r="U103" s="56"/>
      <c r="V103" s="56"/>
      <c r="W103" s="56"/>
      <c r="X103" s="56"/>
      <c r="Y103" s="56"/>
      <c r="Z103" s="56"/>
      <c r="AA103" s="56"/>
      <c r="AB103" s="56"/>
      <c r="AC103" s="56"/>
      <c r="AD103" s="56"/>
      <c r="AE103" s="56"/>
      <c r="AF103" s="56"/>
      <c r="AG103" s="56"/>
      <c r="AH103" s="56"/>
      <c r="AI103" s="56"/>
      <c r="AJ103" s="56"/>
    </row>
    <row r="104" spans="1:36">
      <c r="A104" s="56"/>
      <c r="B104" s="56"/>
      <c r="C104" s="56"/>
      <c r="D104" s="56"/>
      <c r="E104" s="56"/>
      <c r="F104" s="56"/>
      <c r="G104" s="56"/>
      <c r="H104" s="56"/>
      <c r="I104" s="56"/>
      <c r="J104" s="56"/>
      <c r="K104" s="56"/>
      <c r="L104" s="56"/>
      <c r="M104" s="56"/>
      <c r="N104" s="56"/>
      <c r="O104" s="56"/>
      <c r="P104" s="56"/>
      <c r="Q104" s="56"/>
      <c r="R104" s="56"/>
      <c r="S104" s="56"/>
      <c r="T104" s="56"/>
      <c r="U104" s="56"/>
      <c r="V104" s="56"/>
      <c r="W104" s="56"/>
      <c r="X104" s="56"/>
      <c r="Y104" s="56"/>
      <c r="Z104" s="56"/>
      <c r="AA104" s="56"/>
      <c r="AB104" s="56"/>
      <c r="AC104" s="56"/>
      <c r="AD104" s="56"/>
      <c r="AE104" s="56"/>
      <c r="AF104" s="56"/>
      <c r="AG104" s="56"/>
      <c r="AH104" s="56"/>
      <c r="AI104" s="56"/>
      <c r="AJ104" s="56"/>
    </row>
    <row r="105" spans="1:36">
      <c r="A105" s="56"/>
      <c r="B105" s="56"/>
      <c r="C105" s="56"/>
      <c r="D105" s="56"/>
      <c r="E105" s="56"/>
      <c r="F105" s="56"/>
      <c r="G105" s="56"/>
      <c r="H105" s="56"/>
      <c r="I105" s="56"/>
      <c r="J105" s="56"/>
      <c r="K105" s="56"/>
      <c r="L105" s="56"/>
      <c r="M105" s="56"/>
      <c r="N105" s="56"/>
      <c r="O105" s="56"/>
      <c r="P105" s="56"/>
      <c r="Q105" s="56"/>
      <c r="R105" s="56"/>
      <c r="S105" s="56"/>
      <c r="T105" s="56"/>
      <c r="U105" s="56"/>
      <c r="V105" s="56"/>
      <c r="W105" s="56"/>
      <c r="X105" s="56"/>
      <c r="Y105" s="56"/>
      <c r="Z105" s="56"/>
      <c r="AA105" s="56"/>
      <c r="AB105" s="56"/>
      <c r="AC105" s="56"/>
      <c r="AD105" s="56"/>
      <c r="AE105" s="56"/>
      <c r="AF105" s="56"/>
      <c r="AG105" s="56"/>
      <c r="AH105" s="56"/>
      <c r="AI105" s="56"/>
      <c r="AJ105" s="56"/>
    </row>
    <row r="106" spans="1:36">
      <c r="A106" s="56"/>
      <c r="B106" s="56"/>
      <c r="C106" s="56"/>
      <c r="D106" s="56"/>
      <c r="E106" s="56"/>
      <c r="F106" s="56"/>
      <c r="G106" s="56"/>
      <c r="H106" s="56"/>
      <c r="I106" s="56"/>
      <c r="J106" s="56"/>
      <c r="K106" s="56"/>
      <c r="L106" s="56"/>
      <c r="M106" s="56"/>
      <c r="N106" s="56"/>
      <c r="O106" s="56"/>
      <c r="P106" s="56"/>
      <c r="Q106" s="56"/>
      <c r="R106" s="56"/>
      <c r="S106" s="56"/>
      <c r="T106" s="56"/>
      <c r="U106" s="56"/>
      <c r="V106" s="56"/>
      <c r="W106" s="56"/>
      <c r="X106" s="56"/>
      <c r="Y106" s="56"/>
      <c r="Z106" s="56"/>
      <c r="AA106" s="56"/>
      <c r="AB106" s="56"/>
      <c r="AC106" s="56"/>
      <c r="AD106" s="56"/>
      <c r="AE106" s="56"/>
      <c r="AF106" s="56"/>
      <c r="AG106" s="56"/>
      <c r="AH106" s="56"/>
      <c r="AI106" s="56"/>
      <c r="AJ106" s="56"/>
    </row>
    <row r="107" spans="1:36">
      <c r="A107" s="56"/>
      <c r="B107" s="56"/>
      <c r="C107" s="56"/>
      <c r="D107" s="56"/>
      <c r="E107" s="56"/>
      <c r="F107" s="56"/>
      <c r="G107" s="56"/>
      <c r="H107" s="56"/>
      <c r="I107" s="56"/>
      <c r="J107" s="56"/>
      <c r="K107" s="56"/>
      <c r="L107" s="56"/>
      <c r="M107" s="56"/>
      <c r="N107" s="56"/>
      <c r="O107" s="56"/>
      <c r="P107" s="56"/>
      <c r="Q107" s="56"/>
      <c r="R107" s="56"/>
      <c r="S107" s="56"/>
      <c r="T107" s="56"/>
      <c r="U107" s="56"/>
      <c r="V107" s="56"/>
      <c r="W107" s="56"/>
      <c r="X107" s="56"/>
      <c r="Y107" s="56"/>
      <c r="Z107" s="56"/>
      <c r="AA107" s="56"/>
      <c r="AB107" s="56"/>
      <c r="AC107" s="56"/>
      <c r="AD107" s="56"/>
      <c r="AE107" s="56"/>
      <c r="AF107" s="56"/>
      <c r="AG107" s="56"/>
      <c r="AH107" s="56"/>
      <c r="AI107" s="56"/>
      <c r="AJ107" s="56"/>
    </row>
    <row r="108" spans="1:36">
      <c r="A108" s="56"/>
      <c r="B108" s="56"/>
      <c r="C108" s="56"/>
      <c r="D108" s="56"/>
      <c r="E108" s="56"/>
      <c r="F108" s="56"/>
      <c r="G108" s="56"/>
      <c r="H108" s="56"/>
      <c r="I108" s="56"/>
      <c r="J108" s="56"/>
      <c r="K108" s="56"/>
      <c r="L108" s="56"/>
      <c r="M108" s="56"/>
      <c r="N108" s="56"/>
      <c r="O108" s="56"/>
      <c r="P108" s="56"/>
      <c r="Q108" s="56"/>
      <c r="R108" s="56"/>
      <c r="S108" s="56"/>
      <c r="T108" s="56"/>
      <c r="U108" s="56"/>
      <c r="V108" s="56"/>
      <c r="W108" s="56"/>
      <c r="X108" s="56"/>
      <c r="Y108" s="56"/>
      <c r="Z108" s="56"/>
      <c r="AA108" s="56"/>
      <c r="AB108" s="56"/>
      <c r="AC108" s="56"/>
      <c r="AD108" s="56"/>
      <c r="AE108" s="56"/>
      <c r="AF108" s="56"/>
      <c r="AG108" s="56"/>
      <c r="AH108" s="56"/>
      <c r="AI108" s="56"/>
      <c r="AJ108" s="56"/>
    </row>
    <row r="109" spans="1:36">
      <c r="A109" s="56"/>
      <c r="B109" s="56"/>
      <c r="C109" s="56"/>
      <c r="D109" s="56"/>
      <c r="E109" s="56"/>
      <c r="F109" s="56"/>
      <c r="G109" s="56"/>
      <c r="H109" s="56"/>
      <c r="I109" s="56"/>
      <c r="J109" s="56"/>
      <c r="K109" s="56"/>
      <c r="L109" s="56"/>
      <c r="M109" s="56"/>
      <c r="N109" s="56"/>
      <c r="O109" s="56"/>
      <c r="P109" s="56"/>
      <c r="Q109" s="56"/>
      <c r="R109" s="56"/>
      <c r="S109" s="56"/>
      <c r="T109" s="56"/>
      <c r="U109" s="56"/>
      <c r="V109" s="56"/>
      <c r="W109" s="56"/>
      <c r="X109" s="56"/>
      <c r="Y109" s="56"/>
      <c r="Z109" s="56"/>
      <c r="AA109" s="56"/>
      <c r="AB109" s="56"/>
      <c r="AC109" s="56"/>
      <c r="AD109" s="56"/>
      <c r="AE109" s="56"/>
      <c r="AF109" s="56"/>
      <c r="AG109" s="56"/>
      <c r="AH109" s="56"/>
      <c r="AI109" s="56"/>
      <c r="AJ109" s="56"/>
    </row>
    <row r="110" spans="1:36">
      <c r="A110" s="56"/>
      <c r="B110" s="56"/>
      <c r="C110" s="56"/>
      <c r="D110" s="56"/>
      <c r="E110" s="56"/>
      <c r="F110" s="56"/>
      <c r="G110" s="56"/>
      <c r="H110" s="56"/>
      <c r="I110" s="56"/>
      <c r="J110" s="56"/>
      <c r="K110" s="56"/>
      <c r="L110" s="56"/>
      <c r="M110" s="56"/>
      <c r="N110" s="56"/>
      <c r="O110" s="56"/>
      <c r="P110" s="56"/>
      <c r="Q110" s="56"/>
      <c r="R110" s="56"/>
      <c r="S110" s="56"/>
      <c r="T110" s="56"/>
      <c r="U110" s="56"/>
      <c r="V110" s="56"/>
      <c r="W110" s="56"/>
      <c r="X110" s="56"/>
      <c r="Y110" s="56"/>
      <c r="Z110" s="56"/>
      <c r="AA110" s="56"/>
      <c r="AB110" s="56"/>
      <c r="AC110" s="56"/>
      <c r="AD110" s="56"/>
      <c r="AE110" s="56"/>
      <c r="AF110" s="56"/>
      <c r="AG110" s="56"/>
      <c r="AH110" s="56"/>
      <c r="AI110" s="56"/>
      <c r="AJ110" s="56"/>
    </row>
    <row r="111" spans="1:36">
      <c r="A111" s="56"/>
      <c r="B111" s="56"/>
      <c r="C111" s="56"/>
      <c r="D111" s="56"/>
      <c r="E111" s="56"/>
      <c r="F111" s="56"/>
      <c r="G111" s="56"/>
      <c r="H111" s="56"/>
      <c r="I111" s="56"/>
      <c r="J111" s="56"/>
      <c r="K111" s="56"/>
      <c r="L111" s="56"/>
      <c r="M111" s="56"/>
      <c r="N111" s="56"/>
      <c r="O111" s="56"/>
      <c r="P111" s="56"/>
      <c r="Q111" s="56"/>
      <c r="R111" s="56"/>
      <c r="S111" s="56"/>
      <c r="T111" s="56"/>
      <c r="U111" s="56"/>
      <c r="V111" s="56"/>
      <c r="W111" s="56"/>
      <c r="X111" s="56"/>
      <c r="Y111" s="56"/>
      <c r="Z111" s="56"/>
      <c r="AA111" s="56"/>
      <c r="AB111" s="56"/>
      <c r="AC111" s="56"/>
      <c r="AD111" s="56"/>
      <c r="AE111" s="56"/>
      <c r="AF111" s="56"/>
      <c r="AG111" s="56"/>
      <c r="AH111" s="56"/>
      <c r="AI111" s="56"/>
      <c r="AJ111" s="56"/>
    </row>
    <row r="112" spans="1:36">
      <c r="A112" s="56"/>
      <c r="B112" s="56"/>
      <c r="C112" s="56"/>
      <c r="D112" s="56"/>
      <c r="E112" s="56"/>
      <c r="F112" s="56"/>
      <c r="G112" s="56"/>
      <c r="H112" s="56"/>
      <c r="I112" s="56"/>
      <c r="J112" s="56"/>
      <c r="K112" s="56"/>
      <c r="L112" s="56"/>
      <c r="M112" s="56"/>
      <c r="N112" s="56"/>
      <c r="O112" s="56"/>
      <c r="P112" s="56"/>
      <c r="Q112" s="56"/>
      <c r="R112" s="56"/>
      <c r="S112" s="56"/>
      <c r="T112" s="56"/>
      <c r="U112" s="56"/>
      <c r="V112" s="56"/>
      <c r="W112" s="56"/>
      <c r="X112" s="56"/>
      <c r="Y112" s="56"/>
      <c r="Z112" s="56"/>
      <c r="AA112" s="56"/>
      <c r="AB112" s="56"/>
      <c r="AC112" s="56"/>
      <c r="AD112" s="56"/>
      <c r="AE112" s="56"/>
      <c r="AF112" s="56"/>
      <c r="AG112" s="56"/>
      <c r="AH112" s="56"/>
      <c r="AI112" s="56"/>
      <c r="AJ112" s="56"/>
    </row>
    <row r="113" spans="1:36">
      <c r="A113" s="56"/>
      <c r="B113" s="56"/>
      <c r="C113" s="56"/>
      <c r="D113" s="56"/>
      <c r="E113" s="56"/>
      <c r="F113" s="56"/>
      <c r="G113" s="56"/>
      <c r="H113" s="56"/>
      <c r="I113" s="56"/>
      <c r="J113" s="56"/>
      <c r="K113" s="56"/>
      <c r="L113" s="56"/>
      <c r="M113" s="56"/>
      <c r="N113" s="56"/>
      <c r="O113" s="56"/>
      <c r="P113" s="56"/>
      <c r="Q113" s="56"/>
      <c r="R113" s="56"/>
      <c r="S113" s="56"/>
      <c r="T113" s="56"/>
      <c r="U113" s="56"/>
      <c r="V113" s="56"/>
      <c r="W113" s="56"/>
      <c r="X113" s="56"/>
      <c r="Y113" s="56"/>
      <c r="Z113" s="56"/>
      <c r="AA113" s="56"/>
      <c r="AB113" s="56"/>
      <c r="AC113" s="56"/>
      <c r="AD113" s="56"/>
      <c r="AE113" s="56"/>
      <c r="AF113" s="56"/>
      <c r="AG113" s="56"/>
      <c r="AH113" s="56"/>
      <c r="AI113" s="56"/>
      <c r="AJ113" s="56"/>
    </row>
    <row r="114" spans="1:36">
      <c r="A114" s="56"/>
      <c r="B114" s="56"/>
      <c r="C114" s="56"/>
      <c r="D114" s="56"/>
      <c r="E114" s="56"/>
      <c r="F114" s="56"/>
      <c r="G114" s="56"/>
      <c r="H114" s="56"/>
      <c r="I114" s="56"/>
      <c r="J114" s="56"/>
      <c r="K114" s="56"/>
      <c r="L114" s="56"/>
      <c r="M114" s="56"/>
      <c r="N114" s="56"/>
      <c r="O114" s="56"/>
      <c r="P114" s="56"/>
      <c r="Q114" s="56"/>
      <c r="R114" s="56"/>
      <c r="S114" s="56"/>
      <c r="T114" s="56"/>
      <c r="U114" s="56"/>
      <c r="V114" s="56"/>
      <c r="W114" s="56"/>
      <c r="X114" s="56"/>
      <c r="Y114" s="56"/>
      <c r="Z114" s="56"/>
      <c r="AA114" s="56"/>
      <c r="AB114" s="56"/>
      <c r="AC114" s="56"/>
      <c r="AD114" s="56"/>
      <c r="AE114" s="56"/>
      <c r="AF114" s="56"/>
      <c r="AG114" s="56"/>
      <c r="AH114" s="56"/>
      <c r="AI114" s="56"/>
      <c r="AJ114" s="56"/>
    </row>
    <row r="115" spans="1:36">
      <c r="A115" s="56"/>
      <c r="B115" s="56"/>
      <c r="C115" s="56"/>
      <c r="D115" s="56"/>
      <c r="E115" s="56"/>
      <c r="F115" s="56"/>
      <c r="G115" s="56"/>
      <c r="H115" s="56"/>
      <c r="I115" s="56"/>
      <c r="J115" s="56"/>
      <c r="K115" s="56"/>
      <c r="L115" s="56"/>
      <c r="M115" s="56"/>
      <c r="N115" s="56"/>
      <c r="O115" s="56"/>
      <c r="P115" s="56"/>
      <c r="Q115" s="56"/>
      <c r="R115" s="56"/>
      <c r="S115" s="56"/>
      <c r="T115" s="56"/>
      <c r="U115" s="56"/>
      <c r="V115" s="56"/>
      <c r="W115" s="56"/>
      <c r="X115" s="56"/>
      <c r="Y115" s="56"/>
      <c r="Z115" s="56"/>
      <c r="AA115" s="56"/>
      <c r="AB115" s="56"/>
      <c r="AC115" s="56"/>
      <c r="AD115" s="56"/>
      <c r="AE115" s="56"/>
      <c r="AF115" s="56"/>
      <c r="AG115" s="56"/>
      <c r="AH115" s="56"/>
      <c r="AI115" s="56"/>
      <c r="AJ115" s="56"/>
    </row>
    <row r="116" spans="1:36">
      <c r="A116" s="56"/>
      <c r="B116" s="56"/>
      <c r="C116" s="56"/>
      <c r="D116" s="56"/>
      <c r="E116" s="56"/>
      <c r="F116" s="56"/>
      <c r="G116" s="56"/>
      <c r="H116" s="56"/>
      <c r="I116" s="56"/>
      <c r="J116" s="56"/>
      <c r="K116" s="56"/>
      <c r="L116" s="56"/>
      <c r="M116" s="56"/>
      <c r="N116" s="56"/>
      <c r="O116" s="56"/>
      <c r="P116" s="56"/>
      <c r="Q116" s="56"/>
      <c r="R116" s="56"/>
      <c r="S116" s="56"/>
      <c r="T116" s="56"/>
      <c r="U116" s="56"/>
      <c r="V116" s="56"/>
      <c r="W116" s="56"/>
      <c r="X116" s="56"/>
      <c r="Y116" s="56"/>
      <c r="Z116" s="56"/>
      <c r="AA116" s="56"/>
      <c r="AB116" s="56"/>
      <c r="AC116" s="56"/>
      <c r="AD116" s="56"/>
      <c r="AE116" s="56"/>
      <c r="AF116" s="56"/>
      <c r="AG116" s="56"/>
      <c r="AH116" s="56"/>
      <c r="AI116" s="56"/>
      <c r="AJ116" s="56"/>
    </row>
    <row r="117" spans="1:36">
      <c r="A117" s="56"/>
      <c r="B117" s="56"/>
      <c r="C117" s="56"/>
      <c r="D117" s="56"/>
      <c r="E117" s="56"/>
      <c r="F117" s="56"/>
      <c r="G117" s="56"/>
      <c r="H117" s="56"/>
      <c r="I117" s="56"/>
      <c r="J117" s="56"/>
      <c r="K117" s="56"/>
      <c r="L117" s="56"/>
      <c r="M117" s="56"/>
      <c r="N117" s="56"/>
      <c r="O117" s="56"/>
      <c r="P117" s="56"/>
      <c r="Q117" s="56"/>
      <c r="R117" s="56"/>
      <c r="S117" s="56"/>
      <c r="T117" s="56"/>
      <c r="U117" s="56"/>
      <c r="V117" s="56"/>
      <c r="W117" s="56"/>
      <c r="X117" s="56"/>
      <c r="Y117" s="56"/>
      <c r="Z117" s="56"/>
      <c r="AA117" s="56"/>
      <c r="AB117" s="56"/>
      <c r="AC117" s="56"/>
      <c r="AD117" s="56"/>
      <c r="AE117" s="56"/>
      <c r="AF117" s="56"/>
      <c r="AG117" s="56"/>
      <c r="AH117" s="56"/>
      <c r="AI117" s="56"/>
      <c r="AJ117" s="56"/>
    </row>
    <row r="118" spans="1:36">
      <c r="A118" s="56"/>
      <c r="B118" s="56"/>
      <c r="C118" s="56"/>
      <c r="D118" s="56"/>
      <c r="E118" s="56"/>
      <c r="F118" s="56"/>
      <c r="G118" s="56"/>
      <c r="H118" s="56"/>
      <c r="I118" s="56"/>
      <c r="J118" s="56"/>
      <c r="K118" s="56"/>
      <c r="L118" s="56"/>
      <c r="M118" s="56"/>
      <c r="N118" s="56"/>
      <c r="O118" s="56"/>
      <c r="P118" s="56"/>
      <c r="Q118" s="56"/>
      <c r="R118" s="56"/>
      <c r="S118" s="56"/>
      <c r="T118" s="56"/>
      <c r="U118" s="56"/>
      <c r="V118" s="56"/>
      <c r="W118" s="56"/>
      <c r="X118" s="56"/>
      <c r="Y118" s="56"/>
      <c r="Z118" s="56"/>
      <c r="AA118" s="56"/>
      <c r="AB118" s="56"/>
      <c r="AC118" s="56"/>
      <c r="AD118" s="56"/>
      <c r="AE118" s="56"/>
      <c r="AF118" s="56"/>
      <c r="AG118" s="56"/>
      <c r="AH118" s="56"/>
      <c r="AI118" s="56"/>
      <c r="AJ118" s="56"/>
    </row>
    <row r="119" spans="1:36">
      <c r="A119" s="56"/>
      <c r="B119" s="56"/>
      <c r="C119" s="56"/>
      <c r="D119" s="56"/>
      <c r="E119" s="56"/>
      <c r="F119" s="56"/>
      <c r="G119" s="56"/>
      <c r="H119" s="56"/>
      <c r="I119" s="56"/>
      <c r="J119" s="56"/>
      <c r="K119" s="56"/>
      <c r="L119" s="56"/>
      <c r="M119" s="56"/>
      <c r="N119" s="56"/>
      <c r="O119" s="56"/>
      <c r="P119" s="56"/>
      <c r="Q119" s="56"/>
      <c r="R119" s="56"/>
      <c r="S119" s="56"/>
      <c r="T119" s="56"/>
      <c r="U119" s="56"/>
      <c r="V119" s="56"/>
      <c r="W119" s="56"/>
      <c r="X119" s="56"/>
      <c r="Y119" s="56"/>
      <c r="Z119" s="56"/>
      <c r="AA119" s="56"/>
      <c r="AB119" s="56"/>
      <c r="AC119" s="56"/>
      <c r="AD119" s="56"/>
      <c r="AE119" s="56"/>
      <c r="AF119" s="56"/>
      <c r="AG119" s="56"/>
      <c r="AH119" s="56"/>
      <c r="AI119" s="56"/>
      <c r="AJ119" s="56"/>
    </row>
    <row r="120" spans="1:36">
      <c r="A120" s="56"/>
      <c r="B120" s="56"/>
      <c r="C120" s="56"/>
      <c r="D120" s="56"/>
      <c r="E120" s="56"/>
      <c r="F120" s="56"/>
      <c r="G120" s="56"/>
      <c r="H120" s="56"/>
      <c r="I120" s="56"/>
      <c r="J120" s="56"/>
      <c r="K120" s="56"/>
      <c r="L120" s="56"/>
      <c r="M120" s="56"/>
      <c r="N120" s="56"/>
      <c r="O120" s="56"/>
      <c r="P120" s="56"/>
      <c r="Q120" s="56"/>
      <c r="R120" s="56"/>
      <c r="S120" s="56"/>
      <c r="T120" s="56"/>
      <c r="U120" s="56"/>
      <c r="V120" s="56"/>
      <c r="W120" s="56"/>
      <c r="X120" s="56"/>
      <c r="Y120" s="56"/>
      <c r="Z120" s="56"/>
      <c r="AA120" s="56"/>
      <c r="AB120" s="56"/>
      <c r="AC120" s="56"/>
      <c r="AD120" s="56"/>
      <c r="AE120" s="56"/>
      <c r="AF120" s="56"/>
      <c r="AG120" s="56"/>
      <c r="AH120" s="56"/>
      <c r="AI120" s="56"/>
      <c r="AJ120" s="56"/>
    </row>
    <row r="121" spans="1:36">
      <c r="A121" s="56"/>
      <c r="B121" s="56"/>
      <c r="C121" s="56"/>
      <c r="D121" s="56"/>
      <c r="E121" s="56"/>
      <c r="F121" s="56"/>
      <c r="G121" s="56"/>
      <c r="H121" s="56"/>
      <c r="I121" s="56"/>
      <c r="J121" s="56"/>
      <c r="K121" s="56"/>
      <c r="L121" s="56"/>
      <c r="M121" s="56"/>
      <c r="N121" s="56"/>
      <c r="O121" s="56"/>
      <c r="P121" s="56"/>
      <c r="Q121" s="56"/>
      <c r="R121" s="56"/>
      <c r="S121" s="56"/>
      <c r="T121" s="56"/>
      <c r="U121" s="56"/>
      <c r="V121" s="56"/>
      <c r="W121" s="56"/>
      <c r="X121" s="56"/>
      <c r="Y121" s="56"/>
      <c r="Z121" s="56"/>
      <c r="AA121" s="56"/>
      <c r="AB121" s="56"/>
      <c r="AC121" s="56"/>
      <c r="AD121" s="56"/>
      <c r="AE121" s="56"/>
      <c r="AF121" s="56"/>
      <c r="AG121" s="56"/>
      <c r="AH121" s="56"/>
      <c r="AI121" s="56"/>
      <c r="AJ121" s="56"/>
    </row>
    <row r="122" spans="1:36">
      <c r="A122" s="56"/>
      <c r="B122" s="56"/>
      <c r="C122" s="56"/>
      <c r="D122" s="56"/>
      <c r="E122" s="56"/>
      <c r="F122" s="56"/>
      <c r="G122" s="56"/>
      <c r="H122" s="56"/>
      <c r="I122" s="56"/>
      <c r="J122" s="56"/>
      <c r="K122" s="56"/>
      <c r="L122" s="56"/>
      <c r="M122" s="56"/>
      <c r="N122" s="56"/>
      <c r="O122" s="56"/>
      <c r="P122" s="56"/>
      <c r="Q122" s="56"/>
      <c r="R122" s="56"/>
      <c r="S122" s="56"/>
      <c r="T122" s="56"/>
      <c r="U122" s="56"/>
      <c r="V122" s="56"/>
      <c r="W122" s="56"/>
      <c r="X122" s="56"/>
      <c r="Y122" s="56"/>
      <c r="Z122" s="56"/>
      <c r="AA122" s="56"/>
      <c r="AB122" s="56"/>
      <c r="AC122" s="56"/>
      <c r="AD122" s="56"/>
      <c r="AE122" s="56"/>
      <c r="AF122" s="56"/>
      <c r="AG122" s="56"/>
      <c r="AH122" s="56"/>
      <c r="AI122" s="56"/>
      <c r="AJ122" s="56"/>
    </row>
    <row r="123" spans="1:36">
      <c r="A123" s="56"/>
      <c r="B123" s="56"/>
      <c r="C123" s="56"/>
      <c r="D123" s="56"/>
      <c r="E123" s="56"/>
      <c r="F123" s="56"/>
      <c r="G123" s="56"/>
      <c r="H123" s="56"/>
      <c r="I123" s="56"/>
      <c r="J123" s="56"/>
      <c r="K123" s="56"/>
      <c r="L123" s="56"/>
      <c r="M123" s="56"/>
      <c r="N123" s="56"/>
      <c r="O123" s="56"/>
      <c r="P123" s="56"/>
      <c r="Q123" s="56"/>
      <c r="R123" s="56"/>
      <c r="S123" s="56"/>
      <c r="T123" s="56"/>
      <c r="U123" s="56"/>
      <c r="V123" s="56"/>
      <c r="W123" s="56"/>
      <c r="X123" s="56"/>
      <c r="Y123" s="56"/>
      <c r="Z123" s="56"/>
      <c r="AA123" s="56"/>
      <c r="AB123" s="56"/>
      <c r="AC123" s="56"/>
      <c r="AD123" s="56"/>
      <c r="AE123" s="56"/>
      <c r="AF123" s="56"/>
      <c r="AG123" s="56"/>
      <c r="AH123" s="56"/>
      <c r="AI123" s="56"/>
      <c r="AJ123" s="56"/>
    </row>
    <row r="124" spans="1:36">
      <c r="A124" s="56"/>
      <c r="B124" s="56"/>
      <c r="C124" s="56"/>
      <c r="D124" s="56"/>
      <c r="E124" s="56"/>
      <c r="F124" s="56"/>
      <c r="G124" s="56"/>
      <c r="H124" s="56"/>
      <c r="I124" s="56"/>
      <c r="J124" s="56"/>
      <c r="K124" s="56"/>
      <c r="L124" s="56"/>
      <c r="M124" s="56"/>
      <c r="N124" s="56"/>
      <c r="O124" s="56"/>
      <c r="P124" s="56"/>
      <c r="Q124" s="56"/>
      <c r="R124" s="56"/>
      <c r="S124" s="56"/>
      <c r="T124" s="56"/>
      <c r="U124" s="56"/>
      <c r="V124" s="56"/>
      <c r="W124" s="56"/>
      <c r="X124" s="56"/>
      <c r="Y124" s="56"/>
      <c r="Z124" s="56"/>
      <c r="AA124" s="56"/>
      <c r="AB124" s="56"/>
      <c r="AC124" s="56"/>
      <c r="AD124" s="56"/>
      <c r="AE124" s="56"/>
      <c r="AF124" s="56"/>
      <c r="AG124" s="56"/>
      <c r="AH124" s="56"/>
      <c r="AI124" s="56"/>
      <c r="AJ124" s="56"/>
    </row>
    <row r="125" spans="1:36">
      <c r="A125" s="56"/>
      <c r="B125" s="56"/>
      <c r="C125" s="56"/>
      <c r="D125" s="56"/>
      <c r="E125" s="56"/>
      <c r="F125" s="56"/>
      <c r="G125" s="56"/>
      <c r="H125" s="56"/>
      <c r="I125" s="56"/>
      <c r="J125" s="56"/>
      <c r="K125" s="56"/>
      <c r="L125" s="56"/>
      <c r="M125" s="56"/>
      <c r="N125" s="56"/>
      <c r="O125" s="56"/>
      <c r="P125" s="56"/>
      <c r="Q125" s="56"/>
      <c r="R125" s="56"/>
      <c r="S125" s="56"/>
      <c r="T125" s="56"/>
      <c r="U125" s="56"/>
      <c r="V125" s="56"/>
      <c r="W125" s="56"/>
      <c r="X125" s="56"/>
      <c r="Y125" s="56"/>
      <c r="Z125" s="56"/>
      <c r="AA125" s="56"/>
      <c r="AB125" s="56"/>
      <c r="AC125" s="56"/>
      <c r="AD125" s="56"/>
      <c r="AE125" s="56"/>
      <c r="AF125" s="56"/>
      <c r="AG125" s="56"/>
      <c r="AH125" s="56"/>
      <c r="AI125" s="56"/>
      <c r="AJ125" s="56"/>
    </row>
    <row r="126" spans="1:36">
      <c r="A126" s="56"/>
      <c r="B126" s="56"/>
      <c r="C126" s="56"/>
      <c r="D126" s="56"/>
      <c r="E126" s="56"/>
      <c r="F126" s="56"/>
      <c r="G126" s="56"/>
      <c r="H126" s="56"/>
      <c r="I126" s="56"/>
      <c r="J126" s="56"/>
      <c r="K126" s="56"/>
      <c r="L126" s="56"/>
      <c r="M126" s="56"/>
      <c r="N126" s="56"/>
      <c r="O126" s="56"/>
      <c r="P126" s="56"/>
      <c r="Q126" s="56"/>
      <c r="R126" s="56"/>
      <c r="S126" s="56"/>
      <c r="T126" s="56"/>
      <c r="U126" s="56"/>
      <c r="V126" s="56"/>
      <c r="W126" s="56"/>
      <c r="X126" s="56"/>
      <c r="Y126" s="56"/>
      <c r="Z126" s="56"/>
      <c r="AA126" s="56"/>
      <c r="AB126" s="56"/>
      <c r="AC126" s="56"/>
      <c r="AD126" s="56"/>
      <c r="AE126" s="56"/>
      <c r="AF126" s="56"/>
      <c r="AG126" s="56"/>
      <c r="AH126" s="56"/>
      <c r="AI126" s="56"/>
      <c r="AJ126" s="56"/>
    </row>
    <row r="127" spans="1:36">
      <c r="A127" s="56"/>
      <c r="B127" s="56"/>
      <c r="C127" s="56"/>
      <c r="D127" s="56"/>
      <c r="E127" s="56"/>
      <c r="F127" s="56"/>
      <c r="G127" s="56"/>
      <c r="H127" s="56"/>
      <c r="I127" s="56"/>
      <c r="J127" s="56"/>
      <c r="K127" s="56"/>
      <c r="L127" s="56"/>
      <c r="M127" s="56"/>
      <c r="N127" s="56"/>
      <c r="O127" s="56"/>
      <c r="P127" s="56"/>
      <c r="Q127" s="56"/>
      <c r="R127" s="56"/>
      <c r="S127" s="56"/>
      <c r="T127" s="56"/>
      <c r="U127" s="56"/>
      <c r="V127" s="56"/>
      <c r="W127" s="56"/>
      <c r="X127" s="56"/>
      <c r="Y127" s="56"/>
      <c r="Z127" s="56"/>
      <c r="AA127" s="56"/>
      <c r="AB127" s="56"/>
      <c r="AC127" s="56"/>
      <c r="AD127" s="56"/>
      <c r="AE127" s="56"/>
      <c r="AF127" s="56"/>
      <c r="AG127" s="56"/>
      <c r="AH127" s="56"/>
      <c r="AI127" s="56"/>
      <c r="AJ127" s="56"/>
    </row>
    <row r="128" spans="1:36">
      <c r="A128" s="56"/>
      <c r="B128" s="56"/>
      <c r="C128" s="56"/>
      <c r="D128" s="56"/>
      <c r="E128" s="56"/>
      <c r="F128" s="56"/>
      <c r="G128" s="56"/>
      <c r="H128" s="56"/>
      <c r="I128" s="56"/>
      <c r="J128" s="56"/>
      <c r="K128" s="56"/>
      <c r="L128" s="56"/>
      <c r="M128" s="56"/>
      <c r="N128" s="56"/>
      <c r="O128" s="56"/>
      <c r="P128" s="56"/>
      <c r="Q128" s="56"/>
      <c r="R128" s="56"/>
      <c r="S128" s="56"/>
      <c r="T128" s="56"/>
      <c r="U128" s="56"/>
      <c r="V128" s="56"/>
      <c r="W128" s="56"/>
      <c r="X128" s="56"/>
      <c r="Y128" s="56"/>
      <c r="Z128" s="56"/>
      <c r="AA128" s="56"/>
      <c r="AB128" s="56"/>
      <c r="AC128" s="56"/>
      <c r="AD128" s="56"/>
      <c r="AE128" s="56"/>
      <c r="AF128" s="56"/>
      <c r="AG128" s="56"/>
      <c r="AH128" s="56"/>
      <c r="AI128" s="56"/>
      <c r="AJ128" s="56"/>
    </row>
    <row r="129" spans="1:36">
      <c r="A129" s="56"/>
      <c r="B129" s="56"/>
      <c r="C129" s="56"/>
      <c r="D129" s="56"/>
      <c r="E129" s="56"/>
      <c r="F129" s="56"/>
      <c r="G129" s="56"/>
      <c r="H129" s="56"/>
      <c r="I129" s="56"/>
      <c r="J129" s="56"/>
      <c r="K129" s="56"/>
      <c r="L129" s="56"/>
      <c r="M129" s="56"/>
      <c r="N129" s="56"/>
      <c r="O129" s="56"/>
      <c r="P129" s="56"/>
      <c r="Q129" s="56"/>
      <c r="R129" s="56"/>
      <c r="S129" s="56"/>
      <c r="T129" s="56"/>
      <c r="U129" s="56"/>
      <c r="V129" s="56"/>
      <c r="W129" s="56"/>
      <c r="X129" s="56"/>
      <c r="Y129" s="56"/>
      <c r="Z129" s="56"/>
      <c r="AA129" s="56"/>
      <c r="AB129" s="56"/>
      <c r="AC129" s="56"/>
      <c r="AD129" s="56"/>
      <c r="AE129" s="56"/>
      <c r="AF129" s="56"/>
      <c r="AG129" s="56"/>
      <c r="AH129" s="56"/>
      <c r="AI129" s="56"/>
      <c r="AJ129" s="56"/>
    </row>
    <row r="130" spans="1:36">
      <c r="A130" s="56"/>
      <c r="B130" s="56"/>
      <c r="C130" s="56"/>
      <c r="D130" s="56"/>
      <c r="E130" s="56"/>
      <c r="F130" s="56"/>
      <c r="G130" s="56"/>
      <c r="H130" s="56"/>
      <c r="I130" s="56"/>
      <c r="J130" s="56"/>
      <c r="K130" s="56"/>
      <c r="L130" s="56"/>
      <c r="M130" s="56"/>
      <c r="N130" s="56"/>
      <c r="O130" s="56"/>
      <c r="P130" s="56"/>
      <c r="Q130" s="56"/>
      <c r="R130" s="56"/>
      <c r="S130" s="56"/>
      <c r="T130" s="56"/>
      <c r="U130" s="56"/>
      <c r="V130" s="56"/>
      <c r="W130" s="56"/>
      <c r="X130" s="56"/>
      <c r="Y130" s="56"/>
      <c r="Z130" s="56"/>
      <c r="AA130" s="56"/>
      <c r="AB130" s="56"/>
      <c r="AC130" s="56"/>
      <c r="AD130" s="56"/>
      <c r="AE130" s="56"/>
      <c r="AF130" s="56"/>
      <c r="AG130" s="56"/>
      <c r="AH130" s="56"/>
      <c r="AI130" s="56"/>
      <c r="AJ130" s="56"/>
    </row>
    <row r="131" spans="1:36">
      <c r="A131" s="56"/>
      <c r="B131" s="56"/>
      <c r="C131" s="56"/>
      <c r="D131" s="56"/>
      <c r="E131" s="56"/>
      <c r="F131" s="56"/>
      <c r="G131" s="56"/>
      <c r="H131" s="56"/>
      <c r="I131" s="56"/>
      <c r="J131" s="56"/>
      <c r="K131" s="56"/>
      <c r="L131" s="56"/>
      <c r="M131" s="56"/>
      <c r="N131" s="56"/>
      <c r="O131" s="56"/>
      <c r="P131" s="56"/>
      <c r="Q131" s="56"/>
      <c r="R131" s="56"/>
      <c r="S131" s="56"/>
      <c r="T131" s="56"/>
      <c r="U131" s="56"/>
      <c r="V131" s="56"/>
      <c r="W131" s="56"/>
      <c r="X131" s="56"/>
      <c r="Y131" s="56"/>
      <c r="Z131" s="56"/>
      <c r="AA131" s="56"/>
      <c r="AB131" s="56"/>
      <c r="AC131" s="56"/>
      <c r="AD131" s="56"/>
      <c r="AE131" s="56"/>
      <c r="AF131" s="56"/>
      <c r="AG131" s="56"/>
      <c r="AH131" s="56"/>
      <c r="AI131" s="56"/>
      <c r="AJ131" s="56"/>
    </row>
    <row r="132" spans="1:36">
      <c r="A132" s="56"/>
      <c r="B132" s="56"/>
      <c r="C132" s="56"/>
      <c r="D132" s="56"/>
      <c r="E132" s="56"/>
      <c r="F132" s="56"/>
      <c r="G132" s="56"/>
      <c r="H132" s="56"/>
      <c r="I132" s="56"/>
      <c r="J132" s="56"/>
      <c r="K132" s="56"/>
      <c r="L132" s="56"/>
      <c r="M132" s="56"/>
      <c r="N132" s="56"/>
      <c r="O132" s="56"/>
      <c r="P132" s="56"/>
      <c r="Q132" s="56"/>
      <c r="R132" s="56"/>
      <c r="S132" s="56"/>
      <c r="T132" s="56"/>
      <c r="U132" s="56"/>
      <c r="V132" s="56"/>
      <c r="W132" s="56"/>
      <c r="X132" s="56"/>
      <c r="Y132" s="56"/>
      <c r="Z132" s="56"/>
      <c r="AA132" s="56"/>
      <c r="AB132" s="56"/>
      <c r="AC132" s="56"/>
      <c r="AD132" s="56"/>
      <c r="AE132" s="56"/>
      <c r="AF132" s="56"/>
      <c r="AG132" s="56"/>
      <c r="AH132" s="56"/>
      <c r="AI132" s="56"/>
      <c r="AJ132" s="56"/>
    </row>
    <row r="133" spans="1:36">
      <c r="A133" s="56"/>
      <c r="B133" s="56"/>
      <c r="C133" s="56"/>
      <c r="D133" s="56"/>
      <c r="E133" s="56"/>
      <c r="F133" s="56"/>
      <c r="G133" s="56"/>
      <c r="H133" s="56"/>
      <c r="I133" s="56"/>
      <c r="J133" s="56"/>
      <c r="K133" s="56"/>
      <c r="L133" s="56"/>
      <c r="M133" s="56"/>
      <c r="N133" s="56"/>
      <c r="O133" s="56"/>
      <c r="P133" s="56"/>
      <c r="Q133" s="56"/>
      <c r="R133" s="56"/>
      <c r="S133" s="56"/>
      <c r="T133" s="56"/>
      <c r="U133" s="56"/>
      <c r="V133" s="56"/>
      <c r="W133" s="56"/>
      <c r="X133" s="56"/>
      <c r="Y133" s="56"/>
      <c r="Z133" s="56"/>
      <c r="AA133" s="56"/>
      <c r="AB133" s="56"/>
      <c r="AC133" s="56"/>
      <c r="AD133" s="56"/>
      <c r="AE133" s="56"/>
      <c r="AF133" s="56"/>
      <c r="AG133" s="56"/>
      <c r="AH133" s="56"/>
      <c r="AI133" s="56"/>
      <c r="AJ133" s="56"/>
    </row>
    <row r="134" spans="1:36">
      <c r="A134" s="56"/>
      <c r="B134" s="56"/>
      <c r="C134" s="56"/>
      <c r="D134" s="56"/>
      <c r="E134" s="56"/>
      <c r="F134" s="56"/>
      <c r="G134" s="56"/>
      <c r="H134" s="56"/>
      <c r="I134" s="56"/>
      <c r="J134" s="56"/>
      <c r="K134" s="56"/>
      <c r="L134" s="56"/>
      <c r="M134" s="56"/>
      <c r="N134" s="56"/>
      <c r="O134" s="56"/>
      <c r="P134" s="56"/>
      <c r="Q134" s="56"/>
      <c r="R134" s="56"/>
      <c r="S134" s="56"/>
      <c r="T134" s="56"/>
      <c r="U134" s="56"/>
      <c r="V134" s="56"/>
      <c r="W134" s="56"/>
      <c r="X134" s="56"/>
      <c r="Y134" s="56"/>
      <c r="Z134" s="56"/>
      <c r="AA134" s="56"/>
      <c r="AB134" s="56"/>
      <c r="AC134" s="56"/>
      <c r="AD134" s="56"/>
      <c r="AE134" s="56"/>
      <c r="AF134" s="56"/>
      <c r="AG134" s="56"/>
      <c r="AH134" s="56"/>
      <c r="AI134" s="56"/>
      <c r="AJ134" s="56"/>
    </row>
    <row r="135" spans="1:36">
      <c r="A135" s="56"/>
      <c r="B135" s="56"/>
      <c r="C135" s="56"/>
      <c r="D135" s="56"/>
      <c r="E135" s="56"/>
      <c r="F135" s="56"/>
      <c r="G135" s="56"/>
      <c r="H135" s="56"/>
      <c r="I135" s="56"/>
      <c r="J135" s="56"/>
      <c r="K135" s="56"/>
      <c r="L135" s="56"/>
      <c r="M135" s="56"/>
      <c r="N135" s="56"/>
      <c r="O135" s="56"/>
      <c r="P135" s="56"/>
      <c r="Q135" s="56"/>
      <c r="R135" s="56"/>
      <c r="S135" s="56"/>
      <c r="T135" s="56"/>
      <c r="U135" s="56"/>
      <c r="V135" s="56"/>
      <c r="W135" s="56"/>
      <c r="X135" s="56"/>
      <c r="Y135" s="56"/>
      <c r="Z135" s="56"/>
      <c r="AA135" s="56"/>
      <c r="AB135" s="56"/>
      <c r="AC135" s="56"/>
      <c r="AD135" s="56"/>
      <c r="AE135" s="56"/>
      <c r="AF135" s="56"/>
      <c r="AG135" s="56"/>
      <c r="AH135" s="56"/>
      <c r="AI135" s="56"/>
      <c r="AJ135" s="56"/>
    </row>
    <row r="136" spans="1:36">
      <c r="A136" s="56"/>
      <c r="B136" s="56"/>
      <c r="C136" s="56"/>
      <c r="D136" s="56"/>
      <c r="E136" s="56"/>
      <c r="F136" s="56"/>
      <c r="G136" s="56"/>
      <c r="H136" s="56"/>
      <c r="I136" s="56"/>
      <c r="J136" s="56"/>
      <c r="K136" s="56"/>
      <c r="L136" s="56"/>
      <c r="M136" s="56"/>
      <c r="N136" s="56"/>
      <c r="O136" s="56"/>
      <c r="P136" s="56"/>
      <c r="Q136" s="56"/>
      <c r="R136" s="56"/>
      <c r="S136" s="56"/>
      <c r="T136" s="56"/>
      <c r="U136" s="56"/>
      <c r="V136" s="56"/>
      <c r="W136" s="56"/>
      <c r="X136" s="56"/>
      <c r="Y136" s="56"/>
      <c r="Z136" s="56"/>
      <c r="AA136" s="56"/>
      <c r="AB136" s="56"/>
      <c r="AC136" s="56"/>
      <c r="AD136" s="56"/>
      <c r="AE136" s="56"/>
      <c r="AF136" s="56"/>
      <c r="AG136" s="56"/>
      <c r="AH136" s="56"/>
      <c r="AI136" s="56"/>
      <c r="AJ136" s="56"/>
    </row>
    <row r="137" spans="1:36">
      <c r="A137" s="56"/>
      <c r="B137" s="56"/>
      <c r="C137" s="56"/>
      <c r="D137" s="56"/>
      <c r="E137" s="56"/>
      <c r="F137" s="56"/>
      <c r="G137" s="56"/>
      <c r="H137" s="56"/>
      <c r="I137" s="56"/>
      <c r="J137" s="56"/>
      <c r="K137" s="56"/>
      <c r="L137" s="56"/>
      <c r="M137" s="56"/>
      <c r="N137" s="56"/>
      <c r="O137" s="56"/>
      <c r="P137" s="56"/>
      <c r="Q137" s="56"/>
      <c r="R137" s="56"/>
      <c r="S137" s="56"/>
      <c r="T137" s="56"/>
      <c r="U137" s="56"/>
      <c r="V137" s="56"/>
      <c r="W137" s="56"/>
      <c r="X137" s="56"/>
      <c r="Y137" s="56"/>
      <c r="Z137" s="56"/>
      <c r="AA137" s="56"/>
      <c r="AB137" s="56"/>
      <c r="AC137" s="56"/>
      <c r="AD137" s="56"/>
      <c r="AE137" s="56"/>
      <c r="AF137" s="56"/>
      <c r="AG137" s="56"/>
      <c r="AH137" s="56"/>
      <c r="AI137" s="56"/>
      <c r="AJ137" s="56"/>
    </row>
    <row r="138" spans="1:36">
      <c r="A138" s="56"/>
      <c r="B138" s="56"/>
      <c r="C138" s="56"/>
      <c r="D138" s="56"/>
      <c r="E138" s="56"/>
      <c r="F138" s="56"/>
      <c r="G138" s="56"/>
      <c r="H138" s="56"/>
      <c r="I138" s="56"/>
      <c r="J138" s="56"/>
      <c r="K138" s="56"/>
      <c r="L138" s="56"/>
      <c r="M138" s="56"/>
      <c r="N138" s="56"/>
      <c r="O138" s="56"/>
      <c r="P138" s="56"/>
      <c r="Q138" s="56"/>
      <c r="R138" s="56"/>
      <c r="S138" s="56"/>
      <c r="T138" s="56"/>
      <c r="U138" s="56"/>
      <c r="V138" s="56"/>
      <c r="W138" s="56"/>
      <c r="X138" s="56"/>
      <c r="Y138" s="56"/>
      <c r="Z138" s="56"/>
      <c r="AA138" s="56"/>
      <c r="AB138" s="56"/>
      <c r="AC138" s="56"/>
      <c r="AD138" s="56"/>
      <c r="AE138" s="56"/>
      <c r="AF138" s="56"/>
      <c r="AG138" s="56"/>
      <c r="AH138" s="56"/>
      <c r="AI138" s="56"/>
      <c r="AJ138" s="56"/>
    </row>
    <row r="139" spans="1:36">
      <c r="A139" s="56"/>
      <c r="B139" s="56"/>
      <c r="C139" s="56"/>
      <c r="D139" s="56"/>
      <c r="E139" s="56"/>
      <c r="F139" s="56"/>
      <c r="G139" s="56"/>
      <c r="H139" s="56"/>
      <c r="I139" s="56"/>
      <c r="J139" s="56"/>
      <c r="K139" s="56"/>
      <c r="L139" s="56"/>
      <c r="M139" s="56"/>
      <c r="N139" s="56"/>
      <c r="O139" s="56"/>
      <c r="P139" s="56"/>
      <c r="Q139" s="56"/>
      <c r="R139" s="56"/>
      <c r="S139" s="56"/>
      <c r="T139" s="56"/>
      <c r="U139" s="56"/>
      <c r="V139" s="56"/>
      <c r="W139" s="56"/>
      <c r="X139" s="56"/>
      <c r="Y139" s="56"/>
      <c r="Z139" s="56"/>
      <c r="AA139" s="56"/>
      <c r="AB139" s="56"/>
      <c r="AC139" s="56"/>
      <c r="AD139" s="56"/>
      <c r="AE139" s="56"/>
      <c r="AF139" s="56"/>
      <c r="AG139" s="56"/>
      <c r="AH139" s="56"/>
      <c r="AI139" s="56"/>
      <c r="AJ139" s="56"/>
    </row>
    <row r="140" spans="1:36">
      <c r="A140" s="56"/>
      <c r="B140" s="56"/>
      <c r="C140" s="56"/>
      <c r="D140" s="56"/>
      <c r="E140" s="56"/>
      <c r="F140" s="56"/>
      <c r="G140" s="56"/>
      <c r="H140" s="56"/>
      <c r="I140" s="56"/>
      <c r="J140" s="56"/>
      <c r="K140" s="56"/>
      <c r="L140" s="56"/>
      <c r="M140" s="56"/>
      <c r="N140" s="56"/>
      <c r="O140" s="56"/>
      <c r="P140" s="56"/>
      <c r="Q140" s="56"/>
      <c r="R140" s="56"/>
      <c r="S140" s="56"/>
      <c r="T140" s="56"/>
      <c r="U140" s="56"/>
      <c r="V140" s="56"/>
      <c r="W140" s="56"/>
      <c r="X140" s="56"/>
      <c r="Y140" s="56"/>
      <c r="Z140" s="56"/>
      <c r="AA140" s="56"/>
      <c r="AB140" s="56"/>
      <c r="AC140" s="56"/>
      <c r="AD140" s="56"/>
      <c r="AE140" s="56"/>
      <c r="AF140" s="56"/>
      <c r="AG140" s="56"/>
      <c r="AH140" s="56"/>
      <c r="AI140" s="56"/>
      <c r="AJ140" s="56"/>
    </row>
    <row r="141" spans="1:36">
      <c r="A141" s="56"/>
      <c r="B141" s="56"/>
      <c r="C141" s="56"/>
      <c r="D141" s="56"/>
      <c r="E141" s="56"/>
      <c r="F141" s="56"/>
      <c r="G141" s="56"/>
      <c r="H141" s="56"/>
      <c r="I141" s="56"/>
      <c r="J141" s="56"/>
      <c r="K141" s="56"/>
      <c r="L141" s="56"/>
      <c r="M141" s="56"/>
      <c r="N141" s="56"/>
      <c r="O141" s="56"/>
      <c r="P141" s="56"/>
      <c r="Q141" s="56"/>
      <c r="R141" s="56"/>
      <c r="S141" s="56"/>
      <c r="T141" s="56"/>
      <c r="U141" s="56"/>
      <c r="V141" s="56"/>
      <c r="W141" s="56"/>
      <c r="X141" s="56"/>
      <c r="Y141" s="56"/>
      <c r="Z141" s="56"/>
      <c r="AA141" s="56"/>
      <c r="AB141" s="56"/>
      <c r="AC141" s="56"/>
      <c r="AD141" s="56"/>
      <c r="AE141" s="56"/>
      <c r="AF141" s="56"/>
      <c r="AG141" s="56"/>
      <c r="AH141" s="56"/>
      <c r="AI141" s="56"/>
      <c r="AJ141" s="56"/>
    </row>
    <row r="142" spans="1:36">
      <c r="A142" s="56"/>
      <c r="B142" s="56"/>
      <c r="C142" s="56"/>
      <c r="D142" s="56"/>
      <c r="E142" s="56"/>
      <c r="F142" s="56"/>
      <c r="G142" s="56"/>
      <c r="H142" s="56"/>
      <c r="I142" s="56"/>
      <c r="J142" s="56"/>
      <c r="K142" s="56"/>
      <c r="L142" s="56"/>
      <c r="M142" s="56"/>
      <c r="N142" s="56"/>
      <c r="O142" s="56"/>
      <c r="P142" s="56"/>
      <c r="Q142" s="56"/>
      <c r="R142" s="56"/>
      <c r="S142" s="56"/>
      <c r="T142" s="56"/>
      <c r="U142" s="56"/>
      <c r="V142" s="56"/>
      <c r="W142" s="56"/>
      <c r="X142" s="56"/>
      <c r="Y142" s="56"/>
      <c r="Z142" s="56"/>
      <c r="AA142" s="56"/>
      <c r="AB142" s="56"/>
      <c r="AC142" s="56"/>
      <c r="AD142" s="56"/>
      <c r="AE142" s="56"/>
      <c r="AF142" s="56"/>
      <c r="AG142" s="56"/>
      <c r="AH142" s="56"/>
      <c r="AI142" s="56"/>
      <c r="AJ142" s="56"/>
    </row>
    <row r="143" spans="1:36">
      <c r="A143" s="56"/>
      <c r="B143" s="56"/>
      <c r="C143" s="56"/>
      <c r="D143" s="56"/>
      <c r="E143" s="56"/>
      <c r="F143" s="56"/>
      <c r="G143" s="56"/>
      <c r="H143" s="56"/>
      <c r="I143" s="56"/>
      <c r="J143" s="56"/>
      <c r="K143" s="56"/>
      <c r="L143" s="56"/>
      <c r="M143" s="56"/>
      <c r="N143" s="56"/>
      <c r="O143" s="56"/>
      <c r="P143" s="56"/>
      <c r="Q143" s="56"/>
      <c r="R143" s="56"/>
      <c r="S143" s="56"/>
      <c r="T143" s="56"/>
      <c r="U143" s="56"/>
      <c r="V143" s="56"/>
      <c r="W143" s="56"/>
      <c r="X143" s="56"/>
      <c r="Y143" s="56"/>
      <c r="Z143" s="56"/>
      <c r="AA143" s="56"/>
      <c r="AB143" s="56"/>
      <c r="AC143" s="56"/>
      <c r="AD143" s="56"/>
      <c r="AE143" s="56"/>
      <c r="AF143" s="56"/>
      <c r="AG143" s="56"/>
      <c r="AH143" s="56"/>
      <c r="AI143" s="56"/>
      <c r="AJ143" s="56"/>
    </row>
    <row r="144" spans="1:36">
      <c r="A144" s="56"/>
      <c r="B144" s="56"/>
      <c r="C144" s="56"/>
      <c r="D144" s="56"/>
      <c r="E144" s="56"/>
      <c r="F144" s="56"/>
      <c r="G144" s="56"/>
      <c r="H144" s="56"/>
      <c r="I144" s="56"/>
      <c r="J144" s="56"/>
      <c r="K144" s="56"/>
      <c r="L144" s="56"/>
      <c r="M144" s="56"/>
      <c r="N144" s="56"/>
      <c r="O144" s="56"/>
      <c r="P144" s="56"/>
      <c r="Q144" s="56"/>
      <c r="R144" s="56"/>
      <c r="S144" s="56"/>
      <c r="T144" s="56"/>
      <c r="U144" s="56"/>
      <c r="V144" s="56"/>
      <c r="W144" s="56"/>
      <c r="X144" s="56"/>
      <c r="Y144" s="56"/>
      <c r="Z144" s="56"/>
      <c r="AA144" s="56"/>
      <c r="AB144" s="56"/>
      <c r="AC144" s="56"/>
      <c r="AD144" s="56"/>
      <c r="AE144" s="56"/>
      <c r="AF144" s="56"/>
      <c r="AG144" s="56"/>
      <c r="AH144" s="56"/>
      <c r="AI144" s="56"/>
      <c r="AJ144" s="56"/>
    </row>
    <row r="145" spans="1:36">
      <c r="A145" s="56"/>
      <c r="B145" s="56"/>
      <c r="C145" s="56"/>
      <c r="D145" s="56"/>
      <c r="E145" s="56"/>
      <c r="F145" s="56"/>
      <c r="G145" s="56"/>
      <c r="H145" s="56"/>
      <c r="I145" s="56"/>
      <c r="J145" s="56"/>
      <c r="K145" s="56"/>
      <c r="L145" s="56"/>
      <c r="M145" s="56"/>
      <c r="N145" s="56"/>
      <c r="O145" s="56"/>
      <c r="P145" s="56"/>
      <c r="Q145" s="56"/>
      <c r="R145" s="56"/>
      <c r="S145" s="56"/>
      <c r="T145" s="56"/>
      <c r="U145" s="56"/>
      <c r="V145" s="56"/>
      <c r="W145" s="56"/>
      <c r="X145" s="56"/>
      <c r="Y145" s="56"/>
      <c r="Z145" s="56"/>
      <c r="AA145" s="56"/>
      <c r="AB145" s="56"/>
      <c r="AC145" s="56"/>
      <c r="AD145" s="56"/>
      <c r="AE145" s="56"/>
      <c r="AF145" s="56"/>
      <c r="AG145" s="56"/>
      <c r="AH145" s="56"/>
      <c r="AI145" s="56"/>
      <c r="AJ145" s="56"/>
    </row>
    <row r="146" spans="1:36">
      <c r="A146" s="56"/>
      <c r="B146" s="56"/>
      <c r="C146" s="56"/>
      <c r="D146" s="56"/>
      <c r="E146" s="56"/>
      <c r="F146" s="56"/>
      <c r="G146" s="56"/>
      <c r="H146" s="56"/>
      <c r="I146" s="56"/>
      <c r="J146" s="56"/>
      <c r="K146" s="56"/>
      <c r="L146" s="56"/>
      <c r="M146" s="56"/>
      <c r="N146" s="56"/>
      <c r="O146" s="56"/>
      <c r="P146" s="56"/>
      <c r="Q146" s="56"/>
      <c r="R146" s="56"/>
      <c r="S146" s="56"/>
      <c r="T146" s="56"/>
      <c r="U146" s="56"/>
      <c r="V146" s="56"/>
      <c r="W146" s="56"/>
      <c r="X146" s="56"/>
      <c r="Y146" s="56"/>
      <c r="Z146" s="56"/>
      <c r="AA146" s="56"/>
      <c r="AB146" s="56"/>
      <c r="AC146" s="56"/>
      <c r="AD146" s="56"/>
      <c r="AE146" s="56"/>
      <c r="AF146" s="56"/>
      <c r="AG146" s="56"/>
      <c r="AH146" s="56"/>
      <c r="AI146" s="56"/>
      <c r="AJ146" s="56"/>
    </row>
    <row r="147" spans="1:36">
      <c r="A147" s="56"/>
      <c r="B147" s="56"/>
      <c r="C147" s="56"/>
      <c r="D147" s="56"/>
      <c r="E147" s="56"/>
      <c r="F147" s="56"/>
      <c r="G147" s="56"/>
      <c r="H147" s="56"/>
      <c r="I147" s="56"/>
      <c r="J147" s="56"/>
      <c r="K147" s="56"/>
      <c r="L147" s="56"/>
      <c r="M147" s="56"/>
      <c r="N147" s="56"/>
      <c r="O147" s="56"/>
      <c r="P147" s="56"/>
      <c r="Q147" s="56"/>
      <c r="R147" s="56"/>
      <c r="S147" s="56"/>
      <c r="T147" s="56"/>
      <c r="U147" s="56"/>
      <c r="V147" s="56"/>
      <c r="W147" s="56"/>
      <c r="X147" s="56"/>
      <c r="Y147" s="56"/>
      <c r="Z147" s="56"/>
      <c r="AA147" s="56"/>
      <c r="AB147" s="56"/>
      <c r="AC147" s="56"/>
      <c r="AD147" s="56"/>
      <c r="AE147" s="56"/>
      <c r="AF147" s="56"/>
      <c r="AG147" s="56"/>
      <c r="AH147" s="56"/>
      <c r="AI147" s="56"/>
      <c r="AJ147" s="56"/>
    </row>
    <row r="148" spans="1:36">
      <c r="A148" s="56"/>
      <c r="B148" s="56"/>
      <c r="C148" s="56"/>
      <c r="D148" s="56"/>
      <c r="E148" s="56"/>
      <c r="F148" s="56"/>
      <c r="G148" s="56"/>
      <c r="H148" s="56"/>
      <c r="I148" s="56"/>
      <c r="J148" s="56"/>
      <c r="K148" s="56"/>
      <c r="L148" s="56"/>
      <c r="M148" s="56"/>
      <c r="N148" s="56"/>
      <c r="O148" s="56"/>
      <c r="P148" s="56"/>
      <c r="Q148" s="56"/>
      <c r="R148" s="56"/>
      <c r="S148" s="56"/>
      <c r="T148" s="56"/>
      <c r="U148" s="56"/>
      <c r="V148" s="56"/>
      <c r="W148" s="56"/>
      <c r="X148" s="56"/>
      <c r="Y148" s="56"/>
      <c r="Z148" s="56"/>
      <c r="AA148" s="56"/>
      <c r="AB148" s="56"/>
      <c r="AC148" s="56"/>
      <c r="AD148" s="56"/>
      <c r="AE148" s="56"/>
      <c r="AF148" s="56"/>
      <c r="AG148" s="56"/>
      <c r="AH148" s="56"/>
      <c r="AI148" s="56"/>
      <c r="AJ148" s="56"/>
    </row>
    <row r="149" spans="1:36">
      <c r="A149" s="56"/>
      <c r="B149" s="56"/>
      <c r="C149" s="56"/>
      <c r="D149" s="56"/>
      <c r="E149" s="56"/>
      <c r="F149" s="56"/>
      <c r="G149" s="56"/>
      <c r="H149" s="56"/>
      <c r="I149" s="56"/>
      <c r="J149" s="56"/>
      <c r="K149" s="56"/>
      <c r="L149" s="56"/>
      <c r="M149" s="56"/>
      <c r="N149" s="56"/>
      <c r="O149" s="56"/>
      <c r="P149" s="56"/>
      <c r="Q149" s="56"/>
      <c r="R149" s="56"/>
      <c r="S149" s="56"/>
      <c r="T149" s="56"/>
      <c r="U149" s="56"/>
      <c r="V149" s="56"/>
      <c r="W149" s="56"/>
      <c r="X149" s="56"/>
      <c r="Y149" s="56"/>
      <c r="Z149" s="56"/>
      <c r="AA149" s="56"/>
      <c r="AB149" s="56"/>
      <c r="AC149" s="56"/>
      <c r="AD149" s="56"/>
      <c r="AE149" s="56"/>
      <c r="AF149" s="56"/>
      <c r="AG149" s="56"/>
      <c r="AH149" s="56"/>
      <c r="AI149" s="56"/>
      <c r="AJ149" s="56"/>
    </row>
    <row r="150" spans="1:36">
      <c r="A150" s="56"/>
      <c r="B150" s="56"/>
      <c r="C150" s="56"/>
      <c r="D150" s="56"/>
      <c r="E150" s="56"/>
      <c r="F150" s="56"/>
      <c r="G150" s="56"/>
      <c r="H150" s="56"/>
      <c r="I150" s="56"/>
      <c r="J150" s="56"/>
      <c r="K150" s="56"/>
      <c r="L150" s="56"/>
      <c r="M150" s="56"/>
      <c r="N150" s="56"/>
      <c r="O150" s="56"/>
      <c r="P150" s="56"/>
      <c r="Q150" s="56"/>
      <c r="R150" s="56"/>
      <c r="S150" s="56"/>
      <c r="T150" s="56"/>
      <c r="U150" s="56"/>
      <c r="V150" s="56"/>
      <c r="W150" s="56"/>
      <c r="X150" s="56"/>
      <c r="Y150" s="56"/>
      <c r="Z150" s="56"/>
      <c r="AA150" s="56"/>
      <c r="AB150" s="56"/>
      <c r="AC150" s="56"/>
      <c r="AD150" s="56"/>
      <c r="AE150" s="56"/>
      <c r="AF150" s="56"/>
      <c r="AG150" s="56"/>
      <c r="AH150" s="56"/>
      <c r="AI150" s="56"/>
      <c r="AJ150" s="56"/>
    </row>
    <row r="151" spans="1:36">
      <c r="A151" s="56"/>
      <c r="B151" s="56"/>
      <c r="C151" s="56"/>
      <c r="D151" s="56"/>
      <c r="E151" s="56"/>
      <c r="F151" s="56"/>
      <c r="G151" s="56"/>
      <c r="H151" s="56"/>
      <c r="I151" s="56"/>
      <c r="J151" s="56"/>
      <c r="K151" s="56"/>
      <c r="L151" s="56"/>
      <c r="M151" s="56"/>
      <c r="N151" s="56"/>
      <c r="O151" s="56"/>
      <c r="P151" s="56"/>
      <c r="Q151" s="56"/>
      <c r="R151" s="56"/>
      <c r="S151" s="56"/>
      <c r="T151" s="56"/>
      <c r="U151" s="56"/>
      <c r="V151" s="56"/>
      <c r="W151" s="56"/>
      <c r="X151" s="56"/>
      <c r="Y151" s="56"/>
      <c r="Z151" s="56"/>
      <c r="AA151" s="56"/>
      <c r="AB151" s="56"/>
      <c r="AC151" s="56"/>
      <c r="AD151" s="56"/>
      <c r="AE151" s="56"/>
      <c r="AF151" s="56"/>
      <c r="AG151" s="56"/>
      <c r="AH151" s="56"/>
      <c r="AI151" s="56"/>
      <c r="AJ151" s="56"/>
    </row>
    <row r="152" spans="1:36">
      <c r="A152" s="56"/>
      <c r="B152" s="56"/>
      <c r="C152" s="56"/>
      <c r="D152" s="56"/>
      <c r="E152" s="56"/>
      <c r="F152" s="56"/>
      <c r="G152" s="56"/>
      <c r="H152" s="56"/>
      <c r="I152" s="56"/>
      <c r="J152" s="56"/>
      <c r="K152" s="56"/>
      <c r="L152" s="56"/>
      <c r="M152" s="56"/>
      <c r="N152" s="56"/>
      <c r="O152" s="56"/>
      <c r="P152" s="56"/>
      <c r="Q152" s="56"/>
      <c r="R152" s="56"/>
      <c r="S152" s="56"/>
      <c r="T152" s="56"/>
      <c r="U152" s="56"/>
      <c r="V152" s="56"/>
      <c r="W152" s="56"/>
      <c r="X152" s="56"/>
      <c r="Y152" s="56"/>
      <c r="Z152" s="56"/>
      <c r="AA152" s="56"/>
      <c r="AB152" s="56"/>
      <c r="AC152" s="56"/>
      <c r="AD152" s="56"/>
      <c r="AE152" s="56"/>
      <c r="AF152" s="56"/>
      <c r="AG152" s="56"/>
      <c r="AH152" s="56"/>
      <c r="AI152" s="56"/>
      <c r="AJ152" s="56"/>
    </row>
    <row r="153" spans="1:36">
      <c r="A153" s="56"/>
      <c r="B153" s="56"/>
      <c r="C153" s="56"/>
      <c r="D153" s="56"/>
      <c r="E153" s="56"/>
      <c r="F153" s="56"/>
      <c r="G153" s="56"/>
      <c r="H153" s="56"/>
      <c r="I153" s="56"/>
      <c r="J153" s="56"/>
      <c r="K153" s="56"/>
      <c r="L153" s="56"/>
      <c r="M153" s="56"/>
      <c r="N153" s="56"/>
      <c r="O153" s="56"/>
      <c r="P153" s="56"/>
      <c r="Q153" s="56"/>
      <c r="R153" s="56"/>
      <c r="S153" s="56"/>
      <c r="T153" s="56"/>
      <c r="U153" s="56"/>
      <c r="V153" s="56"/>
      <c r="W153" s="56"/>
      <c r="X153" s="56"/>
      <c r="Y153" s="56"/>
      <c r="Z153" s="56"/>
      <c r="AA153" s="56"/>
      <c r="AB153" s="56"/>
      <c r="AC153" s="56"/>
      <c r="AD153" s="56"/>
      <c r="AE153" s="56"/>
      <c r="AF153" s="56"/>
      <c r="AG153" s="56"/>
      <c r="AH153" s="56"/>
      <c r="AI153" s="56"/>
      <c r="AJ153" s="56"/>
    </row>
    <row r="154" spans="1:36">
      <c r="A154" s="56"/>
      <c r="B154" s="56"/>
      <c r="C154" s="56"/>
      <c r="D154" s="56"/>
      <c r="E154" s="56"/>
      <c r="F154" s="56"/>
      <c r="G154" s="56"/>
      <c r="H154" s="56"/>
      <c r="I154" s="56"/>
      <c r="J154" s="56"/>
      <c r="K154" s="56"/>
      <c r="L154" s="56"/>
      <c r="M154" s="56"/>
      <c r="N154" s="56"/>
      <c r="O154" s="56"/>
      <c r="P154" s="56"/>
      <c r="Q154" s="56"/>
      <c r="R154" s="56"/>
      <c r="S154" s="56"/>
      <c r="T154" s="56"/>
      <c r="U154" s="56"/>
      <c r="V154" s="56"/>
      <c r="W154" s="56"/>
      <c r="X154" s="56"/>
      <c r="Y154" s="56"/>
      <c r="Z154" s="56"/>
      <c r="AA154" s="56"/>
      <c r="AB154" s="56"/>
      <c r="AC154" s="56"/>
      <c r="AD154" s="56"/>
      <c r="AE154" s="56"/>
      <c r="AF154" s="56"/>
      <c r="AG154" s="56"/>
      <c r="AH154" s="56"/>
      <c r="AI154" s="56"/>
      <c r="AJ154" s="56"/>
    </row>
    <row r="155" spans="1:36">
      <c r="A155" s="56"/>
      <c r="B155" s="56"/>
      <c r="C155" s="56"/>
      <c r="D155" s="56"/>
      <c r="E155" s="56"/>
      <c r="F155" s="56"/>
      <c r="G155" s="56"/>
      <c r="H155" s="56"/>
      <c r="I155" s="56"/>
      <c r="J155" s="56"/>
      <c r="K155" s="56"/>
      <c r="L155" s="56"/>
      <c r="M155" s="56"/>
      <c r="N155" s="56"/>
      <c r="O155" s="56"/>
      <c r="P155" s="56"/>
      <c r="Q155" s="56"/>
      <c r="R155" s="56"/>
      <c r="S155" s="56"/>
      <c r="T155" s="56"/>
      <c r="U155" s="56"/>
      <c r="V155" s="56"/>
      <c r="W155" s="56"/>
      <c r="X155" s="56"/>
      <c r="Y155" s="56"/>
      <c r="Z155" s="56"/>
      <c r="AA155" s="56"/>
      <c r="AB155" s="56"/>
      <c r="AC155" s="56"/>
      <c r="AD155" s="56"/>
      <c r="AE155" s="56"/>
      <c r="AF155" s="56"/>
      <c r="AG155" s="56"/>
      <c r="AH155" s="56"/>
      <c r="AI155" s="56"/>
      <c r="AJ155" s="56"/>
    </row>
    <row r="156" spans="1:36">
      <c r="A156" s="54"/>
      <c r="B156" s="56"/>
      <c r="C156" s="54"/>
      <c r="D156" s="54"/>
      <c r="E156" s="54"/>
      <c r="F156" s="54"/>
      <c r="G156" s="54"/>
      <c r="H156" s="54"/>
      <c r="I156" s="54"/>
      <c r="J156" s="54"/>
      <c r="K156" s="54"/>
      <c r="L156" s="54"/>
      <c r="M156" s="54"/>
      <c r="N156" s="54"/>
      <c r="O156" s="54"/>
      <c r="P156" s="54"/>
      <c r="Q156" s="54"/>
      <c r="R156" s="54"/>
      <c r="S156" s="54"/>
      <c r="T156" s="54"/>
      <c r="U156" s="54"/>
      <c r="V156" s="54"/>
      <c r="W156" s="54"/>
      <c r="X156" s="54"/>
      <c r="Y156" s="54"/>
      <c r="Z156" s="54"/>
      <c r="AA156" s="54"/>
      <c r="AB156" s="54"/>
      <c r="AC156" s="54"/>
      <c r="AD156" s="54"/>
      <c r="AE156" s="54"/>
      <c r="AF156" s="54"/>
      <c r="AG156" s="54"/>
      <c r="AH156" s="54"/>
      <c r="AI156" s="54"/>
      <c r="AJ156" s="54"/>
    </row>
    <row r="157" spans="1:36">
      <c r="A157" s="54"/>
      <c r="B157" s="54"/>
      <c r="C157" s="54"/>
      <c r="D157" s="54"/>
      <c r="E157" s="54"/>
      <c r="F157" s="54"/>
      <c r="G157" s="54"/>
      <c r="H157" s="54"/>
      <c r="I157" s="54"/>
      <c r="J157" s="54"/>
      <c r="K157" s="54"/>
      <c r="L157" s="54"/>
      <c r="M157" s="54"/>
      <c r="N157" s="54"/>
      <c r="O157" s="54"/>
      <c r="P157" s="54"/>
      <c r="Q157" s="54"/>
      <c r="R157" s="54"/>
      <c r="S157" s="54"/>
      <c r="T157" s="54"/>
      <c r="U157" s="54"/>
      <c r="V157" s="54"/>
      <c r="W157" s="54"/>
      <c r="X157" s="54"/>
      <c r="Y157" s="54"/>
      <c r="Z157" s="54"/>
      <c r="AA157" s="54"/>
      <c r="AB157" s="54"/>
      <c r="AC157" s="54"/>
      <c r="AD157" s="54"/>
      <c r="AE157" s="54"/>
      <c r="AF157" s="54"/>
      <c r="AG157" s="54"/>
      <c r="AH157" s="54"/>
      <c r="AI157" s="54"/>
      <c r="AJ157" s="54"/>
    </row>
    <row r="158" spans="1:36">
      <c r="B158" s="54"/>
    </row>
  </sheetData>
  <sheetProtection sheet="1" formatCells="0" formatColumns="0" formatRows="0" insertColumns="0" insertRows="0" autoFilter="0"/>
  <mergeCells count="138">
    <mergeCell ref="R94:V94"/>
    <mergeCell ref="W94:AH94"/>
    <mergeCell ref="AI32:AJ32"/>
    <mergeCell ref="S32:Y32"/>
    <mergeCell ref="AB32:AH32"/>
    <mergeCell ref="Z32:AA32"/>
    <mergeCell ref="AF39:AJ39"/>
    <mergeCell ref="AC39:AE39"/>
    <mergeCell ref="K39:M39"/>
    <mergeCell ref="N39:R39"/>
    <mergeCell ref="S39:W39"/>
    <mergeCell ref="X39:AB39"/>
    <mergeCell ref="F85:AI85"/>
    <mergeCell ref="A88:AJ88"/>
    <mergeCell ref="F71:AI71"/>
    <mergeCell ref="F72:AI72"/>
    <mergeCell ref="F75:AI75"/>
    <mergeCell ref="AF40:AJ41"/>
    <mergeCell ref="F81:AI81"/>
    <mergeCell ref="A82:D85"/>
    <mergeCell ref="F82:AJ82"/>
    <mergeCell ref="F83:AI83"/>
    <mergeCell ref="F84:AI84"/>
    <mergeCell ref="F73:AI73"/>
    <mergeCell ref="F79:AI79"/>
    <mergeCell ref="AC41:AE41"/>
    <mergeCell ref="AF45:AH45"/>
    <mergeCell ref="B43:AI43"/>
    <mergeCell ref="AC42:AE42"/>
    <mergeCell ref="K41:M41"/>
    <mergeCell ref="K42:M42"/>
    <mergeCell ref="B55:AJ55"/>
    <mergeCell ref="D50:AI50"/>
    <mergeCell ref="G51:AH51"/>
    <mergeCell ref="AI45:AJ45"/>
    <mergeCell ref="X45:AE45"/>
    <mergeCell ref="N41:Q41"/>
    <mergeCell ref="S41:V41"/>
    <mergeCell ref="AF42:AI42"/>
    <mergeCell ref="A74:D77"/>
    <mergeCell ref="F74:AI74"/>
    <mergeCell ref="X41:AA41"/>
    <mergeCell ref="K40:M40"/>
    <mergeCell ref="AI26:AJ26"/>
    <mergeCell ref="S25:Y25"/>
    <mergeCell ref="Z25:AA25"/>
    <mergeCell ref="G11:AJ11"/>
    <mergeCell ref="S26:Y26"/>
    <mergeCell ref="F76:AI76"/>
    <mergeCell ref="N40:Q40"/>
    <mergeCell ref="S40:V40"/>
    <mergeCell ref="N42:Q42"/>
    <mergeCell ref="S42:V42"/>
    <mergeCell ref="X42:AA42"/>
    <mergeCell ref="T15:X15"/>
    <mergeCell ref="G12:AJ12"/>
    <mergeCell ref="C28:R28"/>
    <mergeCell ref="C29:R29"/>
    <mergeCell ref="C31:R31"/>
    <mergeCell ref="S31:Y31"/>
    <mergeCell ref="Z31:AA31"/>
    <mergeCell ref="AB31:AH31"/>
    <mergeCell ref="AI31:AJ31"/>
    <mergeCell ref="X40:AA40"/>
    <mergeCell ref="AC40:AE40"/>
    <mergeCell ref="F69:AJ69"/>
    <mergeCell ref="E93:F93"/>
    <mergeCell ref="H93:I93"/>
    <mergeCell ref="K93:L93"/>
    <mergeCell ref="R93:V93"/>
    <mergeCell ref="W93:AH93"/>
    <mergeCell ref="B91:AI91"/>
    <mergeCell ref="A59:AJ59"/>
    <mergeCell ref="A61:D61"/>
    <mergeCell ref="E61:AJ61"/>
    <mergeCell ref="A62:D65"/>
    <mergeCell ref="F62:AJ62"/>
    <mergeCell ref="F63:AI63"/>
    <mergeCell ref="F64:AI64"/>
    <mergeCell ref="F65:AI65"/>
    <mergeCell ref="A66:D69"/>
    <mergeCell ref="F66:AI66"/>
    <mergeCell ref="F67:AI67"/>
    <mergeCell ref="F68:AI68"/>
    <mergeCell ref="F77:AJ77"/>
    <mergeCell ref="A78:D81"/>
    <mergeCell ref="F78:AI78"/>
    <mergeCell ref="A70:D73"/>
    <mergeCell ref="F80:AI80"/>
    <mergeCell ref="F70:AI70"/>
    <mergeCell ref="Y1:AB1"/>
    <mergeCell ref="AC1:AJ1"/>
    <mergeCell ref="S29:AA29"/>
    <mergeCell ref="AB30:AJ30"/>
    <mergeCell ref="AB27:AH27"/>
    <mergeCell ref="AI27:AJ27"/>
    <mergeCell ref="AB29:AH29"/>
    <mergeCell ref="AI29:AJ29"/>
    <mergeCell ref="S28:Y28"/>
    <mergeCell ref="Z28:AA28"/>
    <mergeCell ref="AB28:AH28"/>
    <mergeCell ref="AI28:AJ28"/>
    <mergeCell ref="Z27:AA27"/>
    <mergeCell ref="AI25:AJ25"/>
    <mergeCell ref="AB26:AH26"/>
    <mergeCell ref="AF3:AG3"/>
    <mergeCell ref="G14:AJ14"/>
    <mergeCell ref="A3:AE3"/>
    <mergeCell ref="A10:F12"/>
    <mergeCell ref="A9:F9"/>
    <mergeCell ref="A14:F14"/>
    <mergeCell ref="H10:L10"/>
    <mergeCell ref="Z26:AA26"/>
    <mergeCell ref="S30:Y30"/>
    <mergeCell ref="AL44:AM44"/>
    <mergeCell ref="B35:AI35"/>
    <mergeCell ref="B34:AI34"/>
    <mergeCell ref="B23:AI23"/>
    <mergeCell ref="AL24:AM24"/>
    <mergeCell ref="AL39:AM39"/>
    <mergeCell ref="A13:F13"/>
    <mergeCell ref="A8:F8"/>
    <mergeCell ref="G8:AJ8"/>
    <mergeCell ref="G9:AJ9"/>
    <mergeCell ref="G13:AJ13"/>
    <mergeCell ref="Y15:AB15"/>
    <mergeCell ref="C30:R30"/>
    <mergeCell ref="S27:Y27"/>
    <mergeCell ref="Z30:AA30"/>
    <mergeCell ref="D25:E25"/>
    <mergeCell ref="AB25:AH25"/>
    <mergeCell ref="K15:O15"/>
    <mergeCell ref="P15:S15"/>
    <mergeCell ref="AC15:AJ15"/>
    <mergeCell ref="S24:AA24"/>
    <mergeCell ref="AB24:AJ24"/>
    <mergeCell ref="A15:F15"/>
    <mergeCell ref="G15:J15"/>
  </mergeCells>
  <phoneticPr fontId="2"/>
  <conditionalFormatting sqref="AB24:AJ32 A37:AJ55">
    <cfRule type="expression" dxfId="0" priority="1">
      <formula>$AN$12=FALSE</formula>
    </cfRule>
  </conditionalFormatting>
  <dataValidations disablePrompts="1" xWindow="394" yWindow="444" count="4">
    <dataValidation imeMode="halfAlpha" allowBlank="1" showInputMessage="1" showErrorMessage="1" sqref="H93:I93 K93:L93 E93:F93 AB24 Z47:AJ49 A15 Z21:AI22 S24 N39 S39 K36:R38 K47:U49 K32:R33 K24:R27 L21:M21 N21:U22 K15 T15 Z16:AJ16 K16:U16 K39 AJ21:AJ23 K44:R46 AJ51:AJ54 AJ34:AJ35 K21:K22 AF39:AF40"/>
    <dataValidation imeMode="hiragana" allowBlank="1" showInputMessage="1" showErrorMessage="1" sqref="W94"/>
    <dataValidation allowBlank="1" showInputMessage="1" showErrorMessage="1" prompt="【基準額１】を変更した場合、【基準額２】においても変更になる。" sqref="AB32:AH32"/>
    <dataValidation allowBlank="1" showInputMessage="1" showErrorMessage="1" prompt="【基準額１】【基準額２】を変更した場合、【基準額３】においても変更になる。" sqref="N40:Q40"/>
  </dataValidations>
  <printOptions horizontalCentered="1"/>
  <pageMargins left="0.55118110236220474" right="0.55118110236220474" top="0.82677165354330717" bottom="0.23622047244094491" header="0.51181102362204722" footer="0.35433070866141736"/>
  <pageSetup paperSize="8" scale="94" fitToHeight="0" orientation="landscape" cellComments="asDisplayed" r:id="rId1"/>
  <headerFooter alignWithMargins="0">
    <oddFooter>&amp;P / &amp;N ページ</oddFooter>
  </headerFooter>
  <rowBreaks count="2" manualBreakCount="2">
    <brk id="56" max="49" man="1"/>
    <brk id="95"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5463" r:id="rId4" name="Check Box 103">
              <controlPr defaultSize="0" autoFill="0" autoLine="0" autoPict="0">
                <anchor moveWithCells="1">
                  <from>
                    <xdr:col>2</xdr:col>
                    <xdr:colOff>9525</xdr:colOff>
                    <xdr:row>46</xdr:row>
                    <xdr:rowOff>161925</xdr:rowOff>
                  </from>
                  <to>
                    <xdr:col>3</xdr:col>
                    <xdr:colOff>28575</xdr:colOff>
                    <xdr:row>48</xdr:row>
                    <xdr:rowOff>19050</xdr:rowOff>
                  </to>
                </anchor>
              </controlPr>
            </control>
          </mc:Choice>
        </mc:AlternateContent>
        <mc:AlternateContent xmlns:mc="http://schemas.openxmlformats.org/markup-compatibility/2006">
          <mc:Choice Requires="x14">
            <control shapeId="15464" r:id="rId5" name="Check Box 104">
              <controlPr defaultSize="0" autoFill="0" autoLine="0" autoPict="0">
                <anchor moveWithCells="1">
                  <from>
                    <xdr:col>2</xdr:col>
                    <xdr:colOff>9525</xdr:colOff>
                    <xdr:row>47</xdr:row>
                    <xdr:rowOff>180975</xdr:rowOff>
                  </from>
                  <to>
                    <xdr:col>3</xdr:col>
                    <xdr:colOff>28575</xdr:colOff>
                    <xdr:row>49</xdr:row>
                    <xdr:rowOff>38100</xdr:rowOff>
                  </to>
                </anchor>
              </controlPr>
            </control>
          </mc:Choice>
        </mc:AlternateContent>
        <mc:AlternateContent xmlns:mc="http://schemas.openxmlformats.org/markup-compatibility/2006">
          <mc:Choice Requires="x14">
            <control shapeId="15465" r:id="rId6" name="Check Box 105">
              <controlPr defaultSize="0" autoFill="0" autoLine="0" autoPict="0">
                <anchor moveWithCells="1">
                  <from>
                    <xdr:col>2</xdr:col>
                    <xdr:colOff>9525</xdr:colOff>
                    <xdr:row>49</xdr:row>
                    <xdr:rowOff>57150</xdr:rowOff>
                  </from>
                  <to>
                    <xdr:col>3</xdr:col>
                    <xdr:colOff>28575</xdr:colOff>
                    <xdr:row>49</xdr:row>
                    <xdr:rowOff>295275</xdr:rowOff>
                  </to>
                </anchor>
              </controlPr>
            </control>
          </mc:Choice>
        </mc:AlternateContent>
        <mc:AlternateContent xmlns:mc="http://schemas.openxmlformats.org/markup-compatibility/2006">
          <mc:Choice Requires="x14">
            <control shapeId="15467" r:id="rId7" name="Check Box 107">
              <controlPr defaultSize="0" autoFill="0" autoLine="0" autoPict="0">
                <anchor moveWithCells="1">
                  <from>
                    <xdr:col>2</xdr:col>
                    <xdr:colOff>9525</xdr:colOff>
                    <xdr:row>49</xdr:row>
                    <xdr:rowOff>314325</xdr:rowOff>
                  </from>
                  <to>
                    <xdr:col>3</xdr:col>
                    <xdr:colOff>28575</xdr:colOff>
                    <xdr:row>51</xdr:row>
                    <xdr:rowOff>19050</xdr:rowOff>
                  </to>
                </anchor>
              </controlPr>
            </control>
          </mc:Choice>
        </mc:AlternateContent>
        <mc:AlternateContent xmlns:mc="http://schemas.openxmlformats.org/markup-compatibility/2006">
          <mc:Choice Requires="x14">
            <control shapeId="15469" r:id="rId8" name="Check Box 109">
              <controlPr defaultSize="0" autoFill="0" autoLine="0" autoPict="0">
                <anchor moveWithCells="1">
                  <from>
                    <xdr:col>18</xdr:col>
                    <xdr:colOff>180975</xdr:colOff>
                    <xdr:row>18</xdr:row>
                    <xdr:rowOff>9525</xdr:rowOff>
                  </from>
                  <to>
                    <xdr:col>20</xdr:col>
                    <xdr:colOff>19050</xdr:colOff>
                    <xdr:row>19</xdr:row>
                    <xdr:rowOff>9525</xdr:rowOff>
                  </to>
                </anchor>
              </controlPr>
            </control>
          </mc:Choice>
        </mc:AlternateContent>
        <mc:AlternateContent xmlns:mc="http://schemas.openxmlformats.org/markup-compatibility/2006">
          <mc:Choice Requires="x14">
            <control shapeId="15470" r:id="rId9" name="Check Box 110">
              <controlPr defaultSize="0" autoFill="0" autoLine="0" autoPict="0">
                <anchor moveWithCells="1">
                  <from>
                    <xdr:col>2</xdr:col>
                    <xdr:colOff>19050</xdr:colOff>
                    <xdr:row>18</xdr:row>
                    <xdr:rowOff>9525</xdr:rowOff>
                  </from>
                  <to>
                    <xdr:col>3</xdr:col>
                    <xdr:colOff>38100</xdr:colOff>
                    <xdr:row>19</xdr:row>
                    <xdr:rowOff>9525</xdr:rowOff>
                  </to>
                </anchor>
              </controlPr>
            </control>
          </mc:Choice>
        </mc:AlternateContent>
        <mc:AlternateContent xmlns:mc="http://schemas.openxmlformats.org/markup-compatibility/2006">
          <mc:Choice Requires="x14">
            <control shapeId="15472" r:id="rId10" name="Check Box 112">
              <controlPr defaultSize="0" autoFill="0" autoLine="0" autoPict="0">
                <anchor moveWithCells="1">
                  <from>
                    <xdr:col>11</xdr:col>
                    <xdr:colOff>0</xdr:colOff>
                    <xdr:row>39</xdr:row>
                    <xdr:rowOff>19050</xdr:rowOff>
                  </from>
                  <to>
                    <xdr:col>13</xdr:col>
                    <xdr:colOff>0</xdr:colOff>
                    <xdr:row>39</xdr:row>
                    <xdr:rowOff>180975</xdr:rowOff>
                  </to>
                </anchor>
              </controlPr>
            </control>
          </mc:Choice>
        </mc:AlternateContent>
        <mc:AlternateContent xmlns:mc="http://schemas.openxmlformats.org/markup-compatibility/2006">
          <mc:Choice Requires="x14">
            <control shapeId="15473" r:id="rId11" name="Check Box 113">
              <controlPr defaultSize="0" autoFill="0" autoLine="0" autoPict="0">
                <anchor moveWithCells="1">
                  <from>
                    <xdr:col>11</xdr:col>
                    <xdr:colOff>0</xdr:colOff>
                    <xdr:row>40</xdr:row>
                    <xdr:rowOff>9525</xdr:rowOff>
                  </from>
                  <to>
                    <xdr:col>12</xdr:col>
                    <xdr:colOff>0</xdr:colOff>
                    <xdr:row>40</xdr:row>
                    <xdr:rowOff>180975</xdr:rowOff>
                  </to>
                </anchor>
              </controlPr>
            </control>
          </mc:Choice>
        </mc:AlternateContent>
        <mc:AlternateContent xmlns:mc="http://schemas.openxmlformats.org/markup-compatibility/2006">
          <mc:Choice Requires="x14">
            <control shapeId="15474" r:id="rId12" name="Check Box 114">
              <controlPr defaultSize="0" autoFill="0" autoLine="0" autoPict="0">
                <anchor moveWithCells="1">
                  <from>
                    <xdr:col>11</xdr:col>
                    <xdr:colOff>0</xdr:colOff>
                    <xdr:row>41</xdr:row>
                    <xdr:rowOff>9525</xdr:rowOff>
                  </from>
                  <to>
                    <xdr:col>12</xdr:col>
                    <xdr:colOff>0</xdr:colOff>
                    <xdr:row>41</xdr:row>
                    <xdr:rowOff>180975</xdr:rowOff>
                  </to>
                </anchor>
              </controlPr>
            </control>
          </mc:Choice>
        </mc:AlternateContent>
        <mc:AlternateContent xmlns:mc="http://schemas.openxmlformats.org/markup-compatibility/2006">
          <mc:Choice Requires="x14">
            <control shapeId="15500" r:id="rId13" name="Check Box 140">
              <controlPr defaultSize="0" autoFill="0" autoLine="0" autoPict="0">
                <anchor moveWithCells="1">
                  <from>
                    <xdr:col>32</xdr:col>
                    <xdr:colOff>0</xdr:colOff>
                    <xdr:row>57</xdr:row>
                    <xdr:rowOff>0</xdr:rowOff>
                  </from>
                  <to>
                    <xdr:col>33</xdr:col>
                    <xdr:colOff>47625</xdr:colOff>
                    <xdr:row>58</xdr:row>
                    <xdr:rowOff>66675</xdr:rowOff>
                  </to>
                </anchor>
              </controlPr>
            </control>
          </mc:Choice>
        </mc:AlternateContent>
        <mc:AlternateContent xmlns:mc="http://schemas.openxmlformats.org/markup-compatibility/2006">
          <mc:Choice Requires="x14">
            <control shapeId="15501" r:id="rId14" name="Check Box 141">
              <controlPr defaultSize="0" autoFill="0" autoLine="0" autoPict="0">
                <anchor moveWithCells="1">
                  <from>
                    <xdr:col>4</xdr:col>
                    <xdr:colOff>0</xdr:colOff>
                    <xdr:row>61</xdr:row>
                    <xdr:rowOff>0</xdr:rowOff>
                  </from>
                  <to>
                    <xdr:col>4</xdr:col>
                    <xdr:colOff>180975</xdr:colOff>
                    <xdr:row>62</xdr:row>
                    <xdr:rowOff>0</xdr:rowOff>
                  </to>
                </anchor>
              </controlPr>
            </control>
          </mc:Choice>
        </mc:AlternateContent>
        <mc:AlternateContent xmlns:mc="http://schemas.openxmlformats.org/markup-compatibility/2006">
          <mc:Choice Requires="x14">
            <control shapeId="15502" r:id="rId15" name="Check Box 142">
              <controlPr defaultSize="0" autoFill="0" autoLine="0" autoPict="0">
                <anchor moveWithCells="1">
                  <from>
                    <xdr:col>4</xdr:col>
                    <xdr:colOff>0</xdr:colOff>
                    <xdr:row>62</xdr:row>
                    <xdr:rowOff>0</xdr:rowOff>
                  </from>
                  <to>
                    <xdr:col>4</xdr:col>
                    <xdr:colOff>180975</xdr:colOff>
                    <xdr:row>63</xdr:row>
                    <xdr:rowOff>9525</xdr:rowOff>
                  </to>
                </anchor>
              </controlPr>
            </control>
          </mc:Choice>
        </mc:AlternateContent>
        <mc:AlternateContent xmlns:mc="http://schemas.openxmlformats.org/markup-compatibility/2006">
          <mc:Choice Requires="x14">
            <control shapeId="15503" r:id="rId16" name="Check Box 143">
              <controlPr defaultSize="0" autoFill="0" autoLine="0" autoPict="0">
                <anchor moveWithCells="1">
                  <from>
                    <xdr:col>4</xdr:col>
                    <xdr:colOff>0</xdr:colOff>
                    <xdr:row>63</xdr:row>
                    <xdr:rowOff>0</xdr:rowOff>
                  </from>
                  <to>
                    <xdr:col>4</xdr:col>
                    <xdr:colOff>180975</xdr:colOff>
                    <xdr:row>64</xdr:row>
                    <xdr:rowOff>9525</xdr:rowOff>
                  </to>
                </anchor>
              </controlPr>
            </control>
          </mc:Choice>
        </mc:AlternateContent>
        <mc:AlternateContent xmlns:mc="http://schemas.openxmlformats.org/markup-compatibility/2006">
          <mc:Choice Requires="x14">
            <control shapeId="15504" r:id="rId17" name="Check Box 144">
              <controlPr defaultSize="0" autoFill="0" autoLine="0" autoPict="0">
                <anchor moveWithCells="1">
                  <from>
                    <xdr:col>4</xdr:col>
                    <xdr:colOff>0</xdr:colOff>
                    <xdr:row>64</xdr:row>
                    <xdr:rowOff>0</xdr:rowOff>
                  </from>
                  <to>
                    <xdr:col>4</xdr:col>
                    <xdr:colOff>180975</xdr:colOff>
                    <xdr:row>65</xdr:row>
                    <xdr:rowOff>9525</xdr:rowOff>
                  </to>
                </anchor>
              </controlPr>
            </control>
          </mc:Choice>
        </mc:AlternateContent>
        <mc:AlternateContent xmlns:mc="http://schemas.openxmlformats.org/markup-compatibility/2006">
          <mc:Choice Requires="x14">
            <control shapeId="15505" r:id="rId18" name="Check Box 145">
              <controlPr defaultSize="0" autoFill="0" autoLine="0" autoPict="0">
                <anchor moveWithCells="1">
                  <from>
                    <xdr:col>4</xdr:col>
                    <xdr:colOff>0</xdr:colOff>
                    <xdr:row>65</xdr:row>
                    <xdr:rowOff>0</xdr:rowOff>
                  </from>
                  <to>
                    <xdr:col>4</xdr:col>
                    <xdr:colOff>180975</xdr:colOff>
                    <xdr:row>65</xdr:row>
                    <xdr:rowOff>180975</xdr:rowOff>
                  </to>
                </anchor>
              </controlPr>
            </control>
          </mc:Choice>
        </mc:AlternateContent>
        <mc:AlternateContent xmlns:mc="http://schemas.openxmlformats.org/markup-compatibility/2006">
          <mc:Choice Requires="x14">
            <control shapeId="15506" r:id="rId19" name="Check Box 146">
              <controlPr defaultSize="0" autoFill="0" autoLine="0" autoPict="0">
                <anchor moveWithCells="1">
                  <from>
                    <xdr:col>4</xdr:col>
                    <xdr:colOff>0</xdr:colOff>
                    <xdr:row>66</xdr:row>
                    <xdr:rowOff>0</xdr:rowOff>
                  </from>
                  <to>
                    <xdr:col>4</xdr:col>
                    <xdr:colOff>180975</xdr:colOff>
                    <xdr:row>67</xdr:row>
                    <xdr:rowOff>9525</xdr:rowOff>
                  </to>
                </anchor>
              </controlPr>
            </control>
          </mc:Choice>
        </mc:AlternateContent>
        <mc:AlternateContent xmlns:mc="http://schemas.openxmlformats.org/markup-compatibility/2006">
          <mc:Choice Requires="x14">
            <control shapeId="15507" r:id="rId20" name="Check Box 147">
              <controlPr defaultSize="0" autoFill="0" autoLine="0" autoPict="0">
                <anchor moveWithCells="1">
                  <from>
                    <xdr:col>4</xdr:col>
                    <xdr:colOff>0</xdr:colOff>
                    <xdr:row>67</xdr:row>
                    <xdr:rowOff>0</xdr:rowOff>
                  </from>
                  <to>
                    <xdr:col>4</xdr:col>
                    <xdr:colOff>180975</xdr:colOff>
                    <xdr:row>68</xdr:row>
                    <xdr:rowOff>9525</xdr:rowOff>
                  </to>
                </anchor>
              </controlPr>
            </control>
          </mc:Choice>
        </mc:AlternateContent>
        <mc:AlternateContent xmlns:mc="http://schemas.openxmlformats.org/markup-compatibility/2006">
          <mc:Choice Requires="x14">
            <control shapeId="15508" r:id="rId21" name="Check Box 148">
              <controlPr defaultSize="0" autoFill="0" autoLine="0" autoPict="0">
                <anchor moveWithCells="1">
                  <from>
                    <xdr:col>4</xdr:col>
                    <xdr:colOff>0</xdr:colOff>
                    <xdr:row>68</xdr:row>
                    <xdr:rowOff>0</xdr:rowOff>
                  </from>
                  <to>
                    <xdr:col>4</xdr:col>
                    <xdr:colOff>180975</xdr:colOff>
                    <xdr:row>68</xdr:row>
                    <xdr:rowOff>180975</xdr:rowOff>
                  </to>
                </anchor>
              </controlPr>
            </control>
          </mc:Choice>
        </mc:AlternateContent>
        <mc:AlternateContent xmlns:mc="http://schemas.openxmlformats.org/markup-compatibility/2006">
          <mc:Choice Requires="x14">
            <control shapeId="15509" r:id="rId22" name="Check Box 149">
              <controlPr defaultSize="0" autoFill="0" autoLine="0" autoPict="0">
                <anchor moveWithCells="1">
                  <from>
                    <xdr:col>4</xdr:col>
                    <xdr:colOff>0</xdr:colOff>
                    <xdr:row>69</xdr:row>
                    <xdr:rowOff>0</xdr:rowOff>
                  </from>
                  <to>
                    <xdr:col>4</xdr:col>
                    <xdr:colOff>180975</xdr:colOff>
                    <xdr:row>70</xdr:row>
                    <xdr:rowOff>9525</xdr:rowOff>
                  </to>
                </anchor>
              </controlPr>
            </control>
          </mc:Choice>
        </mc:AlternateContent>
        <mc:AlternateContent xmlns:mc="http://schemas.openxmlformats.org/markup-compatibility/2006">
          <mc:Choice Requires="x14">
            <control shapeId="15510" r:id="rId23" name="Check Box 150">
              <controlPr defaultSize="0" autoFill="0" autoLine="0" autoPict="0">
                <anchor moveWithCells="1">
                  <from>
                    <xdr:col>4</xdr:col>
                    <xdr:colOff>0</xdr:colOff>
                    <xdr:row>70</xdr:row>
                    <xdr:rowOff>0</xdr:rowOff>
                  </from>
                  <to>
                    <xdr:col>4</xdr:col>
                    <xdr:colOff>180975</xdr:colOff>
                    <xdr:row>70</xdr:row>
                    <xdr:rowOff>180975</xdr:rowOff>
                  </to>
                </anchor>
              </controlPr>
            </control>
          </mc:Choice>
        </mc:AlternateContent>
        <mc:AlternateContent xmlns:mc="http://schemas.openxmlformats.org/markup-compatibility/2006">
          <mc:Choice Requires="x14">
            <control shapeId="15511" r:id="rId24" name="Check Box 151">
              <controlPr defaultSize="0" autoFill="0" autoLine="0" autoPict="0">
                <anchor moveWithCells="1">
                  <from>
                    <xdr:col>4</xdr:col>
                    <xdr:colOff>0</xdr:colOff>
                    <xdr:row>71</xdr:row>
                    <xdr:rowOff>0</xdr:rowOff>
                  </from>
                  <to>
                    <xdr:col>4</xdr:col>
                    <xdr:colOff>180975</xdr:colOff>
                    <xdr:row>72</xdr:row>
                    <xdr:rowOff>9525</xdr:rowOff>
                  </to>
                </anchor>
              </controlPr>
            </control>
          </mc:Choice>
        </mc:AlternateContent>
        <mc:AlternateContent xmlns:mc="http://schemas.openxmlformats.org/markup-compatibility/2006">
          <mc:Choice Requires="x14">
            <control shapeId="15512" r:id="rId25" name="Check Box 152">
              <controlPr defaultSize="0" autoFill="0" autoLine="0" autoPict="0">
                <anchor moveWithCells="1">
                  <from>
                    <xdr:col>4</xdr:col>
                    <xdr:colOff>0</xdr:colOff>
                    <xdr:row>72</xdr:row>
                    <xdr:rowOff>0</xdr:rowOff>
                  </from>
                  <to>
                    <xdr:col>4</xdr:col>
                    <xdr:colOff>180975</xdr:colOff>
                    <xdr:row>73</xdr:row>
                    <xdr:rowOff>9525</xdr:rowOff>
                  </to>
                </anchor>
              </controlPr>
            </control>
          </mc:Choice>
        </mc:AlternateContent>
        <mc:AlternateContent xmlns:mc="http://schemas.openxmlformats.org/markup-compatibility/2006">
          <mc:Choice Requires="x14">
            <control shapeId="15513" r:id="rId26" name="Check Box 153">
              <controlPr defaultSize="0" autoFill="0" autoLine="0" autoPict="0">
                <anchor moveWithCells="1">
                  <from>
                    <xdr:col>4</xdr:col>
                    <xdr:colOff>0</xdr:colOff>
                    <xdr:row>73</xdr:row>
                    <xdr:rowOff>0</xdr:rowOff>
                  </from>
                  <to>
                    <xdr:col>4</xdr:col>
                    <xdr:colOff>180975</xdr:colOff>
                    <xdr:row>73</xdr:row>
                    <xdr:rowOff>180975</xdr:rowOff>
                  </to>
                </anchor>
              </controlPr>
            </control>
          </mc:Choice>
        </mc:AlternateContent>
        <mc:AlternateContent xmlns:mc="http://schemas.openxmlformats.org/markup-compatibility/2006">
          <mc:Choice Requires="x14">
            <control shapeId="15514" r:id="rId27" name="Check Box 154">
              <controlPr defaultSize="0" autoFill="0" autoLine="0" autoPict="0">
                <anchor moveWithCells="1">
                  <from>
                    <xdr:col>4</xdr:col>
                    <xdr:colOff>0</xdr:colOff>
                    <xdr:row>74</xdr:row>
                    <xdr:rowOff>0</xdr:rowOff>
                  </from>
                  <to>
                    <xdr:col>4</xdr:col>
                    <xdr:colOff>180975</xdr:colOff>
                    <xdr:row>74</xdr:row>
                    <xdr:rowOff>180975</xdr:rowOff>
                  </to>
                </anchor>
              </controlPr>
            </control>
          </mc:Choice>
        </mc:AlternateContent>
        <mc:AlternateContent xmlns:mc="http://schemas.openxmlformats.org/markup-compatibility/2006">
          <mc:Choice Requires="x14">
            <control shapeId="15515" r:id="rId28" name="Check Box 155">
              <controlPr defaultSize="0" autoFill="0" autoLine="0" autoPict="0">
                <anchor moveWithCells="1">
                  <from>
                    <xdr:col>4</xdr:col>
                    <xdr:colOff>0</xdr:colOff>
                    <xdr:row>75</xdr:row>
                    <xdr:rowOff>0</xdr:rowOff>
                  </from>
                  <to>
                    <xdr:col>4</xdr:col>
                    <xdr:colOff>180975</xdr:colOff>
                    <xdr:row>76</xdr:row>
                    <xdr:rowOff>9525</xdr:rowOff>
                  </to>
                </anchor>
              </controlPr>
            </control>
          </mc:Choice>
        </mc:AlternateContent>
        <mc:AlternateContent xmlns:mc="http://schemas.openxmlformats.org/markup-compatibility/2006">
          <mc:Choice Requires="x14">
            <control shapeId="15516" r:id="rId29" name="Check Box 156">
              <controlPr defaultSize="0" autoFill="0" autoLine="0" autoPict="0">
                <anchor moveWithCells="1">
                  <from>
                    <xdr:col>4</xdr:col>
                    <xdr:colOff>0</xdr:colOff>
                    <xdr:row>76</xdr:row>
                    <xdr:rowOff>0</xdr:rowOff>
                  </from>
                  <to>
                    <xdr:col>4</xdr:col>
                    <xdr:colOff>180975</xdr:colOff>
                    <xdr:row>76</xdr:row>
                    <xdr:rowOff>180975</xdr:rowOff>
                  </to>
                </anchor>
              </controlPr>
            </control>
          </mc:Choice>
        </mc:AlternateContent>
        <mc:AlternateContent xmlns:mc="http://schemas.openxmlformats.org/markup-compatibility/2006">
          <mc:Choice Requires="x14">
            <control shapeId="15517" r:id="rId30" name="Check Box 157">
              <controlPr defaultSize="0" autoFill="0" autoLine="0" autoPict="0">
                <anchor moveWithCells="1">
                  <from>
                    <xdr:col>4</xdr:col>
                    <xdr:colOff>0</xdr:colOff>
                    <xdr:row>77</xdr:row>
                    <xdr:rowOff>0</xdr:rowOff>
                  </from>
                  <to>
                    <xdr:col>4</xdr:col>
                    <xdr:colOff>180975</xdr:colOff>
                    <xdr:row>78</xdr:row>
                    <xdr:rowOff>9525</xdr:rowOff>
                  </to>
                </anchor>
              </controlPr>
            </control>
          </mc:Choice>
        </mc:AlternateContent>
        <mc:AlternateContent xmlns:mc="http://schemas.openxmlformats.org/markup-compatibility/2006">
          <mc:Choice Requires="x14">
            <control shapeId="15518" r:id="rId31" name="Check Box 158">
              <controlPr defaultSize="0" autoFill="0" autoLine="0" autoPict="0">
                <anchor moveWithCells="1">
                  <from>
                    <xdr:col>4</xdr:col>
                    <xdr:colOff>0</xdr:colOff>
                    <xdr:row>78</xdr:row>
                    <xdr:rowOff>0</xdr:rowOff>
                  </from>
                  <to>
                    <xdr:col>4</xdr:col>
                    <xdr:colOff>180975</xdr:colOff>
                    <xdr:row>78</xdr:row>
                    <xdr:rowOff>180975</xdr:rowOff>
                  </to>
                </anchor>
              </controlPr>
            </control>
          </mc:Choice>
        </mc:AlternateContent>
        <mc:AlternateContent xmlns:mc="http://schemas.openxmlformats.org/markup-compatibility/2006">
          <mc:Choice Requires="x14">
            <control shapeId="15519" r:id="rId32" name="Check Box 159">
              <controlPr defaultSize="0" autoFill="0" autoLine="0" autoPict="0">
                <anchor moveWithCells="1">
                  <from>
                    <xdr:col>4</xdr:col>
                    <xdr:colOff>0</xdr:colOff>
                    <xdr:row>79</xdr:row>
                    <xdr:rowOff>0</xdr:rowOff>
                  </from>
                  <to>
                    <xdr:col>4</xdr:col>
                    <xdr:colOff>180975</xdr:colOff>
                    <xdr:row>80</xdr:row>
                    <xdr:rowOff>9525</xdr:rowOff>
                  </to>
                </anchor>
              </controlPr>
            </control>
          </mc:Choice>
        </mc:AlternateContent>
        <mc:AlternateContent xmlns:mc="http://schemas.openxmlformats.org/markup-compatibility/2006">
          <mc:Choice Requires="x14">
            <control shapeId="15520" r:id="rId33" name="Check Box 160">
              <controlPr defaultSize="0" autoFill="0" autoLine="0" autoPict="0">
                <anchor moveWithCells="1">
                  <from>
                    <xdr:col>4</xdr:col>
                    <xdr:colOff>0</xdr:colOff>
                    <xdr:row>80</xdr:row>
                    <xdr:rowOff>0</xdr:rowOff>
                  </from>
                  <to>
                    <xdr:col>4</xdr:col>
                    <xdr:colOff>180975</xdr:colOff>
                    <xdr:row>81</xdr:row>
                    <xdr:rowOff>9525</xdr:rowOff>
                  </to>
                </anchor>
              </controlPr>
            </control>
          </mc:Choice>
        </mc:AlternateContent>
        <mc:AlternateContent xmlns:mc="http://schemas.openxmlformats.org/markup-compatibility/2006">
          <mc:Choice Requires="x14">
            <control shapeId="15521" r:id="rId34" name="Check Box 161">
              <controlPr defaultSize="0" autoFill="0" autoLine="0" autoPict="0">
                <anchor moveWithCells="1">
                  <from>
                    <xdr:col>4</xdr:col>
                    <xdr:colOff>0</xdr:colOff>
                    <xdr:row>81</xdr:row>
                    <xdr:rowOff>0</xdr:rowOff>
                  </from>
                  <to>
                    <xdr:col>4</xdr:col>
                    <xdr:colOff>180975</xdr:colOff>
                    <xdr:row>82</xdr:row>
                    <xdr:rowOff>9525</xdr:rowOff>
                  </to>
                </anchor>
              </controlPr>
            </control>
          </mc:Choice>
        </mc:AlternateContent>
        <mc:AlternateContent xmlns:mc="http://schemas.openxmlformats.org/markup-compatibility/2006">
          <mc:Choice Requires="x14">
            <control shapeId="15522" r:id="rId35" name="Check Box 162">
              <controlPr defaultSize="0" autoFill="0" autoLine="0" autoPict="0">
                <anchor moveWithCells="1">
                  <from>
                    <xdr:col>4</xdr:col>
                    <xdr:colOff>0</xdr:colOff>
                    <xdr:row>82</xdr:row>
                    <xdr:rowOff>0</xdr:rowOff>
                  </from>
                  <to>
                    <xdr:col>4</xdr:col>
                    <xdr:colOff>180975</xdr:colOff>
                    <xdr:row>83</xdr:row>
                    <xdr:rowOff>9525</xdr:rowOff>
                  </to>
                </anchor>
              </controlPr>
            </control>
          </mc:Choice>
        </mc:AlternateContent>
        <mc:AlternateContent xmlns:mc="http://schemas.openxmlformats.org/markup-compatibility/2006">
          <mc:Choice Requires="x14">
            <control shapeId="15523" r:id="rId36" name="Check Box 163">
              <controlPr defaultSize="0" autoFill="0" autoLine="0" autoPict="0">
                <anchor moveWithCells="1">
                  <from>
                    <xdr:col>4</xdr:col>
                    <xdr:colOff>0</xdr:colOff>
                    <xdr:row>83</xdr:row>
                    <xdr:rowOff>0</xdr:rowOff>
                  </from>
                  <to>
                    <xdr:col>4</xdr:col>
                    <xdr:colOff>180975</xdr:colOff>
                    <xdr:row>84</xdr:row>
                    <xdr:rowOff>9525</xdr:rowOff>
                  </to>
                </anchor>
              </controlPr>
            </control>
          </mc:Choice>
        </mc:AlternateContent>
        <mc:AlternateContent xmlns:mc="http://schemas.openxmlformats.org/markup-compatibility/2006">
          <mc:Choice Requires="x14">
            <control shapeId="15524" r:id="rId37" name="Check Box 164">
              <controlPr defaultSize="0" autoFill="0" autoLine="0" autoPict="0">
                <anchor moveWithCells="1">
                  <from>
                    <xdr:col>4</xdr:col>
                    <xdr:colOff>0</xdr:colOff>
                    <xdr:row>84</xdr:row>
                    <xdr:rowOff>0</xdr:rowOff>
                  </from>
                  <to>
                    <xdr:col>4</xdr:col>
                    <xdr:colOff>180975</xdr:colOff>
                    <xdr:row>85</xdr:row>
                    <xdr:rowOff>9525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06"/>
  <sheetViews>
    <sheetView zoomScale="110" zoomScaleNormal="110" zoomScaleSheetLayoutView="100" workbookViewId="0">
      <selection activeCell="V10" sqref="V10:AF10"/>
    </sheetView>
  </sheetViews>
  <sheetFormatPr defaultRowHeight="13.5"/>
  <sheetData>
    <row r="1" spans="1:13" ht="36" customHeight="1">
      <c r="A1" s="755" t="s">
        <v>360</v>
      </c>
      <c r="B1" s="755"/>
      <c r="C1" s="755"/>
      <c r="D1" s="755"/>
      <c r="E1" s="755"/>
      <c r="F1" s="755"/>
      <c r="G1" s="755"/>
      <c r="H1" s="755"/>
      <c r="I1" s="755"/>
      <c r="J1" s="755"/>
      <c r="K1" s="755"/>
      <c r="L1" s="322"/>
      <c r="M1" s="322"/>
    </row>
    <row r="2" spans="1:13" ht="22.5" customHeight="1">
      <c r="A2" s="6" t="s">
        <v>424</v>
      </c>
    </row>
    <row r="3" spans="1:13">
      <c r="A3" t="s">
        <v>361</v>
      </c>
    </row>
    <row r="4" spans="1:13">
      <c r="A4" t="s">
        <v>362</v>
      </c>
    </row>
    <row r="5" spans="1:13">
      <c r="A5" t="s">
        <v>363</v>
      </c>
    </row>
    <row r="6" spans="1:13">
      <c r="A6" t="s">
        <v>364</v>
      </c>
    </row>
    <row r="7" spans="1:13">
      <c r="A7" t="s">
        <v>365</v>
      </c>
    </row>
    <row r="8" spans="1:13">
      <c r="A8" t="s">
        <v>366</v>
      </c>
    </row>
    <row r="9" spans="1:13">
      <c r="A9" t="s">
        <v>367</v>
      </c>
    </row>
    <row r="10" spans="1:13">
      <c r="A10" t="s">
        <v>368</v>
      </c>
    </row>
    <row r="11" spans="1:13">
      <c r="A11" t="s">
        <v>369</v>
      </c>
    </row>
    <row r="13" spans="1:13">
      <c r="A13" s="323" t="s">
        <v>370</v>
      </c>
    </row>
    <row r="14" spans="1:13">
      <c r="A14" s="323" t="s">
        <v>371</v>
      </c>
    </row>
    <row r="16" spans="1:13">
      <c r="A16" s="756" t="s">
        <v>372</v>
      </c>
      <c r="B16" s="756"/>
      <c r="C16" s="756"/>
      <c r="D16" s="756"/>
      <c r="E16" s="756"/>
      <c r="F16" s="756"/>
      <c r="G16" s="756"/>
      <c r="H16" s="756"/>
      <c r="I16" s="756"/>
      <c r="J16" s="756"/>
      <c r="K16" s="756"/>
      <c r="L16" s="756"/>
      <c r="M16" s="756"/>
    </row>
    <row r="17" spans="1:13">
      <c r="A17" s="756"/>
      <c r="B17" s="756"/>
      <c r="C17" s="756"/>
      <c r="D17" s="756"/>
      <c r="E17" s="756"/>
      <c r="F17" s="756"/>
      <c r="G17" s="756"/>
      <c r="H17" s="756"/>
      <c r="I17" s="756"/>
      <c r="J17" s="756"/>
      <c r="K17" s="756"/>
      <c r="L17" s="756"/>
      <c r="M17" s="756"/>
    </row>
    <row r="19" spans="1:13" s="324" customFormat="1" ht="17.25">
      <c r="A19" s="324" t="s">
        <v>373</v>
      </c>
    </row>
    <row r="21" spans="1:13" ht="13.5" customHeight="1">
      <c r="A21" s="746" t="s">
        <v>374</v>
      </c>
      <c r="B21" s="757"/>
      <c r="C21" s="757"/>
      <c r="D21" s="757"/>
      <c r="E21" s="757"/>
      <c r="F21" s="757"/>
      <c r="G21" s="757"/>
      <c r="H21" s="757"/>
      <c r="I21" s="757"/>
      <c r="J21" s="758"/>
    </row>
    <row r="22" spans="1:13">
      <c r="A22" s="759"/>
      <c r="B22" s="760"/>
      <c r="C22" s="760"/>
      <c r="D22" s="760"/>
      <c r="E22" s="760"/>
      <c r="F22" s="760"/>
      <c r="G22" s="760"/>
      <c r="H22" s="760"/>
      <c r="I22" s="760"/>
      <c r="J22" s="761"/>
    </row>
    <row r="23" spans="1:13">
      <c r="A23" s="759"/>
      <c r="B23" s="760"/>
      <c r="C23" s="760"/>
      <c r="D23" s="760"/>
      <c r="E23" s="760"/>
      <c r="F23" s="760"/>
      <c r="G23" s="760"/>
      <c r="H23" s="760"/>
      <c r="I23" s="760"/>
      <c r="J23" s="761"/>
    </row>
    <row r="24" spans="1:13">
      <c r="A24" s="762"/>
      <c r="B24" s="763"/>
      <c r="C24" s="763"/>
      <c r="D24" s="763"/>
      <c r="E24" s="763"/>
      <c r="F24" s="763"/>
      <c r="G24" s="763"/>
      <c r="H24" s="763"/>
      <c r="I24" s="763"/>
      <c r="J24" s="764"/>
    </row>
    <row r="25" spans="1:13">
      <c r="A25" t="s">
        <v>375</v>
      </c>
    </row>
    <row r="26" spans="1:13">
      <c r="A26" t="s">
        <v>376</v>
      </c>
    </row>
    <row r="27" spans="1:13">
      <c r="A27" s="479" t="s">
        <v>377</v>
      </c>
      <c r="B27" s="479"/>
      <c r="C27" s="479"/>
      <c r="D27" s="479"/>
      <c r="E27" s="479"/>
      <c r="F27" s="479"/>
      <c r="G27" s="479"/>
      <c r="H27" s="479"/>
      <c r="I27" s="479"/>
      <c r="J27" s="479"/>
      <c r="K27" s="479"/>
    </row>
    <row r="28" spans="1:13">
      <c r="A28" s="479"/>
      <c r="B28" s="479"/>
      <c r="C28" s="479"/>
      <c r="D28" s="479"/>
      <c r="E28" s="479"/>
      <c r="F28" s="479"/>
      <c r="G28" s="479"/>
      <c r="H28" s="479"/>
      <c r="I28" s="479"/>
      <c r="J28" s="479"/>
      <c r="K28" s="479"/>
    </row>
    <row r="30" spans="1:13">
      <c r="A30" t="s">
        <v>378</v>
      </c>
    </row>
    <row r="31" spans="1:13">
      <c r="A31" t="s">
        <v>379</v>
      </c>
    </row>
    <row r="32" spans="1:13">
      <c r="A32" s="479" t="s">
        <v>380</v>
      </c>
      <c r="B32" s="479"/>
      <c r="C32" s="479"/>
      <c r="D32" s="479"/>
      <c r="E32" s="479"/>
      <c r="F32" s="479"/>
      <c r="G32" s="479"/>
      <c r="H32" s="479"/>
      <c r="I32" s="479"/>
      <c r="J32" s="479"/>
      <c r="K32" s="479"/>
    </row>
    <row r="33" spans="1:11">
      <c r="A33" s="479"/>
      <c r="B33" s="479"/>
      <c r="C33" s="479"/>
      <c r="D33" s="479"/>
      <c r="E33" s="479"/>
      <c r="F33" s="479"/>
      <c r="G33" s="479"/>
      <c r="H33" s="479"/>
      <c r="I33" s="479"/>
      <c r="J33" s="479"/>
      <c r="K33" s="479"/>
    </row>
    <row r="34" spans="1:11">
      <c r="A34" s="479"/>
      <c r="B34" s="479"/>
      <c r="C34" s="479"/>
      <c r="D34" s="479"/>
      <c r="E34" s="479"/>
      <c r="F34" s="479"/>
      <c r="G34" s="479"/>
      <c r="H34" s="479"/>
      <c r="I34" s="479"/>
      <c r="J34" s="479"/>
      <c r="K34" s="479"/>
    </row>
    <row r="36" spans="1:11">
      <c r="A36" t="s">
        <v>381</v>
      </c>
    </row>
    <row r="37" spans="1:11">
      <c r="A37" s="479" t="s">
        <v>382</v>
      </c>
      <c r="B37" s="479"/>
      <c r="C37" s="479"/>
      <c r="D37" s="479"/>
      <c r="E37" s="479"/>
      <c r="F37" s="479"/>
      <c r="G37" s="479"/>
      <c r="H37" s="479"/>
      <c r="I37" s="479"/>
      <c r="J37" s="479"/>
      <c r="K37" s="479"/>
    </row>
    <row r="38" spans="1:11">
      <c r="A38" s="479"/>
      <c r="B38" s="479"/>
      <c r="C38" s="479"/>
      <c r="D38" s="479"/>
      <c r="E38" s="479"/>
      <c r="F38" s="479"/>
      <c r="G38" s="479"/>
      <c r="H38" s="479"/>
      <c r="I38" s="479"/>
      <c r="J38" s="479"/>
      <c r="K38" s="479"/>
    </row>
    <row r="39" spans="1:11">
      <c r="A39" s="479"/>
      <c r="B39" s="479"/>
      <c r="C39" s="479"/>
      <c r="D39" s="479"/>
      <c r="E39" s="479"/>
      <c r="F39" s="479"/>
      <c r="G39" s="479"/>
      <c r="H39" s="479"/>
      <c r="I39" s="479"/>
      <c r="J39" s="479"/>
      <c r="K39" s="479"/>
    </row>
    <row r="40" spans="1:11" ht="13.5" customHeight="1">
      <c r="A40" s="479" t="s">
        <v>383</v>
      </c>
      <c r="B40" s="479"/>
      <c r="C40" s="479"/>
      <c r="D40" s="479"/>
      <c r="E40" s="479"/>
      <c r="F40" s="479"/>
      <c r="G40" s="479"/>
      <c r="H40" s="479"/>
      <c r="I40" s="479"/>
      <c r="J40" s="479"/>
      <c r="K40" s="479"/>
    </row>
    <row r="41" spans="1:11">
      <c r="A41" s="479"/>
      <c r="B41" s="479"/>
      <c r="C41" s="479"/>
      <c r="D41" s="479"/>
      <c r="E41" s="479"/>
      <c r="F41" s="479"/>
      <c r="G41" s="479"/>
      <c r="H41" s="479"/>
      <c r="I41" s="479"/>
      <c r="J41" s="479"/>
      <c r="K41" s="479"/>
    </row>
    <row r="42" spans="1:11">
      <c r="A42" s="479"/>
      <c r="B42" s="479"/>
      <c r="C42" s="479"/>
      <c r="D42" s="479"/>
      <c r="E42" s="479"/>
      <c r="F42" s="479"/>
      <c r="G42" s="479"/>
      <c r="H42" s="479"/>
      <c r="I42" s="479"/>
      <c r="J42" s="479"/>
      <c r="K42" s="479"/>
    </row>
    <row r="43" spans="1:11">
      <c r="A43" s="479"/>
      <c r="B43" s="479"/>
      <c r="C43" s="479"/>
      <c r="D43" s="479"/>
      <c r="E43" s="479"/>
      <c r="F43" s="479"/>
      <c r="G43" s="479"/>
      <c r="H43" s="479"/>
      <c r="I43" s="479"/>
      <c r="J43" s="479"/>
      <c r="K43" s="479"/>
    </row>
    <row r="44" spans="1:11">
      <c r="A44" s="479"/>
      <c r="B44" s="479"/>
      <c r="C44" s="479"/>
      <c r="D44" s="479"/>
      <c r="E44" s="479"/>
      <c r="F44" s="479"/>
      <c r="G44" s="479"/>
      <c r="H44" s="479"/>
      <c r="I44" s="479"/>
      <c r="J44" s="479"/>
      <c r="K44" s="479"/>
    </row>
    <row r="45" spans="1:11">
      <c r="A45" s="479" t="s">
        <v>384</v>
      </c>
      <c r="B45" s="479"/>
      <c r="C45" s="479"/>
      <c r="D45" s="479"/>
      <c r="E45" s="479"/>
      <c r="F45" s="479"/>
      <c r="G45" s="479"/>
      <c r="H45" s="479"/>
      <c r="I45" s="479"/>
      <c r="J45" s="479"/>
      <c r="K45" s="479"/>
    </row>
    <row r="46" spans="1:11">
      <c r="A46" s="479"/>
      <c r="B46" s="479"/>
      <c r="C46" s="479"/>
      <c r="D46" s="479"/>
      <c r="E46" s="479"/>
      <c r="F46" s="479"/>
      <c r="G46" s="479"/>
      <c r="H46" s="479"/>
      <c r="I46" s="479"/>
      <c r="J46" s="479"/>
      <c r="K46" s="479"/>
    </row>
    <row r="47" spans="1:11">
      <c r="A47" s="319"/>
      <c r="B47" s="319"/>
      <c r="C47" s="319"/>
      <c r="D47" s="319"/>
      <c r="E47" s="319"/>
      <c r="F47" s="319"/>
      <c r="G47" s="319"/>
      <c r="H47" s="319"/>
      <c r="I47" s="319"/>
      <c r="J47" s="319"/>
      <c r="K47" s="319"/>
    </row>
    <row r="48" spans="1:11">
      <c r="A48" t="s">
        <v>385</v>
      </c>
    </row>
    <row r="49" spans="1:12">
      <c r="A49" s="479" t="s">
        <v>386</v>
      </c>
      <c r="B49" s="479"/>
      <c r="C49" s="479"/>
      <c r="D49" s="479"/>
      <c r="E49" s="479"/>
      <c r="F49" s="479"/>
      <c r="G49" s="479"/>
      <c r="H49" s="479"/>
      <c r="I49" s="479"/>
      <c r="J49" s="479"/>
      <c r="K49" s="479"/>
    </row>
    <row r="50" spans="1:12">
      <c r="A50" s="479"/>
      <c r="B50" s="479"/>
      <c r="C50" s="479"/>
      <c r="D50" s="479"/>
      <c r="E50" s="479"/>
      <c r="F50" s="479"/>
      <c r="G50" s="479"/>
      <c r="H50" s="479"/>
      <c r="I50" s="479"/>
      <c r="J50" s="479"/>
      <c r="K50" s="479"/>
    </row>
    <row r="51" spans="1:12">
      <c r="A51" s="479"/>
      <c r="B51" s="479"/>
      <c r="C51" s="479"/>
      <c r="D51" s="479"/>
      <c r="E51" s="479"/>
      <c r="F51" s="479"/>
      <c r="G51" s="479"/>
      <c r="H51" s="479"/>
      <c r="I51" s="479"/>
      <c r="J51" s="479"/>
      <c r="K51" s="479"/>
    </row>
    <row r="52" spans="1:12">
      <c r="A52" s="479"/>
      <c r="B52" s="479"/>
      <c r="C52" s="479"/>
      <c r="D52" s="479"/>
      <c r="E52" s="479"/>
      <c r="F52" s="479"/>
      <c r="G52" s="479"/>
      <c r="H52" s="479"/>
      <c r="I52" s="479"/>
      <c r="J52" s="479"/>
      <c r="K52" s="479"/>
    </row>
    <row r="53" spans="1:12">
      <c r="A53" s="479" t="s">
        <v>387</v>
      </c>
      <c r="B53" s="479"/>
      <c r="C53" s="479"/>
      <c r="D53" s="479"/>
      <c r="E53" s="479"/>
      <c r="F53" s="479"/>
      <c r="G53" s="479"/>
      <c r="H53" s="479"/>
      <c r="I53" s="479"/>
      <c r="J53" s="479"/>
      <c r="K53" s="479"/>
    </row>
    <row r="54" spans="1:12">
      <c r="A54" s="479"/>
      <c r="B54" s="479"/>
      <c r="C54" s="479"/>
      <c r="D54" s="479"/>
      <c r="E54" s="479"/>
      <c r="F54" s="479"/>
      <c r="G54" s="479"/>
      <c r="H54" s="479"/>
      <c r="I54" s="479"/>
      <c r="J54" s="479"/>
      <c r="K54" s="479"/>
    </row>
    <row r="55" spans="1:12">
      <c r="A55" s="479"/>
      <c r="B55" s="479"/>
      <c r="C55" s="479"/>
      <c r="D55" s="479"/>
      <c r="E55" s="479"/>
      <c r="F55" s="479"/>
      <c r="G55" s="479"/>
      <c r="H55" s="479"/>
      <c r="I55" s="479"/>
      <c r="J55" s="479"/>
      <c r="K55" s="479"/>
    </row>
    <row r="57" spans="1:12" s="324" customFormat="1" ht="17.25">
      <c r="A57" s="324" t="s">
        <v>388</v>
      </c>
    </row>
    <row r="59" spans="1:12">
      <c r="A59" s="746" t="s">
        <v>389</v>
      </c>
      <c r="B59" s="747"/>
      <c r="C59" s="747"/>
      <c r="D59" s="747"/>
      <c r="E59" s="747"/>
      <c r="F59" s="747"/>
      <c r="G59" s="747"/>
      <c r="H59" s="747"/>
      <c r="I59" s="747"/>
      <c r="J59" s="748"/>
    </row>
    <row r="60" spans="1:12">
      <c r="A60" s="749"/>
      <c r="B60" s="750"/>
      <c r="C60" s="750"/>
      <c r="D60" s="750"/>
      <c r="E60" s="750"/>
      <c r="F60" s="750"/>
      <c r="G60" s="750"/>
      <c r="H60" s="750"/>
      <c r="I60" s="750"/>
      <c r="J60" s="751"/>
    </row>
    <row r="61" spans="1:12">
      <c r="A61" s="749"/>
      <c r="B61" s="750"/>
      <c r="C61" s="750"/>
      <c r="D61" s="750"/>
      <c r="E61" s="750"/>
      <c r="F61" s="750"/>
      <c r="G61" s="750"/>
      <c r="H61" s="750"/>
      <c r="I61" s="750"/>
      <c r="J61" s="751"/>
    </row>
    <row r="62" spans="1:12">
      <c r="A62" s="752"/>
      <c r="B62" s="753"/>
      <c r="C62" s="753"/>
      <c r="D62" s="753"/>
      <c r="E62" s="753"/>
      <c r="F62" s="753"/>
      <c r="G62" s="753"/>
      <c r="H62" s="753"/>
      <c r="I62" s="753"/>
      <c r="J62" s="754"/>
    </row>
    <row r="63" spans="1:12">
      <c r="A63" t="s">
        <v>375</v>
      </c>
    </row>
    <row r="64" spans="1:12" ht="13.5" customHeight="1">
      <c r="A64" s="479" t="s">
        <v>390</v>
      </c>
      <c r="B64" s="479"/>
      <c r="C64" s="479"/>
      <c r="D64" s="479"/>
      <c r="E64" s="479"/>
      <c r="F64" s="479"/>
      <c r="G64" s="479"/>
      <c r="H64" s="479"/>
      <c r="I64" s="479"/>
      <c r="J64" s="479"/>
      <c r="K64" s="479"/>
      <c r="L64" s="22"/>
    </row>
    <row r="65" spans="1:12">
      <c r="A65" s="479"/>
      <c r="B65" s="479"/>
      <c r="C65" s="479"/>
      <c r="D65" s="479"/>
      <c r="E65" s="479"/>
      <c r="F65" s="479"/>
      <c r="G65" s="479"/>
      <c r="H65" s="479"/>
      <c r="I65" s="479"/>
      <c r="J65" s="479"/>
      <c r="K65" s="479"/>
      <c r="L65" s="22"/>
    </row>
    <row r="66" spans="1:12">
      <c r="A66" s="479"/>
      <c r="B66" s="479"/>
      <c r="C66" s="479"/>
      <c r="D66" s="479"/>
      <c r="E66" s="479"/>
      <c r="F66" s="479"/>
      <c r="G66" s="479"/>
      <c r="H66" s="479"/>
      <c r="I66" s="479"/>
      <c r="J66" s="479"/>
      <c r="K66" s="479"/>
      <c r="L66" s="22"/>
    </row>
    <row r="67" spans="1:12">
      <c r="A67" s="479"/>
      <c r="B67" s="479"/>
      <c r="C67" s="479"/>
      <c r="D67" s="479"/>
      <c r="E67" s="479"/>
      <c r="F67" s="479"/>
      <c r="G67" s="479"/>
      <c r="H67" s="479"/>
      <c r="I67" s="479"/>
      <c r="J67" s="479"/>
      <c r="K67" s="479"/>
      <c r="L67" s="22"/>
    </row>
    <row r="68" spans="1:12">
      <c r="A68" s="479"/>
      <c r="B68" s="479"/>
      <c r="C68" s="479"/>
      <c r="D68" s="479"/>
      <c r="E68" s="479"/>
      <c r="F68" s="479"/>
      <c r="G68" s="479"/>
      <c r="H68" s="479"/>
      <c r="I68" s="479"/>
      <c r="J68" s="479"/>
      <c r="K68" s="479"/>
      <c r="L68" s="319"/>
    </row>
    <row r="70" spans="1:12">
      <c r="A70" t="s">
        <v>391</v>
      </c>
    </row>
    <row r="71" spans="1:12">
      <c r="A71" t="s">
        <v>392</v>
      </c>
    </row>
    <row r="72" spans="1:12">
      <c r="A72" t="s">
        <v>393</v>
      </c>
    </row>
    <row r="74" spans="1:12">
      <c r="A74" t="s">
        <v>394</v>
      </c>
    </row>
    <row r="75" spans="1:12">
      <c r="A75" t="s">
        <v>395</v>
      </c>
    </row>
    <row r="76" spans="1:12">
      <c r="A76" t="s">
        <v>396</v>
      </c>
    </row>
    <row r="78" spans="1:12">
      <c r="A78" t="s">
        <v>397</v>
      </c>
    </row>
    <row r="79" spans="1:12">
      <c r="A79" t="s">
        <v>398</v>
      </c>
    </row>
    <row r="80" spans="1:12">
      <c r="A80" t="s">
        <v>399</v>
      </c>
    </row>
    <row r="81" spans="1:10">
      <c r="A81" t="s">
        <v>400</v>
      </c>
    </row>
    <row r="82" spans="1:10">
      <c r="A82" t="s">
        <v>401</v>
      </c>
    </row>
    <row r="83" spans="1:10">
      <c r="A83" t="s">
        <v>402</v>
      </c>
    </row>
    <row r="86" spans="1:10">
      <c r="A86" t="s">
        <v>403</v>
      </c>
    </row>
    <row r="87" spans="1:10" ht="21.75" customHeight="1">
      <c r="A87" s="325" t="s">
        <v>404</v>
      </c>
      <c r="B87" s="325"/>
      <c r="C87" s="325" t="s">
        <v>405</v>
      </c>
      <c r="D87" s="325" t="s">
        <v>406</v>
      </c>
      <c r="E87" s="325" t="s">
        <v>407</v>
      </c>
    </row>
    <row r="88" spans="1:10" ht="35.25" customHeight="1">
      <c r="A88" s="743" t="s">
        <v>408</v>
      </c>
      <c r="B88" s="326" t="s">
        <v>409</v>
      </c>
      <c r="C88" s="325" t="s">
        <v>410</v>
      </c>
      <c r="D88" s="325" t="s">
        <v>411</v>
      </c>
      <c r="E88" s="325" t="s">
        <v>411</v>
      </c>
    </row>
    <row r="89" spans="1:10" ht="30" customHeight="1">
      <c r="A89" s="743"/>
      <c r="B89" s="744" t="s">
        <v>412</v>
      </c>
      <c r="C89" s="745" t="s">
        <v>413</v>
      </c>
      <c r="D89" s="745" t="s">
        <v>414</v>
      </c>
      <c r="E89" s="745" t="s">
        <v>415</v>
      </c>
    </row>
    <row r="90" spans="1:10">
      <c r="A90" s="743"/>
      <c r="B90" s="744"/>
      <c r="C90" s="745"/>
      <c r="D90" s="745"/>
      <c r="E90" s="745"/>
    </row>
    <row r="91" spans="1:10">
      <c r="A91" s="743"/>
      <c r="B91" s="744"/>
      <c r="C91" s="745"/>
      <c r="D91" s="745"/>
      <c r="E91" s="745"/>
    </row>
    <row r="92" spans="1:10" ht="40.5" customHeight="1">
      <c r="A92" s="743"/>
      <c r="B92" s="744"/>
      <c r="C92" s="745"/>
      <c r="D92" s="745"/>
      <c r="E92" s="745"/>
    </row>
    <row r="93" spans="1:10" ht="25.5" customHeight="1">
      <c r="A93" s="325" t="s">
        <v>416</v>
      </c>
      <c r="B93" s="325"/>
      <c r="C93" s="325" t="s">
        <v>417</v>
      </c>
      <c r="D93" s="325" t="s">
        <v>411</v>
      </c>
      <c r="E93" s="325" t="s">
        <v>418</v>
      </c>
    </row>
    <row r="94" spans="1:10" ht="12" customHeight="1">
      <c r="A94" s="10"/>
      <c r="B94" s="10"/>
      <c r="C94" s="10"/>
      <c r="D94" s="10"/>
      <c r="E94" s="10"/>
    </row>
    <row r="96" spans="1:10">
      <c r="A96" s="746" t="s">
        <v>419</v>
      </c>
      <c r="B96" s="747"/>
      <c r="C96" s="747"/>
      <c r="D96" s="747"/>
      <c r="E96" s="747"/>
      <c r="F96" s="747"/>
      <c r="G96" s="747"/>
      <c r="H96" s="747"/>
      <c r="I96" s="747"/>
      <c r="J96" s="748"/>
    </row>
    <row r="97" spans="1:11">
      <c r="A97" s="749"/>
      <c r="B97" s="750"/>
      <c r="C97" s="750"/>
      <c r="D97" s="750"/>
      <c r="E97" s="750"/>
      <c r="F97" s="750"/>
      <c r="G97" s="750"/>
      <c r="H97" s="750"/>
      <c r="I97" s="750"/>
      <c r="J97" s="751"/>
    </row>
    <row r="98" spans="1:11">
      <c r="A98" s="749"/>
      <c r="B98" s="750"/>
      <c r="C98" s="750"/>
      <c r="D98" s="750"/>
      <c r="E98" s="750"/>
      <c r="F98" s="750"/>
      <c r="G98" s="750"/>
      <c r="H98" s="750"/>
      <c r="I98" s="750"/>
      <c r="J98" s="751"/>
    </row>
    <row r="99" spans="1:11">
      <c r="A99" s="752"/>
      <c r="B99" s="753"/>
      <c r="C99" s="753"/>
      <c r="D99" s="753"/>
      <c r="E99" s="753"/>
      <c r="F99" s="753"/>
      <c r="G99" s="753"/>
      <c r="H99" s="753"/>
      <c r="I99" s="753"/>
      <c r="J99" s="754"/>
    </row>
    <row r="100" spans="1:11">
      <c r="A100" t="s">
        <v>375</v>
      </c>
    </row>
    <row r="101" spans="1:11">
      <c r="A101" s="479" t="s">
        <v>420</v>
      </c>
      <c r="B101" s="479"/>
      <c r="C101" s="479"/>
      <c r="D101" s="479"/>
      <c r="E101" s="479"/>
      <c r="F101" s="479"/>
      <c r="G101" s="479"/>
      <c r="H101" s="479"/>
      <c r="I101" s="479"/>
      <c r="J101" s="479"/>
      <c r="K101" s="479"/>
    </row>
    <row r="102" spans="1:11">
      <c r="A102" s="479"/>
      <c r="B102" s="479"/>
      <c r="C102" s="479"/>
      <c r="D102" s="479"/>
      <c r="E102" s="479"/>
      <c r="F102" s="479"/>
      <c r="G102" s="479"/>
      <c r="H102" s="479"/>
      <c r="I102" s="479"/>
      <c r="J102" s="479"/>
      <c r="K102" s="479"/>
    </row>
    <row r="103" spans="1:11">
      <c r="A103" s="479"/>
      <c r="B103" s="479"/>
      <c r="C103" s="479"/>
      <c r="D103" s="479"/>
      <c r="E103" s="479"/>
      <c r="F103" s="479"/>
      <c r="G103" s="479"/>
      <c r="H103" s="479"/>
      <c r="I103" s="479"/>
      <c r="J103" s="479"/>
      <c r="K103" s="479"/>
    </row>
    <row r="104" spans="1:11">
      <c r="A104" s="479"/>
      <c r="B104" s="479"/>
      <c r="C104" s="479"/>
      <c r="D104" s="479"/>
      <c r="E104" s="479"/>
      <c r="F104" s="479"/>
      <c r="G104" s="479"/>
      <c r="H104" s="479"/>
      <c r="I104" s="479"/>
      <c r="J104" s="479"/>
      <c r="K104" s="479"/>
    </row>
    <row r="105" spans="1:11">
      <c r="A105" s="479"/>
      <c r="B105" s="479"/>
      <c r="C105" s="479"/>
      <c r="D105" s="479"/>
      <c r="E105" s="479"/>
      <c r="F105" s="479"/>
      <c r="G105" s="479"/>
      <c r="H105" s="479"/>
      <c r="I105" s="479"/>
      <c r="J105" s="479"/>
      <c r="K105" s="479"/>
    </row>
    <row r="106" spans="1:11">
      <c r="A106" s="479"/>
      <c r="B106" s="479"/>
      <c r="C106" s="479"/>
      <c r="D106" s="479"/>
      <c r="E106" s="479"/>
      <c r="F106" s="479"/>
      <c r="G106" s="479"/>
      <c r="H106" s="479"/>
      <c r="I106" s="479"/>
      <c r="J106" s="479"/>
      <c r="K106" s="479"/>
    </row>
  </sheetData>
  <mergeCells count="19">
    <mergeCell ref="A64:K68"/>
    <mergeCell ref="A1:K1"/>
    <mergeCell ref="A16:M17"/>
    <mergeCell ref="A21:J24"/>
    <mergeCell ref="A27:K28"/>
    <mergeCell ref="A32:K34"/>
    <mergeCell ref="A37:K39"/>
    <mergeCell ref="A40:K44"/>
    <mergeCell ref="A45:K46"/>
    <mergeCell ref="A49:K52"/>
    <mergeCell ref="A53:K55"/>
    <mergeCell ref="A59:J62"/>
    <mergeCell ref="A101:K106"/>
    <mergeCell ref="A88:A92"/>
    <mergeCell ref="B89:B92"/>
    <mergeCell ref="C89:C92"/>
    <mergeCell ref="D89:D92"/>
    <mergeCell ref="E89:E92"/>
    <mergeCell ref="A96:J99"/>
  </mergeCells>
  <phoneticPr fontId="2"/>
  <pageMargins left="0.7" right="0.7" top="0.75" bottom="0.75" header="0.3" footer="0.3"/>
  <pageSetup paperSize="9" scale="90" fitToHeight="0" orientation="portrait" r:id="rId1"/>
  <rowBreaks count="1" manualBreakCount="1">
    <brk id="55" max="10"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A37"/>
  <sheetViews>
    <sheetView topLeftCell="A4" workbookViewId="0">
      <selection activeCell="A25" sqref="A25"/>
    </sheetView>
  </sheetViews>
  <sheetFormatPr defaultRowHeight="13.5"/>
  <cols>
    <col min="1" max="1" width="48" customWidth="1"/>
  </cols>
  <sheetData>
    <row r="1" spans="1:1">
      <c r="A1" s="1"/>
    </row>
    <row r="2" spans="1:1" ht="22.5" customHeight="1" thickBot="1">
      <c r="A2" s="1" t="s">
        <v>10</v>
      </c>
    </row>
    <row r="3" spans="1:1" ht="39.75" customHeight="1" thickBot="1">
      <c r="A3" s="2" t="s">
        <v>8</v>
      </c>
    </row>
    <row r="4" spans="1:1" ht="16.5" customHeight="1">
      <c r="A4" s="3" t="s">
        <v>11</v>
      </c>
    </row>
    <row r="5" spans="1:1" ht="16.5" customHeight="1">
      <c r="A5" s="5" t="s">
        <v>12</v>
      </c>
    </row>
    <row r="6" spans="1:1" ht="16.5" customHeight="1">
      <c r="A6" s="4" t="s">
        <v>146</v>
      </c>
    </row>
    <row r="7" spans="1:1" ht="16.5" customHeight="1">
      <c r="A7" s="4" t="s">
        <v>334</v>
      </c>
    </row>
    <row r="8" spans="1:1" ht="16.5" customHeight="1">
      <c r="A8" s="4" t="s">
        <v>13</v>
      </c>
    </row>
    <row r="9" spans="1:1" ht="16.5" customHeight="1">
      <c r="A9" s="4" t="s">
        <v>14</v>
      </c>
    </row>
    <row r="10" spans="1:1" ht="16.5" customHeight="1">
      <c r="A10" s="4" t="s">
        <v>335</v>
      </c>
    </row>
    <row r="11" spans="1:1" ht="16.5" customHeight="1">
      <c r="A11" s="4" t="s">
        <v>343</v>
      </c>
    </row>
    <row r="12" spans="1:1" ht="16.5" customHeight="1">
      <c r="A12" s="4" t="s">
        <v>15</v>
      </c>
    </row>
    <row r="13" spans="1:1" ht="16.5" customHeight="1">
      <c r="A13" s="4" t="s">
        <v>336</v>
      </c>
    </row>
    <row r="14" spans="1:1" ht="16.5" customHeight="1">
      <c r="A14" s="4" t="s">
        <v>337</v>
      </c>
    </row>
    <row r="15" spans="1:1" ht="16.5" customHeight="1">
      <c r="A15" s="5" t="s">
        <v>16</v>
      </c>
    </row>
    <row r="16" spans="1:1" ht="16.5" customHeight="1">
      <c r="A16" s="4" t="s">
        <v>338</v>
      </c>
    </row>
    <row r="17" spans="1:1" ht="16.5" customHeight="1">
      <c r="A17" s="4" t="s">
        <v>17</v>
      </c>
    </row>
    <row r="18" spans="1:1" ht="16.5" customHeight="1">
      <c r="A18" s="5" t="s">
        <v>18</v>
      </c>
    </row>
    <row r="19" spans="1:1" ht="16.5" customHeight="1">
      <c r="A19" s="4" t="s">
        <v>339</v>
      </c>
    </row>
    <row r="20" spans="1:1" ht="16.5" customHeight="1">
      <c r="A20" s="5" t="s">
        <v>19</v>
      </c>
    </row>
    <row r="21" spans="1:1" ht="16.5" customHeight="1">
      <c r="A21" s="4" t="s">
        <v>340</v>
      </c>
    </row>
    <row r="22" spans="1:1" ht="16.5" customHeight="1">
      <c r="A22" s="5" t="s">
        <v>20</v>
      </c>
    </row>
    <row r="23" spans="1:1" ht="16.5" customHeight="1">
      <c r="A23" s="4" t="s">
        <v>342</v>
      </c>
    </row>
    <row r="24" spans="1:1" ht="16.5" customHeight="1">
      <c r="A24" s="4" t="s">
        <v>21</v>
      </c>
    </row>
    <row r="25" spans="1:1" ht="16.5" customHeight="1">
      <c r="A25" s="4" t="s">
        <v>341</v>
      </c>
    </row>
    <row r="26" spans="1:1" ht="16.5" customHeight="1">
      <c r="A26" s="4" t="s">
        <v>198</v>
      </c>
    </row>
    <row r="27" spans="1:1" ht="16.5" customHeight="1">
      <c r="A27" s="4" t="s">
        <v>199</v>
      </c>
    </row>
    <row r="28" spans="1:1" s="296" customFormat="1" ht="18" customHeight="1">
      <c r="A28" s="297" t="s">
        <v>324</v>
      </c>
    </row>
    <row r="29" spans="1:1" s="296" customFormat="1" ht="18" customHeight="1">
      <c r="A29" s="297" t="s">
        <v>325</v>
      </c>
    </row>
    <row r="30" spans="1:1" s="296" customFormat="1" ht="18" customHeight="1">
      <c r="A30" s="297" t="s">
        <v>326</v>
      </c>
    </row>
    <row r="31" spans="1:1" s="296" customFormat="1" ht="18" customHeight="1">
      <c r="A31" s="297" t="s">
        <v>327</v>
      </c>
    </row>
    <row r="32" spans="1:1" s="296" customFormat="1" ht="18" customHeight="1">
      <c r="A32" s="297" t="s">
        <v>328</v>
      </c>
    </row>
    <row r="33" spans="1:1" s="296" customFormat="1" ht="18" customHeight="1">
      <c r="A33" s="297" t="s">
        <v>329</v>
      </c>
    </row>
    <row r="34" spans="1:1" s="296" customFormat="1" ht="18" customHeight="1">
      <c r="A34" s="297" t="s">
        <v>330</v>
      </c>
    </row>
    <row r="35" spans="1:1" s="296" customFormat="1" ht="18" customHeight="1">
      <c r="A35" s="297" t="s">
        <v>331</v>
      </c>
    </row>
    <row r="36" spans="1:1" s="296" customFormat="1" ht="18" customHeight="1">
      <c r="A36" s="297" t="s">
        <v>332</v>
      </c>
    </row>
    <row r="37" spans="1:1" s="296" customFormat="1" ht="18" customHeight="1" thickBot="1">
      <c r="A37" s="298" t="s">
        <v>333</v>
      </c>
    </row>
  </sheetData>
  <phoneticPr fontId="2"/>
  <printOptions horizontalCentered="1"/>
  <pageMargins left="0.39370078740157483" right="0.39370078740157483" top="0.78740157480314965" bottom="0.39370078740157483"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11</vt:i4>
      </vt:variant>
    </vt:vector>
  </HeadingPairs>
  <TitlesOfParts>
    <vt:vector size="17" baseType="lpstr">
      <vt:lpstr>はじめに</vt:lpstr>
      <vt:lpstr>入力①（基本情報入力シート）</vt:lpstr>
      <vt:lpstr>入力②（別紙様式3-2）</vt:lpstr>
      <vt:lpstr>入力③（別紙様式3-1）</vt:lpstr>
      <vt:lpstr>【参考】基準額について</vt:lpstr>
      <vt:lpstr>【参考】サービス名一覧</vt:lpstr>
      <vt:lpstr>'入力②（別紙様式3-2）'!_new1</vt:lpstr>
      <vt:lpstr>_new1</vt:lpstr>
      <vt:lpstr>【参考】サービス名一覧!erea</vt:lpstr>
      <vt:lpstr>【参考】サービス名一覧!new</vt:lpstr>
      <vt:lpstr>【参考】サービス名一覧!Print_Area</vt:lpstr>
      <vt:lpstr>【参考】基準額について!Print_Area</vt:lpstr>
      <vt:lpstr>はじめに!Print_Area</vt:lpstr>
      <vt:lpstr>'入力①（基本情報入力シート）'!Print_Area</vt:lpstr>
      <vt:lpstr>'入力②（別紙様式3-2）'!Print_Area</vt:lpstr>
      <vt:lpstr>'入力③（別紙様式3-1）'!Print_Area</vt:lpstr>
      <vt:lpstr>【参考】サービス名一覧!サービス名</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押野 晃宏(oshino-akihiro.av4)</dc:creator>
  <cp:lastModifiedBy>mieken</cp:lastModifiedBy>
  <cp:lastPrinted>2022-07-09T01:52:45Z</cp:lastPrinted>
  <dcterms:created xsi:type="dcterms:W3CDTF">2018-06-19T01:27:02Z</dcterms:created>
  <dcterms:modified xsi:type="dcterms:W3CDTF">2022-07-12T02:56:17Z</dcterms:modified>
</cp:coreProperties>
</file>