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c080060$\新コロナ対策\00_新型コロナ対策\09コロナ、インフルワクチン\13国庫補助金\職域接種（補助金）\03_補助金実施要領\03改訂(R404）\3_起案用\様式\06【様式６】実績報告書（修正あり）\"/>
    </mc:Choice>
  </mc:AlternateContent>
  <bookViews>
    <workbookView xWindow="0" yWindow="0" windowWidth="20490" windowHeight="7790" tabRatio="888"/>
  </bookViews>
  <sheets>
    <sheet name="実績報告書（様式６）" sheetId="6" r:id="rId1"/>
    <sheet name="経費所要額精算調書（別紙４）" sheetId="7" r:id="rId2"/>
    <sheet name="歳入歳出決算（見込）書抄本（別紙５）" sheetId="8" r:id="rId3"/>
    <sheet name="歳入歳出決算（見込）書抄本内訳書" sheetId="10" r:id="rId4"/>
    <sheet name="事業実施報告書（別紙６）" sheetId="9" r:id="rId5"/>
    <sheet name="【収入】関係書類等貼付用紙（参考様式１）" sheetId="20" r:id="rId6"/>
    <sheet name="【賃金・報酬】領収書等貼付用紙（参考様式２）" sheetId="11" r:id="rId7"/>
    <sheet name="【謝金】領収書等貼付用紙（参考様式３）" sheetId="12" r:id="rId8"/>
    <sheet name="【会議費】領収書等貼付用紙（参考様式４）" sheetId="13" r:id="rId9"/>
    <sheet name="【旅費】領収書等貼付用紙（参考様式５）" sheetId="14" r:id="rId10"/>
    <sheet name="【需用費】領収書等貼付用紙（参考様式６） " sheetId="15" r:id="rId11"/>
    <sheet name="【役務費】領収書等貼付用紙（参考様式７） " sheetId="16" r:id="rId12"/>
    <sheet name="【委託料】領収書等貼付用紙（参考様式８） " sheetId="17" r:id="rId13"/>
    <sheet name="【使用料及び賃借料】領収書等貼付用紙（参考様式９）" sheetId="18" r:id="rId14"/>
    <sheet name="【備品購入費】領収書等貼付用紙（参考様式１０）" sheetId="19" r:id="rId15"/>
    <sheet name="【補助及び交付金】領収書等貼付用紙（参考様式1１）" sheetId="22" r:id="rId16"/>
  </sheets>
  <definedNames>
    <definedName name="_xlnm._FilterDatabase" localSheetId="3" hidden="1">'歳入歳出決算（見込）書抄本内訳書'!$B$18:$J$18</definedName>
    <definedName name="_xlnm._FilterDatabase" localSheetId="0" hidden="1">'実績報告書（様式６）'!$A$16:$O$16</definedName>
    <definedName name="_xlnm.Print_Area" localSheetId="12">'【委託料】領収書等貼付用紙（参考様式８） '!$A$1:$AD$11</definedName>
    <definedName name="_xlnm.Print_Area" localSheetId="8">'【会議費】領収書等貼付用紙（参考様式４）'!$A$1:$AD$11</definedName>
    <definedName name="_xlnm.Print_Area" localSheetId="13">'【使用料及び賃借料】領収書等貼付用紙（参考様式９）'!$A$1:$AD$11</definedName>
    <definedName name="_xlnm.Print_Area" localSheetId="7">'【謝金】領収書等貼付用紙（参考様式３）'!$A$1:$AD$11</definedName>
    <definedName name="_xlnm.Print_Area" localSheetId="10">'【需用費】領収書等貼付用紙（参考様式６） '!$A$1:$AD$11</definedName>
    <definedName name="_xlnm.Print_Area" localSheetId="5">'【収入】関係書類等貼付用紙（参考様式１）'!$A$2:$AD$11</definedName>
    <definedName name="_xlnm.Print_Area" localSheetId="6">'【賃金・報酬】領収書等貼付用紙（参考様式２）'!$A$1:$AD$11</definedName>
    <definedName name="_xlnm.Print_Area" localSheetId="14">'【備品購入費】領収書等貼付用紙（参考様式１０）'!$A$1:$AD$11</definedName>
    <definedName name="_xlnm.Print_Area" localSheetId="15">'【補助及び交付金】領収書等貼付用紙（参考様式1１）'!$A$1:$AD$11</definedName>
    <definedName name="_xlnm.Print_Area" localSheetId="11">'【役務費】領収書等貼付用紙（参考様式７） '!$A$1:$AD$11</definedName>
    <definedName name="_xlnm.Print_Area" localSheetId="9">'【旅費】領収書等貼付用紙（参考様式５）'!$A$1:$AD$11</definedName>
    <definedName name="_xlnm.Print_Area" localSheetId="3">'歳入歳出決算（見込）書抄本内訳書'!$A$1:$N$37</definedName>
    <definedName name="_xlnm.Print_Area" localSheetId="0">'実績報告書（様式６）'!$A$1:$O$35</definedName>
    <definedName name="_xlnm.Print_Titles" localSheetId="3">'歳入歳出決算（見込）書抄本内訳書'!$16:$18</definedName>
  </definedNames>
  <calcPr calcId="152511"/>
</workbook>
</file>

<file path=xl/calcChain.xml><?xml version="1.0" encoding="utf-8"?>
<calcChain xmlns="http://schemas.openxmlformats.org/spreadsheetml/2006/main">
  <c r="I16" i="7" l="1"/>
  <c r="F18" i="6"/>
  <c r="M12" i="10" l="1"/>
  <c r="D5" i="20" l="1"/>
  <c r="D43" i="8"/>
  <c r="F4" i="9"/>
  <c r="D42" i="8"/>
  <c r="D41" i="8"/>
  <c r="F8" i="12"/>
  <c r="F8" i="11"/>
  <c r="S8" i="11"/>
  <c r="G19" i="10"/>
  <c r="G4" i="7"/>
  <c r="F8" i="22"/>
  <c r="S8" i="22"/>
  <c r="F8" i="19"/>
  <c r="S8" i="19"/>
  <c r="G8" i="18"/>
  <c r="T8" i="18"/>
  <c r="F8" i="17"/>
  <c r="F8" i="14"/>
  <c r="S8" i="14"/>
  <c r="F8" i="13"/>
  <c r="S8" i="13" s="1"/>
  <c r="S8" i="12"/>
  <c r="D5" i="11"/>
  <c r="D5" i="12"/>
  <c r="D5" i="13"/>
  <c r="D5" i="14"/>
  <c r="D5" i="15"/>
  <c r="D5" i="16"/>
  <c r="D5" i="17"/>
  <c r="D5" i="18"/>
  <c r="D5" i="19"/>
  <c r="D5" i="22"/>
  <c r="M28" i="10"/>
  <c r="S8" i="17"/>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M29" i="10"/>
  <c r="G28" i="10"/>
  <c r="M27" i="10"/>
  <c r="G27" i="10"/>
  <c r="M26" i="10"/>
  <c r="G26" i="10"/>
  <c r="M25" i="10"/>
  <c r="G25" i="10"/>
  <c r="M24" i="10"/>
  <c r="G24" i="10"/>
  <c r="M23" i="10"/>
  <c r="G23" i="10"/>
  <c r="M22" i="10"/>
  <c r="G22" i="10"/>
  <c r="M21" i="10"/>
  <c r="G21" i="10"/>
  <c r="M20" i="10"/>
  <c r="M30" i="10" s="1"/>
  <c r="G20" i="10"/>
  <c r="L15" i="10"/>
  <c r="L31" i="10"/>
  <c r="C38" i="8"/>
  <c r="C26" i="8"/>
  <c r="F8" i="16" s="1"/>
  <c r="S8" i="16" s="1"/>
  <c r="C19" i="8"/>
  <c r="F8" i="15"/>
  <c r="S8" i="15" s="1"/>
  <c r="C8" i="8"/>
  <c r="C9" i="7" s="1"/>
  <c r="F9" i="7"/>
  <c r="C34" i="8"/>
  <c r="E9" i="7" s="1"/>
  <c r="C10" i="8"/>
  <c r="C35" i="6"/>
  <c r="C39" i="8" l="1"/>
  <c r="B9" i="7" s="1"/>
  <c r="D9" i="7" s="1"/>
  <c r="G9" i="7" s="1"/>
  <c r="H9" i="7" s="1"/>
  <c r="J9" i="7" s="1"/>
  <c r="F8" i="20"/>
  <c r="S8" i="20" s="1"/>
</calcChain>
</file>

<file path=xl/comments1.xml><?xml version="1.0" encoding="utf-8"?>
<comments xmlns="http://schemas.openxmlformats.org/spreadsheetml/2006/main">
  <authors>
    <author>mieken</author>
  </authors>
  <commentList>
    <comment ref="D5" authorId="0" shapeId="0">
      <text>
        <r>
          <rPr>
            <b/>
            <sz val="9"/>
            <color indexed="81"/>
            <rFont val="MS P ゴシック"/>
            <family val="3"/>
            <charset val="128"/>
          </rPr>
          <t>詳細は次シートの内訳書にご記入ください。</t>
        </r>
      </text>
    </comment>
    <comment ref="A7" authorId="0" shapeId="0">
      <text>
        <r>
          <rPr>
            <b/>
            <sz val="9"/>
            <color indexed="81"/>
            <rFont val="MS P ゴシック"/>
            <family val="3"/>
            <charset val="128"/>
          </rPr>
          <t>借入金等追加科目があれば記入してください。</t>
        </r>
      </text>
    </comment>
    <comment ref="D9" authorId="0" shapeId="0">
      <text>
        <r>
          <rPr>
            <b/>
            <sz val="9"/>
            <color indexed="81"/>
            <rFont val="MS P ゴシック"/>
            <family val="3"/>
            <charset val="128"/>
          </rPr>
          <t xml:space="preserve">経費所要額精算調書の「県補助所要額」と一致させてください。
</t>
        </r>
      </text>
    </comment>
    <comment ref="D14" authorId="0" shapeId="0">
      <text>
        <r>
          <rPr>
            <b/>
            <sz val="9"/>
            <color indexed="81"/>
            <rFont val="MS P ゴシック"/>
            <family val="3"/>
            <charset val="128"/>
          </rPr>
          <t>詳細は次シートの内訳書にご記入ください。</t>
        </r>
      </text>
    </comment>
    <comment ref="A35" authorId="0" shapeId="0">
      <text>
        <r>
          <rPr>
            <b/>
            <sz val="9"/>
            <color indexed="81"/>
            <rFont val="MS P ゴシック"/>
            <family val="3"/>
            <charset val="128"/>
          </rPr>
          <t>上記の補助対象とならない科目があれば記入してください。</t>
        </r>
      </text>
    </comment>
    <comment ref="C39" authorId="0" shapeId="0">
      <text>
        <r>
          <rPr>
            <b/>
            <sz val="9"/>
            <color indexed="81"/>
            <rFont val="MS P ゴシック"/>
            <family val="3"/>
            <charset val="128"/>
          </rPr>
          <t>「歳入」と「歳出」における合計金額が一致するように作成して下さい。</t>
        </r>
      </text>
    </comment>
  </commentList>
</comments>
</file>

<file path=xl/sharedStrings.xml><?xml version="1.0" encoding="utf-8"?>
<sst xmlns="http://schemas.openxmlformats.org/spreadsheetml/2006/main" count="250" uniqueCount="183">
  <si>
    <t>上記が事実と相違ないことを証明する。</t>
    <rPh sb="0" eb="2">
      <t>ジョウキ</t>
    </rPh>
    <rPh sb="3" eb="5">
      <t>ジジツ</t>
    </rPh>
    <rPh sb="6" eb="8">
      <t>ソウイ</t>
    </rPh>
    <rPh sb="13" eb="15">
      <t>ショウメイ</t>
    </rPh>
    <phoneticPr fontId="1"/>
  </si>
  <si>
    <t>回</t>
    <rPh sb="0" eb="1">
      <t>カイ</t>
    </rPh>
    <phoneticPr fontId="1"/>
  </si>
  <si>
    <t>印</t>
    <rPh sb="0" eb="1">
      <t>イン</t>
    </rPh>
    <phoneticPr fontId="1"/>
  </si>
  <si>
    <t>電話番号</t>
    <rPh sb="0" eb="2">
      <t>デンワ</t>
    </rPh>
    <rPh sb="2" eb="4">
      <t>バンゴウ</t>
    </rPh>
    <phoneticPr fontId="1"/>
  </si>
  <si>
    <t>　新型コロナウイルスワクチン接種体制支援事業における職域接種の実績報告書</t>
    <rPh sb="26" eb="28">
      <t>ショクイキ</t>
    </rPh>
    <rPh sb="28" eb="30">
      <t>セッシュ</t>
    </rPh>
    <rPh sb="31" eb="33">
      <t>ジッセキ</t>
    </rPh>
    <rPh sb="33" eb="36">
      <t>ホウコクショ</t>
    </rPh>
    <phoneticPr fontId="1"/>
  </si>
  <si>
    <t>接種回数計</t>
    <rPh sb="0" eb="2">
      <t>セッシュ</t>
    </rPh>
    <rPh sb="2" eb="4">
      <t>カイスウ</t>
    </rPh>
    <rPh sb="4" eb="5">
      <t>ケイ</t>
    </rPh>
    <phoneticPr fontId="1"/>
  </si>
  <si>
    <t>支援の上限額</t>
    <rPh sb="0" eb="2">
      <t>シエン</t>
    </rPh>
    <rPh sb="3" eb="6">
      <t>ジョウゲンガク</t>
    </rPh>
    <phoneticPr fontId="1"/>
  </si>
  <si>
    <t>円</t>
    <rPh sb="0" eb="1">
      <t>エン</t>
    </rPh>
    <phoneticPr fontId="1"/>
  </si>
  <si>
    <t>職域接種の期間</t>
    <rPh sb="0" eb="2">
      <t>ショクイキ</t>
    </rPh>
    <rPh sb="2" eb="4">
      <t>セッシュ</t>
    </rPh>
    <rPh sb="5" eb="7">
      <t>キカン</t>
    </rPh>
    <phoneticPr fontId="1"/>
  </si>
  <si>
    <t>～</t>
    <phoneticPr fontId="1"/>
  </si>
  <si>
    <t>又は、</t>
    <rPh sb="0" eb="1">
      <t>マタ</t>
    </rPh>
    <phoneticPr fontId="1"/>
  </si>
  <si>
    <t>対象経費の実支出額</t>
    <rPh sb="0" eb="2">
      <t>タイショウ</t>
    </rPh>
    <rPh sb="2" eb="4">
      <t>ケイヒ</t>
    </rPh>
    <rPh sb="5" eb="9">
      <t>ジッシシュツガク</t>
    </rPh>
    <phoneticPr fontId="1"/>
  </si>
  <si>
    <t>V-SYSの類似コード</t>
    <rPh sb="6" eb="8">
      <t>ルイジ</t>
    </rPh>
    <phoneticPr fontId="1"/>
  </si>
  <si>
    <t>（支援対象であるか確認するため、下記①②について該当する項目にレ点を記入してください。）</t>
    <rPh sb="1" eb="3">
      <t>シエン</t>
    </rPh>
    <rPh sb="3" eb="5">
      <t>タイショウ</t>
    </rPh>
    <rPh sb="9" eb="11">
      <t>カクニン</t>
    </rPh>
    <rPh sb="16" eb="18">
      <t>カキ</t>
    </rPh>
    <rPh sb="24" eb="26">
      <t>ガイトウ</t>
    </rPh>
    <rPh sb="28" eb="30">
      <t>コウモク</t>
    </rPh>
    <rPh sb="32" eb="33">
      <t>テン</t>
    </rPh>
    <rPh sb="34" eb="36">
      <t>キニュウ</t>
    </rPh>
    <phoneticPr fontId="1"/>
  </si>
  <si>
    <t xml:space="preserve">
２.商工会議所、業界団体等が職域接種の実施のために新たに医療機関を開設した場合であって、外部医療機関から医師等を雇用する費用が商工会議所等に発生していて、かつ、職域接種終了後に速やかに医療機関の廃止届けを提出する場合における接種
（２に該当しない場合の「企業内診療所で実施」は含まれません。）</t>
    <phoneticPr fontId="1"/>
  </si>
  <si>
    <t>①本実績報告にかかる職域接種は、以下の１、２のいずれかに該当します。
１.中小企業（中小企業基本法（昭和38年法律第154号）第２条第１項に規定する中小企業を指す。以下同じ。）が商工会議所、総合型健保組合、業界団体等複数の企業で構成される団体を事務局として共同実施したもの</t>
    <phoneticPr fontId="1"/>
  </si>
  <si>
    <t>２.大学、短期大学、高等専門学校、専門学校（以下「大学等」という。）の職域接種で所属の学生も対象とし、文部科学省が別に定める地域貢献の基準を満たしているもの</t>
    <rPh sb="57" eb="58">
      <t>ベツ</t>
    </rPh>
    <phoneticPr fontId="1"/>
  </si>
  <si>
    <t>②以下の１、２のいずれかに該当する職域接種のみ、上記の接種回数計に計上しています。
１.外部医療機関が中小企業及び大学等に出張して行った接種
（「大学附属病院内で実施。又は、大学の附属病院が当該大学内で実施」、「中小企業の社員及び大学の学生等が外部医療機関に出向いて実施」は含まれません。）</t>
    <rPh sb="1" eb="3">
      <t>イカ</t>
    </rPh>
    <rPh sb="13" eb="15">
      <t>ガイトウ</t>
    </rPh>
    <rPh sb="17" eb="19">
      <t>ショクイキ</t>
    </rPh>
    <rPh sb="19" eb="21">
      <t>セッシュ</t>
    </rPh>
    <rPh sb="45" eb="47">
      <t>ガイブ</t>
    </rPh>
    <rPh sb="47" eb="49">
      <t>イリョウ</t>
    </rPh>
    <rPh sb="49" eb="51">
      <t>キカン</t>
    </rPh>
    <rPh sb="52" eb="54">
      <t>チュウショウ</t>
    </rPh>
    <rPh sb="54" eb="56">
      <t>キギョウ</t>
    </rPh>
    <rPh sb="56" eb="57">
      <t>オヨ</t>
    </rPh>
    <rPh sb="58" eb="61">
      <t>ダイガクトウ</t>
    </rPh>
    <rPh sb="62" eb="64">
      <t>シュッチョウ</t>
    </rPh>
    <rPh sb="66" eb="67">
      <t>オコナ</t>
    </rPh>
    <rPh sb="69" eb="71">
      <t>セッシュ</t>
    </rPh>
    <phoneticPr fontId="1"/>
  </si>
  <si>
    <t>様式６</t>
    <rPh sb="0" eb="2">
      <t>ヨウシキ</t>
    </rPh>
    <phoneticPr fontId="1"/>
  </si>
  <si>
    <t>所在地</t>
    <rPh sb="0" eb="3">
      <t>ショザイチ</t>
    </rPh>
    <phoneticPr fontId="1"/>
  </si>
  <si>
    <t>事業者名</t>
    <rPh sb="0" eb="3">
      <t>ジギョウシャ</t>
    </rPh>
    <rPh sb="3" eb="4">
      <t>メイ</t>
    </rPh>
    <phoneticPr fontId="1"/>
  </si>
  <si>
    <t>　令和　　年　　月　　日付け三重県指令医保第　　－　　号で交付決定を受けたこのことについて、下記のとおり関係書類を添えて新型コロナウイルスワクチン接種体制支援事業にかかる職域接種促進のための支援の対象（※）となる新型コロナワクチンの接種を行ったので報告する。</t>
    <rPh sb="1" eb="3">
      <t>レイワ</t>
    </rPh>
    <rPh sb="5" eb="6">
      <t>ネン</t>
    </rPh>
    <rPh sb="8" eb="9">
      <t>ツキ</t>
    </rPh>
    <rPh sb="11" eb="12">
      <t>ニチ</t>
    </rPh>
    <rPh sb="12" eb="13">
      <t>ヅ</t>
    </rPh>
    <rPh sb="14" eb="17">
      <t>ミエケン</t>
    </rPh>
    <rPh sb="17" eb="19">
      <t>シレイ</t>
    </rPh>
    <rPh sb="19" eb="20">
      <t>イ</t>
    </rPh>
    <rPh sb="20" eb="21">
      <t>ホ</t>
    </rPh>
    <rPh sb="21" eb="22">
      <t>ダイ</t>
    </rPh>
    <rPh sb="27" eb="28">
      <t>ゴウ</t>
    </rPh>
    <rPh sb="29" eb="31">
      <t>コウフ</t>
    </rPh>
    <rPh sb="31" eb="33">
      <t>ケッテイ</t>
    </rPh>
    <rPh sb="34" eb="35">
      <t>ウ</t>
    </rPh>
    <rPh sb="46" eb="48">
      <t>カキ</t>
    </rPh>
    <rPh sb="52" eb="54">
      <t>カンケイ</t>
    </rPh>
    <rPh sb="54" eb="56">
      <t>ショルイ</t>
    </rPh>
    <rPh sb="57" eb="58">
      <t>ソ</t>
    </rPh>
    <rPh sb="60" eb="62">
      <t>シンガタ</t>
    </rPh>
    <rPh sb="85" eb="87">
      <t>ショクイキ</t>
    </rPh>
    <rPh sb="87" eb="89">
      <t>セッシュ</t>
    </rPh>
    <rPh sb="89" eb="91">
      <t>ソクシン</t>
    </rPh>
    <rPh sb="95" eb="97">
      <t>シエン</t>
    </rPh>
    <rPh sb="98" eb="100">
      <t>タイショウ</t>
    </rPh>
    <rPh sb="106" eb="108">
      <t>シンガタ</t>
    </rPh>
    <rPh sb="116" eb="118">
      <t>セッシュ</t>
    </rPh>
    <rPh sb="119" eb="120">
      <t>オコナ</t>
    </rPh>
    <rPh sb="124" eb="126">
      <t>ホウコク</t>
    </rPh>
    <phoneticPr fontId="1"/>
  </si>
  <si>
    <t>記</t>
    <rPh sb="0" eb="1">
      <t>キ</t>
    </rPh>
    <phoneticPr fontId="1"/>
  </si>
  <si>
    <t>２　添付書類</t>
    <rPh sb="2" eb="4">
      <t>テンプ</t>
    </rPh>
    <rPh sb="4" eb="6">
      <t>ショルイ</t>
    </rPh>
    <phoneticPr fontId="1"/>
  </si>
  <si>
    <t>・歳入歳出決算（見込）書抄本（別紙５）</t>
    <rPh sb="1" eb="3">
      <t>サイニュウ</t>
    </rPh>
    <rPh sb="3" eb="5">
      <t>サイシュツ</t>
    </rPh>
    <rPh sb="5" eb="7">
      <t>ケッサン</t>
    </rPh>
    <rPh sb="8" eb="10">
      <t>ミコミ</t>
    </rPh>
    <rPh sb="11" eb="12">
      <t>ショ</t>
    </rPh>
    <rPh sb="12" eb="14">
      <t>ショウホン</t>
    </rPh>
    <rPh sb="15" eb="17">
      <t>ベッシ</t>
    </rPh>
    <phoneticPr fontId="1"/>
  </si>
  <si>
    <t>事業者名：</t>
    <rPh sb="0" eb="3">
      <t>ジギョウシャ</t>
    </rPh>
    <rPh sb="3" eb="4">
      <t>メイ</t>
    </rPh>
    <phoneticPr fontId="1"/>
  </si>
  <si>
    <t>区      分</t>
  </si>
  <si>
    <t>総事業費
（A）　</t>
    <rPh sb="0" eb="4">
      <t>ソウジギョウヒ</t>
    </rPh>
    <phoneticPr fontId="1"/>
  </si>
  <si>
    <t>寄付金その他の収入額
（B）</t>
    <rPh sb="5" eb="6">
      <t>タ</t>
    </rPh>
    <rPh sb="7" eb="9">
      <t>シュウニュウ</t>
    </rPh>
    <rPh sb="9" eb="10">
      <t>ガク</t>
    </rPh>
    <phoneticPr fontId="1"/>
  </si>
  <si>
    <t>差引額(A)－(B)
（C）</t>
    <rPh sb="0" eb="2">
      <t>サシヒキ</t>
    </rPh>
    <rPh sb="2" eb="3">
      <t>ガク</t>
    </rPh>
    <phoneticPr fontId="1"/>
  </si>
  <si>
    <t>対象経費の支出予定額
（D）　</t>
    <rPh sb="0" eb="2">
      <t>タイショウ</t>
    </rPh>
    <rPh sb="2" eb="4">
      <t>ケイヒ</t>
    </rPh>
    <rPh sb="5" eb="7">
      <t>シシュツ</t>
    </rPh>
    <rPh sb="7" eb="9">
      <t>ヨテイ</t>
    </rPh>
    <rPh sb="9" eb="10">
      <t>ガク</t>
    </rPh>
    <phoneticPr fontId="1"/>
  </si>
  <si>
    <t>基 準 額
（E）　</t>
    <rPh sb="0" eb="1">
      <t>モト</t>
    </rPh>
    <rPh sb="2" eb="3">
      <t>ジュン</t>
    </rPh>
    <phoneticPr fontId="1"/>
  </si>
  <si>
    <t>選 定 額
（Ｃ）、（Ｄ）及び（Ｅ）のいずれか少ない額（Ｆ）</t>
    <phoneticPr fontId="1"/>
  </si>
  <si>
    <t>県補助基本額
（F）　＝（Ｇ）</t>
    <phoneticPr fontId="1"/>
  </si>
  <si>
    <t>補助率
１０/１０
（Ｈ）　</t>
    <rPh sb="0" eb="3">
      <t>ホジョリツ</t>
    </rPh>
    <phoneticPr fontId="1"/>
  </si>
  <si>
    <t>県補助所要額　
（Ｇ）×（Ｈ）
＝（Ｉ）
1,000円未満切り捨て</t>
    <rPh sb="26" eb="27">
      <t>エン</t>
    </rPh>
    <rPh sb="27" eb="29">
      <t>ミマン</t>
    </rPh>
    <rPh sb="29" eb="30">
      <t>キ</t>
    </rPh>
    <rPh sb="31" eb="32">
      <t>ス</t>
    </rPh>
    <phoneticPr fontId="1"/>
  </si>
  <si>
    <t>新型コロナウイルスワクチン接種体制支援事業にかかる職域接種</t>
    <rPh sb="0" eb="29">
      <t>ショクイキ</t>
    </rPh>
    <phoneticPr fontId="1"/>
  </si>
  <si>
    <t>10／10</t>
    <phoneticPr fontId="1"/>
  </si>
  <si>
    <t xml:space="preserve"> </t>
  </si>
  <si>
    <t>基準額（Ｅ）　内訳</t>
    <rPh sb="0" eb="2">
      <t>キジュン</t>
    </rPh>
    <rPh sb="2" eb="3">
      <t>ガク</t>
    </rPh>
    <rPh sb="7" eb="9">
      <t>ウチワケ</t>
    </rPh>
    <phoneticPr fontId="1"/>
  </si>
  <si>
    <t>×</t>
    <phoneticPr fontId="1"/>
  </si>
  <si>
    <t>基準額</t>
    <rPh sb="0" eb="2">
      <t>キジュン</t>
    </rPh>
    <rPh sb="2" eb="3">
      <t>ガク</t>
    </rPh>
    <phoneticPr fontId="1"/>
  </si>
  <si>
    <t>収入</t>
    <rPh sb="0" eb="2">
      <t>シュウニュウ</t>
    </rPh>
    <phoneticPr fontId="1"/>
  </si>
  <si>
    <t>科目</t>
    <rPh sb="0" eb="2">
      <t>カモク</t>
    </rPh>
    <phoneticPr fontId="1"/>
  </si>
  <si>
    <t>備　　考</t>
    <rPh sb="0" eb="1">
      <t>ビ</t>
    </rPh>
    <rPh sb="3" eb="4">
      <t>コウ</t>
    </rPh>
    <phoneticPr fontId="1"/>
  </si>
  <si>
    <t>一般財源</t>
    <rPh sb="0" eb="2">
      <t>イッパン</t>
    </rPh>
    <rPh sb="2" eb="4">
      <t>ザイゲン</t>
    </rPh>
    <phoneticPr fontId="1"/>
  </si>
  <si>
    <t>寄付金</t>
    <rPh sb="0" eb="3">
      <t>キフキン</t>
    </rPh>
    <phoneticPr fontId="1"/>
  </si>
  <si>
    <t>　　　　　　　　小　計</t>
    <rPh sb="8" eb="9">
      <t>ショウ</t>
    </rPh>
    <rPh sb="10" eb="11">
      <t>ケイ</t>
    </rPh>
    <phoneticPr fontId="1"/>
  </si>
  <si>
    <t>寄付金その他の収入額（Ｂ）</t>
    <rPh sb="0" eb="3">
      <t>キフキン</t>
    </rPh>
    <rPh sb="5" eb="6">
      <t>タ</t>
    </rPh>
    <rPh sb="7" eb="9">
      <t>シュウニュウ</t>
    </rPh>
    <rPh sb="9" eb="10">
      <t>ガク</t>
    </rPh>
    <phoneticPr fontId="1"/>
  </si>
  <si>
    <t>補助金</t>
    <rPh sb="0" eb="3">
      <t>ホジョキン</t>
    </rPh>
    <phoneticPr fontId="1"/>
  </si>
  <si>
    <t>合　　　計</t>
    <rPh sb="0" eb="1">
      <t>ゴウ</t>
    </rPh>
    <rPh sb="4" eb="5">
      <t>ケイ</t>
    </rPh>
    <phoneticPr fontId="1"/>
  </si>
  <si>
    <t>歳出</t>
    <rPh sb="0" eb="2">
      <t>サイシュツ</t>
    </rPh>
    <phoneticPr fontId="1"/>
  </si>
  <si>
    <t>賃金</t>
    <rPh sb="0" eb="2">
      <t>チンギン</t>
    </rPh>
    <phoneticPr fontId="1"/>
  </si>
  <si>
    <t>報酬</t>
    <rPh sb="0" eb="2">
      <t>ホウシュウ</t>
    </rPh>
    <phoneticPr fontId="1"/>
  </si>
  <si>
    <t>謝金</t>
    <rPh sb="0" eb="2">
      <t>シャキン</t>
    </rPh>
    <phoneticPr fontId="1"/>
  </si>
  <si>
    <t>会議費</t>
    <rPh sb="0" eb="3">
      <t>カイギヒ</t>
    </rPh>
    <phoneticPr fontId="1"/>
  </si>
  <si>
    <t>旅費</t>
    <rPh sb="0" eb="2">
      <t>リョヒ</t>
    </rPh>
    <phoneticPr fontId="1"/>
  </si>
  <si>
    <t>需用費</t>
    <rPh sb="0" eb="3">
      <t>ジュヨウヒ</t>
    </rPh>
    <phoneticPr fontId="1"/>
  </si>
  <si>
    <t>（消耗品費）</t>
    <rPh sb="1" eb="4">
      <t>ショウモウヒン</t>
    </rPh>
    <rPh sb="4" eb="5">
      <t>ヒ</t>
    </rPh>
    <phoneticPr fontId="1"/>
  </si>
  <si>
    <t>（印刷製本費）</t>
    <rPh sb="1" eb="3">
      <t>インサツ</t>
    </rPh>
    <rPh sb="3" eb="5">
      <t>セイホン</t>
    </rPh>
    <rPh sb="5" eb="6">
      <t>ヒ</t>
    </rPh>
    <phoneticPr fontId="1"/>
  </si>
  <si>
    <t>（材料費）</t>
    <rPh sb="1" eb="4">
      <t>ザイリョウヒ</t>
    </rPh>
    <phoneticPr fontId="1"/>
  </si>
  <si>
    <t>（光熱水費）</t>
    <rPh sb="1" eb="5">
      <t>コウネツスイヒ</t>
    </rPh>
    <phoneticPr fontId="1"/>
  </si>
  <si>
    <t>（燃料費）</t>
    <rPh sb="1" eb="4">
      <t>ネンリョウヒ</t>
    </rPh>
    <phoneticPr fontId="1"/>
  </si>
  <si>
    <t>（修繕料）</t>
    <rPh sb="1" eb="3">
      <t>シュウゼン</t>
    </rPh>
    <rPh sb="3" eb="4">
      <t>リョウ</t>
    </rPh>
    <phoneticPr fontId="1"/>
  </si>
  <si>
    <t>役務費</t>
    <rPh sb="0" eb="3">
      <t>エキムヒ</t>
    </rPh>
    <phoneticPr fontId="1"/>
  </si>
  <si>
    <t>（通信運搬費）</t>
    <rPh sb="1" eb="3">
      <t>ツウシン</t>
    </rPh>
    <rPh sb="3" eb="5">
      <t>ウンパン</t>
    </rPh>
    <rPh sb="5" eb="6">
      <t>ヒ</t>
    </rPh>
    <phoneticPr fontId="1"/>
  </si>
  <si>
    <t>（手数料）</t>
    <rPh sb="1" eb="4">
      <t>テスウリョウ</t>
    </rPh>
    <phoneticPr fontId="1"/>
  </si>
  <si>
    <t>（保険料）</t>
    <rPh sb="1" eb="4">
      <t>ホケンリョウ</t>
    </rPh>
    <phoneticPr fontId="1"/>
  </si>
  <si>
    <t>委託料</t>
    <rPh sb="0" eb="3">
      <t>イタクリョウ</t>
    </rPh>
    <phoneticPr fontId="1"/>
  </si>
  <si>
    <t>使用料及び賃借料</t>
    <rPh sb="0" eb="2">
      <t>シヨウ</t>
    </rPh>
    <rPh sb="2" eb="3">
      <t>リョウ</t>
    </rPh>
    <rPh sb="3" eb="4">
      <t>オヨ</t>
    </rPh>
    <rPh sb="5" eb="8">
      <t>チンシャクリョウ</t>
    </rPh>
    <phoneticPr fontId="1"/>
  </si>
  <si>
    <t>備品購入費</t>
    <rPh sb="0" eb="2">
      <t>ビヒン</t>
    </rPh>
    <rPh sb="2" eb="4">
      <t>コウニュウ</t>
    </rPh>
    <rPh sb="4" eb="5">
      <t>ヒ</t>
    </rPh>
    <phoneticPr fontId="1"/>
  </si>
  <si>
    <t>補助及び交付金</t>
    <rPh sb="0" eb="2">
      <t>ホジョ</t>
    </rPh>
    <rPh sb="2" eb="3">
      <t>オヨ</t>
    </rPh>
    <rPh sb="4" eb="7">
      <t>コウフキン</t>
    </rPh>
    <phoneticPr fontId="1"/>
  </si>
  <si>
    <t>小　　計</t>
    <rPh sb="0" eb="1">
      <t>ショウ</t>
    </rPh>
    <rPh sb="3" eb="4">
      <t>ケイ</t>
    </rPh>
    <phoneticPr fontId="1"/>
  </si>
  <si>
    <t>補助対象経費（Ｄ）</t>
    <phoneticPr fontId="1"/>
  </si>
  <si>
    <t>補助対象経費外</t>
    <phoneticPr fontId="1"/>
  </si>
  <si>
    <t>合　　　　計</t>
    <rPh sb="0" eb="1">
      <t>ゴウ</t>
    </rPh>
    <rPh sb="5" eb="6">
      <t>ケイ</t>
    </rPh>
    <phoneticPr fontId="1"/>
  </si>
  <si>
    <t>総事業費（Ａ）</t>
    <phoneticPr fontId="1"/>
  </si>
  <si>
    <t>上記のとおり相違ないことを証明します。</t>
    <rPh sb="0" eb="2">
      <t>ジョウキ</t>
    </rPh>
    <rPh sb="6" eb="8">
      <t>ソウイ</t>
    </rPh>
    <rPh sb="13" eb="15">
      <t>ショウメイ</t>
    </rPh>
    <phoneticPr fontId="1"/>
  </si>
  <si>
    <t>所在地：</t>
    <rPh sb="0" eb="3">
      <t>ショザイチ</t>
    </rPh>
    <phoneticPr fontId="1"/>
  </si>
  <si>
    <t>様式６の別紙５</t>
    <rPh sb="0" eb="2">
      <t>ヨウシキ</t>
    </rPh>
    <rPh sb="4" eb="6">
      <t>ベッシ</t>
    </rPh>
    <phoneticPr fontId="1"/>
  </si>
  <si>
    <t>様式６の別紙４</t>
    <rPh sb="0" eb="2">
      <t>ヨウシキ</t>
    </rPh>
    <rPh sb="4" eb="6">
      <t>ベッシ</t>
    </rPh>
    <phoneticPr fontId="1"/>
  </si>
  <si>
    <t>※２　Ａ欄は歳入歳出決算（見込）書抄本の合計額と一致させてください。</t>
    <rPh sb="6" eb="8">
      <t>サイニュウ</t>
    </rPh>
    <rPh sb="8" eb="10">
      <t>サイシュツ</t>
    </rPh>
    <rPh sb="10" eb="12">
      <t>ケッサン</t>
    </rPh>
    <rPh sb="13" eb="15">
      <t>ミコ</t>
    </rPh>
    <rPh sb="16" eb="17">
      <t>ショ</t>
    </rPh>
    <rPh sb="17" eb="19">
      <t>ショウホン</t>
    </rPh>
    <rPh sb="20" eb="22">
      <t>ゴウケイ</t>
    </rPh>
    <rPh sb="22" eb="23">
      <t>ガク</t>
    </rPh>
    <rPh sb="24" eb="26">
      <t>イッチ</t>
    </rPh>
    <phoneticPr fontId="1"/>
  </si>
  <si>
    <t>１　実績報告</t>
    <rPh sb="2" eb="4">
      <t>ジッセキ</t>
    </rPh>
    <rPh sb="4" eb="6">
      <t>ホウコク</t>
    </rPh>
    <phoneticPr fontId="1"/>
  </si>
  <si>
    <t>・その他参考となる書類（契約書の写し、支出証拠書類等）</t>
    <rPh sb="3" eb="4">
      <t>タ</t>
    </rPh>
    <rPh sb="4" eb="6">
      <t>サンコウ</t>
    </rPh>
    <rPh sb="9" eb="11">
      <t>ショルイ</t>
    </rPh>
    <rPh sb="12" eb="15">
      <t>ケイヤクショ</t>
    </rPh>
    <rPh sb="16" eb="17">
      <t>ウツ</t>
    </rPh>
    <rPh sb="19" eb="21">
      <t>シシュツ</t>
    </rPh>
    <rPh sb="21" eb="23">
      <t>ショウコ</t>
    </rPh>
    <rPh sb="23" eb="25">
      <t>ショルイ</t>
    </rPh>
    <rPh sb="25" eb="26">
      <t>トウ</t>
    </rPh>
    <phoneticPr fontId="1"/>
  </si>
  <si>
    <t>※現時点で実施されている内容について、可能な限り詳細に記載をお願いします。</t>
    <rPh sb="5" eb="7">
      <t>ジッシ</t>
    </rPh>
    <phoneticPr fontId="1"/>
  </si>
  <si>
    <t>事　業　報　告</t>
    <rPh sb="4" eb="5">
      <t>ホウ</t>
    </rPh>
    <rPh sb="6" eb="7">
      <t>コク</t>
    </rPh>
    <phoneticPr fontId="1"/>
  </si>
  <si>
    <t>事　　業　　実　　施　　報　　告　　書</t>
    <rPh sb="6" eb="7">
      <t>ジツ</t>
    </rPh>
    <rPh sb="9" eb="10">
      <t>シ</t>
    </rPh>
    <rPh sb="12" eb="13">
      <t>ホウ</t>
    </rPh>
    <rPh sb="15" eb="16">
      <t>コク</t>
    </rPh>
    <rPh sb="18" eb="19">
      <t>ショ</t>
    </rPh>
    <phoneticPr fontId="1"/>
  </si>
  <si>
    <t>様式６の別紙６</t>
    <rPh sb="4" eb="6">
      <t>ベッシ</t>
    </rPh>
    <phoneticPr fontId="1"/>
  </si>
  <si>
    <t>・事業実施報告書（別紙６）</t>
    <rPh sb="1" eb="3">
      <t>ジギョウ</t>
    </rPh>
    <rPh sb="3" eb="5">
      <t>ジッシ</t>
    </rPh>
    <rPh sb="5" eb="8">
      <t>ホウコクショ</t>
    </rPh>
    <rPh sb="9" eb="11">
      <t>ベッシ</t>
    </rPh>
    <phoneticPr fontId="1"/>
  </si>
  <si>
    <t xml:space="preserve"> 三重県知事　あて</t>
    <rPh sb="1" eb="4">
      <t>ミエケン</t>
    </rPh>
    <rPh sb="4" eb="6">
      <t>チジ</t>
    </rPh>
    <phoneticPr fontId="1"/>
  </si>
  <si>
    <t>県補助交付決定額
（Ｊ）</t>
    <rPh sb="3" eb="5">
      <t>コウフ</t>
    </rPh>
    <rPh sb="5" eb="7">
      <t>ケッテイ</t>
    </rPh>
    <rPh sb="7" eb="8">
      <t>ガク</t>
    </rPh>
    <phoneticPr fontId="1"/>
  </si>
  <si>
    <t>県補助受入済額
（Ｋ）　</t>
    <rPh sb="0" eb="1">
      <t>ケン</t>
    </rPh>
    <rPh sb="1" eb="3">
      <t>ホジョ</t>
    </rPh>
    <rPh sb="3" eb="5">
      <t>ウケイレ</t>
    </rPh>
    <rPh sb="5" eb="6">
      <t>ズミ</t>
    </rPh>
    <rPh sb="6" eb="7">
      <t>ガク</t>
    </rPh>
    <phoneticPr fontId="1"/>
  </si>
  <si>
    <t>差引県補助過不足額　
（Ｋ）-（Ｉ）
＝（Ｌ）</t>
    <rPh sb="0" eb="2">
      <t>サシヒキ</t>
    </rPh>
    <rPh sb="5" eb="8">
      <t>カブソク</t>
    </rPh>
    <phoneticPr fontId="1"/>
  </si>
  <si>
    <t>経費所要額精算調書（新型コロナウイルスワクチン接種体制支援事業にかかる職域接種）</t>
    <rPh sb="0" eb="2">
      <t>ケイヒ</t>
    </rPh>
    <rPh sb="2" eb="4">
      <t>ショヨウ</t>
    </rPh>
    <rPh sb="4" eb="5">
      <t>ガク</t>
    </rPh>
    <rPh sb="5" eb="7">
      <t>セイサン</t>
    </rPh>
    <rPh sb="7" eb="9">
      <t>チョウショ</t>
    </rPh>
    <rPh sb="10" eb="39">
      <t>ショクイキ</t>
    </rPh>
    <phoneticPr fontId="1"/>
  </si>
  <si>
    <t>※１　各欄で計算式が入っている欄は歳入歳出決算（見込）書抄本を入力すると表示されます。</t>
    <rPh sb="3" eb="4">
      <t>カク</t>
    </rPh>
    <rPh sb="6" eb="9">
      <t>ケイサンシキ</t>
    </rPh>
    <rPh sb="10" eb="11">
      <t>ハイ</t>
    </rPh>
    <rPh sb="15" eb="16">
      <t>ラン</t>
    </rPh>
    <rPh sb="17" eb="21">
      <t>サイニュウサイシュツ</t>
    </rPh>
    <rPh sb="21" eb="23">
      <t>ケッサン</t>
    </rPh>
    <rPh sb="24" eb="26">
      <t>ミコ</t>
    </rPh>
    <rPh sb="27" eb="28">
      <t>ショ</t>
    </rPh>
    <rPh sb="28" eb="30">
      <t>ショウホン</t>
    </rPh>
    <rPh sb="31" eb="33">
      <t>ニュウリョク</t>
    </rPh>
    <rPh sb="36" eb="38">
      <t>ヒョウジ</t>
    </rPh>
    <phoneticPr fontId="1"/>
  </si>
  <si>
    <t>・経費所要額精算調書（別紙４）</t>
    <rPh sb="1" eb="3">
      <t>ケイヒ</t>
    </rPh>
    <rPh sb="3" eb="5">
      <t>ショヨウ</t>
    </rPh>
    <rPh sb="5" eb="6">
      <t>ガク</t>
    </rPh>
    <rPh sb="6" eb="8">
      <t>セイサン</t>
    </rPh>
    <rPh sb="8" eb="10">
      <t>チョウショ</t>
    </rPh>
    <rPh sb="11" eb="13">
      <t>ベッシ</t>
    </rPh>
    <phoneticPr fontId="1"/>
  </si>
  <si>
    <t>【収入】</t>
    <rPh sb="1" eb="3">
      <t>シュウニュウ</t>
    </rPh>
    <phoneticPr fontId="1"/>
  </si>
  <si>
    <t>本補助金以外の寄付金・その他の収入の有無</t>
    <rPh sb="18" eb="20">
      <t>ウム</t>
    </rPh>
    <phoneticPr fontId="1"/>
  </si>
  <si>
    <t>「あり」か「なし」どちらかを選択してください。</t>
    <rPh sb="14" eb="16">
      <t>センタク</t>
    </rPh>
    <phoneticPr fontId="1"/>
  </si>
  <si>
    <t>「あり」を選択された、内容と金額をご記載ください。</t>
    <rPh sb="5" eb="7">
      <t>センタク</t>
    </rPh>
    <rPh sb="11" eb="13">
      <t>ナイヨウ</t>
    </rPh>
    <rPh sb="14" eb="16">
      <t>キンガク</t>
    </rPh>
    <rPh sb="18" eb="20">
      <t>キサイ</t>
    </rPh>
    <phoneticPr fontId="1"/>
  </si>
  <si>
    <t>内容</t>
    <rPh sb="0" eb="2">
      <t>ナイヨウ</t>
    </rPh>
    <phoneticPr fontId="1"/>
  </si>
  <si>
    <t>金額（円）</t>
    <rPh sb="0" eb="2">
      <t>キンガク</t>
    </rPh>
    <rPh sb="3" eb="4">
      <t>エン</t>
    </rPh>
    <phoneticPr fontId="1"/>
  </si>
  <si>
    <t>備考</t>
    <rPh sb="0" eb="2">
      <t>ビコウ</t>
    </rPh>
    <phoneticPr fontId="1"/>
  </si>
  <si>
    <t>合計額（円）</t>
    <rPh sb="0" eb="3">
      <t>ゴウケイガク</t>
    </rPh>
    <rPh sb="4" eb="5">
      <t>エン</t>
    </rPh>
    <phoneticPr fontId="1"/>
  </si>
  <si>
    <t>本補助金以外の
寄付金・その他の
収入の有無</t>
    <phoneticPr fontId="1"/>
  </si>
  <si>
    <t>【支出】</t>
    <rPh sb="1" eb="3">
      <t>シシュツ</t>
    </rPh>
    <phoneticPr fontId="1"/>
  </si>
  <si>
    <t>数量</t>
    <rPh sb="0" eb="2">
      <t>スウリョウ</t>
    </rPh>
    <phoneticPr fontId="1"/>
  </si>
  <si>
    <t>単位</t>
    <rPh sb="0" eb="2">
      <t>タンイ</t>
    </rPh>
    <phoneticPr fontId="1"/>
  </si>
  <si>
    <t>単価（円）</t>
    <rPh sb="0" eb="2">
      <t>タンカ</t>
    </rPh>
    <rPh sb="3" eb="4">
      <t>エン</t>
    </rPh>
    <phoneticPr fontId="1"/>
  </si>
  <si>
    <t>納入年月日</t>
    <rPh sb="0" eb="2">
      <t>ノウニュウ</t>
    </rPh>
    <rPh sb="2" eb="5">
      <t>ネンガッピ</t>
    </rPh>
    <phoneticPr fontId="1"/>
  </si>
  <si>
    <t>支払年月日</t>
    <rPh sb="0" eb="2">
      <t>シハライ</t>
    </rPh>
    <rPh sb="2" eb="5">
      <t>ネンガッピ</t>
    </rPh>
    <phoneticPr fontId="1"/>
  </si>
  <si>
    <t>支出済額（円）</t>
    <rPh sb="0" eb="2">
      <t>シシュツ</t>
    </rPh>
    <rPh sb="2" eb="3">
      <t>ズ</t>
    </rPh>
    <rPh sb="3" eb="4">
      <t>ガク</t>
    </rPh>
    <rPh sb="5" eb="6">
      <t>エン</t>
    </rPh>
    <phoneticPr fontId="1"/>
  </si>
  <si>
    <t>賃金・報酬</t>
    <rPh sb="0" eb="2">
      <t>チンギン</t>
    </rPh>
    <rPh sb="3" eb="5">
      <t>ホウシュウ</t>
    </rPh>
    <phoneticPr fontId="1"/>
  </si>
  <si>
    <t>合計</t>
    <rPh sb="0" eb="2">
      <t>ゴウケイ</t>
    </rPh>
    <phoneticPr fontId="1"/>
  </si>
  <si>
    <t>賃金・報酬の支出済額（円）
（所要額精算書からの転記）</t>
    <rPh sb="0" eb="2">
      <t>チンギン</t>
    </rPh>
    <rPh sb="3" eb="5">
      <t>ホウシュウ</t>
    </rPh>
    <rPh sb="6" eb="8">
      <t>シシュツ</t>
    </rPh>
    <rPh sb="8" eb="9">
      <t>ズ</t>
    </rPh>
    <rPh sb="9" eb="10">
      <t>ガク</t>
    </rPh>
    <rPh sb="11" eb="12">
      <t>エン</t>
    </rPh>
    <rPh sb="15" eb="17">
      <t>ショヨウ</t>
    </rPh>
    <rPh sb="17" eb="18">
      <t>ガク</t>
    </rPh>
    <rPh sb="18" eb="21">
      <t>セイサンショ</t>
    </rPh>
    <rPh sb="24" eb="26">
      <t>テンキ</t>
    </rPh>
    <phoneticPr fontId="1"/>
  </si>
  <si>
    <t>領収書等の合計額</t>
    <rPh sb="0" eb="3">
      <t>リョウシュウショ</t>
    </rPh>
    <rPh sb="3" eb="4">
      <t>トウ</t>
    </rPh>
    <rPh sb="5" eb="8">
      <t>ゴウケイガク</t>
    </rPh>
    <phoneticPr fontId="1"/>
  </si>
  <si>
    <t>謝金の支出済額（円）
（所要額精算書からの転記）</t>
    <rPh sb="0" eb="2">
      <t>シャキン</t>
    </rPh>
    <rPh sb="3" eb="5">
      <t>シシュツ</t>
    </rPh>
    <rPh sb="5" eb="6">
      <t>ズ</t>
    </rPh>
    <rPh sb="6" eb="7">
      <t>ガク</t>
    </rPh>
    <rPh sb="8" eb="9">
      <t>エン</t>
    </rPh>
    <rPh sb="12" eb="14">
      <t>ショヨウ</t>
    </rPh>
    <rPh sb="14" eb="15">
      <t>ガク</t>
    </rPh>
    <rPh sb="15" eb="18">
      <t>セイサンショ</t>
    </rPh>
    <rPh sb="21" eb="23">
      <t>テンキ</t>
    </rPh>
    <phoneticPr fontId="1"/>
  </si>
  <si>
    <t>会議費の支出済額（円）
（所要額精算書からの転記）</t>
    <rPh sb="0" eb="3">
      <t>カイギヒ</t>
    </rPh>
    <rPh sb="4" eb="6">
      <t>シシュツ</t>
    </rPh>
    <rPh sb="6" eb="7">
      <t>ズ</t>
    </rPh>
    <rPh sb="7" eb="8">
      <t>ガク</t>
    </rPh>
    <rPh sb="9" eb="10">
      <t>エン</t>
    </rPh>
    <rPh sb="13" eb="15">
      <t>ショヨウ</t>
    </rPh>
    <rPh sb="15" eb="16">
      <t>ガク</t>
    </rPh>
    <rPh sb="16" eb="19">
      <t>セイサンショ</t>
    </rPh>
    <rPh sb="22" eb="24">
      <t>テンキ</t>
    </rPh>
    <phoneticPr fontId="1"/>
  </si>
  <si>
    <t>旅費の支出済額（円）
（所要額精算書からの転記）</t>
    <rPh sb="0" eb="2">
      <t>リョヒ</t>
    </rPh>
    <rPh sb="3" eb="5">
      <t>シシュツ</t>
    </rPh>
    <rPh sb="5" eb="6">
      <t>ズ</t>
    </rPh>
    <rPh sb="6" eb="7">
      <t>ガク</t>
    </rPh>
    <rPh sb="8" eb="9">
      <t>エン</t>
    </rPh>
    <rPh sb="12" eb="14">
      <t>ショヨウ</t>
    </rPh>
    <rPh sb="14" eb="15">
      <t>ガク</t>
    </rPh>
    <rPh sb="15" eb="18">
      <t>セイサンショ</t>
    </rPh>
    <rPh sb="21" eb="23">
      <t>テンキ</t>
    </rPh>
    <phoneticPr fontId="1"/>
  </si>
  <si>
    <t>需用費の支出済額（円）
（所要額精算書からの転記）</t>
    <rPh sb="0" eb="3">
      <t>ジュヨウヒ</t>
    </rPh>
    <rPh sb="4" eb="6">
      <t>シシュツ</t>
    </rPh>
    <rPh sb="6" eb="7">
      <t>ズ</t>
    </rPh>
    <rPh sb="7" eb="8">
      <t>ガク</t>
    </rPh>
    <rPh sb="9" eb="10">
      <t>エン</t>
    </rPh>
    <rPh sb="13" eb="15">
      <t>ショヨウ</t>
    </rPh>
    <rPh sb="15" eb="16">
      <t>ガク</t>
    </rPh>
    <rPh sb="16" eb="19">
      <t>セイサンショ</t>
    </rPh>
    <rPh sb="22" eb="24">
      <t>テンキ</t>
    </rPh>
    <phoneticPr fontId="1"/>
  </si>
  <si>
    <t>役務費の支出済額（円）
（所要額精算書からの転記）</t>
    <rPh sb="0" eb="3">
      <t>エキムヒ</t>
    </rPh>
    <rPh sb="4" eb="6">
      <t>シシュツ</t>
    </rPh>
    <rPh sb="6" eb="7">
      <t>ズ</t>
    </rPh>
    <rPh sb="7" eb="8">
      <t>ガク</t>
    </rPh>
    <rPh sb="9" eb="10">
      <t>エン</t>
    </rPh>
    <rPh sb="13" eb="15">
      <t>ショヨウ</t>
    </rPh>
    <rPh sb="15" eb="16">
      <t>ガク</t>
    </rPh>
    <rPh sb="16" eb="19">
      <t>セイサンショ</t>
    </rPh>
    <rPh sb="22" eb="24">
      <t>テンキ</t>
    </rPh>
    <phoneticPr fontId="1"/>
  </si>
  <si>
    <t>委託料の支出済額（円）
（所要額精算書からの転記）</t>
    <rPh sb="0" eb="3">
      <t>イタクリョウ</t>
    </rPh>
    <rPh sb="4" eb="6">
      <t>シシュツ</t>
    </rPh>
    <rPh sb="6" eb="7">
      <t>ズ</t>
    </rPh>
    <rPh sb="7" eb="8">
      <t>ガク</t>
    </rPh>
    <rPh sb="9" eb="10">
      <t>エン</t>
    </rPh>
    <rPh sb="13" eb="15">
      <t>ショヨウ</t>
    </rPh>
    <rPh sb="15" eb="16">
      <t>ガク</t>
    </rPh>
    <rPh sb="16" eb="19">
      <t>セイサンショ</t>
    </rPh>
    <rPh sb="22" eb="24">
      <t>テンキ</t>
    </rPh>
    <phoneticPr fontId="1"/>
  </si>
  <si>
    <t>使用料及び賃借料の支出済額（円）
（所要額精算書からの転記）</t>
    <rPh sb="0" eb="2">
      <t>シヨウ</t>
    </rPh>
    <rPh sb="2" eb="3">
      <t>リョウ</t>
    </rPh>
    <rPh sb="3" eb="4">
      <t>オヨ</t>
    </rPh>
    <rPh sb="5" eb="8">
      <t>チンシャクリョウ</t>
    </rPh>
    <rPh sb="9" eb="11">
      <t>シシュツ</t>
    </rPh>
    <rPh sb="11" eb="12">
      <t>ズ</t>
    </rPh>
    <rPh sb="12" eb="13">
      <t>ガク</t>
    </rPh>
    <rPh sb="14" eb="15">
      <t>エン</t>
    </rPh>
    <rPh sb="18" eb="20">
      <t>ショヨウ</t>
    </rPh>
    <rPh sb="20" eb="21">
      <t>ガク</t>
    </rPh>
    <rPh sb="21" eb="24">
      <t>セイサンショ</t>
    </rPh>
    <rPh sb="27" eb="29">
      <t>テンキ</t>
    </rPh>
    <phoneticPr fontId="1"/>
  </si>
  <si>
    <t>備品購入費の支出済額（円）
（所要額精算書からの転記）</t>
    <rPh sb="0" eb="2">
      <t>ビヒン</t>
    </rPh>
    <rPh sb="2" eb="5">
      <t>コウニュウヒ</t>
    </rPh>
    <rPh sb="6" eb="8">
      <t>シシュツ</t>
    </rPh>
    <rPh sb="8" eb="9">
      <t>ズ</t>
    </rPh>
    <rPh sb="9" eb="10">
      <t>ガク</t>
    </rPh>
    <rPh sb="11" eb="12">
      <t>エン</t>
    </rPh>
    <rPh sb="15" eb="17">
      <t>ショヨウ</t>
    </rPh>
    <rPh sb="17" eb="18">
      <t>ガク</t>
    </rPh>
    <rPh sb="18" eb="21">
      <t>セイサンショ</t>
    </rPh>
    <rPh sb="24" eb="26">
      <t>テンキ</t>
    </rPh>
    <phoneticPr fontId="1"/>
  </si>
  <si>
    <t>本補助金以外の寄付金・
その他の収入（円）
（所要額精算書からの転記）</t>
    <rPh sb="0" eb="1">
      <t>ホン</t>
    </rPh>
    <rPh sb="1" eb="4">
      <t>ホジョキン</t>
    </rPh>
    <rPh sb="4" eb="6">
      <t>イガイ</t>
    </rPh>
    <rPh sb="7" eb="10">
      <t>キフキン</t>
    </rPh>
    <rPh sb="14" eb="15">
      <t>タ</t>
    </rPh>
    <rPh sb="16" eb="18">
      <t>シュウニュウ</t>
    </rPh>
    <rPh sb="19" eb="20">
      <t>エン</t>
    </rPh>
    <rPh sb="23" eb="25">
      <t>ショヨウ</t>
    </rPh>
    <rPh sb="25" eb="26">
      <t>ガク</t>
    </rPh>
    <rPh sb="26" eb="29">
      <t>セイサンショ</t>
    </rPh>
    <rPh sb="32" eb="34">
      <t>テンキ</t>
    </rPh>
    <phoneticPr fontId="1"/>
  </si>
  <si>
    <t>関係書類における収入の合計額</t>
    <rPh sb="0" eb="2">
      <t>カンケイ</t>
    </rPh>
    <rPh sb="2" eb="4">
      <t>ショルイ</t>
    </rPh>
    <rPh sb="8" eb="10">
      <t>シュウニュウ</t>
    </rPh>
    <rPh sb="11" eb="14">
      <t>ゴウケイガク</t>
    </rPh>
    <phoneticPr fontId="1"/>
  </si>
  <si>
    <t>本事業対象経費に対して本補助金以外の寄付金・その他の収入がある場合は、その内容と金額が判る関係書類の写しを貼付してください。</t>
    <rPh sb="0" eb="1">
      <t>ホン</t>
    </rPh>
    <rPh sb="1" eb="3">
      <t>ジギョウ</t>
    </rPh>
    <rPh sb="3" eb="5">
      <t>タイショウ</t>
    </rPh>
    <rPh sb="5" eb="7">
      <t>ケイヒ</t>
    </rPh>
    <rPh sb="8" eb="9">
      <t>タイ</t>
    </rPh>
    <rPh sb="31" eb="33">
      <t>バアイ</t>
    </rPh>
    <rPh sb="37" eb="39">
      <t>ナイヨウ</t>
    </rPh>
    <rPh sb="40" eb="42">
      <t>キンガク</t>
    </rPh>
    <rPh sb="43" eb="44">
      <t>ワカ</t>
    </rPh>
    <rPh sb="45" eb="47">
      <t>カンケイ</t>
    </rPh>
    <rPh sb="47" eb="49">
      <t>ショルイ</t>
    </rPh>
    <rPh sb="50" eb="51">
      <t>ウツ</t>
    </rPh>
    <rPh sb="53" eb="55">
      <t>チョウフ</t>
    </rPh>
    <phoneticPr fontId="1"/>
  </si>
  <si>
    <t>決算額（円）</t>
    <rPh sb="0" eb="2">
      <t>ケッサン</t>
    </rPh>
    <rPh sb="2" eb="3">
      <t>ガク</t>
    </rPh>
    <rPh sb="4" eb="5">
      <t>エン</t>
    </rPh>
    <phoneticPr fontId="1"/>
  </si>
  <si>
    <t>【賃金・報酬】領収書等貼付用紙_新型コロナウイルスワクチン接種体制支援事業にかかる職域接種</t>
    <rPh sb="7" eb="10">
      <t>リョウシュウショ</t>
    </rPh>
    <rPh sb="10" eb="11">
      <t>トウ</t>
    </rPh>
    <rPh sb="11" eb="13">
      <t>チョウフ</t>
    </rPh>
    <rPh sb="13" eb="15">
      <t>ヨウシ</t>
    </rPh>
    <rPh sb="16" eb="45">
      <t>ショクイキ</t>
    </rPh>
    <phoneticPr fontId="1"/>
  </si>
  <si>
    <t>【謝金】領収書等貼付用紙_新型コロナウイルスワクチン接種体制支援事業にかかる職域接種</t>
    <rPh sb="1" eb="3">
      <t>シャキン</t>
    </rPh>
    <rPh sb="4" eb="7">
      <t>リョウシュウショ</t>
    </rPh>
    <rPh sb="7" eb="8">
      <t>トウ</t>
    </rPh>
    <rPh sb="8" eb="10">
      <t>チョウフ</t>
    </rPh>
    <rPh sb="10" eb="12">
      <t>ヨウシ</t>
    </rPh>
    <rPh sb="13" eb="42">
      <t>ショクイキ</t>
    </rPh>
    <phoneticPr fontId="1"/>
  </si>
  <si>
    <t>【会議費】領収書等貼付用紙_新型コロナウイルスワクチン接種体制支援事業にかかる職域接種</t>
    <rPh sb="1" eb="4">
      <t>カイギヒ</t>
    </rPh>
    <rPh sb="5" eb="8">
      <t>リョウシュウショ</t>
    </rPh>
    <rPh sb="8" eb="9">
      <t>トウ</t>
    </rPh>
    <rPh sb="9" eb="11">
      <t>チョウフ</t>
    </rPh>
    <rPh sb="11" eb="13">
      <t>ヨウシ</t>
    </rPh>
    <rPh sb="14" eb="43">
      <t>ショクイキ</t>
    </rPh>
    <phoneticPr fontId="1"/>
  </si>
  <si>
    <t>【旅費】領収書等貼付用紙_新型コロナウイルスワクチン接種体制支援事業にかかる職域接種</t>
    <rPh sb="1" eb="3">
      <t>リョヒ</t>
    </rPh>
    <rPh sb="4" eb="7">
      <t>リョウシュウショ</t>
    </rPh>
    <rPh sb="7" eb="8">
      <t>トウ</t>
    </rPh>
    <rPh sb="8" eb="10">
      <t>チョウフ</t>
    </rPh>
    <rPh sb="10" eb="12">
      <t>ヨウシ</t>
    </rPh>
    <rPh sb="13" eb="42">
      <t>ショクイキ</t>
    </rPh>
    <phoneticPr fontId="1"/>
  </si>
  <si>
    <t>【需用費】領収書等貼付用紙_新型コロナウイルスワクチン接種体制支援事業にかかる職域接種</t>
    <rPh sb="1" eb="4">
      <t>ジュヨウヒ</t>
    </rPh>
    <rPh sb="5" eb="8">
      <t>リョウシュウショ</t>
    </rPh>
    <rPh sb="8" eb="9">
      <t>トウ</t>
    </rPh>
    <rPh sb="9" eb="11">
      <t>チョウフ</t>
    </rPh>
    <rPh sb="11" eb="13">
      <t>ヨウシ</t>
    </rPh>
    <rPh sb="14" eb="43">
      <t>ショクイキ</t>
    </rPh>
    <phoneticPr fontId="1"/>
  </si>
  <si>
    <t>【役務費】領収書等貼付用紙_新型コロナウイルスワクチン接種体制支援事業にかかる職域接種</t>
    <rPh sb="1" eb="3">
      <t>エキム</t>
    </rPh>
    <rPh sb="3" eb="4">
      <t>ヒ</t>
    </rPh>
    <rPh sb="5" eb="8">
      <t>リョウシュウショ</t>
    </rPh>
    <rPh sb="8" eb="9">
      <t>トウ</t>
    </rPh>
    <rPh sb="9" eb="11">
      <t>チョウフ</t>
    </rPh>
    <rPh sb="11" eb="13">
      <t>ヨウシ</t>
    </rPh>
    <rPh sb="14" eb="43">
      <t>ショクイキ</t>
    </rPh>
    <phoneticPr fontId="1"/>
  </si>
  <si>
    <t>【委託料】領収書等貼付用紙_新型コロナウイルスワクチン接種体制支援事業にかかる職域接種</t>
    <rPh sb="1" eb="4">
      <t>イタクリョウ</t>
    </rPh>
    <rPh sb="5" eb="8">
      <t>リョウシュウショ</t>
    </rPh>
    <rPh sb="8" eb="9">
      <t>トウ</t>
    </rPh>
    <rPh sb="9" eb="11">
      <t>チョウフ</t>
    </rPh>
    <rPh sb="11" eb="13">
      <t>ヨウシ</t>
    </rPh>
    <rPh sb="14" eb="43">
      <t>ショクイキ</t>
    </rPh>
    <phoneticPr fontId="1"/>
  </si>
  <si>
    <t>【使用料及び賃借料】領収書等貼付用紙_新型コロナウイルスワクチン接種体制支援事業にかかる職域接種</t>
    <rPh sb="1" eb="3">
      <t>シヨウ</t>
    </rPh>
    <rPh sb="3" eb="4">
      <t>リョウ</t>
    </rPh>
    <rPh sb="4" eb="5">
      <t>オヨ</t>
    </rPh>
    <rPh sb="6" eb="9">
      <t>チンシャクリョウ</t>
    </rPh>
    <rPh sb="10" eb="13">
      <t>リョウシュウショ</t>
    </rPh>
    <rPh sb="13" eb="14">
      <t>トウ</t>
    </rPh>
    <rPh sb="14" eb="16">
      <t>チョウフ</t>
    </rPh>
    <rPh sb="16" eb="18">
      <t>ヨウシ</t>
    </rPh>
    <rPh sb="19" eb="48">
      <t>ショクイキ</t>
    </rPh>
    <phoneticPr fontId="1"/>
  </si>
  <si>
    <t>【備品購入費】領収書等貼付用紙_新型コロナウイルスワクチン接種体制支援事業にかかる職域接種</t>
    <rPh sb="1" eb="3">
      <t>ビヒン</t>
    </rPh>
    <rPh sb="3" eb="6">
      <t>コウニュウヒ</t>
    </rPh>
    <rPh sb="7" eb="10">
      <t>リョウシュウショ</t>
    </rPh>
    <rPh sb="10" eb="11">
      <t>トウ</t>
    </rPh>
    <rPh sb="11" eb="13">
      <t>チョウフ</t>
    </rPh>
    <rPh sb="13" eb="15">
      <t>ヨウシ</t>
    </rPh>
    <rPh sb="16" eb="45">
      <t>ショクイキ</t>
    </rPh>
    <phoneticPr fontId="1"/>
  </si>
  <si>
    <t>【補助及び交付金】領収書等貼付用紙_新型コロナウイルスワクチン接種体制支援事業にかかる職域接種</t>
    <rPh sb="1" eb="3">
      <t>ホジョ</t>
    </rPh>
    <rPh sb="3" eb="4">
      <t>オヨ</t>
    </rPh>
    <rPh sb="5" eb="8">
      <t>コウフキン</t>
    </rPh>
    <rPh sb="9" eb="12">
      <t>リョウシュウショ</t>
    </rPh>
    <rPh sb="12" eb="13">
      <t>トウ</t>
    </rPh>
    <rPh sb="13" eb="15">
      <t>チョウフ</t>
    </rPh>
    <rPh sb="15" eb="17">
      <t>ヨウシ</t>
    </rPh>
    <rPh sb="18" eb="47">
      <t>ショクイキ</t>
    </rPh>
    <phoneticPr fontId="1"/>
  </si>
  <si>
    <t>補助及び交付金の支出済額（円）
（所要額精算書からの転記）</t>
    <rPh sb="0" eb="2">
      <t>ホジョ</t>
    </rPh>
    <rPh sb="2" eb="3">
      <t>オヨ</t>
    </rPh>
    <rPh sb="4" eb="7">
      <t>コウフキン</t>
    </rPh>
    <rPh sb="8" eb="10">
      <t>シシュツ</t>
    </rPh>
    <rPh sb="10" eb="11">
      <t>ズ</t>
    </rPh>
    <rPh sb="11" eb="12">
      <t>ガク</t>
    </rPh>
    <rPh sb="13" eb="14">
      <t>エン</t>
    </rPh>
    <rPh sb="17" eb="19">
      <t>ショヨウ</t>
    </rPh>
    <rPh sb="19" eb="20">
      <t>ガク</t>
    </rPh>
    <rPh sb="20" eb="23">
      <t>セイサンショ</t>
    </rPh>
    <rPh sb="26" eb="28">
      <t>テンキ</t>
    </rPh>
    <phoneticPr fontId="1"/>
  </si>
  <si>
    <t>様式６の別紙５の内訳書</t>
    <rPh sb="0" eb="2">
      <t>ヨウシキ</t>
    </rPh>
    <rPh sb="4" eb="6">
      <t>ベッシ</t>
    </rPh>
    <rPh sb="8" eb="11">
      <t>ウチワケショ</t>
    </rPh>
    <phoneticPr fontId="1"/>
  </si>
  <si>
    <t>参考様式１</t>
    <rPh sb="0" eb="2">
      <t>サンコウ</t>
    </rPh>
    <rPh sb="2" eb="4">
      <t>ヨウシキ</t>
    </rPh>
    <phoneticPr fontId="1"/>
  </si>
  <si>
    <t>参考様式２</t>
    <rPh sb="0" eb="2">
      <t>サンコウ</t>
    </rPh>
    <phoneticPr fontId="1"/>
  </si>
  <si>
    <t>参考様式３</t>
    <rPh sb="0" eb="2">
      <t>サンコウ</t>
    </rPh>
    <phoneticPr fontId="1"/>
  </si>
  <si>
    <t>参考様式４</t>
    <rPh sb="0" eb="2">
      <t>サンコウ</t>
    </rPh>
    <phoneticPr fontId="1"/>
  </si>
  <si>
    <t>参考様式５</t>
    <rPh sb="0" eb="2">
      <t>サンコウ</t>
    </rPh>
    <phoneticPr fontId="1"/>
  </si>
  <si>
    <t>参考様式６</t>
    <rPh sb="0" eb="2">
      <t>サンコウ</t>
    </rPh>
    <phoneticPr fontId="1"/>
  </si>
  <si>
    <t>参考様式７</t>
    <rPh sb="0" eb="2">
      <t>サンコウ</t>
    </rPh>
    <phoneticPr fontId="1"/>
  </si>
  <si>
    <t>参考様式８</t>
    <rPh sb="0" eb="2">
      <t>サンコウ</t>
    </rPh>
    <phoneticPr fontId="1"/>
  </si>
  <si>
    <t>参考様式９</t>
    <rPh sb="0" eb="2">
      <t>サンコウ</t>
    </rPh>
    <phoneticPr fontId="1"/>
  </si>
  <si>
    <t>参考様式１０</t>
    <rPh sb="0" eb="2">
      <t>サンコウ</t>
    </rPh>
    <phoneticPr fontId="1"/>
  </si>
  <si>
    <t>参考様式1１</t>
    <rPh sb="0" eb="2">
      <t>サンコウ</t>
    </rPh>
    <phoneticPr fontId="1"/>
  </si>
  <si>
    <t>【収入】関係書類等貼付用紙_新型コロナウイルスワクチン接種体制支援事業にかかる職域接種</t>
    <rPh sb="1" eb="3">
      <t>シュウニュウ</t>
    </rPh>
    <rPh sb="4" eb="6">
      <t>カンケイ</t>
    </rPh>
    <rPh sb="6" eb="8">
      <t>ショルイ</t>
    </rPh>
    <rPh sb="8" eb="9">
      <t>トウ</t>
    </rPh>
    <rPh sb="9" eb="11">
      <t>チョウフ</t>
    </rPh>
    <rPh sb="11" eb="13">
      <t>ヨウシ</t>
    </rPh>
    <rPh sb="14" eb="43">
      <t>ショクイキ</t>
    </rPh>
    <phoneticPr fontId="1"/>
  </si>
  <si>
    <t>令和　　年　　月　　　日</t>
    <rPh sb="0" eb="2">
      <t>レイワ</t>
    </rPh>
    <rPh sb="4" eb="5">
      <t>ネン</t>
    </rPh>
    <rPh sb="7" eb="8">
      <t>ガツ</t>
    </rPh>
    <rPh sb="11" eb="12">
      <t>ニチ</t>
    </rPh>
    <phoneticPr fontId="1"/>
  </si>
  <si>
    <t>令和　年　月　日</t>
    <rPh sb="0" eb="2">
      <t>レイワ</t>
    </rPh>
    <rPh sb="3" eb="4">
      <t>ネン</t>
    </rPh>
    <rPh sb="5" eb="6">
      <t>ツキ</t>
    </rPh>
    <rPh sb="7" eb="8">
      <t>ニチ</t>
    </rPh>
    <phoneticPr fontId="1"/>
  </si>
  <si>
    <t>事業者名</t>
    <rPh sb="0" eb="3">
      <t>ジギョウシャ</t>
    </rPh>
    <rPh sb="3" eb="4">
      <t>メイ</t>
    </rPh>
    <phoneticPr fontId="1"/>
  </si>
  <si>
    <t>歳入歳出決算（見込）書抄本内訳書</t>
    <rPh sb="0" eb="6">
      <t>サイニュウサイシュツケッサン</t>
    </rPh>
    <rPh sb="7" eb="9">
      <t>ミコミ</t>
    </rPh>
    <rPh sb="10" eb="11">
      <t>ショ</t>
    </rPh>
    <rPh sb="11" eb="13">
      <t>ショウホン</t>
    </rPh>
    <rPh sb="13" eb="16">
      <t>ウチワケショ</t>
    </rPh>
    <phoneticPr fontId="1"/>
  </si>
  <si>
    <t>回数　＝</t>
    <rPh sb="0" eb="2">
      <t>カイスウ</t>
    </rPh>
    <phoneticPr fontId="1"/>
  </si>
  <si>
    <t>歳入歳出決算（見込）書抄本</t>
    <rPh sb="0" eb="2">
      <t>サイニュウ</t>
    </rPh>
    <rPh sb="2" eb="4">
      <t>サイシュツ</t>
    </rPh>
    <rPh sb="4" eb="6">
      <t>ケッサン</t>
    </rPh>
    <rPh sb="7" eb="9">
      <t>ミコ</t>
    </rPh>
    <rPh sb="10" eb="11">
      <t>ショ</t>
    </rPh>
    <rPh sb="11" eb="13">
      <t>ショウホン</t>
    </rPh>
    <phoneticPr fontId="1"/>
  </si>
  <si>
    <t>代表者職名・氏名</t>
    <rPh sb="0" eb="2">
      <t>ダイヒョウ</t>
    </rPh>
    <rPh sb="2" eb="3">
      <t>シャ</t>
    </rPh>
    <rPh sb="3" eb="4">
      <t>ショク</t>
    </rPh>
    <rPh sb="4" eb="5">
      <t>メイ</t>
    </rPh>
    <rPh sb="6" eb="8">
      <t>シメイ</t>
    </rPh>
    <phoneticPr fontId="1"/>
  </si>
  <si>
    <t>代表者職名・氏名：</t>
    <rPh sb="0" eb="2">
      <t>ダイヒョウ</t>
    </rPh>
    <rPh sb="2" eb="3">
      <t>シャ</t>
    </rPh>
    <rPh sb="3" eb="4">
      <t>ショク</t>
    </rPh>
    <rPh sb="4" eb="5">
      <t>メイ</t>
    </rPh>
    <rPh sb="6" eb="8">
      <t>シメイ</t>
    </rPh>
    <phoneticPr fontId="1"/>
  </si>
  <si>
    <t>記入しきれない場合は別添のとおりとして、別途資料を添付してください。（以下同じです）</t>
    <rPh sb="0" eb="2">
      <t>キニュウ</t>
    </rPh>
    <rPh sb="7" eb="9">
      <t>バアイ</t>
    </rPh>
    <rPh sb="10" eb="12">
      <t>ベッテン</t>
    </rPh>
    <rPh sb="20" eb="22">
      <t>ベット</t>
    </rPh>
    <rPh sb="22" eb="24">
      <t>シリョウ</t>
    </rPh>
    <rPh sb="25" eb="27">
      <t>テンプ</t>
    </rPh>
    <rPh sb="35" eb="37">
      <t>イカ</t>
    </rPh>
    <rPh sb="37" eb="38">
      <t>オナ</t>
    </rPh>
    <phoneticPr fontId="1"/>
  </si>
  <si>
    <t>新規開設医療機関</t>
    <rPh sb="0" eb="2">
      <t>シンキ</t>
    </rPh>
    <rPh sb="2" eb="4">
      <t>カイセツ</t>
    </rPh>
    <rPh sb="4" eb="6">
      <t>イリョウ</t>
    </rPh>
    <rPh sb="6" eb="8">
      <t>キカン</t>
    </rPh>
    <phoneticPr fontId="1"/>
  </si>
  <si>
    <t>廃止予定日</t>
    <rPh sb="0" eb="2">
      <t>ハイシ</t>
    </rPh>
    <rPh sb="2" eb="4">
      <t>ヨテイ</t>
    </rPh>
    <rPh sb="4" eb="5">
      <t>ビ</t>
    </rPh>
    <phoneticPr fontId="1"/>
  </si>
  <si>
    <t/>
  </si>
  <si>
    <t>県補助所要額（Ｉ）</t>
    <rPh sb="0" eb="1">
      <t>ケン</t>
    </rPh>
    <rPh sb="1" eb="3">
      <t>ホジョ</t>
    </rPh>
    <rPh sb="3" eb="5">
      <t>ショヨウ</t>
    </rPh>
    <rPh sb="5" eb="6">
      <t>ガク</t>
    </rPh>
    <phoneticPr fontId="1"/>
  </si>
  <si>
    <t>大学等における接種対象者・対象者数</t>
    <rPh sb="0" eb="2">
      <t>ダイガク</t>
    </rPh>
    <rPh sb="2" eb="3">
      <t>トウ</t>
    </rPh>
    <rPh sb="7" eb="9">
      <t>セッシュ</t>
    </rPh>
    <rPh sb="9" eb="12">
      <t>タイショウシャ</t>
    </rPh>
    <rPh sb="13" eb="15">
      <t>タイショウ</t>
    </rPh>
    <rPh sb="15" eb="16">
      <t>シャ</t>
    </rPh>
    <rPh sb="16" eb="17">
      <t>スウ</t>
    </rPh>
    <phoneticPr fontId="1"/>
  </si>
  <si>
    <t>接種外部医療機関</t>
    <rPh sb="0" eb="2">
      <t>セッシュ</t>
    </rPh>
    <rPh sb="2" eb="4">
      <t>ガイブ</t>
    </rPh>
    <rPh sb="4" eb="6">
      <t>イリョウ</t>
    </rPh>
    <rPh sb="6" eb="8">
      <t>キカン</t>
    </rPh>
    <phoneticPr fontId="1"/>
  </si>
  <si>
    <t>実施期間、実施日</t>
    <rPh sb="0" eb="2">
      <t>ジッシ</t>
    </rPh>
    <rPh sb="2" eb="4">
      <t>キカン</t>
    </rPh>
    <rPh sb="5" eb="7">
      <t>ジッシ</t>
    </rPh>
    <rPh sb="7" eb="8">
      <t>ビ</t>
    </rPh>
    <phoneticPr fontId="1"/>
  </si>
  <si>
    <t>接種企業</t>
    <rPh sb="0" eb="2">
      <t>セッシュ</t>
    </rPh>
    <rPh sb="2" eb="4">
      <t>キギョウ</t>
    </rPh>
    <phoneticPr fontId="1"/>
  </si>
  <si>
    <t>企業ごとの接種対象者・対象者数</t>
    <rPh sb="0" eb="2">
      <t>キギョウ</t>
    </rPh>
    <rPh sb="5" eb="7">
      <t>セッシュ</t>
    </rPh>
    <rPh sb="7" eb="10">
      <t>タイショウシャ</t>
    </rPh>
    <rPh sb="11" eb="14">
      <t>タイショウシャ</t>
    </rPh>
    <rPh sb="14" eb="15">
      <t>スウ</t>
    </rPh>
    <phoneticPr fontId="1"/>
  </si>
  <si>
    <t>（※）令和４年４月１日付け医政発0401第23号・健発0401第3号・薬生発0401第23号「令和４年度新型コロナウイルス感染症緊急包括支援事業（医療分）の実施について」の別紙「令和４年度新型コロナウイルス感染症緊急包括支援事業（医療分）実施要綱」に記載の(21)ウ(ウ)「職域接種促進のための支援」に該当し、また、(21)エ(ウ)「職域接種促進のための支援」において当該支援の対象外とされていない接種。</t>
    <rPh sb="15" eb="16">
      <t>ハツ</t>
    </rPh>
    <rPh sb="70" eb="72">
      <t>ジギョウ</t>
    </rPh>
    <rPh sb="125" eb="127">
      <t>キサイ</t>
    </rPh>
    <rPh sb="189" eb="192">
      <t>タイショウガイ</t>
    </rPh>
    <rPh sb="199" eb="201">
      <t>セッシュ</t>
    </rPh>
    <phoneticPr fontId="1"/>
  </si>
  <si>
    <t>１，５００円×接種回数</t>
    <rPh sb="5" eb="6">
      <t>エン</t>
    </rPh>
    <rPh sb="7" eb="9">
      <t>セッシュ</t>
    </rPh>
    <rPh sb="9" eb="11">
      <t>カイスウ</t>
    </rPh>
    <phoneticPr fontId="1"/>
  </si>
  <si>
    <t>1,500円</t>
    <rPh sb="5" eb="6">
      <t>エン</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</si>
  <si>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本用紙を印刷していただき、対象期間（別に定める）に、支出した賃金・報酬の額がわかる書類（領収書等）の写しを貼付して下さい。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34" eb="35">
      <t>ベツ</t>
    </rPh>
    <rPh sb="36" eb="37">
      <t>サダ</t>
    </rPh>
    <rPh sb="46" eb="48">
      <t>チンギン</t>
    </rPh>
    <rPh sb="49" eb="51">
      <t>ホウシュウ</t>
    </rPh>
    <rPh sb="52" eb="53">
      <t>ガク</t>
    </rPh>
    <rPh sb="57" eb="59">
      <t>ショルイ</t>
    </rPh>
    <rPh sb="60" eb="63">
      <t>リョウシュウショ</t>
    </rPh>
    <rPh sb="63" eb="64">
      <t>トウ</t>
    </rPh>
    <rPh sb="66" eb="67">
      <t>ウツ</t>
    </rPh>
    <rPh sb="69" eb="71">
      <t>チョウフ</t>
    </rPh>
    <rPh sb="73" eb="74">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</si>
  <si>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本用紙を印刷していただき、対象期間（別に定める）に、支出した謝金の額がわかる書類（領収書等）の写しを貼付して下さい。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8">
      <t>シャキン</t>
    </rPh>
    <rPh sb="49" eb="50">
      <t>ガク</t>
    </rPh>
    <rPh sb="54" eb="56">
      <t>ショルイ</t>
    </rPh>
    <rPh sb="57" eb="60">
      <t>リョウシュウショ</t>
    </rPh>
    <rPh sb="60" eb="61">
      <t>トウ</t>
    </rPh>
    <rPh sb="63" eb="64">
      <t>ウツ</t>
    </rPh>
    <rPh sb="66" eb="68">
      <t>チョウフ</t>
    </rPh>
    <rPh sb="70" eb="71">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</si>
  <si>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本用紙を印刷していただき、対象期間（別に定める）に、支出した会議費の額がわかる書類（領収書等）の写しを貼付して下さい。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9">
      <t>カイギヒ</t>
    </rPh>
    <rPh sb="50" eb="51">
      <t>ガク</t>
    </rPh>
    <rPh sb="55" eb="57">
      <t>ショルイ</t>
    </rPh>
    <rPh sb="58" eb="61">
      <t>リョウシュウショ</t>
    </rPh>
    <rPh sb="61" eb="62">
      <t>トウ</t>
    </rPh>
    <rPh sb="64" eb="65">
      <t>ウツ</t>
    </rPh>
    <rPh sb="67" eb="69">
      <t>チョウフ</t>
    </rPh>
    <rPh sb="71" eb="72">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</si>
  <si>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本用紙を印刷していただき、対象期間（別に定める）に、支出した旅費の額がわかる書類（領収書等）の写しを貼付して下さい。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8">
      <t>リョヒ</t>
    </rPh>
    <rPh sb="49" eb="50">
      <t>ガク</t>
    </rPh>
    <rPh sb="54" eb="56">
      <t>ショルイ</t>
    </rPh>
    <rPh sb="57" eb="60">
      <t>リョウシュウショ</t>
    </rPh>
    <rPh sb="60" eb="61">
      <t>トウ</t>
    </rPh>
    <rPh sb="63" eb="64">
      <t>ウツ</t>
    </rPh>
    <rPh sb="66" eb="68">
      <t>チョウフ</t>
    </rPh>
    <rPh sb="70" eb="71">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</si>
  <si>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本用紙を印刷していただき、対象期間（別に定める）に、支出した需要費の額がわかる書類（領収書等）の写しを貼付して下さい。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8">
      <t>ジュヨウ</t>
    </rPh>
    <rPh sb="48" eb="49">
      <t>ヒ</t>
    </rPh>
    <rPh sb="50" eb="51">
      <t>ガク</t>
    </rPh>
    <rPh sb="55" eb="57">
      <t>ショルイ</t>
    </rPh>
    <rPh sb="58" eb="61">
      <t>リョウシュウショ</t>
    </rPh>
    <rPh sb="61" eb="62">
      <t>トウ</t>
    </rPh>
    <rPh sb="64" eb="65">
      <t>ウツ</t>
    </rPh>
    <rPh sb="67" eb="69">
      <t>チョウフ</t>
    </rPh>
    <rPh sb="71" eb="72">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</si>
  <si>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本用紙を印刷していただき、対象期間（別に定める）に、支出した役務費の額がわかる書類（領収書等）の写しを貼付して下さい。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8">
      <t>エキム</t>
    </rPh>
    <rPh sb="48" eb="49">
      <t>ヒ</t>
    </rPh>
    <rPh sb="50" eb="51">
      <t>ガク</t>
    </rPh>
    <rPh sb="55" eb="57">
      <t>ショルイ</t>
    </rPh>
    <rPh sb="58" eb="61">
      <t>リョウシュウショ</t>
    </rPh>
    <rPh sb="61" eb="62">
      <t>トウ</t>
    </rPh>
    <rPh sb="64" eb="65">
      <t>ウツ</t>
    </rPh>
    <rPh sb="67" eb="69">
      <t>チョウフ</t>
    </rPh>
    <rPh sb="71" eb="72">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</si>
  <si>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本用紙を印刷していただき、対象期間（別に定める）に、支出した委託料の額がわかる書類（領収書等）の写しを貼付して下さい。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9">
      <t>イタクリョウ</t>
    </rPh>
    <rPh sb="50" eb="51">
      <t>ガク</t>
    </rPh>
    <rPh sb="55" eb="57">
      <t>ショルイ</t>
    </rPh>
    <rPh sb="58" eb="61">
      <t>リョウシュウショ</t>
    </rPh>
    <rPh sb="61" eb="62">
      <t>トウ</t>
    </rPh>
    <rPh sb="64" eb="65">
      <t>ウツ</t>
    </rPh>
    <rPh sb="67" eb="69">
      <t>チョウフ</t>
    </rPh>
    <rPh sb="71" eb="72">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</si>
  <si>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本用紙を印刷していただき、対象期間（別に定める）に、支出した使用料及び賃借料の額がわかる書類（領収書等）の写しを貼付して下さい。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9">
      <t>シヨウリョウ</t>
    </rPh>
    <rPh sb="49" eb="50">
      <t>オヨ</t>
    </rPh>
    <rPh sb="51" eb="54">
      <t>チンシャクリョウ</t>
    </rPh>
    <rPh sb="55" eb="56">
      <t>ガク</t>
    </rPh>
    <rPh sb="60" eb="62">
      <t>ショルイ</t>
    </rPh>
    <rPh sb="63" eb="66">
      <t>リョウシュウショ</t>
    </rPh>
    <rPh sb="66" eb="67">
      <t>トウ</t>
    </rPh>
    <rPh sb="69" eb="70">
      <t>ウツ</t>
    </rPh>
    <rPh sb="72" eb="74">
      <t>チョウフ</t>
    </rPh>
    <rPh sb="76" eb="77">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</si>
  <si>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本用紙を印刷していただき、対象期間（別に定める）に、支出した備品購入費の額がわかる書類（領収書等）の写しを貼付して下さい。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8">
      <t>ビヒン</t>
    </rPh>
    <rPh sb="48" eb="50">
      <t>コウニュウ</t>
    </rPh>
    <rPh sb="50" eb="51">
      <t>ヒ</t>
    </rPh>
    <rPh sb="52" eb="53">
      <t>ガク</t>
    </rPh>
    <rPh sb="57" eb="59">
      <t>ショルイ</t>
    </rPh>
    <rPh sb="60" eb="63">
      <t>リョウシュウショ</t>
    </rPh>
    <rPh sb="63" eb="64">
      <t>トウ</t>
    </rPh>
    <rPh sb="66" eb="67">
      <t>ウツ</t>
    </rPh>
    <rPh sb="69" eb="71">
      <t>チョウフ</t>
    </rPh>
    <rPh sb="73" eb="74">
      <t>クダ</t>
    </rPh>
    <phoneticPr fontId="1"/>
  </si>
  <si>
    <r>
      <rPr>
        <b/>
        <u/>
        <sz val="16"/>
        <color indexed="8"/>
        <rFont val="游ゴシック"/>
        <family val="3"/>
        <charset val="128"/>
      </rPr>
      <t>領収書等の合計額を入力した後に、</t>
    </r>
    <r>
      <rPr>
        <b/>
        <sz val="16"/>
        <color indexed="8"/>
        <rFont val="游ゴシック"/>
        <family val="3"/>
        <charset val="128"/>
      </rPr>
      <t>本用紙を印刷していただき、対象期間（別に定める）に、支出した補助及び交付金の額がわかる書類（領収書等）の写しを貼付して下さい。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46" eb="49">
      <t>ホジョオヨ</t>
    </rPh>
    <rPh sb="50" eb="53">
      <t>コウフキン</t>
    </rPh>
    <rPh sb="54" eb="55">
      <t>ガク</t>
    </rPh>
    <rPh sb="59" eb="61">
      <t>ショルイ</t>
    </rPh>
    <rPh sb="62" eb="65">
      <t>リョウシュウショ</t>
    </rPh>
    <rPh sb="65" eb="66">
      <t>トウ</t>
    </rPh>
    <rPh sb="68" eb="69">
      <t>ウツ</t>
    </rPh>
    <rPh sb="71" eb="73">
      <t>チョウフ</t>
    </rPh>
    <rPh sb="75" eb="76">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</si>
</sst>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0_);\(#,##0\)"/>
  </numFmts>
  <fonts count="51">
    <font>
      <sz val="11"/>
      <color theme="1"/>
      <name val="游ゴシック"/>
      <family val="3"/>
      <charset val="128"/>
      <scheme val="minor"/>
    </font>
    <font>
      <sz val="6"/>
      <name val="游ゴシック"/>
      <family val="3"/>
      <charset val="128"/>
    </font>
    <font>
      <b/>
      <sz val="9"/>
      <color indexed="81"/>
      <name val="MS P ゴシック"/>
      <family val="3"/>
      <charset val="128"/>
    </font>
    <font>
      <sz val="16"/>
      <name val="ＭＳ Ｐゴシック"/>
      <family val="3"/>
      <charset val="128"/>
    </font>
    <font>
      <b/>
      <sz val="16"/>
      <color indexed="8"/>
      <name val="游ゴシック"/>
      <family val="3"/>
      <charset val="128"/>
    </font>
    <font>
      <b/>
      <u/>
      <sz val="16"/>
      <color indexed="8"/>
      <name val="游ゴシック"/>
      <family val="3"/>
      <charset val="128"/>
    </font>
    <font>
      <sz val="11"/>
      <color theme="1"/>
      <name val="游ゴシック"/>
      <family val="3"/>
      <charset val="128"/>
      <scheme val="minor"/>
    </font>
    <font>
      <sz val="11"/>
      <color theme="1"/>
      <name val="ＭＳ 明朝"/>
      <family val="1"/>
      <charset val="128"/>
    </font>
    <font>
      <b/>
      <sz val="20"/>
      <color theme="1"/>
      <name val="ＭＳ 明朝"/>
      <family val="1"/>
      <charset val="128"/>
    </font>
    <font>
      <b/>
      <sz val="16"/>
      <color theme="1"/>
      <name val="ＭＳ 明朝"/>
      <family val="1"/>
      <charset val="128"/>
    </font>
    <font>
      <sz val="24"/>
      <color theme="1"/>
      <name val="ＭＳ 明朝"/>
      <family val="1"/>
      <charset val="128"/>
    </font>
    <font>
      <b/>
      <sz val="24"/>
      <color theme="1"/>
      <name val="ＭＳ 明朝"/>
      <family val="1"/>
      <charset val="128"/>
    </font>
    <font>
      <b/>
      <sz val="22"/>
      <color theme="1"/>
      <name val="ＭＳ 明朝"/>
      <family val="1"/>
      <charset val="128"/>
    </font>
    <font>
      <sz val="14"/>
      <color theme="1"/>
      <name val="ＭＳ 明朝"/>
      <family val="1"/>
      <charset val="128"/>
    </font>
    <font>
      <b/>
      <sz val="18"/>
      <color theme="1"/>
      <name val="ＭＳ 明朝"/>
      <family val="1"/>
      <charset val="128"/>
    </font>
    <font>
      <sz val="20"/>
      <color theme="1"/>
      <name val="ＭＳ 明朝"/>
      <family val="1"/>
      <charset val="128"/>
    </font>
    <font>
      <b/>
      <sz val="28"/>
      <color theme="1"/>
      <name val="ＭＳ 明朝"/>
      <family val="1"/>
      <charset val="128"/>
    </font>
    <font>
      <sz val="28"/>
      <color theme="1"/>
      <name val="ＭＳ 明朝"/>
      <family val="1"/>
      <charset val="128"/>
    </font>
    <font>
      <b/>
      <sz val="36"/>
      <color theme="1"/>
      <name val="ＭＳ 明朝"/>
      <family val="1"/>
      <charset val="128"/>
    </font>
    <font>
      <sz val="12"/>
      <color theme="1"/>
      <name val="ＭＳ Ｐ明朝"/>
      <family val="1"/>
      <charset val="128"/>
    </font>
    <font>
      <sz val="11"/>
      <color theme="1"/>
      <name val="ＭＳ Ｐ明朝"/>
      <family val="1"/>
      <charset val="128"/>
    </font>
    <font>
      <sz val="11"/>
      <color rgb="FFFF0000"/>
      <name val="ＭＳ Ｐ明朝"/>
      <family val="1"/>
      <charset val="128"/>
    </font>
    <font>
      <sz val="10"/>
      <color theme="1"/>
      <name val="ＭＳ Ｐ明朝"/>
      <family val="1"/>
      <charset val="128"/>
    </font>
    <font>
      <sz val="16"/>
      <color theme="1"/>
      <name val="游ゴシック"/>
      <family val="3"/>
      <charset val="128"/>
      <scheme val="minor"/>
    </font>
    <font>
      <sz val="16"/>
      <color rgb="FFFF0000"/>
      <name val="游ゴシック"/>
      <family val="3"/>
      <charset val="128"/>
      <scheme val="minor"/>
    </font>
    <font>
      <b/>
      <sz val="20"/>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4"/>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6"/>
      <color rgb="FFFF0000"/>
      <name val="游ゴシック"/>
      <family val="3"/>
      <charset val="128"/>
      <scheme val="minor"/>
    </font>
    <font>
      <b/>
      <sz val="10"/>
      <name val="游ゴシック"/>
      <family val="3"/>
      <charset val="128"/>
      <scheme val="minor"/>
    </font>
    <font>
      <b/>
      <sz val="24"/>
      <color theme="1"/>
      <name val="游ゴシック"/>
      <family val="3"/>
      <charset val="128"/>
      <scheme val="minor"/>
    </font>
    <font>
      <sz val="18"/>
      <color rgb="FFFF0000"/>
      <name val="游ゴシック"/>
      <family val="3"/>
      <charset val="128"/>
      <scheme val="minor"/>
    </font>
    <font>
      <b/>
      <sz val="24"/>
      <name val="游ゴシック"/>
      <family val="3"/>
      <charset val="128"/>
      <scheme val="minor"/>
    </font>
    <font>
      <sz val="20"/>
      <color theme="1"/>
      <name val="游ゴシック"/>
      <family val="3"/>
      <charset val="128"/>
      <scheme val="minor"/>
    </font>
    <font>
      <sz val="15"/>
      <color rgb="FFFF0000"/>
      <name val="游ゴシック"/>
      <family val="3"/>
      <charset val="128"/>
      <scheme val="minor"/>
    </font>
    <font>
      <sz val="24"/>
      <name val="游ゴシック"/>
      <family val="3"/>
      <charset val="128"/>
      <scheme val="minor"/>
    </font>
    <font>
      <sz val="6"/>
      <color theme="1"/>
      <name val="ＭＳ 明朝"/>
      <family val="1"/>
      <charset val="128"/>
    </font>
    <font>
      <sz val="16"/>
      <color theme="1"/>
      <name val="ＭＳ 明朝"/>
      <family val="1"/>
      <charset val="128"/>
    </font>
    <font>
      <sz val="22"/>
      <color theme="1"/>
      <name val="ＭＳ 明朝"/>
      <family val="1"/>
      <charset val="128"/>
    </font>
    <font>
      <b/>
      <sz val="11"/>
      <color theme="1"/>
      <name val="ＭＳ Ｐ明朝"/>
      <family val="1"/>
      <charset val="128"/>
    </font>
    <font>
      <b/>
      <sz val="15"/>
      <color rgb="FFFF0000"/>
      <name val="游ゴシック"/>
      <family val="3"/>
      <charset val="128"/>
      <scheme val="minor"/>
    </font>
    <font>
      <sz val="14"/>
      <color rgb="FFFF0000"/>
      <name val="游ゴシック"/>
      <family val="3"/>
      <charset val="128"/>
      <scheme val="minor"/>
    </font>
    <font>
      <b/>
      <sz val="16"/>
      <name val="游ゴシック"/>
      <family val="3"/>
      <charset val="128"/>
      <scheme val="minor"/>
    </font>
    <font>
      <b/>
      <sz val="16"/>
      <color theme="1"/>
      <name val="游ゴシック"/>
      <family val="3"/>
      <charset val="128"/>
      <scheme val="minor"/>
    </font>
    <font>
      <b/>
      <sz val="18"/>
      <name val="游ゴシック"/>
      <family val="3"/>
      <charset val="128"/>
      <scheme val="minor"/>
    </font>
    <font>
      <sz val="18"/>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6" fillId="0" borderId="0">
      <alignment vertical="center"/>
    </xf>
  </cellStyleXfs>
  <cellXfs count="230">
    <xf numFmtId="0" fontId="0" fillId="0" borderId="0" xfId="0">
      <alignment vertical="center"/>
    </xf>
    <xf numFmtId="0" fontId="7"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10" fillId="0" borderId="0" xfId="2" applyFont="1" applyBorder="1">
      <alignment vertical="center"/>
    </xf>
    <xf numFmtId="0" fontId="10" fillId="0" borderId="0" xfId="0" applyFont="1">
      <alignment vertical="center"/>
    </xf>
    <xf numFmtId="0" fontId="11" fillId="0" borderId="0" xfId="0" applyFont="1">
      <alignment vertical="center"/>
    </xf>
    <xf numFmtId="0" fontId="7" fillId="0" borderId="0" xfId="2" applyFont="1" applyBorder="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pplyAlignment="1">
      <alignment vertical="center" wrapText="1"/>
    </xf>
    <xf numFmtId="0" fontId="13" fillId="0" borderId="0" xfId="0" applyFont="1">
      <alignment vertical="center"/>
    </xf>
    <xf numFmtId="0" fontId="8" fillId="0" borderId="1" xfId="0" applyFont="1" applyBorder="1" applyAlignment="1">
      <alignment horizontal="center" vertical="center"/>
    </xf>
    <xf numFmtId="38" fontId="14" fillId="0" borderId="2" xfId="1" applyFont="1" applyBorder="1" applyAlignment="1">
      <alignment horizontal="left" vertical="center"/>
    </xf>
    <xf numFmtId="0" fontId="8" fillId="0" borderId="0" xfId="0" applyFont="1">
      <alignment vertical="center"/>
    </xf>
    <xf numFmtId="0" fontId="15" fillId="0" borderId="0" xfId="0" applyFont="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0" xfId="0" applyFont="1" applyBorder="1">
      <alignment vertical="center"/>
    </xf>
    <xf numFmtId="0" fontId="15" fillId="0" borderId="7" xfId="0" applyFont="1" applyBorder="1">
      <alignment vertical="center"/>
    </xf>
    <xf numFmtId="0" fontId="8" fillId="0" borderId="6" xfId="0" applyFont="1" applyBorder="1" applyAlignment="1">
      <alignment vertical="top" wrapText="1"/>
    </xf>
    <xf numFmtId="0" fontId="8" fillId="0" borderId="0" xfId="0" applyFont="1" applyBorder="1" applyAlignment="1">
      <alignment vertical="top"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8" fillId="0" borderId="0" xfId="0" applyFont="1" applyBorder="1" applyAlignment="1">
      <alignment vertical="center" wrapText="1"/>
    </xf>
    <xf numFmtId="0" fontId="8" fillId="0" borderId="0" xfId="0" applyFont="1" applyAlignment="1">
      <alignment vertical="center" wrapText="1"/>
    </xf>
    <xf numFmtId="0" fontId="14" fillId="0" borderId="0" xfId="0" applyFont="1" applyBorder="1" applyAlignment="1">
      <alignment horizontal="center" vertical="center"/>
    </xf>
    <xf numFmtId="38" fontId="14" fillId="0" borderId="0" xfId="1" applyFont="1" applyBorder="1" applyAlignment="1">
      <alignment horizontal="center" vertical="center"/>
    </xf>
    <xf numFmtId="38" fontId="14" fillId="0" borderId="0" xfId="1" applyFont="1" applyBorder="1" applyAlignment="1">
      <alignment horizontal="left" vertical="center"/>
    </xf>
    <xf numFmtId="0" fontId="14" fillId="0" borderId="0" xfId="0" applyFont="1" applyBorder="1" applyAlignment="1">
      <alignment horizontal="left" vertical="center"/>
    </xf>
    <xf numFmtId="0" fontId="14" fillId="0" borderId="0" xfId="0" applyFont="1" applyFill="1" applyBorder="1" applyAlignment="1">
      <alignmen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right" vertical="center"/>
    </xf>
    <xf numFmtId="0" fontId="20" fillId="0" borderId="12" xfId="0" applyFont="1" applyFill="1" applyBorder="1" applyAlignment="1">
      <alignment horizontal="center" vertical="center"/>
    </xf>
    <xf numFmtId="0" fontId="20" fillId="0" borderId="12" xfId="0" applyFont="1" applyFill="1" applyBorder="1" applyAlignment="1">
      <alignment horizontal="right" vertical="center"/>
    </xf>
    <xf numFmtId="0" fontId="20" fillId="0" borderId="13" xfId="0" applyFont="1" applyBorder="1" applyAlignment="1">
      <alignment horizontal="left" vertical="center" wrapText="1"/>
    </xf>
    <xf numFmtId="38" fontId="6" fillId="0" borderId="13" xfId="1" applyFont="1" applyBorder="1">
      <alignment vertical="center"/>
    </xf>
    <xf numFmtId="38" fontId="6" fillId="0" borderId="9" xfId="1" quotePrefix="1" applyFont="1" applyBorder="1" applyAlignment="1">
      <alignment horizontal="center" vertical="center"/>
    </xf>
    <xf numFmtId="0" fontId="21" fillId="0" borderId="0" xfId="0" applyFont="1">
      <alignment vertical="center"/>
    </xf>
    <xf numFmtId="0" fontId="20" fillId="0" borderId="0" xfId="0" applyFont="1">
      <alignment vertical="center"/>
    </xf>
    <xf numFmtId="0" fontId="0" fillId="0" borderId="14" xfId="0" applyBorder="1" applyAlignment="1">
      <alignment horizontal="center" vertical="center"/>
    </xf>
    <xf numFmtId="38" fontId="6" fillId="2" borderId="14" xfId="1" applyFont="1" applyFill="1" applyBorder="1">
      <alignment vertical="center"/>
    </xf>
    <xf numFmtId="38" fontId="6" fillId="0" borderId="14" xfId="1" applyFont="1" applyBorder="1">
      <alignment vertical="center"/>
    </xf>
    <xf numFmtId="0" fontId="20" fillId="0" borderId="0" xfId="0" applyNumberFormat="1" applyFont="1" applyBorder="1" applyAlignment="1">
      <alignment horizontal="left" vertical="center"/>
    </xf>
    <xf numFmtId="0" fontId="20" fillId="0" borderId="0" xfId="0" applyFont="1" applyAlignment="1">
      <alignment horizontal="distributed" vertical="center"/>
    </xf>
    <xf numFmtId="0" fontId="20" fillId="0" borderId="0" xfId="0" applyFont="1" applyAlignment="1">
      <alignment horizontal="left" vertical="center"/>
    </xf>
    <xf numFmtId="0" fontId="20" fillId="3" borderId="14" xfId="0" applyFont="1" applyFill="1" applyBorder="1" applyAlignment="1">
      <alignment horizontal="center" vertical="center"/>
    </xf>
    <xf numFmtId="0" fontId="20" fillId="3" borderId="14" xfId="0" applyNumberFormat="1" applyFont="1" applyFill="1" applyBorder="1" applyAlignment="1">
      <alignment horizontal="center" vertical="center"/>
    </xf>
    <xf numFmtId="38" fontId="20" fillId="2" borderId="14" xfId="1" applyFont="1" applyFill="1" applyBorder="1">
      <alignment vertical="center"/>
    </xf>
    <xf numFmtId="0" fontId="20" fillId="2" borderId="14" xfId="0" applyNumberFormat="1" applyFont="1" applyFill="1" applyBorder="1" applyAlignment="1">
      <alignment horizontal="left" vertical="center"/>
    </xf>
    <xf numFmtId="38" fontId="20" fillId="0" borderId="14" xfId="1" applyFont="1" applyBorder="1">
      <alignment vertical="center"/>
    </xf>
    <xf numFmtId="0" fontId="20" fillId="0" borderId="14" xfId="0" applyNumberFormat="1" applyFont="1" applyBorder="1" applyAlignment="1">
      <alignment horizontal="left" vertical="center"/>
    </xf>
    <xf numFmtId="38" fontId="20" fillId="0" borderId="14" xfId="0" applyNumberFormat="1" applyFont="1" applyBorder="1" applyAlignment="1">
      <alignment vertical="center"/>
    </xf>
    <xf numFmtId="0" fontId="20" fillId="2" borderId="14" xfId="0" applyFont="1" applyFill="1" applyBorder="1">
      <alignment vertical="center"/>
    </xf>
    <xf numFmtId="0" fontId="20" fillId="0" borderId="14" xfId="0" applyFont="1" applyBorder="1">
      <alignment vertical="center"/>
    </xf>
    <xf numFmtId="0" fontId="20" fillId="0" borderId="15" xfId="0" applyFont="1" applyBorder="1" applyAlignment="1">
      <alignment horizontal="left" vertical="center"/>
    </xf>
    <xf numFmtId="0" fontId="20" fillId="0" borderId="2" xfId="0" applyFont="1" applyBorder="1" applyAlignment="1">
      <alignment horizontal="left" vertical="center"/>
    </xf>
    <xf numFmtId="0" fontId="20" fillId="2" borderId="10" xfId="0" applyFont="1" applyFill="1" applyBorder="1" applyAlignment="1">
      <alignment vertical="center" shrinkToFit="1"/>
    </xf>
    <xf numFmtId="0" fontId="20" fillId="2" borderId="1" xfId="0" applyFont="1" applyFill="1" applyBorder="1" applyAlignment="1">
      <alignment vertical="center" shrinkToFit="1"/>
    </xf>
    <xf numFmtId="0" fontId="22" fillId="0" borderId="0" xfId="0" applyFont="1" applyAlignment="1">
      <alignment horizontal="left" vertical="center" indent="2"/>
    </xf>
    <xf numFmtId="38" fontId="6" fillId="2" borderId="13" xfId="1" applyFont="1" applyFill="1" applyBorder="1">
      <alignment vertical="center"/>
    </xf>
    <xf numFmtId="38" fontId="6" fillId="2" borderId="9" xfId="1" quotePrefix="1" applyFont="1" applyFill="1" applyBorder="1" applyAlignment="1">
      <alignment horizontal="center" vertical="center"/>
    </xf>
    <xf numFmtId="0" fontId="20" fillId="2" borderId="14" xfId="0" applyNumberFormat="1" applyFont="1" applyFill="1" applyBorder="1" applyAlignment="1">
      <alignment horizontal="left" vertical="center"/>
    </xf>
    <xf numFmtId="0" fontId="19" fillId="0" borderId="14" xfId="0" applyFont="1" applyBorder="1" applyAlignment="1">
      <alignment vertical="center" wrapText="1"/>
    </xf>
    <xf numFmtId="0" fontId="23" fillId="0" borderId="0" xfId="0" applyFont="1" applyAlignment="1" applyProtection="1">
      <alignment vertical="center"/>
      <protection hidden="1"/>
    </xf>
    <xf numFmtId="0" fontId="24" fillId="0" borderId="0" xfId="0" applyFont="1" applyBorder="1" applyAlignment="1" applyProtection="1">
      <alignment vertical="center"/>
      <protection hidden="1"/>
    </xf>
    <xf numFmtId="0" fontId="0" fillId="0" borderId="0" xfId="0" applyProtection="1">
      <alignment vertical="center"/>
      <protection hidden="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38" fontId="26" fillId="0" borderId="0" xfId="1" applyFont="1" applyFill="1" applyBorder="1" applyAlignment="1">
      <alignment horizontal="center" vertical="center"/>
    </xf>
    <xf numFmtId="0" fontId="0" fillId="0" borderId="0" xfId="0" applyFill="1" applyBorder="1">
      <alignment vertical="center"/>
    </xf>
    <xf numFmtId="0" fontId="27" fillId="0" borderId="0" xfId="0" applyFont="1" applyFill="1" applyBorder="1" applyAlignment="1">
      <alignment horizontal="left" vertical="center"/>
    </xf>
    <xf numFmtId="38" fontId="26" fillId="4" borderId="14" xfId="1" applyFont="1" applyFill="1" applyBorder="1" applyAlignment="1">
      <alignment horizontal="center" vertical="center"/>
    </xf>
    <xf numFmtId="38" fontId="26" fillId="0" borderId="0" xfId="1" applyFont="1" applyFill="1" applyBorder="1" applyAlignment="1">
      <alignment horizontal="left" vertical="center"/>
    </xf>
    <xf numFmtId="0" fontId="28" fillId="0" borderId="0" xfId="0" applyFont="1" applyFill="1" applyBorder="1" applyAlignment="1">
      <alignment horizontal="left" vertical="center"/>
    </xf>
    <xf numFmtId="38" fontId="29" fillId="5" borderId="16" xfId="1" applyFont="1" applyFill="1" applyBorder="1" applyAlignment="1">
      <alignment horizontal="center" vertical="center"/>
    </xf>
    <xf numFmtId="0" fontId="30" fillId="5" borderId="14" xfId="0" applyFont="1" applyFill="1" applyBorder="1" applyAlignment="1">
      <alignment horizontal="center" vertical="center"/>
    </xf>
    <xf numFmtId="0" fontId="31" fillId="5" borderId="14" xfId="0" applyFont="1" applyFill="1" applyBorder="1" applyAlignment="1">
      <alignment horizontal="center" vertical="center"/>
    </xf>
    <xf numFmtId="0" fontId="29" fillId="0" borderId="0" xfId="0" applyFont="1" applyFill="1" applyBorder="1" applyAlignment="1">
      <alignment vertical="center"/>
    </xf>
    <xf numFmtId="0" fontId="30" fillId="0" borderId="0" xfId="0" applyFont="1" applyFill="1" applyBorder="1" applyAlignment="1">
      <alignment horizontal="center" vertical="center"/>
    </xf>
    <xf numFmtId="38" fontId="30" fillId="0" borderId="0" xfId="1" applyFont="1" applyFill="1" applyBorder="1" applyAlignment="1">
      <alignment horizontal="center" vertical="center"/>
    </xf>
    <xf numFmtId="0" fontId="32" fillId="0" borderId="0" xfId="0" applyFont="1" applyFill="1" applyBorder="1">
      <alignment vertical="center"/>
    </xf>
    <xf numFmtId="0" fontId="29" fillId="0" borderId="0" xfId="0" applyFont="1" applyFill="1" applyBorder="1" applyAlignment="1">
      <alignment horizontal="center" vertical="center" wrapText="1"/>
    </xf>
    <xf numFmtId="0" fontId="31" fillId="3" borderId="14"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18"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0" xfId="0" applyFont="1">
      <alignment vertical="center"/>
    </xf>
    <xf numFmtId="0" fontId="31" fillId="4" borderId="14" xfId="0" applyFont="1" applyFill="1" applyBorder="1" applyAlignment="1">
      <alignment vertical="center"/>
    </xf>
    <xf numFmtId="0" fontId="32" fillId="4" borderId="17" xfId="0" applyFont="1" applyFill="1" applyBorder="1" applyAlignment="1">
      <alignment horizontal="left" vertical="center"/>
    </xf>
    <xf numFmtId="0" fontId="32" fillId="4" borderId="16" xfId="0" applyFont="1" applyFill="1" applyBorder="1">
      <alignment vertical="center"/>
    </xf>
    <xf numFmtId="38" fontId="32" fillId="4" borderId="16" xfId="1" applyFont="1" applyFill="1" applyBorder="1" applyAlignment="1">
      <alignment horizontal="right" vertical="center"/>
    </xf>
    <xf numFmtId="38" fontId="32" fillId="0" borderId="16" xfId="1" applyFont="1" applyFill="1" applyBorder="1" applyAlignment="1">
      <alignment horizontal="right" vertical="center"/>
    </xf>
    <xf numFmtId="177" fontId="32" fillId="4" borderId="16" xfId="0" applyNumberFormat="1" applyFont="1" applyFill="1" applyBorder="1">
      <alignment vertical="center"/>
    </xf>
    <xf numFmtId="0" fontId="32" fillId="4" borderId="18" xfId="0" applyFont="1" applyFill="1" applyBorder="1" applyAlignment="1">
      <alignment horizontal="left" vertical="center"/>
    </xf>
    <xf numFmtId="0" fontId="32" fillId="0" borderId="0" xfId="0" applyFont="1" applyFill="1" applyBorder="1" applyAlignment="1">
      <alignment horizontal="left" vertical="center"/>
    </xf>
    <xf numFmtId="0" fontId="29" fillId="5" borderId="14" xfId="0" applyFont="1" applyFill="1" applyBorder="1" applyAlignment="1">
      <alignment horizontal="center" vertical="center"/>
    </xf>
    <xf numFmtId="0" fontId="31" fillId="0" borderId="0" xfId="0" applyFont="1" applyFill="1">
      <alignment vertical="center"/>
    </xf>
    <xf numFmtId="0" fontId="31" fillId="5" borderId="14" xfId="0" applyFont="1" applyFill="1" applyBorder="1" applyAlignment="1">
      <alignment horizontal="left" vertical="center"/>
    </xf>
    <xf numFmtId="38" fontId="32" fillId="0" borderId="14" xfId="1" applyFont="1" applyFill="1" applyBorder="1" applyAlignment="1">
      <alignment horizontal="right" vertical="center"/>
    </xf>
    <xf numFmtId="0" fontId="33" fillId="0" borderId="0" xfId="0" applyFont="1" applyFill="1">
      <alignment vertical="center"/>
    </xf>
    <xf numFmtId="0" fontId="0" fillId="0" borderId="0" xfId="0" applyFill="1">
      <alignment vertical="center"/>
    </xf>
    <xf numFmtId="0" fontId="31" fillId="5" borderId="13" xfId="0" applyFont="1" applyFill="1" applyBorder="1" applyAlignment="1">
      <alignment horizontal="center" vertical="center"/>
    </xf>
    <xf numFmtId="38" fontId="32" fillId="0" borderId="13" xfId="1" applyFont="1" applyFill="1" applyBorder="1" applyAlignment="1">
      <alignment horizontal="right" vertical="center"/>
    </xf>
    <xf numFmtId="0" fontId="34" fillId="0" borderId="0" xfId="0" applyFont="1" applyFill="1" applyBorder="1" applyAlignment="1">
      <alignment horizontal="center" vertical="center"/>
    </xf>
    <xf numFmtId="38" fontId="6" fillId="0" borderId="0" xfId="1" applyFont="1" applyFill="1">
      <alignment vertical="center"/>
    </xf>
    <xf numFmtId="38" fontId="6" fillId="0" borderId="0" xfId="1" applyFont="1">
      <alignment vertical="center"/>
    </xf>
    <xf numFmtId="0" fontId="35" fillId="0" borderId="0" xfId="0" applyFont="1">
      <alignment vertical="center"/>
    </xf>
    <xf numFmtId="0" fontId="32"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hidden="1"/>
    </xf>
    <xf numFmtId="0" fontId="3" fillId="0" borderId="0" xfId="0" applyFont="1" applyFill="1" applyBorder="1" applyAlignment="1" applyProtection="1">
      <alignment horizontal="center" vertical="center" wrapText="1"/>
      <protection locked="0" hidden="1"/>
    </xf>
    <xf numFmtId="0" fontId="0" fillId="0" borderId="0" xfId="0" applyFill="1" applyBorder="1" applyProtection="1">
      <alignment vertical="center"/>
      <protection hidden="1"/>
    </xf>
    <xf numFmtId="0" fontId="36" fillId="0" borderId="0" xfId="0" applyFont="1">
      <alignment vertical="center"/>
    </xf>
    <xf numFmtId="0" fontId="25" fillId="0" borderId="0" xfId="0" applyFont="1" applyFill="1" applyBorder="1" applyAlignment="1" applyProtection="1">
      <alignment vertical="center"/>
      <protection hidden="1"/>
    </xf>
    <xf numFmtId="0" fontId="37"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wrapText="1"/>
      <protection hidden="1"/>
    </xf>
    <xf numFmtId="0" fontId="25" fillId="0" borderId="0" xfId="0" applyFont="1" applyFill="1" applyBorder="1" applyAlignment="1">
      <alignment vertical="center" wrapText="1"/>
    </xf>
    <xf numFmtId="0" fontId="26" fillId="0" borderId="0" xfId="0" applyFont="1" applyFill="1" applyBorder="1" applyAlignment="1">
      <alignment vertical="center"/>
    </xf>
    <xf numFmtId="0" fontId="38" fillId="0" borderId="0" xfId="0" applyFont="1" applyFill="1" applyBorder="1" applyAlignment="1" applyProtection="1">
      <alignment vertical="center"/>
      <protection hidden="1"/>
    </xf>
    <xf numFmtId="0" fontId="27" fillId="0" borderId="0" xfId="0" applyFont="1" applyFill="1" applyBorder="1" applyAlignment="1">
      <alignment vertical="center"/>
    </xf>
    <xf numFmtId="0" fontId="39" fillId="0" borderId="0" xfId="0" applyFont="1" applyFill="1" applyAlignment="1">
      <alignment horizontal="center" vertical="center"/>
    </xf>
    <xf numFmtId="0" fontId="40" fillId="0" borderId="0" xfId="0" applyFont="1" applyFill="1" applyBorder="1" applyAlignment="1" applyProtection="1">
      <alignment vertical="center"/>
      <protection hidden="1"/>
    </xf>
    <xf numFmtId="0" fontId="19" fillId="0" borderId="0" xfId="0" applyFont="1" applyAlignment="1">
      <alignment vertical="center"/>
    </xf>
    <xf numFmtId="0" fontId="31" fillId="5" borderId="19" xfId="0" applyFont="1" applyFill="1" applyBorder="1" applyAlignment="1">
      <alignment horizontal="left" vertical="center"/>
    </xf>
    <xf numFmtId="38" fontId="32" fillId="0" borderId="19" xfId="1" applyFont="1" applyFill="1" applyBorder="1" applyAlignment="1">
      <alignment horizontal="right" vertical="center"/>
    </xf>
    <xf numFmtId="0" fontId="41" fillId="0" borderId="0" xfId="2" applyFont="1" applyBorder="1" applyAlignment="1">
      <alignment horizontal="distributed" vertical="distributed"/>
    </xf>
    <xf numFmtId="0" fontId="10" fillId="6" borderId="1" xfId="0" applyFont="1" applyFill="1" applyBorder="1" applyAlignment="1">
      <alignment horizontal="left" vertical="center" shrinkToFit="1"/>
    </xf>
    <xf numFmtId="0" fontId="43" fillId="6" borderId="0" xfId="0" applyFont="1" applyFill="1" applyBorder="1" applyAlignment="1">
      <alignment horizontal="center" vertical="center"/>
    </xf>
    <xf numFmtId="0" fontId="43" fillId="0" borderId="10" xfId="2" applyFont="1" applyBorder="1" applyAlignment="1">
      <alignment horizontal="distributed" vertical="distributed" wrapText="1"/>
    </xf>
    <xf numFmtId="0" fontId="43" fillId="0" borderId="1" xfId="2" applyFont="1" applyBorder="1" applyAlignment="1">
      <alignment horizontal="distributed" vertical="distributed" wrapText="1"/>
    </xf>
    <xf numFmtId="0" fontId="13" fillId="0" borderId="10" xfId="2" applyFont="1" applyBorder="1" applyAlignment="1">
      <alignment horizontal="distributed" vertical="distributed"/>
    </xf>
    <xf numFmtId="0" fontId="10" fillId="6" borderId="10" xfId="0" applyFont="1" applyFill="1" applyBorder="1" applyAlignment="1">
      <alignment horizontal="left" vertical="center" shrinkToFit="1"/>
    </xf>
    <xf numFmtId="0" fontId="43" fillId="0" borderId="1" xfId="2" applyFont="1" applyBorder="1" applyAlignment="1">
      <alignment horizontal="distributed" vertical="distributed"/>
    </xf>
    <xf numFmtId="0" fontId="18"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wrapText="1"/>
    </xf>
    <xf numFmtId="0" fontId="8" fillId="0" borderId="0" xfId="0" applyFont="1" applyAlignment="1">
      <alignment vertical="center" wrapText="1"/>
    </xf>
    <xf numFmtId="0" fontId="42" fillId="0" borderId="0" xfId="0" applyFont="1" applyAlignment="1">
      <alignment vertical="top"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0" xfId="0" applyFont="1" applyBorder="1" applyAlignment="1">
      <alignment vertical="center" wrapText="1"/>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5" xfId="0" applyFont="1" applyBorder="1" applyAlignment="1">
      <alignment vertical="center" wrapText="1"/>
    </xf>
    <xf numFmtId="38" fontId="14" fillId="6" borderId="15" xfId="1" applyFont="1" applyFill="1" applyBorder="1" applyAlignment="1">
      <alignment vertical="center"/>
    </xf>
    <xf numFmtId="38" fontId="14" fillId="6" borderId="1" xfId="1" applyFont="1" applyFill="1" applyBorder="1" applyAlignment="1">
      <alignment vertical="center"/>
    </xf>
    <xf numFmtId="38" fontId="14" fillId="0" borderId="1" xfId="1"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76" fontId="14" fillId="6" borderId="15" xfId="0" applyNumberFormat="1" applyFont="1" applyFill="1" applyBorder="1" applyAlignment="1">
      <alignment horizontal="center" vertical="center"/>
    </xf>
    <xf numFmtId="176" fontId="14" fillId="6" borderId="1" xfId="0" applyNumberFormat="1" applyFont="1" applyFill="1" applyBorder="1" applyAlignment="1">
      <alignment horizontal="center" vertical="center"/>
    </xf>
    <xf numFmtId="38" fontId="14" fillId="0" borderId="15" xfId="1" applyFont="1" applyBorder="1" applyAlignment="1">
      <alignment vertical="center"/>
    </xf>
    <xf numFmtId="38" fontId="14" fillId="0" borderId="1" xfId="1" applyFont="1" applyBorder="1" applyAlignment="1">
      <alignment vertical="center"/>
    </xf>
    <xf numFmtId="38" fontId="14" fillId="6" borderId="15" xfId="1" applyFont="1" applyFill="1" applyBorder="1" applyAlignment="1">
      <alignment horizontal="center" vertical="center"/>
    </xf>
    <xf numFmtId="38" fontId="14" fillId="6" borderId="1" xfId="1" applyFont="1" applyFill="1" applyBorder="1" applyAlignment="1">
      <alignment horizontal="center" vertical="center"/>
    </xf>
    <xf numFmtId="176" fontId="14" fillId="6" borderId="2" xfId="0" applyNumberFormat="1" applyFont="1" applyFill="1" applyBorder="1" applyAlignment="1">
      <alignment horizontal="center" vertical="center"/>
    </xf>
    <xf numFmtId="0" fontId="20" fillId="5" borderId="14" xfId="0" applyFont="1" applyFill="1" applyBorder="1" applyAlignment="1">
      <alignment horizontal="center" vertical="center"/>
    </xf>
    <xf numFmtId="0" fontId="20" fillId="5" borderId="14" xfId="0" applyFont="1" applyFill="1" applyBorder="1" applyAlignment="1">
      <alignment horizontal="center" vertical="center"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9" fillId="0" borderId="0" xfId="0" applyFont="1" applyAlignment="1">
      <alignment horizontal="left" vertical="center"/>
    </xf>
    <xf numFmtId="0" fontId="20" fillId="2" borderId="10" xfId="0" applyFont="1" applyFill="1" applyBorder="1" applyAlignment="1">
      <alignment horizontal="left" vertical="center"/>
    </xf>
    <xf numFmtId="0" fontId="20" fillId="5" borderId="12"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0" fillId="0" borderId="14" xfId="0" applyBorder="1" applyAlignment="1">
      <alignment horizontal="center" vertical="center"/>
    </xf>
    <xf numFmtId="0" fontId="20" fillId="0" borderId="3" xfId="0" applyFont="1" applyFill="1" applyBorder="1" applyAlignment="1">
      <alignment horizontal="right" vertical="center"/>
    </xf>
    <xf numFmtId="0" fontId="20" fillId="0" borderId="5" xfId="0" applyFont="1" applyFill="1" applyBorder="1" applyAlignment="1">
      <alignment horizontal="right" vertical="center"/>
    </xf>
    <xf numFmtId="38" fontId="6" fillId="2" borderId="13" xfId="1" applyFont="1" applyFill="1" applyBorder="1" applyAlignment="1">
      <alignment horizontal="right" vertical="center"/>
    </xf>
    <xf numFmtId="38" fontId="6" fillId="0" borderId="13" xfId="1" applyFont="1" applyBorder="1" applyAlignment="1">
      <alignment horizontal="right" vertical="center"/>
    </xf>
    <xf numFmtId="0" fontId="44" fillId="0" borderId="0" xfId="0" applyFont="1" applyAlignment="1">
      <alignment horizontal="center" vertical="center"/>
    </xf>
    <xf numFmtId="0" fontId="20" fillId="3" borderId="14" xfId="0" applyFont="1" applyFill="1" applyBorder="1" applyAlignment="1">
      <alignment horizontal="center" vertical="center"/>
    </xf>
    <xf numFmtId="0" fontId="20" fillId="0" borderId="14" xfId="0" applyFont="1" applyBorder="1" applyAlignment="1">
      <alignment horizontal="left" vertical="center"/>
    </xf>
    <xf numFmtId="0" fontId="20" fillId="0" borderId="14" xfId="0" applyNumberFormat="1" applyFont="1" applyBorder="1" applyAlignment="1">
      <alignment horizontal="left" vertical="center"/>
    </xf>
    <xf numFmtId="0" fontId="20" fillId="2" borderId="14" xfId="0" applyNumberFormat="1" applyFont="1" applyFill="1" applyBorder="1" applyAlignment="1">
      <alignment horizontal="left" vertical="center"/>
    </xf>
    <xf numFmtId="0" fontId="20" fillId="0" borderId="14" xfId="0" applyNumberFormat="1" applyFont="1" applyBorder="1" applyAlignment="1">
      <alignment horizontal="left" vertical="center" wrapText="1"/>
    </xf>
    <xf numFmtId="0" fontId="20" fillId="0" borderId="1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2" borderId="15" xfId="0" applyFont="1" applyFill="1" applyBorder="1" applyAlignment="1">
      <alignment horizontal="left" vertical="center"/>
    </xf>
    <xf numFmtId="0" fontId="20" fillId="2" borderId="2" xfId="0" applyFont="1" applyFill="1" applyBorder="1" applyAlignment="1">
      <alignment horizontal="left" vertical="center"/>
    </xf>
    <xf numFmtId="0" fontId="29" fillId="5" borderId="14"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18" xfId="0" applyFont="1" applyFill="1" applyBorder="1" applyAlignment="1">
      <alignment horizontal="center" vertical="center"/>
    </xf>
    <xf numFmtId="0" fontId="45" fillId="0" borderId="0" xfId="0" applyFont="1" applyFill="1" applyBorder="1" applyAlignment="1">
      <alignment horizontal="center" vertical="center"/>
    </xf>
    <xf numFmtId="0" fontId="29" fillId="5" borderId="14" xfId="0" applyFont="1" applyFill="1" applyBorder="1" applyAlignment="1">
      <alignment horizontal="center" vertical="center" wrapText="1"/>
    </xf>
    <xf numFmtId="38" fontId="30" fillId="0" borderId="12" xfId="0" applyNumberFormat="1" applyFont="1" applyFill="1" applyBorder="1" applyAlignment="1">
      <alignment horizontal="right" vertical="center"/>
    </xf>
    <xf numFmtId="0" fontId="30" fillId="0" borderId="20" xfId="0" applyFont="1" applyFill="1" applyBorder="1" applyAlignment="1">
      <alignment horizontal="right" vertical="center"/>
    </xf>
    <xf numFmtId="0" fontId="30" fillId="0" borderId="13" xfId="0" applyFont="1" applyFill="1" applyBorder="1" applyAlignment="1">
      <alignment horizontal="right" vertical="center"/>
    </xf>
    <xf numFmtId="0" fontId="46" fillId="0" borderId="6" xfId="0" applyFont="1" applyFill="1" applyBorder="1" applyAlignment="1">
      <alignment horizontal="center" vertical="center"/>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center" vertical="center"/>
    </xf>
    <xf numFmtId="0" fontId="19" fillId="0" borderId="14" xfId="0" applyFont="1" applyBorder="1" applyAlignment="1">
      <alignment horizontal="center" vertical="center" wrapText="1"/>
    </xf>
    <xf numFmtId="0" fontId="19" fillId="0" borderId="0" xfId="0" applyFont="1" applyAlignment="1">
      <alignment horizontal="right" vertical="center"/>
    </xf>
    <xf numFmtId="0" fontId="37" fillId="2" borderId="14" xfId="0" applyFont="1" applyFill="1" applyBorder="1" applyAlignment="1" applyProtection="1">
      <alignment horizontal="center" vertical="center" wrapText="1"/>
      <protection hidden="1"/>
    </xf>
    <xf numFmtId="0" fontId="40" fillId="2" borderId="14" xfId="0" applyFont="1" applyFill="1" applyBorder="1" applyAlignment="1" applyProtection="1">
      <alignment horizontal="center" vertical="center"/>
      <protection hidden="1"/>
    </xf>
    <xf numFmtId="0" fontId="47" fillId="5" borderId="4" xfId="0" applyFont="1" applyFill="1" applyBorder="1" applyAlignment="1" applyProtection="1">
      <alignment horizontal="center" vertical="center"/>
      <protection hidden="1"/>
    </xf>
    <xf numFmtId="0" fontId="0" fillId="0" borderId="4" xfId="0" applyBorder="1" applyAlignment="1" applyProtection="1">
      <alignment vertical="center"/>
      <protection hidden="1"/>
    </xf>
    <xf numFmtId="0" fontId="0" fillId="0" borderId="10" xfId="0" applyBorder="1" applyAlignment="1" applyProtection="1">
      <alignment vertical="center"/>
      <protection hidden="1"/>
    </xf>
    <xf numFmtId="0" fontId="48" fillId="0" borderId="14" xfId="0" applyFont="1" applyBorder="1" applyAlignment="1" applyProtection="1">
      <alignment horizontal="left" vertical="center" wrapText="1"/>
      <protection hidden="1"/>
    </xf>
    <xf numFmtId="0" fontId="48" fillId="0" borderId="14" xfId="0" applyFont="1" applyBorder="1" applyAlignment="1" applyProtection="1">
      <alignment horizontal="left" vertical="center"/>
      <protection hidden="1"/>
    </xf>
    <xf numFmtId="0" fontId="3" fillId="0" borderId="14" xfId="0" applyFont="1" applyFill="1" applyBorder="1" applyAlignment="1" applyProtection="1">
      <alignment horizontal="center" vertical="center" wrapText="1"/>
      <protection locked="0" hidden="1"/>
    </xf>
    <xf numFmtId="0" fontId="49" fillId="5" borderId="15" xfId="0" applyFont="1" applyFill="1" applyBorder="1" applyAlignment="1">
      <alignment horizontal="center" vertical="center" wrapText="1"/>
    </xf>
    <xf numFmtId="0" fontId="49" fillId="5" borderId="1" xfId="0" applyFont="1" applyFill="1" applyBorder="1" applyAlignment="1">
      <alignment horizontal="center" vertical="center" wrapText="1"/>
    </xf>
    <xf numFmtId="178" fontId="50" fillId="7" borderId="1" xfId="0" applyNumberFormat="1" applyFont="1" applyFill="1" applyBorder="1" applyAlignment="1">
      <alignment horizontal="center" vertical="center"/>
    </xf>
    <xf numFmtId="178" fontId="50" fillId="7" borderId="2" xfId="0" applyNumberFormat="1" applyFont="1" applyFill="1" applyBorder="1" applyAlignment="1">
      <alignment horizontal="center" vertical="center"/>
    </xf>
    <xf numFmtId="178" fontId="50" fillId="4" borderId="1" xfId="0" applyNumberFormat="1" applyFont="1" applyFill="1" applyBorder="1" applyAlignment="1">
      <alignment horizontal="center" vertical="center"/>
    </xf>
    <xf numFmtId="178" fontId="50" fillId="4" borderId="2" xfId="0" applyNumberFormat="1" applyFont="1" applyFill="1" applyBorder="1" applyAlignment="1">
      <alignment horizontal="center" vertical="center"/>
    </xf>
    <xf numFmtId="0" fontId="4" fillId="0" borderId="14" xfId="0" applyFont="1" applyBorder="1" applyAlignment="1" applyProtection="1">
      <alignment horizontal="left" vertical="center" wrapText="1"/>
      <protection hidden="1"/>
    </xf>
    <xf numFmtId="178" fontId="50" fillId="7" borderId="15" xfId="0" applyNumberFormat="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P35"/>
  <sheetViews>
    <sheetView tabSelected="1" view="pageBreakPreview" topLeftCell="A4" zoomScale="50" zoomScaleNormal="50" zoomScaleSheetLayoutView="50" workbookViewId="0">
      <selection activeCell="F19" sqref="F19:I19"/>
    </sheetView>
  </sheetViews>
  <sheetFormatPr defaultColWidth="9" defaultRowHeight="13"/>
  <cols>
    <col min="1" max="1" width="39.58203125" style="1" customWidth="1"/>
    <col min="2" max="8" width="12.33203125" style="1" customWidth="1"/>
    <col min="9" max="9" width="10.5" style="1" customWidth="1"/>
    <col min="10" max="10" width="5.83203125" style="1" customWidth="1"/>
    <col min="11" max="11" width="19.33203125" style="1" customWidth="1"/>
    <col min="12" max="12" width="10.83203125" style="1" customWidth="1"/>
    <col min="13" max="13" width="7.08203125" style="1" customWidth="1"/>
    <col min="14" max="14" width="5.33203125" style="1" customWidth="1"/>
    <col min="15" max="15" width="6.5" style="1" customWidth="1"/>
    <col min="16" max="16" width="36.58203125" style="1" customWidth="1"/>
    <col min="17" max="16384" width="9" style="1"/>
  </cols>
  <sheetData>
    <row r="1" spans="1:16" ht="36" customHeight="1">
      <c r="A1" s="5" t="s">
        <v>18</v>
      </c>
      <c r="O1" s="2"/>
    </row>
    <row r="2" spans="1:16" ht="33.75" customHeight="1">
      <c r="I2" s="138" t="s">
        <v>152</v>
      </c>
      <c r="J2" s="138"/>
      <c r="K2" s="138"/>
      <c r="L2" s="138"/>
      <c r="M2" s="138"/>
      <c r="N2" s="138"/>
      <c r="O2" s="138"/>
    </row>
    <row r="3" spans="1:16" ht="28">
      <c r="A3" s="4" t="s">
        <v>89</v>
      </c>
      <c r="B3" s="5"/>
      <c r="C3" s="5"/>
      <c r="D3" s="5"/>
      <c r="E3" s="5"/>
      <c r="F3" s="5"/>
      <c r="G3" s="5"/>
      <c r="H3" s="5"/>
      <c r="I3" s="6"/>
      <c r="J3" s="6"/>
      <c r="K3" s="6"/>
      <c r="L3" s="6"/>
      <c r="M3" s="5"/>
      <c r="N3" s="5"/>
      <c r="O3" s="5"/>
    </row>
    <row r="4" spans="1:16" ht="36.75" customHeight="1">
      <c r="A4" s="5"/>
      <c r="B4" s="5"/>
      <c r="C4" s="5"/>
      <c r="D4" s="5"/>
      <c r="E4" s="5"/>
      <c r="F4" s="5"/>
      <c r="G4" s="5"/>
      <c r="H4" s="139" t="s">
        <v>19</v>
      </c>
      <c r="I4" s="139"/>
      <c r="J4" s="142"/>
      <c r="K4" s="142"/>
      <c r="L4" s="142"/>
      <c r="M4" s="142"/>
      <c r="N4" s="142"/>
      <c r="O4" s="142"/>
    </row>
    <row r="5" spans="1:16" ht="36.75" customHeight="1">
      <c r="A5" s="5"/>
      <c r="B5" s="5"/>
      <c r="C5" s="5"/>
      <c r="D5" s="5"/>
      <c r="E5" s="5"/>
      <c r="F5" s="5"/>
      <c r="G5" s="5"/>
      <c r="H5" s="140" t="s">
        <v>20</v>
      </c>
      <c r="I5" s="140"/>
      <c r="J5" s="137"/>
      <c r="K5" s="137"/>
      <c r="L5" s="137"/>
      <c r="M5" s="137"/>
      <c r="N5" s="137"/>
      <c r="O5" s="137"/>
      <c r="P5" s="7"/>
    </row>
    <row r="6" spans="1:16" ht="36.75" customHeight="1">
      <c r="A6" s="5"/>
      <c r="B6" s="5"/>
      <c r="C6" s="5"/>
      <c r="D6" s="5"/>
      <c r="E6" s="5"/>
      <c r="F6" s="5"/>
      <c r="G6" s="5"/>
      <c r="H6" s="141" t="s">
        <v>158</v>
      </c>
      <c r="I6" s="141"/>
      <c r="J6" s="137"/>
      <c r="K6" s="137"/>
      <c r="L6" s="137"/>
      <c r="M6" s="137"/>
      <c r="N6" s="137"/>
      <c r="O6" s="137"/>
      <c r="P6" s="7"/>
    </row>
    <row r="7" spans="1:16" ht="36.75" customHeight="1">
      <c r="A7" s="5"/>
      <c r="B7" s="5"/>
      <c r="C7" s="5"/>
      <c r="D7" s="5"/>
      <c r="E7" s="5"/>
      <c r="F7" s="5"/>
      <c r="G7" s="5"/>
      <c r="H7" s="143" t="s">
        <v>3</v>
      </c>
      <c r="I7" s="143"/>
      <c r="J7" s="137"/>
      <c r="K7" s="137"/>
      <c r="L7" s="137"/>
      <c r="M7" s="137"/>
      <c r="N7" s="137"/>
      <c r="O7" s="137"/>
      <c r="P7" s="7"/>
    </row>
    <row r="8" spans="1:16" ht="36.75" customHeight="1">
      <c r="A8" s="5"/>
      <c r="B8" s="5"/>
      <c r="C8" s="5"/>
      <c r="D8" s="5"/>
      <c r="E8" s="5"/>
      <c r="F8" s="5"/>
      <c r="G8" s="5"/>
      <c r="H8" s="163" t="s">
        <v>12</v>
      </c>
      <c r="I8" s="164"/>
      <c r="J8" s="137"/>
      <c r="K8" s="137"/>
      <c r="L8" s="137"/>
      <c r="M8" s="137"/>
      <c r="N8" s="137"/>
      <c r="O8" s="137"/>
      <c r="P8" s="7"/>
    </row>
    <row r="9" spans="1:16" ht="17.5" customHeight="1">
      <c r="A9" s="5"/>
      <c r="B9" s="5"/>
      <c r="C9" s="5"/>
      <c r="D9" s="5"/>
      <c r="E9" s="5"/>
      <c r="F9" s="5"/>
      <c r="G9" s="5"/>
      <c r="H9" s="5"/>
      <c r="I9" s="5"/>
      <c r="J9" s="5"/>
      <c r="K9" s="5"/>
      <c r="L9" s="5"/>
      <c r="M9" s="5"/>
      <c r="N9" s="5"/>
      <c r="O9" s="5"/>
      <c r="P9" s="7"/>
    </row>
    <row r="10" spans="1:16" ht="25.5">
      <c r="A10" s="145" t="s">
        <v>4</v>
      </c>
      <c r="B10" s="145"/>
      <c r="C10" s="145"/>
      <c r="D10" s="145"/>
      <c r="E10" s="145"/>
      <c r="F10" s="145"/>
      <c r="G10" s="145"/>
      <c r="H10" s="145"/>
      <c r="I10" s="145"/>
      <c r="J10" s="145"/>
      <c r="K10" s="145"/>
      <c r="L10" s="145"/>
      <c r="M10" s="145"/>
      <c r="N10" s="145"/>
      <c r="O10" s="145"/>
    </row>
    <row r="11" spans="1:16" ht="27" customHeight="1">
      <c r="A11" s="8"/>
      <c r="B11" s="8"/>
      <c r="C11" s="8"/>
      <c r="D11" s="8"/>
      <c r="E11" s="8"/>
      <c r="F11" s="8"/>
      <c r="G11" s="8"/>
      <c r="H11" s="8"/>
      <c r="I11" s="8"/>
      <c r="J11" s="8"/>
      <c r="K11" s="8"/>
      <c r="L11" s="8"/>
    </row>
    <row r="12" spans="1:16" ht="99.75" customHeight="1">
      <c r="A12" s="146" t="s">
        <v>21</v>
      </c>
      <c r="B12" s="146"/>
      <c r="C12" s="146"/>
      <c r="D12" s="146"/>
      <c r="E12" s="146"/>
      <c r="F12" s="146"/>
      <c r="G12" s="146"/>
      <c r="H12" s="146"/>
      <c r="I12" s="146"/>
      <c r="J12" s="146"/>
      <c r="K12" s="146"/>
      <c r="L12" s="146"/>
      <c r="M12" s="146"/>
      <c r="N12" s="9"/>
    </row>
    <row r="13" spans="1:16" ht="147.75" customHeight="1">
      <c r="A13" s="147" t="s">
        <v>170</v>
      </c>
      <c r="B13" s="147"/>
      <c r="C13" s="147"/>
      <c r="D13" s="147"/>
      <c r="E13" s="147"/>
      <c r="F13" s="147"/>
      <c r="G13" s="147"/>
      <c r="H13" s="147"/>
      <c r="I13" s="147"/>
      <c r="J13" s="147"/>
      <c r="K13" s="147"/>
      <c r="L13" s="147"/>
      <c r="M13" s="147"/>
      <c r="N13" s="10"/>
    </row>
    <row r="14" spans="1:16" ht="24.75" customHeight="1">
      <c r="A14" s="32"/>
      <c r="B14" s="32"/>
      <c r="C14" s="32"/>
      <c r="D14" s="32"/>
      <c r="E14" s="32" t="s">
        <v>22</v>
      </c>
      <c r="F14" s="32"/>
      <c r="G14" s="32"/>
      <c r="H14" s="32"/>
      <c r="I14" s="32"/>
      <c r="J14" s="32"/>
      <c r="K14" s="32"/>
      <c r="L14" s="32"/>
      <c r="M14" s="32"/>
      <c r="N14" s="32"/>
    </row>
    <row r="15" spans="1:16" ht="32.25" customHeight="1">
      <c r="A15" s="32" t="s">
        <v>82</v>
      </c>
      <c r="B15" s="32"/>
      <c r="C15" s="32"/>
      <c r="D15" s="32"/>
      <c r="E15" s="32"/>
      <c r="F15" s="32"/>
      <c r="G15" s="32"/>
      <c r="H15" s="32"/>
      <c r="I15" s="32"/>
      <c r="J15" s="32"/>
      <c r="K15" s="32"/>
      <c r="L15" s="32"/>
      <c r="M15" s="32"/>
      <c r="N15" s="32"/>
    </row>
    <row r="16" spans="1:16" ht="41.25" customHeight="1">
      <c r="A16" s="11"/>
      <c r="B16" s="153" t="s">
        <v>8</v>
      </c>
      <c r="C16" s="154"/>
      <c r="D16" s="154"/>
      <c r="E16" s="155"/>
      <c r="F16" s="165" t="s">
        <v>153</v>
      </c>
      <c r="G16" s="166"/>
      <c r="H16" s="166"/>
      <c r="I16" s="12" t="s">
        <v>9</v>
      </c>
      <c r="J16" s="166" t="s">
        <v>153</v>
      </c>
      <c r="K16" s="166"/>
      <c r="L16" s="171"/>
    </row>
    <row r="17" spans="1:15" ht="41.25" customHeight="1">
      <c r="A17" s="11"/>
      <c r="B17" s="153" t="s">
        <v>5</v>
      </c>
      <c r="C17" s="154"/>
      <c r="D17" s="154"/>
      <c r="E17" s="155"/>
      <c r="F17" s="169"/>
      <c r="G17" s="170"/>
      <c r="H17" s="170"/>
      <c r="I17" s="170"/>
      <c r="J17" s="162" t="s">
        <v>1</v>
      </c>
      <c r="K17" s="162"/>
      <c r="L17" s="13"/>
    </row>
    <row r="18" spans="1:15" ht="41.25" customHeight="1">
      <c r="A18" s="11"/>
      <c r="B18" s="153" t="s">
        <v>6</v>
      </c>
      <c r="C18" s="154"/>
      <c r="D18" s="154"/>
      <c r="E18" s="155"/>
      <c r="F18" s="167">
        <f>F17*1500</f>
        <v>0</v>
      </c>
      <c r="G18" s="168"/>
      <c r="H18" s="168"/>
      <c r="I18" s="168"/>
      <c r="J18" s="162" t="s">
        <v>7</v>
      </c>
      <c r="K18" s="162"/>
      <c r="L18" s="13"/>
    </row>
    <row r="19" spans="1:15" ht="41.25" customHeight="1">
      <c r="A19" s="11"/>
      <c r="B19" s="153" t="s">
        <v>11</v>
      </c>
      <c r="C19" s="154"/>
      <c r="D19" s="154"/>
      <c r="E19" s="155"/>
      <c r="F19" s="160"/>
      <c r="G19" s="161"/>
      <c r="H19" s="161"/>
      <c r="I19" s="161"/>
      <c r="J19" s="162" t="s">
        <v>7</v>
      </c>
      <c r="K19" s="162"/>
      <c r="L19" s="13"/>
    </row>
    <row r="20" spans="1:15" ht="36" customHeight="1">
      <c r="A20" s="32" t="s">
        <v>23</v>
      </c>
      <c r="B20" s="36" t="s">
        <v>95</v>
      </c>
      <c r="C20" s="33"/>
      <c r="D20" s="33"/>
      <c r="E20" s="33"/>
      <c r="F20" s="37"/>
      <c r="G20" s="37"/>
      <c r="H20" s="37"/>
      <c r="I20" s="37"/>
      <c r="J20" s="34"/>
      <c r="K20" s="34"/>
      <c r="L20" s="35"/>
    </row>
    <row r="21" spans="1:15" ht="36" customHeight="1">
      <c r="A21" s="11"/>
      <c r="B21" s="36" t="s">
        <v>24</v>
      </c>
      <c r="C21" s="33"/>
      <c r="D21" s="33"/>
      <c r="E21" s="33"/>
      <c r="F21" s="37"/>
      <c r="G21" s="37"/>
      <c r="H21" s="37"/>
      <c r="I21" s="37"/>
      <c r="J21" s="34"/>
      <c r="K21" s="34"/>
      <c r="L21" s="35"/>
    </row>
    <row r="22" spans="1:15" ht="36" customHeight="1">
      <c r="A22" s="11"/>
      <c r="B22" s="36" t="s">
        <v>88</v>
      </c>
      <c r="C22" s="33"/>
      <c r="D22" s="33"/>
      <c r="E22" s="33"/>
      <c r="F22" s="37"/>
      <c r="G22" s="37"/>
      <c r="H22" s="37"/>
      <c r="I22" s="37"/>
      <c r="J22" s="34"/>
      <c r="K22" s="34"/>
      <c r="L22" s="35"/>
    </row>
    <row r="23" spans="1:15" ht="36" customHeight="1">
      <c r="A23" s="11"/>
      <c r="B23" s="36" t="s">
        <v>83</v>
      </c>
      <c r="C23" s="33"/>
      <c r="D23" s="33"/>
      <c r="E23" s="33"/>
      <c r="F23" s="37"/>
      <c r="G23" s="37"/>
      <c r="H23" s="37"/>
      <c r="I23" s="37"/>
      <c r="J23" s="34"/>
      <c r="K23" s="34"/>
      <c r="L23" s="35"/>
    </row>
    <row r="24" spans="1:15" ht="60.75" customHeight="1">
      <c r="A24" s="14" t="s">
        <v>13</v>
      </c>
      <c r="B24" s="15"/>
      <c r="C24" s="15"/>
      <c r="D24" s="15"/>
      <c r="E24" s="15"/>
      <c r="F24" s="15"/>
      <c r="G24" s="15"/>
      <c r="H24" s="15"/>
      <c r="I24" s="15"/>
      <c r="J24" s="15"/>
      <c r="K24" s="15"/>
      <c r="M24" s="15"/>
      <c r="N24" s="15"/>
    </row>
    <row r="25" spans="1:15" ht="76.5" customHeight="1">
      <c r="A25" s="149" t="s">
        <v>15</v>
      </c>
      <c r="B25" s="150"/>
      <c r="C25" s="150"/>
      <c r="D25" s="150"/>
      <c r="E25" s="150"/>
      <c r="F25" s="150"/>
      <c r="G25" s="150"/>
      <c r="H25" s="150"/>
      <c r="I25" s="150"/>
      <c r="J25" s="150"/>
      <c r="K25" s="150"/>
      <c r="L25" s="150"/>
      <c r="M25" s="16"/>
      <c r="N25" s="17"/>
      <c r="O25" s="18"/>
    </row>
    <row r="26" spans="1:15" ht="76.5" customHeight="1" thickBot="1">
      <c r="A26" s="151"/>
      <c r="B26" s="152"/>
      <c r="C26" s="152"/>
      <c r="D26" s="152"/>
      <c r="E26" s="152"/>
      <c r="F26" s="152"/>
      <c r="G26" s="152"/>
      <c r="H26" s="152"/>
      <c r="I26" s="152"/>
      <c r="J26" s="152"/>
      <c r="K26" s="152"/>
      <c r="L26" s="152"/>
      <c r="M26" s="19"/>
      <c r="N26" s="20"/>
      <c r="O26" s="21"/>
    </row>
    <row r="27" spans="1:15" ht="32.25" customHeight="1" thickBot="1">
      <c r="A27" s="22" t="s">
        <v>10</v>
      </c>
      <c r="B27" s="23"/>
      <c r="C27" s="23"/>
      <c r="D27" s="23"/>
      <c r="E27" s="23"/>
      <c r="F27" s="23"/>
      <c r="G27" s="23"/>
      <c r="H27" s="23"/>
      <c r="I27" s="23"/>
      <c r="J27" s="23"/>
      <c r="K27" s="23"/>
      <c r="L27" s="23"/>
      <c r="M27" s="19"/>
      <c r="N27" s="24"/>
      <c r="O27" s="21"/>
    </row>
    <row r="28" spans="1:15" ht="51" customHeight="1">
      <c r="A28" s="151" t="s">
        <v>16</v>
      </c>
      <c r="B28" s="152"/>
      <c r="C28" s="152"/>
      <c r="D28" s="152"/>
      <c r="E28" s="152"/>
      <c r="F28" s="152"/>
      <c r="G28" s="152"/>
      <c r="H28" s="152"/>
      <c r="I28" s="152"/>
      <c r="J28" s="152"/>
      <c r="K28" s="152"/>
      <c r="L28" s="152"/>
      <c r="M28" s="19"/>
      <c r="N28" s="20"/>
      <c r="O28" s="21"/>
    </row>
    <row r="29" spans="1:15" ht="39" customHeight="1">
      <c r="A29" s="156"/>
      <c r="B29" s="157"/>
      <c r="C29" s="157"/>
      <c r="D29" s="157"/>
      <c r="E29" s="157"/>
      <c r="F29" s="157"/>
      <c r="G29" s="157"/>
      <c r="H29" s="157"/>
      <c r="I29" s="157"/>
      <c r="J29" s="157"/>
      <c r="K29" s="157"/>
      <c r="L29" s="157"/>
      <c r="M29" s="25"/>
      <c r="N29" s="26"/>
      <c r="O29" s="27"/>
    </row>
    <row r="30" spans="1:15" ht="160.5" customHeight="1" thickBot="1">
      <c r="A30" s="149" t="s">
        <v>17</v>
      </c>
      <c r="B30" s="150"/>
      <c r="C30" s="150"/>
      <c r="D30" s="150"/>
      <c r="E30" s="150"/>
      <c r="F30" s="150"/>
      <c r="G30" s="150"/>
      <c r="H30" s="150"/>
      <c r="I30" s="150"/>
      <c r="J30" s="150"/>
      <c r="K30" s="150"/>
      <c r="L30" s="159"/>
      <c r="M30" s="16"/>
      <c r="N30" s="17"/>
      <c r="O30" s="18"/>
    </row>
    <row r="31" spans="1:15" ht="32.25" customHeight="1" thickBot="1">
      <c r="A31" s="22" t="s">
        <v>10</v>
      </c>
      <c r="B31" s="31"/>
      <c r="C31" s="31"/>
      <c r="D31" s="31"/>
      <c r="E31" s="31"/>
      <c r="F31" s="31"/>
      <c r="G31" s="31"/>
      <c r="H31" s="31"/>
      <c r="I31" s="31"/>
      <c r="J31" s="31"/>
      <c r="K31" s="31"/>
      <c r="L31" s="31"/>
      <c r="M31" s="19"/>
      <c r="N31" s="24"/>
      <c r="O31" s="21"/>
    </row>
    <row r="32" spans="1:15" ht="129" customHeight="1">
      <c r="A32" s="156" t="s">
        <v>14</v>
      </c>
      <c r="B32" s="157"/>
      <c r="C32" s="157"/>
      <c r="D32" s="157"/>
      <c r="E32" s="157"/>
      <c r="F32" s="157"/>
      <c r="G32" s="157"/>
      <c r="H32" s="157"/>
      <c r="I32" s="157"/>
      <c r="J32" s="157"/>
      <c r="K32" s="157"/>
      <c r="L32" s="158"/>
      <c r="M32" s="25"/>
      <c r="N32" s="26"/>
      <c r="O32" s="27"/>
    </row>
    <row r="33" spans="1:15" ht="36" customHeight="1">
      <c r="A33" s="3"/>
      <c r="B33" s="28" t="s">
        <v>0</v>
      </c>
      <c r="H33" s="28"/>
      <c r="I33" s="29"/>
    </row>
    <row r="34" spans="1:15" ht="24" customHeight="1">
      <c r="A34" s="3"/>
      <c r="B34" s="148"/>
      <c r="C34" s="148"/>
      <c r="D34" s="148"/>
      <c r="E34" s="148"/>
      <c r="F34" s="148"/>
      <c r="G34" s="148"/>
      <c r="H34" s="148"/>
      <c r="I34" s="148"/>
      <c r="J34" s="148"/>
      <c r="K34" s="148"/>
      <c r="L34" s="148"/>
      <c r="M34" s="148"/>
      <c r="N34" s="148"/>
      <c r="O34" s="148"/>
    </row>
    <row r="35" spans="1:15" ht="48.5" customHeight="1">
      <c r="A35" s="3"/>
      <c r="B35" s="28"/>
      <c r="C35" s="144" t="str">
        <f>B1&amp;"     "</f>
        <v xml:space="preserve">     </v>
      </c>
      <c r="D35" s="144"/>
      <c r="E35" s="144"/>
      <c r="F35" s="144"/>
      <c r="G35" s="144"/>
      <c r="H35" s="144"/>
      <c r="I35" s="144"/>
      <c r="J35" s="144"/>
      <c r="K35" s="30"/>
      <c r="L35" s="30"/>
      <c r="M35" s="6" t="s">
        <v>2</v>
      </c>
      <c r="N35" s="6"/>
    </row>
  </sheetData>
  <mergeCells count="32">
    <mergeCell ref="H8:I8"/>
    <mergeCell ref="J8:O8"/>
    <mergeCell ref="B16:E16"/>
    <mergeCell ref="F16:H16"/>
    <mergeCell ref="J18:K18"/>
    <mergeCell ref="J17:K17"/>
    <mergeCell ref="F18:I18"/>
    <mergeCell ref="F17:I17"/>
    <mergeCell ref="J16:L16"/>
    <mergeCell ref="C35:J35"/>
    <mergeCell ref="A10:O10"/>
    <mergeCell ref="A12:M12"/>
    <mergeCell ref="A13:M13"/>
    <mergeCell ref="B34:O34"/>
    <mergeCell ref="A25:L26"/>
    <mergeCell ref="B17:E17"/>
    <mergeCell ref="B18:E18"/>
    <mergeCell ref="B19:E19"/>
    <mergeCell ref="A32:L32"/>
    <mergeCell ref="A30:L30"/>
    <mergeCell ref="A28:L29"/>
    <mergeCell ref="F19:I19"/>
    <mergeCell ref="J19:K19"/>
    <mergeCell ref="J7:O7"/>
    <mergeCell ref="I2:O2"/>
    <mergeCell ref="H4:I4"/>
    <mergeCell ref="H5:I5"/>
    <mergeCell ref="H6:I6"/>
    <mergeCell ref="J4:O4"/>
    <mergeCell ref="J5:O5"/>
    <mergeCell ref="H7:I7"/>
    <mergeCell ref="J6:O6"/>
  </mergeCells>
  <phoneticPr fontId="1"/>
  <pageMargins left="0.70866141732283472" right="0.70866141732283472" top="0.62" bottom="0.37" header="0.31496062992125984" footer="0.31496062992125984"/>
  <pageSetup paperSize="9" scale="42"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144</v>
      </c>
    </row>
    <row r="3" spans="1:30" ht="39">
      <c r="A3" s="214" t="s">
        <v>131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118</v>
      </c>
      <c r="B8" s="223"/>
      <c r="C8" s="223"/>
      <c r="D8" s="223"/>
      <c r="E8" s="223"/>
      <c r="F8" s="224">
        <f>'歳入歳出決算（見込）書抄本（別紙５）'!C18</f>
        <v>0</v>
      </c>
      <c r="G8" s="224"/>
      <c r="H8" s="225"/>
      <c r="J8" s="222" t="s">
        <v>115</v>
      </c>
      <c r="K8" s="223"/>
      <c r="L8" s="223"/>
      <c r="M8" s="223"/>
      <c r="N8" s="223"/>
      <c r="O8" s="226"/>
      <c r="P8" s="226"/>
      <c r="Q8" s="227"/>
      <c r="S8" s="122" t="str">
        <f>IF(O8=F8,"","入力された領収書等の合計額が所要額精算書と異なります。")</f>
        <v/>
      </c>
    </row>
    <row r="9" spans="1:30" ht="7.5" customHeight="1"/>
    <row r="10" spans="1:30" ht="67.5" customHeight="1">
      <c r="B10" s="228" t="s">
        <v>176</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145</v>
      </c>
    </row>
    <row r="3" spans="1:30" ht="39">
      <c r="A3" s="214" t="s">
        <v>132</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119</v>
      </c>
      <c r="B8" s="223"/>
      <c r="C8" s="223"/>
      <c r="D8" s="223"/>
      <c r="E8" s="223"/>
      <c r="F8" s="224">
        <f>'歳入歳出決算（見込）書抄本（別紙５）'!C19</f>
        <v>0</v>
      </c>
      <c r="G8" s="224"/>
      <c r="H8" s="225"/>
      <c r="J8" s="222" t="s">
        <v>115</v>
      </c>
      <c r="K8" s="223"/>
      <c r="L8" s="223"/>
      <c r="M8" s="223"/>
      <c r="N8" s="223"/>
      <c r="O8" s="226"/>
      <c r="P8" s="226"/>
      <c r="Q8" s="227"/>
      <c r="S8" s="122" t="str">
        <f>IF(O8=F8,"","入力された領収書等の合計額が所要額精算書と異なります。")</f>
        <v/>
      </c>
    </row>
    <row r="9" spans="1:30" ht="7.5" customHeight="1"/>
    <row r="10" spans="1:30" ht="67.5" customHeight="1">
      <c r="B10" s="228" t="s">
        <v>177</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F19" sqref="F19:I19"/>
    </sheetView>
  </sheetViews>
  <sheetFormatPr defaultRowHeight="18"/>
  <sheetData>
    <row r="2" spans="1:30" ht="29.25" customHeight="1">
      <c r="A2" s="116" t="s">
        <v>146</v>
      </c>
    </row>
    <row r="3" spans="1:30" ht="39">
      <c r="A3" s="214" t="s">
        <v>133</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120</v>
      </c>
      <c r="B8" s="223"/>
      <c r="C8" s="223"/>
      <c r="D8" s="223"/>
      <c r="E8" s="223"/>
      <c r="F8" s="224">
        <f>'歳入歳出決算（見込）書抄本（別紙５）'!C26</f>
        <v>0</v>
      </c>
      <c r="G8" s="224"/>
      <c r="H8" s="225"/>
      <c r="J8" s="222" t="s">
        <v>115</v>
      </c>
      <c r="K8" s="223"/>
      <c r="L8" s="223"/>
      <c r="M8" s="223"/>
      <c r="N8" s="223"/>
      <c r="O8" s="226"/>
      <c r="P8" s="226"/>
      <c r="Q8" s="227"/>
      <c r="S8" s="122" t="str">
        <f>IF(O8=F8,"","入力された領収書等の合計額が所要額精算書と異なります。")</f>
        <v/>
      </c>
    </row>
    <row r="9" spans="1:30" ht="6.75" customHeight="1"/>
    <row r="10" spans="1:30" ht="67.5" customHeight="1">
      <c r="B10" s="228" t="s">
        <v>178</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F19" sqref="F19:I19"/>
    </sheetView>
  </sheetViews>
  <sheetFormatPr defaultRowHeight="18"/>
  <sheetData>
    <row r="2" spans="1:30" ht="29.25" customHeight="1">
      <c r="A2" s="116" t="s">
        <v>147</v>
      </c>
    </row>
    <row r="3" spans="1:30" ht="39">
      <c r="A3" s="214" t="s">
        <v>134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121</v>
      </c>
      <c r="B8" s="223"/>
      <c r="C8" s="223"/>
      <c r="D8" s="223"/>
      <c r="E8" s="223"/>
      <c r="F8" s="224">
        <f>'歳入歳出決算（見込）書抄本（別紙５）'!C30</f>
        <v>0</v>
      </c>
      <c r="G8" s="224"/>
      <c r="H8" s="225"/>
      <c r="J8" s="222" t="s">
        <v>115</v>
      </c>
      <c r="K8" s="223"/>
      <c r="L8" s="223"/>
      <c r="M8" s="223"/>
      <c r="N8" s="223"/>
      <c r="O8" s="226"/>
      <c r="P8" s="226"/>
      <c r="Q8" s="227"/>
      <c r="S8" s="122" t="str">
        <f>IF(O8=F8,"","入力された領収書等の合計額が所要額精算書と異なります。")</f>
        <v/>
      </c>
    </row>
    <row r="9" spans="1:30" ht="6.75" customHeight="1"/>
    <row r="10" spans="1:30" ht="67.5" customHeight="1">
      <c r="B10" s="228" t="s">
        <v>179</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B10:AC10"/>
    <mergeCell ref="A5:C6"/>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0866141732283472" right="0.70866141732283472" top="0.74803149606299213" bottom="0.74803149606299213" header="0.31496062992125984" footer="0.31496062992125984"/>
  <pageSetup paperSize="9"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F19" sqref="F19:I19"/>
    </sheetView>
  </sheetViews>
  <sheetFormatPr defaultRowHeight="18"/>
  <cols>
    <col min="30" max="30" width="9" customWidth="1"/>
  </cols>
  <sheetData>
    <row r="2" spans="1:30" ht="29.25" customHeight="1">
      <c r="A2" s="116" t="s">
        <v>148</v>
      </c>
    </row>
    <row r="3" spans="1:30" ht="39">
      <c r="A3" s="214" t="s">
        <v>135</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122</v>
      </c>
      <c r="B8" s="223"/>
      <c r="C8" s="223"/>
      <c r="D8" s="223"/>
      <c r="E8" s="223"/>
      <c r="F8" s="223"/>
      <c r="G8" s="229">
        <f>'歳入歳出決算（見込）書抄本（別紙５）'!C31</f>
        <v>0</v>
      </c>
      <c r="H8" s="224"/>
      <c r="I8" s="225"/>
      <c r="K8" s="222" t="s">
        <v>115</v>
      </c>
      <c r="L8" s="223"/>
      <c r="M8" s="223"/>
      <c r="N8" s="223"/>
      <c r="O8" s="223"/>
      <c r="P8" s="226"/>
      <c r="Q8" s="226"/>
      <c r="R8" s="227"/>
      <c r="T8" s="122" t="str">
        <f>IF(P8=G8,"","入力された領収書等の合計額が所要額精算書と異なります。")</f>
        <v/>
      </c>
    </row>
    <row r="9" spans="1:30" ht="6.75" customHeight="1"/>
    <row r="10" spans="1:30" ht="67.5" customHeight="1">
      <c r="B10" s="228" t="s">
        <v>180</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B10:AC10"/>
    <mergeCell ref="A5:C6"/>
    <mergeCell ref="D5:Q6"/>
    <mergeCell ref="A8:F8"/>
    <mergeCell ref="G8:I8"/>
    <mergeCell ref="K8:O8"/>
    <mergeCell ref="P8:R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149</v>
      </c>
    </row>
    <row r="3" spans="1:30" ht="39">
      <c r="A3" s="214" t="s">
        <v>136</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123</v>
      </c>
      <c r="B8" s="223"/>
      <c r="C8" s="223"/>
      <c r="D8" s="223"/>
      <c r="E8" s="223"/>
      <c r="F8" s="224">
        <f>'歳入歳出決算（見込）書抄本（別紙５）'!C32</f>
        <v>0</v>
      </c>
      <c r="G8" s="224"/>
      <c r="H8" s="225"/>
      <c r="J8" s="222" t="s">
        <v>115</v>
      </c>
      <c r="K8" s="223"/>
      <c r="L8" s="223"/>
      <c r="M8" s="223"/>
      <c r="N8" s="223"/>
      <c r="O8" s="226"/>
      <c r="P8" s="226"/>
      <c r="Q8" s="227"/>
      <c r="S8" s="122" t="str">
        <f>IF(O8=F8,"","入力された領収書等の合計額が所要額精算書と異なります。")</f>
        <v/>
      </c>
    </row>
    <row r="9" spans="1:30" ht="6.75" customHeight="1"/>
    <row r="10" spans="1:30" ht="67.5" customHeight="1">
      <c r="B10" s="228" t="s">
        <v>181</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B10:AC10"/>
    <mergeCell ref="A5:C6"/>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150</v>
      </c>
    </row>
    <row r="3" spans="1:30" ht="39">
      <c r="A3" s="214" t="s">
        <v>137</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138</v>
      </c>
      <c r="B8" s="223"/>
      <c r="C8" s="223"/>
      <c r="D8" s="223"/>
      <c r="E8" s="223"/>
      <c r="F8" s="224">
        <f>'歳入歳出決算（見込）書抄本（別紙５）'!C33</f>
        <v>0</v>
      </c>
      <c r="G8" s="224"/>
      <c r="H8" s="225"/>
      <c r="J8" s="222" t="s">
        <v>115</v>
      </c>
      <c r="K8" s="223"/>
      <c r="L8" s="223"/>
      <c r="M8" s="223"/>
      <c r="N8" s="223"/>
      <c r="O8" s="226"/>
      <c r="P8" s="226"/>
      <c r="Q8" s="227"/>
      <c r="S8" s="122" t="str">
        <f>IF(O8=F8,"","入力された領収書等の合計額が所要額精算書と異なります。")</f>
        <v/>
      </c>
    </row>
    <row r="9" spans="1:30" ht="6.75" customHeight="1"/>
    <row r="10" spans="1:30" ht="67.5" customHeight="1">
      <c r="B10" s="228" t="s">
        <v>182</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B10:AC10"/>
    <mergeCell ref="A5:C6"/>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16"/>
  <sheetViews>
    <sheetView view="pageBreakPreview" zoomScale="60" zoomScaleNormal="80" workbookViewId="0">
      <selection activeCell="F19" sqref="F19:I19"/>
    </sheetView>
  </sheetViews>
  <sheetFormatPr defaultRowHeight="18"/>
  <cols>
    <col min="1" max="1" width="27.5" customWidth="1"/>
    <col min="2" max="2" width="15.58203125" customWidth="1"/>
    <col min="3" max="3" width="20.33203125" customWidth="1"/>
    <col min="4" max="4" width="17.58203125" customWidth="1"/>
    <col min="5" max="5" width="21.58203125" customWidth="1"/>
    <col min="6" max="6" width="15.58203125" customWidth="1"/>
    <col min="7" max="7" width="16.08203125" customWidth="1"/>
    <col min="8" max="8" width="15.75" customWidth="1"/>
    <col min="9" max="9" width="16.33203125" customWidth="1"/>
    <col min="10" max="11" width="8.33203125" customWidth="1"/>
    <col min="12" max="12" width="15.83203125" customWidth="1"/>
    <col min="13" max="13" width="15.5" customWidth="1"/>
  </cols>
  <sheetData>
    <row r="1" spans="1:15">
      <c r="A1" s="38" t="s">
        <v>80</v>
      </c>
    </row>
    <row r="2" spans="1:15">
      <c r="A2" s="38"/>
      <c r="B2" s="177" t="s">
        <v>93</v>
      </c>
      <c r="C2" s="177"/>
      <c r="D2" s="177"/>
      <c r="E2" s="177"/>
      <c r="F2" s="177"/>
      <c r="G2" s="177"/>
      <c r="H2" s="177"/>
      <c r="I2" s="177"/>
    </row>
    <row r="3" spans="1:15">
      <c r="A3" s="38"/>
      <c r="B3" s="38"/>
      <c r="C3" s="38"/>
      <c r="D3" s="38"/>
      <c r="F3" s="38"/>
      <c r="G3" s="38"/>
    </row>
    <row r="4" spans="1:15">
      <c r="F4" s="40" t="s">
        <v>25</v>
      </c>
      <c r="G4" s="178" t="str">
        <f>'実績報告書（様式６）'!J5&amp;""</f>
        <v/>
      </c>
      <c r="H4" s="178"/>
      <c r="I4" s="178"/>
      <c r="J4" s="38"/>
    </row>
    <row r="5" spans="1:15">
      <c r="A5" s="38"/>
      <c r="B5" s="38"/>
      <c r="C5" s="38"/>
      <c r="D5" s="38"/>
      <c r="E5" s="38"/>
      <c r="F5" s="38"/>
      <c r="G5" s="38"/>
    </row>
    <row r="6" spans="1:15" ht="43.5" customHeight="1">
      <c r="A6" s="172" t="s">
        <v>26</v>
      </c>
      <c r="B6" s="173" t="s">
        <v>27</v>
      </c>
      <c r="C6" s="173" t="s">
        <v>28</v>
      </c>
      <c r="D6" s="173" t="s">
        <v>29</v>
      </c>
      <c r="E6" s="173" t="s">
        <v>30</v>
      </c>
      <c r="F6" s="173" t="s">
        <v>31</v>
      </c>
      <c r="G6" s="173" t="s">
        <v>32</v>
      </c>
      <c r="H6" s="179" t="s">
        <v>33</v>
      </c>
      <c r="I6" s="179" t="s">
        <v>34</v>
      </c>
      <c r="J6" s="173" t="s">
        <v>35</v>
      </c>
      <c r="K6" s="172"/>
      <c r="L6" s="179" t="s">
        <v>90</v>
      </c>
      <c r="M6" s="179" t="s">
        <v>91</v>
      </c>
      <c r="N6" s="173" t="s">
        <v>92</v>
      </c>
      <c r="O6" s="172"/>
    </row>
    <row r="7" spans="1:15" ht="43.5" customHeight="1">
      <c r="A7" s="172"/>
      <c r="B7" s="172"/>
      <c r="C7" s="173"/>
      <c r="D7" s="172"/>
      <c r="E7" s="172"/>
      <c r="F7" s="172"/>
      <c r="G7" s="172"/>
      <c r="H7" s="180"/>
      <c r="I7" s="180"/>
      <c r="J7" s="172"/>
      <c r="K7" s="172"/>
      <c r="L7" s="180"/>
      <c r="M7" s="180"/>
      <c r="N7" s="172"/>
      <c r="O7" s="172"/>
    </row>
    <row r="8" spans="1:15" ht="21.75" customHeight="1">
      <c r="A8" s="41"/>
      <c r="B8" s="42" t="s">
        <v>7</v>
      </c>
      <c r="C8" s="42" t="s">
        <v>7</v>
      </c>
      <c r="D8" s="42" t="s">
        <v>7</v>
      </c>
      <c r="E8" s="42" t="s">
        <v>7</v>
      </c>
      <c r="F8" s="42" t="s">
        <v>7</v>
      </c>
      <c r="G8" s="42" t="s">
        <v>7</v>
      </c>
      <c r="H8" s="42" t="s">
        <v>7</v>
      </c>
      <c r="I8" s="42" t="s">
        <v>7</v>
      </c>
      <c r="J8" s="182" t="s">
        <v>7</v>
      </c>
      <c r="K8" s="183"/>
      <c r="L8" s="42" t="s">
        <v>7</v>
      </c>
      <c r="M8" s="42" t="s">
        <v>7</v>
      </c>
      <c r="N8" s="182" t="s">
        <v>7</v>
      </c>
      <c r="O8" s="183"/>
    </row>
    <row r="9" spans="1:15" ht="60" customHeight="1">
      <c r="A9" s="43" t="s">
        <v>36</v>
      </c>
      <c r="B9" s="44">
        <f>'歳入歳出決算（見込）書抄本（別紙５）'!C39</f>
        <v>0</v>
      </c>
      <c r="C9" s="44">
        <f>'歳入歳出決算（見込）書抄本（別紙５）'!C8</f>
        <v>0</v>
      </c>
      <c r="D9" s="44">
        <f>SUM(B9-C9)</f>
        <v>0</v>
      </c>
      <c r="E9" s="44">
        <f>'歳入歳出決算（見込）書抄本（別紙５）'!C34</f>
        <v>0</v>
      </c>
      <c r="F9" s="44">
        <f>'経費所要額精算調書（別紙４）'!I16</f>
        <v>0</v>
      </c>
      <c r="G9" s="44">
        <f>MIN(D9,E9,F9)</f>
        <v>0</v>
      </c>
      <c r="H9" s="44">
        <f>G9</f>
        <v>0</v>
      </c>
      <c r="I9" s="45" t="s">
        <v>37</v>
      </c>
      <c r="J9" s="185">
        <f>ROUNDDOWN(H9,-3)</f>
        <v>0</v>
      </c>
      <c r="K9" s="185"/>
      <c r="L9" s="68"/>
      <c r="M9" s="69"/>
      <c r="N9" s="184"/>
      <c r="O9" s="184"/>
    </row>
    <row r="10" spans="1:15">
      <c r="C10" t="s">
        <v>38</v>
      </c>
      <c r="E10" t="s">
        <v>38</v>
      </c>
    </row>
    <row r="11" spans="1:15" s="47" customFormat="1" ht="20.149999999999999" customHeight="1">
      <c r="A11" s="46" t="s">
        <v>94</v>
      </c>
    </row>
    <row r="12" spans="1:15" ht="20.149999999999999" customHeight="1">
      <c r="A12" s="46" t="s">
        <v>81</v>
      </c>
      <c r="F12" s="181" t="s">
        <v>39</v>
      </c>
      <c r="G12" s="181"/>
      <c r="H12" s="181"/>
      <c r="I12" s="181"/>
    </row>
    <row r="13" spans="1:15" ht="20.149999999999999" customHeight="1">
      <c r="F13" s="181"/>
      <c r="G13" s="181"/>
      <c r="H13" s="181"/>
      <c r="I13" s="181"/>
    </row>
    <row r="14" spans="1:15" ht="20.149999999999999" customHeight="1">
      <c r="F14" s="174" t="s">
        <v>171</v>
      </c>
      <c r="G14" s="175"/>
      <c r="H14" s="175"/>
      <c r="I14" s="176"/>
    </row>
    <row r="15" spans="1:15">
      <c r="F15" s="48" t="s">
        <v>172</v>
      </c>
      <c r="G15" s="48" t="s">
        <v>40</v>
      </c>
      <c r="H15" s="48" t="s">
        <v>156</v>
      </c>
      <c r="I15" s="48" t="s">
        <v>41</v>
      </c>
    </row>
    <row r="16" spans="1:15" ht="48.75" customHeight="1">
      <c r="F16" s="50">
        <v>1500</v>
      </c>
      <c r="G16" s="48" t="s">
        <v>40</v>
      </c>
      <c r="H16" s="49"/>
      <c r="I16" s="50">
        <f>SUM(H16*1500)</f>
        <v>0</v>
      </c>
    </row>
  </sheetData>
  <mergeCells count="21">
    <mergeCell ref="M6:M7"/>
    <mergeCell ref="N6:O7"/>
    <mergeCell ref="N8:O8"/>
    <mergeCell ref="N9:O9"/>
    <mergeCell ref="J6:K7"/>
    <mergeCell ref="J8:K8"/>
    <mergeCell ref="J9:K9"/>
    <mergeCell ref="L6:L7"/>
    <mergeCell ref="F14:I14"/>
    <mergeCell ref="B2:I2"/>
    <mergeCell ref="G4:I4"/>
    <mergeCell ref="F6:F7"/>
    <mergeCell ref="G6:G7"/>
    <mergeCell ref="H6:H7"/>
    <mergeCell ref="I6:I7"/>
    <mergeCell ref="F12:I13"/>
    <mergeCell ref="A6:A7"/>
    <mergeCell ref="B6:B7"/>
    <mergeCell ref="C6:C7"/>
    <mergeCell ref="D6:D7"/>
    <mergeCell ref="E6:E7"/>
  </mergeCells>
  <phoneticPr fontId="1"/>
  <pageMargins left="0.9055118110236221" right="0.70866141732283472" top="1.51" bottom="0.74803149606299213" header="0.31496062992125984" footer="0.31496062992125984"/>
  <pageSetup paperSize="9" scale="5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E43"/>
  <sheetViews>
    <sheetView view="pageBreakPreview" zoomScaleNormal="75" zoomScaleSheetLayoutView="100" workbookViewId="0">
      <selection activeCell="F19" sqref="F19:I19"/>
    </sheetView>
  </sheetViews>
  <sheetFormatPr defaultRowHeight="18"/>
  <cols>
    <col min="1" max="1" width="8" customWidth="1"/>
    <col min="2" max="2" width="15.33203125" customWidth="1"/>
    <col min="3" max="3" width="12.25" bestFit="1" customWidth="1"/>
    <col min="4" max="4" width="39.83203125" customWidth="1"/>
    <col min="5" max="5" width="21.33203125" bestFit="1" customWidth="1"/>
    <col min="6" max="6" width="17.5" customWidth="1"/>
    <col min="10" max="10" width="12.5" customWidth="1"/>
  </cols>
  <sheetData>
    <row r="1" spans="1:5">
      <c r="A1" s="47" t="s">
        <v>79</v>
      </c>
      <c r="B1" s="47"/>
      <c r="C1" s="47"/>
      <c r="D1" s="47"/>
    </row>
    <row r="2" spans="1:5">
      <c r="A2" s="186" t="s">
        <v>157</v>
      </c>
      <c r="B2" s="186"/>
      <c r="C2" s="186"/>
      <c r="D2" s="186"/>
      <c r="E2" s="51"/>
    </row>
    <row r="3" spans="1:5" ht="18.75" customHeight="1">
      <c r="A3" s="53" t="s">
        <v>42</v>
      </c>
      <c r="B3" s="51"/>
      <c r="C3" s="51"/>
      <c r="D3" s="51"/>
    </row>
    <row r="4" spans="1:5" ht="18.75" customHeight="1">
      <c r="A4" s="187" t="s">
        <v>43</v>
      </c>
      <c r="B4" s="187"/>
      <c r="C4" s="54" t="s">
        <v>127</v>
      </c>
      <c r="D4" s="55" t="s">
        <v>44</v>
      </c>
    </row>
    <row r="5" spans="1:5">
      <c r="A5" s="188" t="s">
        <v>45</v>
      </c>
      <c r="B5" s="188"/>
      <c r="C5" s="56"/>
      <c r="D5" s="57"/>
    </row>
    <row r="6" spans="1:5">
      <c r="A6" s="189" t="s">
        <v>46</v>
      </c>
      <c r="B6" s="189"/>
      <c r="C6" s="56"/>
      <c r="D6" s="57"/>
    </row>
    <row r="7" spans="1:5">
      <c r="A7" s="190"/>
      <c r="B7" s="190"/>
      <c r="C7" s="56"/>
      <c r="D7" s="57"/>
    </row>
    <row r="8" spans="1:5">
      <c r="A8" s="191" t="s">
        <v>47</v>
      </c>
      <c r="B8" s="191"/>
      <c r="C8" s="58">
        <f>SUM(C5:C7)</f>
        <v>0</v>
      </c>
      <c r="D8" s="59" t="s">
        <v>48</v>
      </c>
    </row>
    <row r="9" spans="1:5">
      <c r="A9" s="189" t="s">
        <v>49</v>
      </c>
      <c r="B9" s="189"/>
      <c r="C9" s="56"/>
      <c r="D9" s="59" t="s">
        <v>164</v>
      </c>
    </row>
    <row r="10" spans="1:5">
      <c r="A10" s="192" t="s">
        <v>50</v>
      </c>
      <c r="B10" s="193"/>
      <c r="C10" s="60">
        <f>SUM(C8,C9)</f>
        <v>0</v>
      </c>
      <c r="D10" s="58"/>
    </row>
    <row r="11" spans="1:5">
      <c r="A11" s="51"/>
      <c r="B11" s="51"/>
      <c r="C11" s="51"/>
      <c r="D11" s="51"/>
    </row>
    <row r="12" spans="1:5">
      <c r="A12" s="47" t="s">
        <v>51</v>
      </c>
      <c r="B12" s="47"/>
      <c r="C12" s="47"/>
      <c r="D12" s="38"/>
    </row>
    <row r="13" spans="1:5">
      <c r="A13" s="187" t="s">
        <v>43</v>
      </c>
      <c r="B13" s="187"/>
      <c r="C13" s="54" t="s">
        <v>127</v>
      </c>
      <c r="D13" s="54" t="s">
        <v>44</v>
      </c>
    </row>
    <row r="14" spans="1:5" ht="18.75" customHeight="1">
      <c r="A14" s="188" t="s">
        <v>52</v>
      </c>
      <c r="B14" s="188"/>
      <c r="C14" s="56"/>
      <c r="D14" s="70"/>
    </row>
    <row r="15" spans="1:5">
      <c r="A15" s="188" t="s">
        <v>53</v>
      </c>
      <c r="B15" s="188"/>
      <c r="C15" s="56"/>
      <c r="D15" s="61"/>
    </row>
    <row r="16" spans="1:5">
      <c r="A16" s="188" t="s">
        <v>54</v>
      </c>
      <c r="B16" s="188"/>
      <c r="C16" s="56"/>
      <c r="D16" s="61"/>
    </row>
    <row r="17" spans="1:4">
      <c r="A17" s="188" t="s">
        <v>55</v>
      </c>
      <c r="B17" s="188"/>
      <c r="C17" s="56"/>
      <c r="D17" s="61"/>
    </row>
    <row r="18" spans="1:4">
      <c r="A18" s="188" t="s">
        <v>56</v>
      </c>
      <c r="B18" s="188"/>
      <c r="C18" s="56"/>
      <c r="D18" s="61"/>
    </row>
    <row r="19" spans="1:4">
      <c r="A19" s="188" t="s">
        <v>57</v>
      </c>
      <c r="B19" s="188"/>
      <c r="C19" s="58">
        <f>SUM(C20:C25)</f>
        <v>0</v>
      </c>
      <c r="D19" s="62"/>
    </row>
    <row r="20" spans="1:4">
      <c r="A20" s="63"/>
      <c r="B20" s="64" t="s">
        <v>58</v>
      </c>
      <c r="C20" s="56"/>
      <c r="D20" s="61"/>
    </row>
    <row r="21" spans="1:4">
      <c r="A21" s="63"/>
      <c r="B21" s="64" t="s">
        <v>59</v>
      </c>
      <c r="C21" s="56"/>
      <c r="D21" s="61"/>
    </row>
    <row r="22" spans="1:4">
      <c r="A22" s="63"/>
      <c r="B22" s="64" t="s">
        <v>60</v>
      </c>
      <c r="C22" s="56"/>
      <c r="D22" s="61"/>
    </row>
    <row r="23" spans="1:4">
      <c r="A23" s="63"/>
      <c r="B23" s="64" t="s">
        <v>61</v>
      </c>
      <c r="C23" s="56"/>
      <c r="D23" s="61"/>
    </row>
    <row r="24" spans="1:4">
      <c r="A24" s="63"/>
      <c r="B24" s="64" t="s">
        <v>62</v>
      </c>
      <c r="C24" s="56"/>
      <c r="D24" s="61"/>
    </row>
    <row r="25" spans="1:4">
      <c r="A25" s="63"/>
      <c r="B25" s="64" t="s">
        <v>63</v>
      </c>
      <c r="C25" s="56"/>
      <c r="D25" s="61"/>
    </row>
    <row r="26" spans="1:4">
      <c r="A26" s="188" t="s">
        <v>64</v>
      </c>
      <c r="B26" s="188"/>
      <c r="C26" s="58">
        <f>SUM(C27:C29)</f>
        <v>0</v>
      </c>
      <c r="D26" s="62"/>
    </row>
    <row r="27" spans="1:4">
      <c r="A27" s="63"/>
      <c r="B27" s="64" t="s">
        <v>65</v>
      </c>
      <c r="C27" s="56"/>
      <c r="D27" s="61"/>
    </row>
    <row r="28" spans="1:4">
      <c r="A28" s="63"/>
      <c r="B28" s="64" t="s">
        <v>66</v>
      </c>
      <c r="C28" s="56"/>
      <c r="D28" s="61"/>
    </row>
    <row r="29" spans="1:4">
      <c r="A29" s="63"/>
      <c r="B29" s="64" t="s">
        <v>67</v>
      </c>
      <c r="C29" s="56"/>
      <c r="D29" s="61"/>
    </row>
    <row r="30" spans="1:4">
      <c r="A30" s="188" t="s">
        <v>68</v>
      </c>
      <c r="B30" s="188"/>
      <c r="C30" s="56"/>
      <c r="D30" s="61"/>
    </row>
    <row r="31" spans="1:4">
      <c r="A31" s="188" t="s">
        <v>69</v>
      </c>
      <c r="B31" s="188"/>
      <c r="C31" s="56"/>
      <c r="D31" s="61"/>
    </row>
    <row r="32" spans="1:4">
      <c r="A32" s="188" t="s">
        <v>70</v>
      </c>
      <c r="B32" s="188"/>
      <c r="C32" s="56"/>
      <c r="D32" s="61"/>
    </row>
    <row r="33" spans="1:4">
      <c r="A33" s="188" t="s">
        <v>71</v>
      </c>
      <c r="B33" s="188"/>
      <c r="C33" s="56"/>
      <c r="D33" s="61"/>
    </row>
    <row r="34" spans="1:4">
      <c r="A34" s="192" t="s">
        <v>72</v>
      </c>
      <c r="B34" s="194"/>
      <c r="C34" s="58">
        <f>SUM(C14:C19,C26,C30:C33)</f>
        <v>0</v>
      </c>
      <c r="D34" s="62" t="s">
        <v>73</v>
      </c>
    </row>
    <row r="35" spans="1:4" ht="18.75" customHeight="1">
      <c r="A35" s="195"/>
      <c r="B35" s="196"/>
      <c r="C35" s="56"/>
      <c r="D35" s="61"/>
    </row>
    <row r="36" spans="1:4">
      <c r="A36" s="195"/>
      <c r="B36" s="196"/>
      <c r="C36" s="56"/>
      <c r="D36" s="61"/>
    </row>
    <row r="37" spans="1:4">
      <c r="A37" s="195"/>
      <c r="B37" s="196"/>
      <c r="C37" s="56"/>
      <c r="D37" s="61"/>
    </row>
    <row r="38" spans="1:4">
      <c r="A38" s="192" t="s">
        <v>72</v>
      </c>
      <c r="B38" s="194"/>
      <c r="C38" s="58">
        <f>SUM(C35:C37)</f>
        <v>0</v>
      </c>
      <c r="D38" s="62" t="s">
        <v>74</v>
      </c>
    </row>
    <row r="39" spans="1:4">
      <c r="A39" s="192" t="s">
        <v>75</v>
      </c>
      <c r="B39" s="194"/>
      <c r="C39" s="58">
        <f>SUM(C34+C38)</f>
        <v>0</v>
      </c>
      <c r="D39" s="62" t="s">
        <v>76</v>
      </c>
    </row>
    <row r="40" spans="1:4">
      <c r="A40" s="47" t="s">
        <v>77</v>
      </c>
      <c r="B40" s="47"/>
      <c r="C40" s="47"/>
      <c r="D40" s="47"/>
    </row>
    <row r="41" spans="1:4">
      <c r="A41" s="47"/>
      <c r="B41" s="47"/>
      <c r="C41" s="52" t="s">
        <v>78</v>
      </c>
      <c r="D41" s="65" t="str">
        <f>'実績報告書（様式６）'!J4&amp;""</f>
        <v/>
      </c>
    </row>
    <row r="42" spans="1:4">
      <c r="A42" s="47"/>
      <c r="B42" s="47"/>
      <c r="C42" s="52" t="s">
        <v>25</v>
      </c>
      <c r="D42" s="66" t="str">
        <f>'実績報告書（様式６）'!J5&amp;""</f>
        <v/>
      </c>
    </row>
    <row r="43" spans="1:4" ht="18.75" customHeight="1">
      <c r="A43" s="47"/>
      <c r="B43" s="47"/>
      <c r="C43" s="136" t="s">
        <v>159</v>
      </c>
      <c r="D43" s="66" t="str">
        <f>'実績報告書（様式６）'!J6&amp;""</f>
        <v/>
      </c>
    </row>
  </sheetData>
  <mergeCells count="26">
    <mergeCell ref="A26:B26"/>
    <mergeCell ref="A30:B30"/>
    <mergeCell ref="A38:B38"/>
    <mergeCell ref="A39:B39"/>
    <mergeCell ref="A32:B32"/>
    <mergeCell ref="A33:B33"/>
    <mergeCell ref="A34:B34"/>
    <mergeCell ref="A35:B35"/>
    <mergeCell ref="A36:B36"/>
    <mergeCell ref="A37:B37"/>
    <mergeCell ref="A31:B31"/>
    <mergeCell ref="A16:B16"/>
    <mergeCell ref="A17:B17"/>
    <mergeCell ref="A18:B18"/>
    <mergeCell ref="A19:B19"/>
    <mergeCell ref="A8:B8"/>
    <mergeCell ref="A9:B9"/>
    <mergeCell ref="A10:B10"/>
    <mergeCell ref="A13:B13"/>
    <mergeCell ref="A14:B14"/>
    <mergeCell ref="A15:B15"/>
    <mergeCell ref="A2:D2"/>
    <mergeCell ref="A4:B4"/>
    <mergeCell ref="A5:B5"/>
    <mergeCell ref="A6:B6"/>
    <mergeCell ref="A7:B7"/>
  </mergeCells>
  <phoneticPr fontId="1"/>
  <pageMargins left="1.07" right="0.2" top="0.38" bottom="0.38" header="0.3" footer="0.3"/>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2:AD180"/>
  <sheetViews>
    <sheetView view="pageBreakPreview" zoomScale="55" zoomScaleNormal="70" zoomScaleSheetLayoutView="55" workbookViewId="0">
      <selection activeCell="F19" sqref="F19:I19"/>
    </sheetView>
  </sheetViews>
  <sheetFormatPr defaultRowHeight="18"/>
  <cols>
    <col min="1" max="1" width="3.83203125" customWidth="1"/>
    <col min="2" max="2" width="22.33203125" customWidth="1"/>
    <col min="3" max="3" width="65.33203125" customWidth="1"/>
    <col min="4" max="5" width="9.75" customWidth="1"/>
    <col min="6" max="6" width="13.58203125" style="115" customWidth="1"/>
    <col min="7" max="7" width="16.25" style="115" customWidth="1"/>
    <col min="8" max="9" width="14.83203125" customWidth="1"/>
    <col min="10" max="10" width="43.83203125" customWidth="1"/>
    <col min="11" max="11" width="1.75" customWidth="1"/>
    <col min="12" max="12" width="20.58203125" customWidth="1"/>
    <col min="13" max="13" width="18.08203125" customWidth="1"/>
    <col min="14" max="14" width="3.83203125" customWidth="1"/>
  </cols>
  <sheetData>
    <row r="2" spans="1:30" s="74" customFormat="1" ht="30.75" customHeight="1">
      <c r="A2" s="123"/>
      <c r="B2" s="132" t="s">
        <v>139</v>
      </c>
      <c r="D2" s="124"/>
      <c r="E2" s="125"/>
      <c r="F2" s="125"/>
      <c r="G2" s="125"/>
      <c r="H2" s="125"/>
      <c r="I2" s="125"/>
      <c r="J2" s="125"/>
      <c r="K2" s="125"/>
      <c r="L2" s="125"/>
      <c r="M2" s="125"/>
      <c r="N2" s="125"/>
      <c r="O2" s="72"/>
      <c r="P2" s="73"/>
      <c r="Q2" s="73"/>
      <c r="R2" s="73"/>
      <c r="S2" s="73"/>
      <c r="T2" s="73"/>
      <c r="U2" s="73"/>
      <c r="V2" s="73"/>
      <c r="W2" s="73"/>
      <c r="X2" s="73"/>
      <c r="Y2" s="73"/>
      <c r="Z2" s="73"/>
      <c r="AA2" s="73"/>
      <c r="AB2" s="73"/>
      <c r="AC2" s="73"/>
      <c r="AD2" s="73"/>
    </row>
    <row r="3" spans="1:30" ht="27" customHeight="1">
      <c r="A3" s="127"/>
      <c r="B3" s="128"/>
      <c r="C3" s="128"/>
      <c r="D3" s="128"/>
      <c r="E3" s="128"/>
      <c r="F3" s="128"/>
      <c r="G3" s="128"/>
      <c r="H3" s="128"/>
      <c r="I3" s="128"/>
      <c r="J3" s="128"/>
      <c r="K3" s="128"/>
      <c r="L3" s="128"/>
      <c r="M3" s="128"/>
      <c r="N3" s="128"/>
    </row>
    <row r="4" spans="1:30" s="78" customFormat="1" ht="10.5" customHeight="1">
      <c r="A4" s="75"/>
      <c r="B4" s="76"/>
      <c r="C4" s="76"/>
      <c r="D4" s="76"/>
      <c r="E4" s="76"/>
      <c r="F4" s="77"/>
      <c r="G4" s="77"/>
      <c r="H4" s="76"/>
      <c r="I4" s="76"/>
      <c r="J4" s="76"/>
      <c r="K4" s="76"/>
      <c r="L4" s="76"/>
      <c r="M4" s="76"/>
      <c r="N4" s="76"/>
    </row>
    <row r="5" spans="1:30" s="78" customFormat="1" ht="42.75" customHeight="1">
      <c r="A5" s="75"/>
      <c r="B5" s="126"/>
      <c r="C5" s="124" t="s">
        <v>155</v>
      </c>
      <c r="D5" s="129"/>
      <c r="E5" s="129"/>
      <c r="F5" s="86"/>
      <c r="G5" s="86"/>
      <c r="H5" s="130"/>
      <c r="I5" s="130"/>
      <c r="J5" s="130"/>
      <c r="K5" s="130"/>
      <c r="L5" s="130"/>
      <c r="M5" s="130"/>
    </row>
    <row r="6" spans="1:30" s="78" customFormat="1" ht="10.5" customHeight="1">
      <c r="A6" s="75"/>
      <c r="B6" s="76"/>
      <c r="C6" s="76"/>
      <c r="D6" s="76"/>
      <c r="E6" s="76"/>
      <c r="F6" s="77"/>
      <c r="G6" s="77"/>
      <c r="H6" s="76"/>
      <c r="I6" s="76"/>
      <c r="J6" s="76"/>
      <c r="K6" s="76"/>
      <c r="L6" s="76"/>
      <c r="M6" s="76"/>
      <c r="N6" s="76"/>
    </row>
    <row r="7" spans="1:30" s="78" customFormat="1" ht="26.25" customHeight="1">
      <c r="A7" s="75"/>
      <c r="B7" s="79" t="s">
        <v>96</v>
      </c>
      <c r="C7" s="76"/>
      <c r="D7" s="76"/>
      <c r="E7" s="76"/>
      <c r="F7" s="77"/>
      <c r="G7" s="77"/>
      <c r="H7" s="76"/>
      <c r="I7" s="76"/>
      <c r="J7" s="76"/>
      <c r="K7" s="76"/>
      <c r="L7" s="76"/>
      <c r="M7" s="76"/>
      <c r="N7" s="76"/>
    </row>
    <row r="8" spans="1:30" s="78" customFormat="1" ht="9" customHeight="1">
      <c r="A8" s="75"/>
      <c r="B8" s="79"/>
      <c r="C8" s="76"/>
      <c r="D8" s="76"/>
      <c r="E8" s="76"/>
      <c r="F8" s="77"/>
      <c r="G8" s="77"/>
      <c r="H8" s="76"/>
      <c r="I8" s="76"/>
      <c r="J8" s="76"/>
      <c r="K8" s="76"/>
      <c r="L8" s="76"/>
      <c r="M8" s="76"/>
      <c r="N8" s="76"/>
    </row>
    <row r="9" spans="1:30" s="78" customFormat="1" ht="26.25" customHeight="1">
      <c r="A9" s="75"/>
      <c r="B9" s="197" t="s">
        <v>97</v>
      </c>
      <c r="C9" s="197"/>
      <c r="D9" s="197"/>
      <c r="E9" s="80"/>
      <c r="F9" s="81" t="s">
        <v>98</v>
      </c>
      <c r="G9" s="76"/>
      <c r="H9" s="76"/>
      <c r="I9" s="76"/>
      <c r="J9" s="76"/>
      <c r="K9" s="76"/>
      <c r="L9" s="76"/>
      <c r="M9" s="76"/>
    </row>
    <row r="10" spans="1:30" s="78" customFormat="1" ht="26.25" customHeight="1">
      <c r="A10" s="75"/>
      <c r="B10" s="82" t="s">
        <v>99</v>
      </c>
      <c r="C10" s="76"/>
      <c r="D10" s="76"/>
      <c r="E10" s="76"/>
      <c r="F10" s="77"/>
      <c r="G10" s="77"/>
      <c r="H10" s="76"/>
      <c r="I10" s="76"/>
      <c r="J10" s="76"/>
      <c r="K10" s="76"/>
      <c r="L10" s="76"/>
      <c r="M10" s="76"/>
      <c r="N10" s="76"/>
    </row>
    <row r="11" spans="1:30" s="78" customFormat="1" ht="26.25" customHeight="1">
      <c r="A11" s="75"/>
      <c r="B11" s="198" t="s">
        <v>100</v>
      </c>
      <c r="C11" s="199"/>
      <c r="D11" s="199"/>
      <c r="E11" s="199"/>
      <c r="F11" s="199"/>
      <c r="G11" s="83" t="s">
        <v>101</v>
      </c>
      <c r="H11" s="199" t="s">
        <v>102</v>
      </c>
      <c r="I11" s="199"/>
      <c r="J11" s="200"/>
      <c r="K11" s="76"/>
      <c r="L11" s="84"/>
      <c r="M11" s="85" t="s">
        <v>103</v>
      </c>
      <c r="N11" s="76"/>
    </row>
    <row r="12" spans="1:30" s="78" customFormat="1" ht="26.25" customHeight="1">
      <c r="A12" s="75"/>
      <c r="B12" s="198"/>
      <c r="C12" s="199"/>
      <c r="D12" s="199"/>
      <c r="E12" s="199"/>
      <c r="F12" s="199"/>
      <c r="G12" s="83"/>
      <c r="H12" s="199"/>
      <c r="I12" s="199"/>
      <c r="J12" s="200"/>
      <c r="K12" s="76"/>
      <c r="L12" s="202" t="s">
        <v>104</v>
      </c>
      <c r="M12" s="203">
        <f>SUM(G12:G14)</f>
        <v>0</v>
      </c>
      <c r="N12" s="206" t="s">
        <v>163</v>
      </c>
    </row>
    <row r="13" spans="1:30" s="78" customFormat="1" ht="26.25" customHeight="1">
      <c r="A13" s="75"/>
      <c r="B13" s="198"/>
      <c r="C13" s="199"/>
      <c r="D13" s="199"/>
      <c r="E13" s="199"/>
      <c r="F13" s="199"/>
      <c r="G13" s="83"/>
      <c r="H13" s="199"/>
      <c r="I13" s="199"/>
      <c r="J13" s="200"/>
      <c r="K13" s="76"/>
      <c r="L13" s="202"/>
      <c r="M13" s="204"/>
      <c r="N13" s="206"/>
    </row>
    <row r="14" spans="1:30" s="78" customFormat="1" ht="26.25" customHeight="1">
      <c r="A14" s="75"/>
      <c r="B14" s="198"/>
      <c r="C14" s="199"/>
      <c r="D14" s="199"/>
      <c r="E14" s="199"/>
      <c r="F14" s="199"/>
      <c r="G14" s="83"/>
      <c r="H14" s="199"/>
      <c r="I14" s="199"/>
      <c r="J14" s="200"/>
      <c r="K14" s="76"/>
      <c r="L14" s="202"/>
      <c r="M14" s="205"/>
      <c r="N14" s="206"/>
    </row>
    <row r="15" spans="1:30" s="78" customFormat="1" ht="26.25" customHeight="1">
      <c r="A15" s="75"/>
      <c r="B15" s="76"/>
      <c r="C15" s="76"/>
      <c r="D15" s="76"/>
      <c r="E15" s="76"/>
      <c r="F15" s="77"/>
      <c r="G15" s="77"/>
      <c r="H15" s="76"/>
      <c r="I15" s="76"/>
      <c r="J15" s="76"/>
      <c r="K15" s="76"/>
      <c r="L15" s="201" t="str">
        <f>IF(N12="","","※ 所要額精算書の額と異なります。")</f>
        <v/>
      </c>
      <c r="M15" s="201"/>
      <c r="N15" s="201"/>
    </row>
    <row r="16" spans="1:30" s="78" customFormat="1" ht="26.25" customHeight="1">
      <c r="A16" s="75"/>
      <c r="B16" s="79" t="s">
        <v>105</v>
      </c>
      <c r="C16" s="76"/>
      <c r="D16" s="76"/>
      <c r="E16" s="76"/>
      <c r="F16" s="77"/>
      <c r="G16" s="77"/>
      <c r="H16" s="76"/>
      <c r="I16" s="76"/>
      <c r="J16" s="76"/>
      <c r="K16" s="76"/>
      <c r="L16" s="76"/>
      <c r="M16" s="76"/>
      <c r="N16" s="76"/>
    </row>
    <row r="17" spans="1:15" s="78" customFormat="1" ht="9" customHeight="1">
      <c r="A17" s="86"/>
      <c r="B17" s="87"/>
      <c r="C17" s="87"/>
      <c r="D17" s="87"/>
      <c r="E17" s="87"/>
      <c r="F17" s="88"/>
      <c r="G17" s="88"/>
      <c r="H17" s="87"/>
      <c r="I17" s="87"/>
      <c r="J17" s="87"/>
      <c r="K17" s="87"/>
      <c r="L17" s="87"/>
      <c r="M17" s="87"/>
      <c r="N17" s="89"/>
    </row>
    <row r="18" spans="1:15" s="78" customFormat="1" ht="26.25" customHeight="1">
      <c r="A18" s="90"/>
      <c r="B18" s="91" t="s">
        <v>43</v>
      </c>
      <c r="C18" s="92" t="s">
        <v>100</v>
      </c>
      <c r="D18" s="93" t="s">
        <v>106</v>
      </c>
      <c r="E18" s="93" t="s">
        <v>107</v>
      </c>
      <c r="F18" s="83" t="s">
        <v>108</v>
      </c>
      <c r="G18" s="83" t="s">
        <v>101</v>
      </c>
      <c r="H18" s="93" t="s">
        <v>109</v>
      </c>
      <c r="I18" s="93" t="s">
        <v>110</v>
      </c>
      <c r="J18" s="94" t="s">
        <v>102</v>
      </c>
      <c r="K18" s="95"/>
      <c r="L18" s="87"/>
      <c r="M18" s="87"/>
      <c r="N18" s="95"/>
      <c r="O18" s="76"/>
    </row>
    <row r="19" spans="1:15" ht="26.25" customHeight="1">
      <c r="A19" s="96"/>
      <c r="B19" s="97"/>
      <c r="C19" s="98"/>
      <c r="D19" s="99"/>
      <c r="E19" s="99"/>
      <c r="F19" s="100"/>
      <c r="G19" s="101" t="str">
        <f>IF(D19*F19=0,"",D19*F19)</f>
        <v/>
      </c>
      <c r="H19" s="102"/>
      <c r="I19" s="102"/>
      <c r="J19" s="103"/>
      <c r="K19" s="104"/>
      <c r="L19" s="105" t="s">
        <v>43</v>
      </c>
      <c r="M19" s="105" t="s">
        <v>111</v>
      </c>
      <c r="N19" s="106"/>
    </row>
    <row r="20" spans="1:15" ht="26.25" customHeight="1">
      <c r="A20" s="96"/>
      <c r="B20" s="97"/>
      <c r="C20" s="98"/>
      <c r="D20" s="99"/>
      <c r="E20" s="99"/>
      <c r="F20" s="100"/>
      <c r="G20" s="101" t="str">
        <f t="shared" ref="G20:G83" si="0">IF(D20*F20=0,"",D20*F20)</f>
        <v/>
      </c>
      <c r="H20" s="102"/>
      <c r="I20" s="102"/>
      <c r="J20" s="103"/>
      <c r="K20" s="104"/>
      <c r="L20" s="107" t="s">
        <v>112</v>
      </c>
      <c r="M20" s="108">
        <f t="shared" ref="M20:M29" si="1">SUMIF($B$19:$B$178,L20,$G$19:$G$178)</f>
        <v>0</v>
      </c>
      <c r="N20" s="109" t="s">
        <v>163</v>
      </c>
    </row>
    <row r="21" spans="1:15" ht="26.25" customHeight="1">
      <c r="A21" s="96"/>
      <c r="B21" s="97"/>
      <c r="C21" s="98"/>
      <c r="D21" s="99"/>
      <c r="E21" s="99"/>
      <c r="F21" s="100"/>
      <c r="G21" s="101" t="str">
        <f t="shared" si="0"/>
        <v/>
      </c>
      <c r="H21" s="102"/>
      <c r="I21" s="102"/>
      <c r="J21" s="103"/>
      <c r="K21" s="104"/>
      <c r="L21" s="107" t="s">
        <v>54</v>
      </c>
      <c r="M21" s="108">
        <f t="shared" si="1"/>
        <v>0</v>
      </c>
      <c r="N21" s="109" t="s">
        <v>163</v>
      </c>
    </row>
    <row r="22" spans="1:15" ht="26.25" customHeight="1">
      <c r="A22" s="96"/>
      <c r="B22" s="97"/>
      <c r="C22" s="98"/>
      <c r="D22" s="99"/>
      <c r="E22" s="99"/>
      <c r="F22" s="100"/>
      <c r="G22" s="101" t="str">
        <f t="shared" si="0"/>
        <v/>
      </c>
      <c r="H22" s="102"/>
      <c r="I22" s="102"/>
      <c r="J22" s="103"/>
      <c r="K22" s="104"/>
      <c r="L22" s="107" t="s">
        <v>55</v>
      </c>
      <c r="M22" s="108">
        <f t="shared" si="1"/>
        <v>0</v>
      </c>
      <c r="N22" s="109" t="s">
        <v>163</v>
      </c>
    </row>
    <row r="23" spans="1:15" ht="26.25" customHeight="1">
      <c r="A23" s="96"/>
      <c r="B23" s="97"/>
      <c r="C23" s="98"/>
      <c r="D23" s="99"/>
      <c r="E23" s="99"/>
      <c r="F23" s="100"/>
      <c r="G23" s="101" t="str">
        <f t="shared" si="0"/>
        <v/>
      </c>
      <c r="H23" s="102"/>
      <c r="I23" s="102"/>
      <c r="J23" s="103"/>
      <c r="K23" s="104"/>
      <c r="L23" s="107" t="s">
        <v>56</v>
      </c>
      <c r="M23" s="108">
        <f t="shared" si="1"/>
        <v>0</v>
      </c>
      <c r="N23" s="109" t="s">
        <v>163</v>
      </c>
    </row>
    <row r="24" spans="1:15" ht="26.25" customHeight="1">
      <c r="A24" s="96"/>
      <c r="B24" s="97"/>
      <c r="C24" s="98"/>
      <c r="D24" s="99"/>
      <c r="E24" s="99"/>
      <c r="F24" s="100"/>
      <c r="G24" s="101" t="str">
        <f t="shared" si="0"/>
        <v/>
      </c>
      <c r="H24" s="102"/>
      <c r="I24" s="102"/>
      <c r="J24" s="103"/>
      <c r="K24" s="104"/>
      <c r="L24" s="107" t="s">
        <v>57</v>
      </c>
      <c r="M24" s="108">
        <f t="shared" si="1"/>
        <v>0</v>
      </c>
      <c r="N24" s="109" t="s">
        <v>163</v>
      </c>
    </row>
    <row r="25" spans="1:15" ht="26.25" customHeight="1">
      <c r="A25" s="96"/>
      <c r="B25" s="97"/>
      <c r="C25" s="98"/>
      <c r="D25" s="99"/>
      <c r="E25" s="99"/>
      <c r="F25" s="100"/>
      <c r="G25" s="101" t="str">
        <f t="shared" si="0"/>
        <v/>
      </c>
      <c r="H25" s="102"/>
      <c r="I25" s="102"/>
      <c r="J25" s="103"/>
      <c r="K25" s="104"/>
      <c r="L25" s="107" t="s">
        <v>64</v>
      </c>
      <c r="M25" s="108">
        <f t="shared" si="1"/>
        <v>0</v>
      </c>
      <c r="N25" s="109" t="s">
        <v>163</v>
      </c>
    </row>
    <row r="26" spans="1:15" ht="26.25" customHeight="1">
      <c r="A26" s="96"/>
      <c r="B26" s="97"/>
      <c r="C26" s="98"/>
      <c r="D26" s="99"/>
      <c r="E26" s="99"/>
      <c r="F26" s="100"/>
      <c r="G26" s="101" t="str">
        <f t="shared" si="0"/>
        <v/>
      </c>
      <c r="H26" s="102"/>
      <c r="I26" s="102"/>
      <c r="J26" s="103"/>
      <c r="K26" s="104"/>
      <c r="L26" s="107" t="s">
        <v>68</v>
      </c>
      <c r="M26" s="108">
        <f t="shared" si="1"/>
        <v>0</v>
      </c>
      <c r="N26" s="109" t="s">
        <v>163</v>
      </c>
    </row>
    <row r="27" spans="1:15" ht="26.25" customHeight="1">
      <c r="A27" s="96"/>
      <c r="B27" s="97"/>
      <c r="C27" s="98"/>
      <c r="D27" s="99"/>
      <c r="E27" s="99"/>
      <c r="F27" s="100"/>
      <c r="G27" s="101" t="str">
        <f t="shared" si="0"/>
        <v/>
      </c>
      <c r="H27" s="102"/>
      <c r="I27" s="102"/>
      <c r="J27" s="103"/>
      <c r="K27" s="104"/>
      <c r="L27" s="107" t="s">
        <v>69</v>
      </c>
      <c r="M27" s="108">
        <f t="shared" si="1"/>
        <v>0</v>
      </c>
      <c r="N27" s="109" t="s">
        <v>163</v>
      </c>
    </row>
    <row r="28" spans="1:15" ht="26.25" customHeight="1">
      <c r="A28" s="96"/>
      <c r="B28" s="97"/>
      <c r="C28" s="98"/>
      <c r="D28" s="99"/>
      <c r="E28" s="99"/>
      <c r="F28" s="100"/>
      <c r="G28" s="101" t="str">
        <f t="shared" si="0"/>
        <v/>
      </c>
      <c r="H28" s="102"/>
      <c r="I28" s="102"/>
      <c r="J28" s="103"/>
      <c r="K28" s="104"/>
      <c r="L28" s="107" t="s">
        <v>70</v>
      </c>
      <c r="M28" s="108">
        <f>SUMIF($B$19:$B$178,L28,$G$19:$G$178)</f>
        <v>0</v>
      </c>
      <c r="N28" s="109" t="s">
        <v>163</v>
      </c>
    </row>
    <row r="29" spans="1:15" ht="26.25" customHeight="1" thickBot="1">
      <c r="A29" s="110"/>
      <c r="B29" s="97"/>
      <c r="C29" s="98"/>
      <c r="D29" s="99"/>
      <c r="E29" s="99"/>
      <c r="F29" s="100"/>
      <c r="G29" s="101" t="str">
        <f t="shared" si="0"/>
        <v/>
      </c>
      <c r="H29" s="102"/>
      <c r="I29" s="102"/>
      <c r="J29" s="103"/>
      <c r="K29" s="110"/>
      <c r="L29" s="134" t="s">
        <v>71</v>
      </c>
      <c r="M29" s="135">
        <f t="shared" si="1"/>
        <v>0</v>
      </c>
      <c r="N29" s="109" t="s">
        <v>163</v>
      </c>
    </row>
    <row r="30" spans="1:15" ht="26.25" customHeight="1" thickTop="1">
      <c r="A30" s="86"/>
      <c r="B30" s="97"/>
      <c r="C30" s="98"/>
      <c r="D30" s="99"/>
      <c r="E30" s="99"/>
      <c r="F30" s="100"/>
      <c r="G30" s="101" t="str">
        <f t="shared" si="0"/>
        <v/>
      </c>
      <c r="H30" s="102"/>
      <c r="I30" s="102"/>
      <c r="J30" s="103"/>
      <c r="K30" s="110"/>
      <c r="L30" s="111" t="s">
        <v>113</v>
      </c>
      <c r="M30" s="112">
        <f>SUM(M20:M29)</f>
        <v>0</v>
      </c>
      <c r="N30" s="131"/>
    </row>
    <row r="31" spans="1:15" ht="26.25" customHeight="1">
      <c r="B31" s="97"/>
      <c r="C31" s="98"/>
      <c r="D31" s="99"/>
      <c r="E31" s="99"/>
      <c r="F31" s="100"/>
      <c r="G31" s="101" t="str">
        <f t="shared" si="0"/>
        <v/>
      </c>
      <c r="H31" s="102"/>
      <c r="I31" s="102"/>
      <c r="J31" s="103"/>
      <c r="K31" s="110"/>
      <c r="L31" s="131" t="str">
        <f>IF(COUNTIF(N20:N29,"※" )&gt;=1,"※ 所要額精算書の額と異なります。","")</f>
        <v/>
      </c>
      <c r="M31" s="131"/>
      <c r="N31" s="110"/>
    </row>
    <row r="32" spans="1:15" ht="26.25" customHeight="1">
      <c r="B32" s="97"/>
      <c r="C32" s="98"/>
      <c r="D32" s="99"/>
      <c r="E32" s="99"/>
      <c r="F32" s="100"/>
      <c r="G32" s="101" t="str">
        <f t="shared" si="0"/>
        <v/>
      </c>
      <c r="H32" s="102"/>
      <c r="I32" s="102"/>
      <c r="J32" s="103"/>
      <c r="K32" s="110"/>
      <c r="L32" s="110"/>
      <c r="M32" s="110"/>
      <c r="N32" s="110"/>
    </row>
    <row r="33" spans="2:13" ht="26.25" customHeight="1">
      <c r="B33" s="97"/>
      <c r="C33" s="98"/>
      <c r="D33" s="99"/>
      <c r="E33" s="99"/>
      <c r="F33" s="100"/>
      <c r="G33" s="101" t="str">
        <f t="shared" si="0"/>
        <v/>
      </c>
      <c r="H33" s="102"/>
      <c r="I33" s="102"/>
      <c r="J33" s="103"/>
      <c r="K33" s="110"/>
      <c r="L33" s="110"/>
      <c r="M33" s="110"/>
    </row>
    <row r="34" spans="2:13" ht="26.25" customHeight="1">
      <c r="B34" s="97"/>
      <c r="C34" s="98"/>
      <c r="D34" s="99"/>
      <c r="E34" s="99"/>
      <c r="F34" s="100"/>
      <c r="G34" s="101" t="str">
        <f t="shared" si="0"/>
        <v/>
      </c>
      <c r="H34" s="102"/>
      <c r="I34" s="102"/>
      <c r="J34" s="103"/>
    </row>
    <row r="35" spans="2:13" ht="26.25" customHeight="1">
      <c r="B35" s="97"/>
      <c r="C35" s="98"/>
      <c r="D35" s="99"/>
      <c r="E35" s="99"/>
      <c r="F35" s="100"/>
      <c r="G35" s="101" t="str">
        <f t="shared" si="0"/>
        <v/>
      </c>
      <c r="H35" s="102"/>
      <c r="I35" s="102"/>
      <c r="J35" s="103"/>
    </row>
    <row r="36" spans="2:13" ht="26.25" customHeight="1">
      <c r="B36" s="97"/>
      <c r="C36" s="98"/>
      <c r="D36" s="99"/>
      <c r="E36" s="99"/>
      <c r="F36" s="100"/>
      <c r="G36" s="101" t="str">
        <f t="shared" si="0"/>
        <v/>
      </c>
      <c r="H36" s="102"/>
      <c r="I36" s="102"/>
      <c r="J36" s="103"/>
    </row>
    <row r="37" spans="2:13" ht="26.25" customHeight="1">
      <c r="B37" s="97"/>
      <c r="C37" s="98"/>
      <c r="D37" s="99"/>
      <c r="E37" s="99"/>
      <c r="F37" s="100"/>
      <c r="G37" s="101" t="str">
        <f t="shared" si="0"/>
        <v/>
      </c>
      <c r="H37" s="102"/>
      <c r="I37" s="102"/>
      <c r="J37" s="103"/>
    </row>
    <row r="38" spans="2:13" ht="26.25" customHeight="1">
      <c r="B38" s="97"/>
      <c r="C38" s="98"/>
      <c r="D38" s="99"/>
      <c r="E38" s="99"/>
      <c r="F38" s="100"/>
      <c r="G38" s="101" t="str">
        <f t="shared" si="0"/>
        <v/>
      </c>
      <c r="H38" s="102"/>
      <c r="I38" s="102"/>
      <c r="J38" s="103"/>
    </row>
    <row r="39" spans="2:13" ht="26.25" customHeight="1">
      <c r="B39" s="97"/>
      <c r="C39" s="98"/>
      <c r="D39" s="99"/>
      <c r="E39" s="99"/>
      <c r="F39" s="100"/>
      <c r="G39" s="101" t="str">
        <f t="shared" si="0"/>
        <v/>
      </c>
      <c r="H39" s="102"/>
      <c r="I39" s="102"/>
      <c r="J39" s="103"/>
    </row>
    <row r="40" spans="2:13" ht="26.25" customHeight="1">
      <c r="B40" s="97"/>
      <c r="C40" s="98"/>
      <c r="D40" s="99"/>
      <c r="E40" s="99"/>
      <c r="F40" s="100"/>
      <c r="G40" s="101" t="str">
        <f t="shared" si="0"/>
        <v/>
      </c>
      <c r="H40" s="102"/>
      <c r="I40" s="102"/>
      <c r="J40" s="103"/>
    </row>
    <row r="41" spans="2:13" ht="26.25" customHeight="1">
      <c r="B41" s="97"/>
      <c r="C41" s="98"/>
      <c r="D41" s="99"/>
      <c r="E41" s="99"/>
      <c r="F41" s="100"/>
      <c r="G41" s="101" t="str">
        <f t="shared" si="0"/>
        <v/>
      </c>
      <c r="H41" s="102"/>
      <c r="I41" s="102"/>
      <c r="J41" s="103"/>
    </row>
    <row r="42" spans="2:13" ht="26.25" customHeight="1">
      <c r="B42" s="97"/>
      <c r="C42" s="98"/>
      <c r="D42" s="99"/>
      <c r="E42" s="99"/>
      <c r="F42" s="100"/>
      <c r="G42" s="101" t="str">
        <f t="shared" si="0"/>
        <v/>
      </c>
      <c r="H42" s="102"/>
      <c r="I42" s="102"/>
      <c r="J42" s="103"/>
    </row>
    <row r="43" spans="2:13" ht="26.25" customHeight="1">
      <c r="B43" s="97"/>
      <c r="C43" s="98"/>
      <c r="D43" s="99"/>
      <c r="E43" s="99"/>
      <c r="F43" s="100"/>
      <c r="G43" s="101" t="str">
        <f t="shared" si="0"/>
        <v/>
      </c>
      <c r="H43" s="102"/>
      <c r="I43" s="102"/>
      <c r="J43" s="103"/>
    </row>
    <row r="44" spans="2:13" ht="26.25" customHeight="1">
      <c r="B44" s="97"/>
      <c r="C44" s="98"/>
      <c r="D44" s="99"/>
      <c r="E44" s="99"/>
      <c r="F44" s="100"/>
      <c r="G44" s="101" t="str">
        <f t="shared" si="0"/>
        <v/>
      </c>
      <c r="H44" s="102"/>
      <c r="I44" s="102"/>
      <c r="J44" s="103"/>
    </row>
    <row r="45" spans="2:13" ht="26.25" customHeight="1">
      <c r="B45" s="97"/>
      <c r="C45" s="98"/>
      <c r="D45" s="99"/>
      <c r="E45" s="99"/>
      <c r="F45" s="100"/>
      <c r="G45" s="101" t="str">
        <f t="shared" si="0"/>
        <v/>
      </c>
      <c r="H45" s="102"/>
      <c r="I45" s="102"/>
      <c r="J45" s="103"/>
    </row>
    <row r="46" spans="2:13" ht="26.25" customHeight="1">
      <c r="B46" s="97"/>
      <c r="C46" s="98"/>
      <c r="D46" s="99"/>
      <c r="E46" s="99"/>
      <c r="F46" s="100"/>
      <c r="G46" s="101" t="str">
        <f t="shared" si="0"/>
        <v/>
      </c>
      <c r="H46" s="102"/>
      <c r="I46" s="102"/>
      <c r="J46" s="103"/>
    </row>
    <row r="47" spans="2:13" ht="26.25" customHeight="1">
      <c r="B47" s="97"/>
      <c r="C47" s="98"/>
      <c r="D47" s="99"/>
      <c r="E47" s="99"/>
      <c r="F47" s="100"/>
      <c r="G47" s="101" t="str">
        <f t="shared" si="0"/>
        <v/>
      </c>
      <c r="H47" s="102"/>
      <c r="I47" s="102"/>
      <c r="J47" s="103"/>
    </row>
    <row r="48" spans="2:13" ht="26.25" customHeight="1">
      <c r="B48" s="97"/>
      <c r="C48" s="98"/>
      <c r="D48" s="99"/>
      <c r="E48" s="99"/>
      <c r="F48" s="100"/>
      <c r="G48" s="101" t="str">
        <f t="shared" si="0"/>
        <v/>
      </c>
      <c r="H48" s="102"/>
      <c r="I48" s="102"/>
      <c r="J48" s="103"/>
    </row>
    <row r="49" spans="2:10" ht="26.25" customHeight="1">
      <c r="B49" s="97"/>
      <c r="C49" s="98"/>
      <c r="D49" s="99"/>
      <c r="E49" s="99"/>
      <c r="F49" s="100"/>
      <c r="G49" s="101" t="str">
        <f t="shared" si="0"/>
        <v/>
      </c>
      <c r="H49" s="102"/>
      <c r="I49" s="102"/>
      <c r="J49" s="103"/>
    </row>
    <row r="50" spans="2:10" ht="26.25" customHeight="1">
      <c r="B50" s="97"/>
      <c r="C50" s="98"/>
      <c r="D50" s="99"/>
      <c r="E50" s="99"/>
      <c r="F50" s="100"/>
      <c r="G50" s="101" t="str">
        <f t="shared" si="0"/>
        <v/>
      </c>
      <c r="H50" s="102"/>
      <c r="I50" s="102"/>
      <c r="J50" s="103"/>
    </row>
    <row r="51" spans="2:10" ht="26.25" customHeight="1">
      <c r="B51" s="97"/>
      <c r="C51" s="98"/>
      <c r="D51" s="99"/>
      <c r="E51" s="99"/>
      <c r="F51" s="100"/>
      <c r="G51" s="101" t="str">
        <f t="shared" si="0"/>
        <v/>
      </c>
      <c r="H51" s="102"/>
      <c r="I51" s="102"/>
      <c r="J51" s="103"/>
    </row>
    <row r="52" spans="2:10" ht="26.25" customHeight="1">
      <c r="B52" s="97"/>
      <c r="C52" s="98"/>
      <c r="D52" s="99"/>
      <c r="E52" s="99"/>
      <c r="F52" s="100"/>
      <c r="G52" s="101" t="str">
        <f t="shared" si="0"/>
        <v/>
      </c>
      <c r="H52" s="102"/>
      <c r="I52" s="102"/>
      <c r="J52" s="103"/>
    </row>
    <row r="53" spans="2:10" ht="26.25" customHeight="1">
      <c r="B53" s="97"/>
      <c r="C53" s="98"/>
      <c r="D53" s="99"/>
      <c r="E53" s="99"/>
      <c r="F53" s="100"/>
      <c r="G53" s="101" t="str">
        <f t="shared" si="0"/>
        <v/>
      </c>
      <c r="H53" s="102"/>
      <c r="I53" s="102"/>
      <c r="J53" s="103"/>
    </row>
    <row r="54" spans="2:10" ht="26.25" customHeight="1">
      <c r="B54" s="97"/>
      <c r="C54" s="98"/>
      <c r="D54" s="99"/>
      <c r="E54" s="99"/>
      <c r="F54" s="100"/>
      <c r="G54" s="101" t="str">
        <f t="shared" si="0"/>
        <v/>
      </c>
      <c r="H54" s="102"/>
      <c r="I54" s="102"/>
      <c r="J54" s="103"/>
    </row>
    <row r="55" spans="2:10" ht="26.25" customHeight="1">
      <c r="B55" s="97"/>
      <c r="C55" s="98"/>
      <c r="D55" s="99"/>
      <c r="E55" s="99"/>
      <c r="F55" s="100"/>
      <c r="G55" s="101" t="str">
        <f t="shared" si="0"/>
        <v/>
      </c>
      <c r="H55" s="102"/>
      <c r="I55" s="102"/>
      <c r="J55" s="103"/>
    </row>
    <row r="56" spans="2:10" ht="26.25" customHeight="1">
      <c r="B56" s="97"/>
      <c r="C56" s="98"/>
      <c r="D56" s="99"/>
      <c r="E56" s="99"/>
      <c r="F56" s="100"/>
      <c r="G56" s="101" t="str">
        <f t="shared" si="0"/>
        <v/>
      </c>
      <c r="H56" s="102"/>
      <c r="I56" s="102"/>
      <c r="J56" s="103"/>
    </row>
    <row r="57" spans="2:10" ht="26.25" customHeight="1">
      <c r="B57" s="97"/>
      <c r="C57" s="98"/>
      <c r="D57" s="99"/>
      <c r="E57" s="99"/>
      <c r="F57" s="100"/>
      <c r="G57" s="101" t="str">
        <f t="shared" si="0"/>
        <v/>
      </c>
      <c r="H57" s="102"/>
      <c r="I57" s="102"/>
      <c r="J57" s="103"/>
    </row>
    <row r="58" spans="2:10" ht="26.25" customHeight="1">
      <c r="B58" s="97"/>
      <c r="C58" s="98"/>
      <c r="D58" s="99"/>
      <c r="E58" s="99"/>
      <c r="F58" s="100"/>
      <c r="G58" s="101" t="str">
        <f t="shared" si="0"/>
        <v/>
      </c>
      <c r="H58" s="102"/>
      <c r="I58" s="102"/>
      <c r="J58" s="103"/>
    </row>
    <row r="59" spans="2:10" ht="26.25" customHeight="1">
      <c r="B59" s="97"/>
      <c r="C59" s="98"/>
      <c r="D59" s="99"/>
      <c r="E59" s="99"/>
      <c r="F59" s="100"/>
      <c r="G59" s="101" t="str">
        <f t="shared" si="0"/>
        <v/>
      </c>
      <c r="H59" s="102"/>
      <c r="I59" s="102"/>
      <c r="J59" s="103"/>
    </row>
    <row r="60" spans="2:10" ht="26.25" customHeight="1">
      <c r="B60" s="97"/>
      <c r="C60" s="98"/>
      <c r="D60" s="99"/>
      <c r="E60" s="99"/>
      <c r="F60" s="100"/>
      <c r="G60" s="101" t="str">
        <f t="shared" si="0"/>
        <v/>
      </c>
      <c r="H60" s="102"/>
      <c r="I60" s="102"/>
      <c r="J60" s="103"/>
    </row>
    <row r="61" spans="2:10" ht="26.25" customHeight="1">
      <c r="B61" s="97"/>
      <c r="C61" s="98"/>
      <c r="D61" s="99"/>
      <c r="E61" s="99"/>
      <c r="F61" s="100"/>
      <c r="G61" s="101" t="str">
        <f t="shared" si="0"/>
        <v/>
      </c>
      <c r="H61" s="102"/>
      <c r="I61" s="102"/>
      <c r="J61" s="103"/>
    </row>
    <row r="62" spans="2:10" ht="26.25" customHeight="1">
      <c r="B62" s="97"/>
      <c r="C62" s="98"/>
      <c r="D62" s="99"/>
      <c r="E62" s="99"/>
      <c r="F62" s="100"/>
      <c r="G62" s="101" t="str">
        <f t="shared" si="0"/>
        <v/>
      </c>
      <c r="H62" s="102"/>
      <c r="I62" s="102"/>
      <c r="J62" s="103"/>
    </row>
    <row r="63" spans="2:10" ht="26.25" customHeight="1">
      <c r="B63" s="97"/>
      <c r="C63" s="98"/>
      <c r="D63" s="99"/>
      <c r="E63" s="99"/>
      <c r="F63" s="100"/>
      <c r="G63" s="101" t="str">
        <f t="shared" si="0"/>
        <v/>
      </c>
      <c r="H63" s="102"/>
      <c r="I63" s="102"/>
      <c r="J63" s="103"/>
    </row>
    <row r="64" spans="2:10" ht="26.25" customHeight="1">
      <c r="B64" s="97"/>
      <c r="C64" s="98"/>
      <c r="D64" s="99"/>
      <c r="E64" s="99"/>
      <c r="F64" s="100"/>
      <c r="G64" s="101" t="str">
        <f t="shared" si="0"/>
        <v/>
      </c>
      <c r="H64" s="102"/>
      <c r="I64" s="102"/>
      <c r="J64" s="103"/>
    </row>
    <row r="65" spans="2:10" ht="26.25" customHeight="1">
      <c r="B65" s="97"/>
      <c r="C65" s="98"/>
      <c r="D65" s="99"/>
      <c r="E65" s="99"/>
      <c r="F65" s="100"/>
      <c r="G65" s="101" t="str">
        <f t="shared" si="0"/>
        <v/>
      </c>
      <c r="H65" s="102"/>
      <c r="I65" s="102"/>
      <c r="J65" s="103"/>
    </row>
    <row r="66" spans="2:10" ht="26.25" customHeight="1">
      <c r="B66" s="97"/>
      <c r="C66" s="98"/>
      <c r="D66" s="99"/>
      <c r="E66" s="99"/>
      <c r="F66" s="100"/>
      <c r="G66" s="101" t="str">
        <f t="shared" si="0"/>
        <v/>
      </c>
      <c r="H66" s="102"/>
      <c r="I66" s="102"/>
      <c r="J66" s="103"/>
    </row>
    <row r="67" spans="2:10" ht="26.25" customHeight="1">
      <c r="B67" s="97"/>
      <c r="C67" s="98"/>
      <c r="D67" s="99"/>
      <c r="E67" s="99"/>
      <c r="F67" s="100"/>
      <c r="G67" s="101" t="str">
        <f t="shared" si="0"/>
        <v/>
      </c>
      <c r="H67" s="102"/>
      <c r="I67" s="102"/>
      <c r="J67" s="103"/>
    </row>
    <row r="68" spans="2:10" ht="26.25" customHeight="1">
      <c r="B68" s="97"/>
      <c r="C68" s="98"/>
      <c r="D68" s="99"/>
      <c r="E68" s="99"/>
      <c r="F68" s="100"/>
      <c r="G68" s="101" t="str">
        <f t="shared" si="0"/>
        <v/>
      </c>
      <c r="H68" s="102"/>
      <c r="I68" s="102"/>
      <c r="J68" s="103"/>
    </row>
    <row r="69" spans="2:10" ht="26.25" customHeight="1">
      <c r="B69" s="97"/>
      <c r="C69" s="98"/>
      <c r="D69" s="99"/>
      <c r="E69" s="99"/>
      <c r="F69" s="100"/>
      <c r="G69" s="101" t="str">
        <f t="shared" si="0"/>
        <v/>
      </c>
      <c r="H69" s="102"/>
      <c r="I69" s="102"/>
      <c r="J69" s="103"/>
    </row>
    <row r="70" spans="2:10" ht="26.25" customHeight="1">
      <c r="B70" s="97"/>
      <c r="C70" s="98"/>
      <c r="D70" s="99"/>
      <c r="E70" s="99"/>
      <c r="F70" s="100"/>
      <c r="G70" s="101" t="str">
        <f t="shared" si="0"/>
        <v/>
      </c>
      <c r="H70" s="102"/>
      <c r="I70" s="102"/>
      <c r="J70" s="103"/>
    </row>
    <row r="71" spans="2:10" ht="26.25" customHeight="1">
      <c r="B71" s="97"/>
      <c r="C71" s="98"/>
      <c r="D71" s="99"/>
      <c r="E71" s="99"/>
      <c r="F71" s="100"/>
      <c r="G71" s="101" t="str">
        <f t="shared" si="0"/>
        <v/>
      </c>
      <c r="H71" s="102"/>
      <c r="I71" s="102"/>
      <c r="J71" s="103"/>
    </row>
    <row r="72" spans="2:10" ht="26.25" customHeight="1">
      <c r="B72" s="97"/>
      <c r="C72" s="98"/>
      <c r="D72" s="99"/>
      <c r="E72" s="99"/>
      <c r="F72" s="100"/>
      <c r="G72" s="101" t="str">
        <f t="shared" si="0"/>
        <v/>
      </c>
      <c r="H72" s="102"/>
      <c r="I72" s="102"/>
      <c r="J72" s="103"/>
    </row>
    <row r="73" spans="2:10" ht="26.25" customHeight="1">
      <c r="B73" s="97"/>
      <c r="C73" s="98"/>
      <c r="D73" s="99"/>
      <c r="E73" s="99"/>
      <c r="F73" s="100"/>
      <c r="G73" s="101" t="str">
        <f t="shared" si="0"/>
        <v/>
      </c>
      <c r="H73" s="102"/>
      <c r="I73" s="102"/>
      <c r="J73" s="103"/>
    </row>
    <row r="74" spans="2:10" ht="26.25" customHeight="1">
      <c r="B74" s="97"/>
      <c r="C74" s="98"/>
      <c r="D74" s="99"/>
      <c r="E74" s="99"/>
      <c r="F74" s="100"/>
      <c r="G74" s="101" t="str">
        <f t="shared" si="0"/>
        <v/>
      </c>
      <c r="H74" s="102"/>
      <c r="I74" s="102"/>
      <c r="J74" s="103"/>
    </row>
    <row r="75" spans="2:10" ht="26.25" customHeight="1">
      <c r="B75" s="97"/>
      <c r="C75" s="98"/>
      <c r="D75" s="99"/>
      <c r="E75" s="99"/>
      <c r="F75" s="100"/>
      <c r="G75" s="101" t="str">
        <f t="shared" si="0"/>
        <v/>
      </c>
      <c r="H75" s="102"/>
      <c r="I75" s="102"/>
      <c r="J75" s="103"/>
    </row>
    <row r="76" spans="2:10" ht="26.25" customHeight="1">
      <c r="B76" s="97"/>
      <c r="C76" s="98"/>
      <c r="D76" s="99"/>
      <c r="E76" s="99"/>
      <c r="F76" s="100"/>
      <c r="G76" s="101" t="str">
        <f t="shared" si="0"/>
        <v/>
      </c>
      <c r="H76" s="102"/>
      <c r="I76" s="102"/>
      <c r="J76" s="103"/>
    </row>
    <row r="77" spans="2:10" ht="26.25" customHeight="1">
      <c r="B77" s="97"/>
      <c r="C77" s="98"/>
      <c r="D77" s="99"/>
      <c r="E77" s="99"/>
      <c r="F77" s="100"/>
      <c r="G77" s="101" t="str">
        <f t="shared" si="0"/>
        <v/>
      </c>
      <c r="H77" s="102"/>
      <c r="I77" s="102"/>
      <c r="J77" s="103"/>
    </row>
    <row r="78" spans="2:10" ht="26.25" customHeight="1">
      <c r="B78" s="97"/>
      <c r="C78" s="98"/>
      <c r="D78" s="99"/>
      <c r="E78" s="99"/>
      <c r="F78" s="100"/>
      <c r="G78" s="101" t="str">
        <f t="shared" si="0"/>
        <v/>
      </c>
      <c r="H78" s="102"/>
      <c r="I78" s="102"/>
      <c r="J78" s="103"/>
    </row>
    <row r="79" spans="2:10" ht="26.25" customHeight="1">
      <c r="B79" s="97"/>
      <c r="C79" s="98"/>
      <c r="D79" s="99"/>
      <c r="E79" s="99"/>
      <c r="F79" s="100"/>
      <c r="G79" s="101" t="str">
        <f t="shared" si="0"/>
        <v/>
      </c>
      <c r="H79" s="102"/>
      <c r="I79" s="102"/>
      <c r="J79" s="103"/>
    </row>
    <row r="80" spans="2:10" ht="26.25" customHeight="1">
      <c r="B80" s="97"/>
      <c r="C80" s="98"/>
      <c r="D80" s="99"/>
      <c r="E80" s="99"/>
      <c r="F80" s="100"/>
      <c r="G80" s="101" t="str">
        <f t="shared" si="0"/>
        <v/>
      </c>
      <c r="H80" s="102"/>
      <c r="I80" s="102"/>
      <c r="J80" s="103"/>
    </row>
    <row r="81" spans="2:10" ht="26.25" customHeight="1">
      <c r="B81" s="97"/>
      <c r="C81" s="98"/>
      <c r="D81" s="99"/>
      <c r="E81" s="99"/>
      <c r="F81" s="100"/>
      <c r="G81" s="101" t="str">
        <f t="shared" si="0"/>
        <v/>
      </c>
      <c r="H81" s="102"/>
      <c r="I81" s="102"/>
      <c r="J81" s="103"/>
    </row>
    <row r="82" spans="2:10" ht="26.25" customHeight="1">
      <c r="B82" s="97"/>
      <c r="C82" s="98"/>
      <c r="D82" s="99"/>
      <c r="E82" s="99"/>
      <c r="F82" s="100"/>
      <c r="G82" s="101" t="str">
        <f t="shared" si="0"/>
        <v/>
      </c>
      <c r="H82" s="102"/>
      <c r="I82" s="102"/>
      <c r="J82" s="103"/>
    </row>
    <row r="83" spans="2:10" ht="26.25" customHeight="1">
      <c r="B83" s="97"/>
      <c r="C83" s="98"/>
      <c r="D83" s="99"/>
      <c r="E83" s="99"/>
      <c r="F83" s="100"/>
      <c r="G83" s="101" t="str">
        <f t="shared" si="0"/>
        <v/>
      </c>
      <c r="H83" s="102"/>
      <c r="I83" s="102"/>
      <c r="J83" s="103"/>
    </row>
    <row r="84" spans="2:10" ht="26.25" customHeight="1">
      <c r="B84" s="97"/>
      <c r="C84" s="98"/>
      <c r="D84" s="99"/>
      <c r="E84" s="99"/>
      <c r="F84" s="100"/>
      <c r="G84" s="101" t="str">
        <f t="shared" ref="G84:G147" si="2">IF(D84*F84=0,"",D84*F84)</f>
        <v/>
      </c>
      <c r="H84" s="102"/>
      <c r="I84" s="102"/>
      <c r="J84" s="103"/>
    </row>
    <row r="85" spans="2:10" ht="26.25" customHeight="1">
      <c r="B85" s="97"/>
      <c r="C85" s="98"/>
      <c r="D85" s="99"/>
      <c r="E85" s="99"/>
      <c r="F85" s="100"/>
      <c r="G85" s="101" t="str">
        <f t="shared" si="2"/>
        <v/>
      </c>
      <c r="H85" s="102"/>
      <c r="I85" s="102"/>
      <c r="J85" s="103"/>
    </row>
    <row r="86" spans="2:10" ht="26.25" customHeight="1">
      <c r="B86" s="97"/>
      <c r="C86" s="98"/>
      <c r="D86" s="99"/>
      <c r="E86" s="99"/>
      <c r="F86" s="100"/>
      <c r="G86" s="101" t="str">
        <f t="shared" si="2"/>
        <v/>
      </c>
      <c r="H86" s="102"/>
      <c r="I86" s="102"/>
      <c r="J86" s="103"/>
    </row>
    <row r="87" spans="2:10" ht="26.25" customHeight="1">
      <c r="B87" s="97"/>
      <c r="C87" s="98"/>
      <c r="D87" s="99"/>
      <c r="E87" s="99"/>
      <c r="F87" s="100"/>
      <c r="G87" s="101" t="str">
        <f t="shared" si="2"/>
        <v/>
      </c>
      <c r="H87" s="102"/>
      <c r="I87" s="102"/>
      <c r="J87" s="103"/>
    </row>
    <row r="88" spans="2:10" ht="26.25" customHeight="1">
      <c r="B88" s="97"/>
      <c r="C88" s="98"/>
      <c r="D88" s="99"/>
      <c r="E88" s="99"/>
      <c r="F88" s="100"/>
      <c r="G88" s="101" t="str">
        <f t="shared" si="2"/>
        <v/>
      </c>
      <c r="H88" s="102"/>
      <c r="I88" s="102"/>
      <c r="J88" s="103"/>
    </row>
    <row r="89" spans="2:10" ht="26.25" customHeight="1">
      <c r="B89" s="97"/>
      <c r="C89" s="98"/>
      <c r="D89" s="99"/>
      <c r="E89" s="99"/>
      <c r="F89" s="100"/>
      <c r="G89" s="101" t="str">
        <f t="shared" si="2"/>
        <v/>
      </c>
      <c r="H89" s="102"/>
      <c r="I89" s="102"/>
      <c r="J89" s="103"/>
    </row>
    <row r="90" spans="2:10" ht="26.25" customHeight="1">
      <c r="B90" s="97"/>
      <c r="C90" s="98"/>
      <c r="D90" s="99"/>
      <c r="E90" s="99"/>
      <c r="F90" s="100"/>
      <c r="G90" s="101" t="str">
        <f t="shared" si="2"/>
        <v/>
      </c>
      <c r="H90" s="102"/>
      <c r="I90" s="102"/>
      <c r="J90" s="103"/>
    </row>
    <row r="91" spans="2:10" ht="26.25" customHeight="1">
      <c r="B91" s="97"/>
      <c r="C91" s="98"/>
      <c r="D91" s="99"/>
      <c r="E91" s="99"/>
      <c r="F91" s="100"/>
      <c r="G91" s="101" t="str">
        <f t="shared" si="2"/>
        <v/>
      </c>
      <c r="H91" s="102"/>
      <c r="I91" s="102"/>
      <c r="J91" s="103"/>
    </row>
    <row r="92" spans="2:10" ht="26.25" customHeight="1">
      <c r="B92" s="97"/>
      <c r="C92" s="98"/>
      <c r="D92" s="99"/>
      <c r="E92" s="99"/>
      <c r="F92" s="100"/>
      <c r="G92" s="101" t="str">
        <f t="shared" si="2"/>
        <v/>
      </c>
      <c r="H92" s="102"/>
      <c r="I92" s="102"/>
      <c r="J92" s="103"/>
    </row>
    <row r="93" spans="2:10" ht="26.25" customHeight="1">
      <c r="B93" s="97"/>
      <c r="C93" s="98"/>
      <c r="D93" s="99"/>
      <c r="E93" s="99"/>
      <c r="F93" s="100"/>
      <c r="G93" s="101" t="str">
        <f t="shared" si="2"/>
        <v/>
      </c>
      <c r="H93" s="102"/>
      <c r="I93" s="102"/>
      <c r="J93" s="103"/>
    </row>
    <row r="94" spans="2:10" ht="26.25" customHeight="1">
      <c r="B94" s="97"/>
      <c r="C94" s="98"/>
      <c r="D94" s="99"/>
      <c r="E94" s="99"/>
      <c r="F94" s="100"/>
      <c r="G94" s="101" t="str">
        <f t="shared" si="2"/>
        <v/>
      </c>
      <c r="H94" s="102"/>
      <c r="I94" s="102"/>
      <c r="J94" s="103"/>
    </row>
    <row r="95" spans="2:10" ht="26.25" customHeight="1">
      <c r="B95" s="97"/>
      <c r="C95" s="98"/>
      <c r="D95" s="99"/>
      <c r="E95" s="99"/>
      <c r="F95" s="100"/>
      <c r="G95" s="101" t="str">
        <f t="shared" si="2"/>
        <v/>
      </c>
      <c r="H95" s="102"/>
      <c r="I95" s="102"/>
      <c r="J95" s="103"/>
    </row>
    <row r="96" spans="2:10" ht="26.25" customHeight="1">
      <c r="B96" s="97"/>
      <c r="C96" s="98"/>
      <c r="D96" s="99"/>
      <c r="E96" s="99"/>
      <c r="F96" s="100"/>
      <c r="G96" s="101" t="str">
        <f t="shared" si="2"/>
        <v/>
      </c>
      <c r="H96" s="102"/>
      <c r="I96" s="102"/>
      <c r="J96" s="103"/>
    </row>
    <row r="97" spans="2:10" ht="26.25" customHeight="1">
      <c r="B97" s="97"/>
      <c r="C97" s="98"/>
      <c r="D97" s="99"/>
      <c r="E97" s="99"/>
      <c r="F97" s="100"/>
      <c r="G97" s="101" t="str">
        <f t="shared" si="2"/>
        <v/>
      </c>
      <c r="H97" s="102"/>
      <c r="I97" s="102"/>
      <c r="J97" s="103"/>
    </row>
    <row r="98" spans="2:10" ht="26.25" customHeight="1">
      <c r="B98" s="97"/>
      <c r="C98" s="98"/>
      <c r="D98" s="99"/>
      <c r="E98" s="99"/>
      <c r="F98" s="100"/>
      <c r="G98" s="101" t="str">
        <f t="shared" si="2"/>
        <v/>
      </c>
      <c r="H98" s="102"/>
      <c r="I98" s="102"/>
      <c r="J98" s="103"/>
    </row>
    <row r="99" spans="2:10" ht="26.25" customHeight="1">
      <c r="B99" s="97"/>
      <c r="C99" s="98"/>
      <c r="D99" s="99"/>
      <c r="E99" s="99"/>
      <c r="F99" s="100"/>
      <c r="G99" s="101" t="str">
        <f t="shared" si="2"/>
        <v/>
      </c>
      <c r="H99" s="102"/>
      <c r="I99" s="102"/>
      <c r="J99" s="103"/>
    </row>
    <row r="100" spans="2:10" ht="26.25" customHeight="1">
      <c r="B100" s="97"/>
      <c r="C100" s="98"/>
      <c r="D100" s="99"/>
      <c r="E100" s="99"/>
      <c r="F100" s="100"/>
      <c r="G100" s="101" t="str">
        <f t="shared" si="2"/>
        <v/>
      </c>
      <c r="H100" s="102"/>
      <c r="I100" s="102"/>
      <c r="J100" s="103"/>
    </row>
    <row r="101" spans="2:10" ht="26.25" customHeight="1">
      <c r="B101" s="97"/>
      <c r="C101" s="98"/>
      <c r="D101" s="99"/>
      <c r="E101" s="99"/>
      <c r="F101" s="100"/>
      <c r="G101" s="101" t="str">
        <f t="shared" si="2"/>
        <v/>
      </c>
      <c r="H101" s="102"/>
      <c r="I101" s="102"/>
      <c r="J101" s="103"/>
    </row>
    <row r="102" spans="2:10" ht="26.25" customHeight="1">
      <c r="B102" s="97"/>
      <c r="C102" s="98"/>
      <c r="D102" s="99"/>
      <c r="E102" s="99"/>
      <c r="F102" s="100"/>
      <c r="G102" s="101" t="str">
        <f t="shared" si="2"/>
        <v/>
      </c>
      <c r="H102" s="102"/>
      <c r="I102" s="102"/>
      <c r="J102" s="103"/>
    </row>
    <row r="103" spans="2:10" ht="26.25" customHeight="1">
      <c r="B103" s="97"/>
      <c r="C103" s="98"/>
      <c r="D103" s="99"/>
      <c r="E103" s="99"/>
      <c r="F103" s="100"/>
      <c r="G103" s="101" t="str">
        <f t="shared" si="2"/>
        <v/>
      </c>
      <c r="H103" s="102"/>
      <c r="I103" s="102"/>
      <c r="J103" s="103"/>
    </row>
    <row r="104" spans="2:10" ht="26.25" customHeight="1">
      <c r="B104" s="97"/>
      <c r="C104" s="98"/>
      <c r="D104" s="99"/>
      <c r="E104" s="99"/>
      <c r="F104" s="100"/>
      <c r="G104" s="101" t="str">
        <f t="shared" si="2"/>
        <v/>
      </c>
      <c r="H104" s="102"/>
      <c r="I104" s="102"/>
      <c r="J104" s="103"/>
    </row>
    <row r="105" spans="2:10" ht="26.25" customHeight="1">
      <c r="B105" s="97"/>
      <c r="C105" s="98"/>
      <c r="D105" s="99"/>
      <c r="E105" s="99"/>
      <c r="F105" s="100"/>
      <c r="G105" s="101" t="str">
        <f t="shared" si="2"/>
        <v/>
      </c>
      <c r="H105" s="102"/>
      <c r="I105" s="102"/>
      <c r="J105" s="103"/>
    </row>
    <row r="106" spans="2:10" ht="26.25" customHeight="1">
      <c r="B106" s="97"/>
      <c r="C106" s="98"/>
      <c r="D106" s="99"/>
      <c r="E106" s="99"/>
      <c r="F106" s="100"/>
      <c r="G106" s="101" t="str">
        <f t="shared" si="2"/>
        <v/>
      </c>
      <c r="H106" s="102"/>
      <c r="I106" s="102"/>
      <c r="J106" s="103"/>
    </row>
    <row r="107" spans="2:10" ht="26.25" customHeight="1">
      <c r="B107" s="97"/>
      <c r="C107" s="98"/>
      <c r="D107" s="99"/>
      <c r="E107" s="99"/>
      <c r="F107" s="100"/>
      <c r="G107" s="101" t="str">
        <f t="shared" si="2"/>
        <v/>
      </c>
      <c r="H107" s="102"/>
      <c r="I107" s="102"/>
      <c r="J107" s="103"/>
    </row>
    <row r="108" spans="2:10" ht="26.25" customHeight="1">
      <c r="B108" s="97"/>
      <c r="C108" s="98"/>
      <c r="D108" s="99"/>
      <c r="E108" s="99"/>
      <c r="F108" s="100"/>
      <c r="G108" s="101" t="str">
        <f t="shared" si="2"/>
        <v/>
      </c>
      <c r="H108" s="102"/>
      <c r="I108" s="102"/>
      <c r="J108" s="103"/>
    </row>
    <row r="109" spans="2:10" ht="26.25" customHeight="1">
      <c r="B109" s="97"/>
      <c r="C109" s="98"/>
      <c r="D109" s="99"/>
      <c r="E109" s="99"/>
      <c r="F109" s="100"/>
      <c r="G109" s="101" t="str">
        <f t="shared" si="2"/>
        <v/>
      </c>
      <c r="H109" s="102"/>
      <c r="I109" s="102"/>
      <c r="J109" s="103"/>
    </row>
    <row r="110" spans="2:10" ht="26.25" customHeight="1">
      <c r="B110" s="97"/>
      <c r="C110" s="98"/>
      <c r="D110" s="99"/>
      <c r="E110" s="99"/>
      <c r="F110" s="100"/>
      <c r="G110" s="101" t="str">
        <f t="shared" si="2"/>
        <v/>
      </c>
      <c r="H110" s="102"/>
      <c r="I110" s="102"/>
      <c r="J110" s="103"/>
    </row>
    <row r="111" spans="2:10" ht="26.25" customHeight="1">
      <c r="B111" s="97"/>
      <c r="C111" s="98"/>
      <c r="D111" s="99"/>
      <c r="E111" s="99"/>
      <c r="F111" s="100"/>
      <c r="G111" s="101" t="str">
        <f t="shared" si="2"/>
        <v/>
      </c>
      <c r="H111" s="102"/>
      <c r="I111" s="102"/>
      <c r="J111" s="103"/>
    </row>
    <row r="112" spans="2:10" ht="26.25" customHeight="1">
      <c r="B112" s="97"/>
      <c r="C112" s="98"/>
      <c r="D112" s="99"/>
      <c r="E112" s="99"/>
      <c r="F112" s="100"/>
      <c r="G112" s="101" t="str">
        <f t="shared" si="2"/>
        <v/>
      </c>
      <c r="H112" s="102"/>
      <c r="I112" s="102"/>
      <c r="J112" s="103"/>
    </row>
    <row r="113" spans="2:10" ht="26.25" customHeight="1">
      <c r="B113" s="97"/>
      <c r="C113" s="98"/>
      <c r="D113" s="99"/>
      <c r="E113" s="99"/>
      <c r="F113" s="100"/>
      <c r="G113" s="101" t="str">
        <f t="shared" si="2"/>
        <v/>
      </c>
      <c r="H113" s="102"/>
      <c r="I113" s="102"/>
      <c r="J113" s="103"/>
    </row>
    <row r="114" spans="2:10" ht="26.25" customHeight="1">
      <c r="B114" s="97"/>
      <c r="C114" s="98"/>
      <c r="D114" s="99"/>
      <c r="E114" s="99"/>
      <c r="F114" s="100"/>
      <c r="G114" s="101" t="str">
        <f t="shared" si="2"/>
        <v/>
      </c>
      <c r="H114" s="102"/>
      <c r="I114" s="102"/>
      <c r="J114" s="103"/>
    </row>
    <row r="115" spans="2:10" ht="26.25" customHeight="1">
      <c r="B115" s="97"/>
      <c r="C115" s="98"/>
      <c r="D115" s="99"/>
      <c r="E115" s="99"/>
      <c r="F115" s="100"/>
      <c r="G115" s="101" t="str">
        <f t="shared" si="2"/>
        <v/>
      </c>
      <c r="H115" s="102"/>
      <c r="I115" s="102"/>
      <c r="J115" s="103"/>
    </row>
    <row r="116" spans="2:10" ht="26.25" customHeight="1">
      <c r="B116" s="97"/>
      <c r="C116" s="98"/>
      <c r="D116" s="99"/>
      <c r="E116" s="99"/>
      <c r="F116" s="100"/>
      <c r="G116" s="101" t="str">
        <f t="shared" si="2"/>
        <v/>
      </c>
      <c r="H116" s="102"/>
      <c r="I116" s="102"/>
      <c r="J116" s="103"/>
    </row>
    <row r="117" spans="2:10" ht="26.25" customHeight="1">
      <c r="B117" s="97"/>
      <c r="C117" s="98"/>
      <c r="D117" s="99"/>
      <c r="E117" s="99"/>
      <c r="F117" s="100"/>
      <c r="G117" s="101" t="str">
        <f t="shared" si="2"/>
        <v/>
      </c>
      <c r="H117" s="102"/>
      <c r="I117" s="102"/>
      <c r="J117" s="103"/>
    </row>
    <row r="118" spans="2:10" ht="26.25" customHeight="1">
      <c r="B118" s="97"/>
      <c r="C118" s="98"/>
      <c r="D118" s="99"/>
      <c r="E118" s="99"/>
      <c r="F118" s="100"/>
      <c r="G118" s="101" t="str">
        <f t="shared" si="2"/>
        <v/>
      </c>
      <c r="H118" s="102"/>
      <c r="I118" s="102"/>
      <c r="J118" s="103"/>
    </row>
    <row r="119" spans="2:10" ht="26.25" customHeight="1">
      <c r="B119" s="97"/>
      <c r="C119" s="98"/>
      <c r="D119" s="99"/>
      <c r="E119" s="99"/>
      <c r="F119" s="100"/>
      <c r="G119" s="101" t="str">
        <f t="shared" si="2"/>
        <v/>
      </c>
      <c r="H119" s="102"/>
      <c r="I119" s="102"/>
      <c r="J119" s="103"/>
    </row>
    <row r="120" spans="2:10" ht="26.25" customHeight="1">
      <c r="B120" s="97"/>
      <c r="C120" s="98"/>
      <c r="D120" s="99"/>
      <c r="E120" s="99"/>
      <c r="F120" s="100"/>
      <c r="G120" s="101" t="str">
        <f t="shared" si="2"/>
        <v/>
      </c>
      <c r="H120" s="102"/>
      <c r="I120" s="102"/>
      <c r="J120" s="103"/>
    </row>
    <row r="121" spans="2:10" ht="26.25" customHeight="1">
      <c r="B121" s="97"/>
      <c r="C121" s="98"/>
      <c r="D121" s="99"/>
      <c r="E121" s="99"/>
      <c r="F121" s="100"/>
      <c r="G121" s="101" t="str">
        <f t="shared" si="2"/>
        <v/>
      </c>
      <c r="H121" s="102"/>
      <c r="I121" s="102"/>
      <c r="J121" s="103"/>
    </row>
    <row r="122" spans="2:10" ht="26.25" customHeight="1">
      <c r="B122" s="97"/>
      <c r="C122" s="98"/>
      <c r="D122" s="99"/>
      <c r="E122" s="99"/>
      <c r="F122" s="100"/>
      <c r="G122" s="101" t="str">
        <f t="shared" si="2"/>
        <v/>
      </c>
      <c r="H122" s="102"/>
      <c r="I122" s="102"/>
      <c r="J122" s="103"/>
    </row>
    <row r="123" spans="2:10" ht="26.25" customHeight="1">
      <c r="B123" s="97"/>
      <c r="C123" s="98"/>
      <c r="D123" s="99"/>
      <c r="E123" s="99"/>
      <c r="F123" s="100"/>
      <c r="G123" s="101" t="str">
        <f t="shared" si="2"/>
        <v/>
      </c>
      <c r="H123" s="102"/>
      <c r="I123" s="102"/>
      <c r="J123" s="103"/>
    </row>
    <row r="124" spans="2:10" ht="26.25" customHeight="1">
      <c r="B124" s="97"/>
      <c r="C124" s="98"/>
      <c r="D124" s="99"/>
      <c r="E124" s="99"/>
      <c r="F124" s="100"/>
      <c r="G124" s="101" t="str">
        <f t="shared" si="2"/>
        <v/>
      </c>
      <c r="H124" s="102"/>
      <c r="I124" s="102"/>
      <c r="J124" s="103"/>
    </row>
    <row r="125" spans="2:10" ht="26.25" customHeight="1">
      <c r="B125" s="97"/>
      <c r="C125" s="98"/>
      <c r="D125" s="99"/>
      <c r="E125" s="99"/>
      <c r="F125" s="100"/>
      <c r="G125" s="101" t="str">
        <f t="shared" si="2"/>
        <v/>
      </c>
      <c r="H125" s="102"/>
      <c r="I125" s="102"/>
      <c r="J125" s="103"/>
    </row>
    <row r="126" spans="2:10" ht="26.25" customHeight="1">
      <c r="B126" s="97"/>
      <c r="C126" s="98"/>
      <c r="D126" s="99"/>
      <c r="E126" s="99"/>
      <c r="F126" s="100"/>
      <c r="G126" s="101" t="str">
        <f t="shared" si="2"/>
        <v/>
      </c>
      <c r="H126" s="102"/>
      <c r="I126" s="102"/>
      <c r="J126" s="103"/>
    </row>
    <row r="127" spans="2:10" ht="26.25" customHeight="1">
      <c r="B127" s="97"/>
      <c r="C127" s="98"/>
      <c r="D127" s="99"/>
      <c r="E127" s="99"/>
      <c r="F127" s="100"/>
      <c r="G127" s="101" t="str">
        <f t="shared" si="2"/>
        <v/>
      </c>
      <c r="H127" s="102"/>
      <c r="I127" s="102"/>
      <c r="J127" s="103"/>
    </row>
    <row r="128" spans="2:10" ht="26.25" customHeight="1">
      <c r="B128" s="97"/>
      <c r="C128" s="98"/>
      <c r="D128" s="99"/>
      <c r="E128" s="99"/>
      <c r="F128" s="100"/>
      <c r="G128" s="101" t="str">
        <f t="shared" si="2"/>
        <v/>
      </c>
      <c r="H128" s="102"/>
      <c r="I128" s="102"/>
      <c r="J128" s="103"/>
    </row>
    <row r="129" spans="2:10" ht="26.25" customHeight="1">
      <c r="B129" s="97"/>
      <c r="C129" s="98"/>
      <c r="D129" s="99"/>
      <c r="E129" s="99"/>
      <c r="F129" s="100"/>
      <c r="G129" s="101" t="str">
        <f t="shared" si="2"/>
        <v/>
      </c>
      <c r="H129" s="102"/>
      <c r="I129" s="102"/>
      <c r="J129" s="103"/>
    </row>
    <row r="130" spans="2:10" ht="26.25" customHeight="1">
      <c r="B130" s="97"/>
      <c r="C130" s="98"/>
      <c r="D130" s="99"/>
      <c r="E130" s="99"/>
      <c r="F130" s="100"/>
      <c r="G130" s="101" t="str">
        <f t="shared" si="2"/>
        <v/>
      </c>
      <c r="H130" s="102"/>
      <c r="I130" s="102"/>
      <c r="J130" s="103"/>
    </row>
    <row r="131" spans="2:10" ht="26.25" customHeight="1">
      <c r="B131" s="97"/>
      <c r="C131" s="98"/>
      <c r="D131" s="99"/>
      <c r="E131" s="99"/>
      <c r="F131" s="100"/>
      <c r="G131" s="101" t="str">
        <f t="shared" si="2"/>
        <v/>
      </c>
      <c r="H131" s="102"/>
      <c r="I131" s="102"/>
      <c r="J131" s="103"/>
    </row>
    <row r="132" spans="2:10" ht="26.25" customHeight="1">
      <c r="B132" s="97"/>
      <c r="C132" s="98"/>
      <c r="D132" s="99"/>
      <c r="E132" s="99"/>
      <c r="F132" s="100"/>
      <c r="G132" s="101" t="str">
        <f t="shared" si="2"/>
        <v/>
      </c>
      <c r="H132" s="102"/>
      <c r="I132" s="102"/>
      <c r="J132" s="103"/>
    </row>
    <row r="133" spans="2:10" ht="26.25" customHeight="1">
      <c r="B133" s="97"/>
      <c r="C133" s="98"/>
      <c r="D133" s="99"/>
      <c r="E133" s="99"/>
      <c r="F133" s="100"/>
      <c r="G133" s="101" t="str">
        <f t="shared" si="2"/>
        <v/>
      </c>
      <c r="H133" s="102"/>
      <c r="I133" s="102"/>
      <c r="J133" s="103"/>
    </row>
    <row r="134" spans="2:10" ht="26.25" customHeight="1">
      <c r="B134" s="97"/>
      <c r="C134" s="98"/>
      <c r="D134" s="99"/>
      <c r="E134" s="99"/>
      <c r="F134" s="100"/>
      <c r="G134" s="101" t="str">
        <f t="shared" si="2"/>
        <v/>
      </c>
      <c r="H134" s="102"/>
      <c r="I134" s="102"/>
      <c r="J134" s="103"/>
    </row>
    <row r="135" spans="2:10" ht="26.25" customHeight="1">
      <c r="B135" s="97"/>
      <c r="C135" s="98"/>
      <c r="D135" s="99"/>
      <c r="E135" s="99"/>
      <c r="F135" s="100"/>
      <c r="G135" s="101" t="str">
        <f t="shared" si="2"/>
        <v/>
      </c>
      <c r="H135" s="102"/>
      <c r="I135" s="102"/>
      <c r="J135" s="103"/>
    </row>
    <row r="136" spans="2:10" ht="26.25" customHeight="1">
      <c r="B136" s="97"/>
      <c r="C136" s="98"/>
      <c r="D136" s="99"/>
      <c r="E136" s="99"/>
      <c r="F136" s="100"/>
      <c r="G136" s="101" t="str">
        <f t="shared" si="2"/>
        <v/>
      </c>
      <c r="H136" s="102"/>
      <c r="I136" s="102"/>
      <c r="J136" s="103"/>
    </row>
    <row r="137" spans="2:10" ht="26.25" customHeight="1">
      <c r="B137" s="97"/>
      <c r="C137" s="98"/>
      <c r="D137" s="99"/>
      <c r="E137" s="99"/>
      <c r="F137" s="100"/>
      <c r="G137" s="101" t="str">
        <f t="shared" si="2"/>
        <v/>
      </c>
      <c r="H137" s="102"/>
      <c r="I137" s="102"/>
      <c r="J137" s="103"/>
    </row>
    <row r="138" spans="2:10" ht="26.25" customHeight="1">
      <c r="B138" s="97"/>
      <c r="C138" s="98"/>
      <c r="D138" s="99"/>
      <c r="E138" s="99"/>
      <c r="F138" s="100"/>
      <c r="G138" s="101" t="str">
        <f t="shared" si="2"/>
        <v/>
      </c>
      <c r="H138" s="102"/>
      <c r="I138" s="102"/>
      <c r="J138" s="103"/>
    </row>
    <row r="139" spans="2:10" ht="26.25" customHeight="1">
      <c r="B139" s="97"/>
      <c r="C139" s="98"/>
      <c r="D139" s="99"/>
      <c r="E139" s="99"/>
      <c r="F139" s="100"/>
      <c r="G139" s="101" t="str">
        <f t="shared" si="2"/>
        <v/>
      </c>
      <c r="H139" s="102"/>
      <c r="I139" s="102"/>
      <c r="J139" s="103"/>
    </row>
    <row r="140" spans="2:10" ht="26.25" customHeight="1">
      <c r="B140" s="97"/>
      <c r="C140" s="98"/>
      <c r="D140" s="99"/>
      <c r="E140" s="99"/>
      <c r="F140" s="100"/>
      <c r="G140" s="101" t="str">
        <f t="shared" si="2"/>
        <v/>
      </c>
      <c r="H140" s="102"/>
      <c r="I140" s="102"/>
      <c r="J140" s="103"/>
    </row>
    <row r="141" spans="2:10" ht="26.25" customHeight="1">
      <c r="B141" s="97"/>
      <c r="C141" s="98"/>
      <c r="D141" s="99"/>
      <c r="E141" s="99"/>
      <c r="F141" s="100"/>
      <c r="G141" s="101" t="str">
        <f t="shared" si="2"/>
        <v/>
      </c>
      <c r="H141" s="102"/>
      <c r="I141" s="102"/>
      <c r="J141" s="103"/>
    </row>
    <row r="142" spans="2:10" ht="26.25" customHeight="1">
      <c r="B142" s="97"/>
      <c r="C142" s="98"/>
      <c r="D142" s="99"/>
      <c r="E142" s="99"/>
      <c r="F142" s="100"/>
      <c r="G142" s="101" t="str">
        <f t="shared" si="2"/>
        <v/>
      </c>
      <c r="H142" s="102"/>
      <c r="I142" s="102"/>
      <c r="J142" s="103"/>
    </row>
    <row r="143" spans="2:10" ht="26.25" customHeight="1">
      <c r="B143" s="97"/>
      <c r="C143" s="98"/>
      <c r="D143" s="99"/>
      <c r="E143" s="99"/>
      <c r="F143" s="100"/>
      <c r="G143" s="101" t="str">
        <f t="shared" si="2"/>
        <v/>
      </c>
      <c r="H143" s="102"/>
      <c r="I143" s="102"/>
      <c r="J143" s="103"/>
    </row>
    <row r="144" spans="2:10" ht="26.25" customHeight="1">
      <c r="B144" s="97"/>
      <c r="C144" s="98"/>
      <c r="D144" s="99"/>
      <c r="E144" s="99"/>
      <c r="F144" s="100"/>
      <c r="G144" s="101" t="str">
        <f t="shared" si="2"/>
        <v/>
      </c>
      <c r="H144" s="102"/>
      <c r="I144" s="102"/>
      <c r="J144" s="103"/>
    </row>
    <row r="145" spans="2:10" ht="26.25" customHeight="1">
      <c r="B145" s="97"/>
      <c r="C145" s="98"/>
      <c r="D145" s="99"/>
      <c r="E145" s="99"/>
      <c r="F145" s="100"/>
      <c r="G145" s="101" t="str">
        <f t="shared" si="2"/>
        <v/>
      </c>
      <c r="H145" s="102"/>
      <c r="I145" s="102"/>
      <c r="J145" s="103"/>
    </row>
    <row r="146" spans="2:10" ht="26.25" customHeight="1">
      <c r="B146" s="97"/>
      <c r="C146" s="98"/>
      <c r="D146" s="99"/>
      <c r="E146" s="99"/>
      <c r="F146" s="100"/>
      <c r="G146" s="101" t="str">
        <f t="shared" si="2"/>
        <v/>
      </c>
      <c r="H146" s="102"/>
      <c r="I146" s="102"/>
      <c r="J146" s="103"/>
    </row>
    <row r="147" spans="2:10" ht="26.25" customHeight="1">
      <c r="B147" s="97"/>
      <c r="C147" s="98"/>
      <c r="D147" s="99"/>
      <c r="E147" s="99"/>
      <c r="F147" s="100"/>
      <c r="G147" s="101" t="str">
        <f t="shared" si="2"/>
        <v/>
      </c>
      <c r="H147" s="102"/>
      <c r="I147" s="102"/>
      <c r="J147" s="103"/>
    </row>
    <row r="148" spans="2:10" ht="26.25" customHeight="1">
      <c r="B148" s="97"/>
      <c r="C148" s="98"/>
      <c r="D148" s="99"/>
      <c r="E148" s="99"/>
      <c r="F148" s="100"/>
      <c r="G148" s="101" t="str">
        <f t="shared" ref="G148:G178" si="3">IF(D148*F148=0,"",D148*F148)</f>
        <v/>
      </c>
      <c r="H148" s="102"/>
      <c r="I148" s="102"/>
      <c r="J148" s="103"/>
    </row>
    <row r="149" spans="2:10" ht="26.25" customHeight="1">
      <c r="B149" s="97"/>
      <c r="C149" s="98"/>
      <c r="D149" s="99"/>
      <c r="E149" s="99"/>
      <c r="F149" s="100"/>
      <c r="G149" s="101" t="str">
        <f t="shared" si="3"/>
        <v/>
      </c>
      <c r="H149" s="102"/>
      <c r="I149" s="102"/>
      <c r="J149" s="103"/>
    </row>
    <row r="150" spans="2:10" ht="26.25" customHeight="1">
      <c r="B150" s="97"/>
      <c r="C150" s="98"/>
      <c r="D150" s="99"/>
      <c r="E150" s="99"/>
      <c r="F150" s="100"/>
      <c r="G150" s="101" t="str">
        <f t="shared" si="3"/>
        <v/>
      </c>
      <c r="H150" s="102"/>
      <c r="I150" s="102"/>
      <c r="J150" s="103"/>
    </row>
    <row r="151" spans="2:10" ht="26.25" customHeight="1">
      <c r="B151" s="97"/>
      <c r="C151" s="98"/>
      <c r="D151" s="99"/>
      <c r="E151" s="99"/>
      <c r="F151" s="100"/>
      <c r="G151" s="101" t="str">
        <f t="shared" si="3"/>
        <v/>
      </c>
      <c r="H151" s="102"/>
      <c r="I151" s="102"/>
      <c r="J151" s="103"/>
    </row>
    <row r="152" spans="2:10" ht="26.25" customHeight="1">
      <c r="B152" s="97"/>
      <c r="C152" s="98"/>
      <c r="D152" s="99"/>
      <c r="E152" s="99"/>
      <c r="F152" s="100"/>
      <c r="G152" s="101" t="str">
        <f t="shared" si="3"/>
        <v/>
      </c>
      <c r="H152" s="102"/>
      <c r="I152" s="102"/>
      <c r="J152" s="103"/>
    </row>
    <row r="153" spans="2:10" ht="26.25" customHeight="1">
      <c r="B153" s="97"/>
      <c r="C153" s="98"/>
      <c r="D153" s="99"/>
      <c r="E153" s="99"/>
      <c r="F153" s="100"/>
      <c r="G153" s="101" t="str">
        <f t="shared" si="3"/>
        <v/>
      </c>
      <c r="H153" s="102"/>
      <c r="I153" s="102"/>
      <c r="J153" s="103"/>
    </row>
    <row r="154" spans="2:10" ht="26.25" customHeight="1">
      <c r="B154" s="97"/>
      <c r="C154" s="98"/>
      <c r="D154" s="99"/>
      <c r="E154" s="99"/>
      <c r="F154" s="100"/>
      <c r="G154" s="101" t="str">
        <f t="shared" si="3"/>
        <v/>
      </c>
      <c r="H154" s="102"/>
      <c r="I154" s="102"/>
      <c r="J154" s="103"/>
    </row>
    <row r="155" spans="2:10" ht="26.25" customHeight="1">
      <c r="B155" s="97"/>
      <c r="C155" s="98"/>
      <c r="D155" s="99"/>
      <c r="E155" s="99"/>
      <c r="F155" s="100"/>
      <c r="G155" s="101" t="str">
        <f t="shared" si="3"/>
        <v/>
      </c>
      <c r="H155" s="102"/>
      <c r="I155" s="102"/>
      <c r="J155" s="103"/>
    </row>
    <row r="156" spans="2:10" ht="22.5">
      <c r="B156" s="97"/>
      <c r="C156" s="98"/>
      <c r="D156" s="99"/>
      <c r="E156" s="99"/>
      <c r="F156" s="100"/>
      <c r="G156" s="101" t="str">
        <f t="shared" si="3"/>
        <v/>
      </c>
      <c r="H156" s="102"/>
      <c r="I156" s="102"/>
      <c r="J156" s="103"/>
    </row>
    <row r="157" spans="2:10" ht="22.5">
      <c r="B157" s="97"/>
      <c r="C157" s="98"/>
      <c r="D157" s="99"/>
      <c r="E157" s="99"/>
      <c r="F157" s="100"/>
      <c r="G157" s="101" t="str">
        <f t="shared" si="3"/>
        <v/>
      </c>
      <c r="H157" s="102"/>
      <c r="I157" s="102"/>
      <c r="J157" s="103"/>
    </row>
    <row r="158" spans="2:10" ht="22.5">
      <c r="B158" s="97"/>
      <c r="C158" s="98"/>
      <c r="D158" s="99"/>
      <c r="E158" s="99"/>
      <c r="F158" s="100"/>
      <c r="G158" s="101" t="str">
        <f t="shared" si="3"/>
        <v/>
      </c>
      <c r="H158" s="102"/>
      <c r="I158" s="102"/>
      <c r="J158" s="103"/>
    </row>
    <row r="159" spans="2:10" ht="22.5">
      <c r="B159" s="97"/>
      <c r="C159" s="98"/>
      <c r="D159" s="99"/>
      <c r="E159" s="99"/>
      <c r="F159" s="100"/>
      <c r="G159" s="101" t="str">
        <f t="shared" si="3"/>
        <v/>
      </c>
      <c r="H159" s="102"/>
      <c r="I159" s="102"/>
      <c r="J159" s="103"/>
    </row>
    <row r="160" spans="2:10" ht="22.5">
      <c r="B160" s="97"/>
      <c r="C160" s="98"/>
      <c r="D160" s="99"/>
      <c r="E160" s="99"/>
      <c r="F160" s="100"/>
      <c r="G160" s="101" t="str">
        <f t="shared" si="3"/>
        <v/>
      </c>
      <c r="H160" s="102"/>
      <c r="I160" s="102"/>
      <c r="J160" s="103"/>
    </row>
    <row r="161" spans="2:10" ht="22.5">
      <c r="B161" s="97"/>
      <c r="C161" s="98"/>
      <c r="D161" s="99"/>
      <c r="E161" s="99"/>
      <c r="F161" s="100"/>
      <c r="G161" s="101" t="str">
        <f t="shared" si="3"/>
        <v/>
      </c>
      <c r="H161" s="102"/>
      <c r="I161" s="102"/>
      <c r="J161" s="103"/>
    </row>
    <row r="162" spans="2:10" ht="22.5">
      <c r="B162" s="97"/>
      <c r="C162" s="98"/>
      <c r="D162" s="99"/>
      <c r="E162" s="99"/>
      <c r="F162" s="100"/>
      <c r="G162" s="101" t="str">
        <f t="shared" si="3"/>
        <v/>
      </c>
      <c r="H162" s="102"/>
      <c r="I162" s="102"/>
      <c r="J162" s="103"/>
    </row>
    <row r="163" spans="2:10" ht="22.5">
      <c r="B163" s="97"/>
      <c r="C163" s="98"/>
      <c r="D163" s="99"/>
      <c r="E163" s="99"/>
      <c r="F163" s="100"/>
      <c r="G163" s="101" t="str">
        <f t="shared" si="3"/>
        <v/>
      </c>
      <c r="H163" s="102"/>
      <c r="I163" s="102"/>
      <c r="J163" s="103"/>
    </row>
    <row r="164" spans="2:10" ht="22.5">
      <c r="B164" s="97"/>
      <c r="C164" s="98"/>
      <c r="D164" s="99"/>
      <c r="E164" s="99"/>
      <c r="F164" s="100"/>
      <c r="G164" s="101" t="str">
        <f t="shared" si="3"/>
        <v/>
      </c>
      <c r="H164" s="102"/>
      <c r="I164" s="102"/>
      <c r="J164" s="103"/>
    </row>
    <row r="165" spans="2:10" ht="22.5">
      <c r="B165" s="97"/>
      <c r="C165" s="98"/>
      <c r="D165" s="99"/>
      <c r="E165" s="99"/>
      <c r="F165" s="100"/>
      <c r="G165" s="101" t="str">
        <f t="shared" si="3"/>
        <v/>
      </c>
      <c r="H165" s="102"/>
      <c r="I165" s="102"/>
      <c r="J165" s="103"/>
    </row>
    <row r="166" spans="2:10" ht="22.5">
      <c r="B166" s="97"/>
      <c r="C166" s="98"/>
      <c r="D166" s="99"/>
      <c r="E166" s="99"/>
      <c r="F166" s="100"/>
      <c r="G166" s="101" t="str">
        <f t="shared" si="3"/>
        <v/>
      </c>
      <c r="H166" s="102"/>
      <c r="I166" s="102"/>
      <c r="J166" s="103"/>
    </row>
    <row r="167" spans="2:10" ht="22.5">
      <c r="B167" s="97"/>
      <c r="C167" s="98"/>
      <c r="D167" s="99"/>
      <c r="E167" s="99"/>
      <c r="F167" s="100"/>
      <c r="G167" s="101" t="str">
        <f t="shared" si="3"/>
        <v/>
      </c>
      <c r="H167" s="102"/>
      <c r="I167" s="102"/>
      <c r="J167" s="103"/>
    </row>
    <row r="168" spans="2:10" ht="22.5">
      <c r="B168" s="97"/>
      <c r="C168" s="98"/>
      <c r="D168" s="99"/>
      <c r="E168" s="99"/>
      <c r="F168" s="100"/>
      <c r="G168" s="101" t="str">
        <f t="shared" si="3"/>
        <v/>
      </c>
      <c r="H168" s="102"/>
      <c r="I168" s="102"/>
      <c r="J168" s="103"/>
    </row>
    <row r="169" spans="2:10" ht="22.5">
      <c r="B169" s="97"/>
      <c r="C169" s="98"/>
      <c r="D169" s="99"/>
      <c r="E169" s="99"/>
      <c r="F169" s="100"/>
      <c r="G169" s="101" t="str">
        <f t="shared" si="3"/>
        <v/>
      </c>
      <c r="H169" s="102"/>
      <c r="I169" s="102"/>
      <c r="J169" s="103"/>
    </row>
    <row r="170" spans="2:10" ht="22.5">
      <c r="B170" s="97"/>
      <c r="C170" s="98"/>
      <c r="D170" s="99"/>
      <c r="E170" s="99"/>
      <c r="F170" s="100"/>
      <c r="G170" s="101" t="str">
        <f t="shared" si="3"/>
        <v/>
      </c>
      <c r="H170" s="102"/>
      <c r="I170" s="102"/>
      <c r="J170" s="103"/>
    </row>
    <row r="171" spans="2:10" ht="22.5">
      <c r="B171" s="97"/>
      <c r="C171" s="98"/>
      <c r="D171" s="99"/>
      <c r="E171" s="99"/>
      <c r="F171" s="100"/>
      <c r="G171" s="101" t="str">
        <f t="shared" si="3"/>
        <v/>
      </c>
      <c r="H171" s="102"/>
      <c r="I171" s="102"/>
      <c r="J171" s="103"/>
    </row>
    <row r="172" spans="2:10" ht="22.5">
      <c r="B172" s="97"/>
      <c r="C172" s="98"/>
      <c r="D172" s="99"/>
      <c r="E172" s="99"/>
      <c r="F172" s="100"/>
      <c r="G172" s="101" t="str">
        <f t="shared" si="3"/>
        <v/>
      </c>
      <c r="H172" s="102"/>
      <c r="I172" s="102"/>
      <c r="J172" s="103"/>
    </row>
    <row r="173" spans="2:10" ht="22.5">
      <c r="B173" s="97"/>
      <c r="C173" s="98"/>
      <c r="D173" s="99"/>
      <c r="E173" s="99"/>
      <c r="F173" s="100"/>
      <c r="G173" s="101" t="str">
        <f t="shared" si="3"/>
        <v/>
      </c>
      <c r="H173" s="102"/>
      <c r="I173" s="102"/>
      <c r="J173" s="103"/>
    </row>
    <row r="174" spans="2:10" ht="22.5">
      <c r="B174" s="97"/>
      <c r="C174" s="98"/>
      <c r="D174" s="99"/>
      <c r="E174" s="99"/>
      <c r="F174" s="100"/>
      <c r="G174" s="101" t="str">
        <f t="shared" si="3"/>
        <v/>
      </c>
      <c r="H174" s="102"/>
      <c r="I174" s="102"/>
      <c r="J174" s="103"/>
    </row>
    <row r="175" spans="2:10" ht="22.5">
      <c r="B175" s="97"/>
      <c r="C175" s="98"/>
      <c r="D175" s="99"/>
      <c r="E175" s="99"/>
      <c r="F175" s="100"/>
      <c r="G175" s="101" t="str">
        <f t="shared" si="3"/>
        <v/>
      </c>
      <c r="H175" s="102"/>
      <c r="I175" s="102"/>
      <c r="J175" s="103"/>
    </row>
    <row r="176" spans="2:10" ht="22.5">
      <c r="B176" s="97"/>
      <c r="C176" s="98"/>
      <c r="D176" s="99"/>
      <c r="E176" s="99"/>
      <c r="F176" s="100"/>
      <c r="G176" s="101" t="str">
        <f t="shared" si="3"/>
        <v/>
      </c>
      <c r="H176" s="102"/>
      <c r="I176" s="102"/>
      <c r="J176" s="103"/>
    </row>
    <row r="177" spans="2:10" ht="22.5">
      <c r="B177" s="97"/>
      <c r="C177" s="98"/>
      <c r="D177" s="99"/>
      <c r="E177" s="99"/>
      <c r="F177" s="100"/>
      <c r="G177" s="101" t="str">
        <f t="shared" si="3"/>
        <v/>
      </c>
      <c r="H177" s="102"/>
      <c r="I177" s="102"/>
      <c r="J177" s="103"/>
    </row>
    <row r="178" spans="2:10" ht="22.5">
      <c r="B178" s="97"/>
      <c r="C178" s="98"/>
      <c r="D178" s="99"/>
      <c r="E178" s="99"/>
      <c r="F178" s="100"/>
      <c r="G178" s="101" t="str">
        <f t="shared" si="3"/>
        <v/>
      </c>
      <c r="H178" s="102"/>
      <c r="I178" s="102"/>
      <c r="J178" s="103"/>
    </row>
    <row r="179" spans="2:10">
      <c r="B179" s="113"/>
      <c r="C179" s="113"/>
      <c r="D179" s="110"/>
      <c r="E179" s="110"/>
      <c r="F179" s="114"/>
      <c r="G179" s="114"/>
      <c r="H179" s="110"/>
      <c r="I179" s="110"/>
      <c r="J179" s="110"/>
    </row>
    <row r="180" spans="2:10">
      <c r="B180" s="113"/>
      <c r="C180" s="113"/>
      <c r="D180" s="110"/>
      <c r="E180" s="110"/>
      <c r="F180" s="114"/>
      <c r="G180" s="114"/>
      <c r="H180" s="110"/>
      <c r="I180" s="110"/>
      <c r="J180" s="110"/>
    </row>
  </sheetData>
  <autoFilter ref="B18:J18"/>
  <mergeCells count="13">
    <mergeCell ref="B9:D9"/>
    <mergeCell ref="B11:F11"/>
    <mergeCell ref="H11:J11"/>
    <mergeCell ref="L15:N15"/>
    <mergeCell ref="B12:F12"/>
    <mergeCell ref="H12:J12"/>
    <mergeCell ref="L12:L14"/>
    <mergeCell ref="M12:M14"/>
    <mergeCell ref="N12:N14"/>
    <mergeCell ref="B13:F13"/>
    <mergeCell ref="H13:J13"/>
    <mergeCell ref="B14:F14"/>
    <mergeCell ref="H14:J14"/>
  </mergeCells>
  <phoneticPr fontId="1"/>
  <dataValidations count="2">
    <dataValidation type="list" allowBlank="1" showInputMessage="1" showErrorMessage="1" sqref="E9">
      <formula1>"あり,なし"</formula1>
    </dataValidation>
    <dataValidation type="list" allowBlank="1" showInputMessage="1" showErrorMessage="1" sqref="B19:B178">
      <formula1>$L$20:$L$29</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39"/>
  <sheetViews>
    <sheetView view="pageBreakPreview" zoomScale="60" zoomScaleNormal="80" workbookViewId="0">
      <selection activeCell="F19" sqref="F19:I19"/>
    </sheetView>
  </sheetViews>
  <sheetFormatPr defaultRowHeight="18"/>
  <cols>
    <col min="1" max="2" width="7.33203125" customWidth="1"/>
    <col min="3" max="3" width="15.75" customWidth="1"/>
    <col min="4" max="5" width="7.33203125" customWidth="1"/>
    <col min="6" max="40" width="8.83203125" customWidth="1"/>
  </cols>
  <sheetData>
    <row r="1" spans="1:12">
      <c r="A1" s="39" t="s">
        <v>87</v>
      </c>
      <c r="B1" s="47"/>
      <c r="C1" s="47"/>
      <c r="D1" s="47"/>
      <c r="E1" s="47"/>
      <c r="F1" s="47"/>
      <c r="G1" s="47"/>
      <c r="H1" s="47"/>
      <c r="I1" s="47"/>
    </row>
    <row r="2" spans="1:12">
      <c r="A2" s="39"/>
      <c r="B2" s="47"/>
      <c r="C2" s="47"/>
      <c r="D2" s="47"/>
      <c r="E2" s="47"/>
      <c r="F2" s="47"/>
      <c r="G2" s="47"/>
      <c r="H2" s="47"/>
      <c r="I2" s="47"/>
    </row>
    <row r="3" spans="1:12">
      <c r="A3" s="211" t="s">
        <v>86</v>
      </c>
      <c r="B3" s="211"/>
      <c r="C3" s="211"/>
      <c r="D3" s="211"/>
      <c r="E3" s="211"/>
      <c r="F3" s="211"/>
      <c r="G3" s="211"/>
      <c r="H3" s="211"/>
      <c r="I3" s="211"/>
    </row>
    <row r="4" spans="1:12">
      <c r="A4" s="133"/>
      <c r="B4" s="133"/>
      <c r="C4" s="133"/>
      <c r="D4" s="213" t="s">
        <v>154</v>
      </c>
      <c r="E4" s="213"/>
      <c r="F4" s="177" t="str">
        <f>'実績報告書（様式６）'!J5&amp;""</f>
        <v/>
      </c>
      <c r="G4" s="177"/>
      <c r="H4" s="177"/>
      <c r="I4" s="177"/>
      <c r="J4" s="47"/>
      <c r="K4" s="1"/>
      <c r="L4" s="1"/>
    </row>
    <row r="5" spans="1:12">
      <c r="A5" s="39"/>
      <c r="B5" s="47"/>
      <c r="C5" s="47"/>
      <c r="D5" s="47"/>
      <c r="E5" s="47"/>
      <c r="F5" s="47"/>
      <c r="G5" s="47"/>
      <c r="H5" s="47"/>
      <c r="I5" s="47"/>
      <c r="J5" s="47"/>
      <c r="K5" s="1"/>
      <c r="L5" s="1"/>
    </row>
    <row r="6" spans="1:12">
      <c r="A6" s="67" t="s">
        <v>84</v>
      </c>
      <c r="B6" s="47"/>
      <c r="C6" s="47"/>
      <c r="D6" s="47"/>
      <c r="E6" s="47"/>
      <c r="F6" s="47"/>
      <c r="G6" s="47"/>
      <c r="H6" s="47"/>
      <c r="I6" s="47"/>
      <c r="J6" s="47"/>
      <c r="K6" s="1"/>
      <c r="L6" s="1"/>
    </row>
    <row r="7" spans="1:12" ht="29.25" customHeight="1">
      <c r="A7" s="212" t="s">
        <v>85</v>
      </c>
      <c r="B7" s="212"/>
      <c r="C7" s="212"/>
      <c r="D7" s="212"/>
      <c r="E7" s="212"/>
      <c r="F7" s="212"/>
      <c r="G7" s="212"/>
      <c r="H7" s="212"/>
      <c r="I7" s="212"/>
      <c r="J7" s="47"/>
      <c r="K7" s="1"/>
      <c r="L7" s="1"/>
    </row>
    <row r="8" spans="1:12" ht="38.25" customHeight="1">
      <c r="A8" s="71">
        <v>1</v>
      </c>
      <c r="B8" s="208" t="s">
        <v>167</v>
      </c>
      <c r="C8" s="209"/>
      <c r="D8" s="207" t="s">
        <v>160</v>
      </c>
      <c r="E8" s="207"/>
      <c r="F8" s="207"/>
      <c r="G8" s="207"/>
      <c r="H8" s="207"/>
      <c r="I8" s="207"/>
      <c r="J8" s="47"/>
      <c r="K8" s="1"/>
      <c r="L8" s="1"/>
    </row>
    <row r="9" spans="1:12">
      <c r="A9" s="71"/>
      <c r="B9" s="208"/>
      <c r="C9" s="209"/>
      <c r="D9" s="208"/>
      <c r="E9" s="210"/>
      <c r="F9" s="210"/>
      <c r="G9" s="210"/>
      <c r="H9" s="210"/>
      <c r="I9" s="209"/>
      <c r="J9" s="47"/>
      <c r="K9" s="1"/>
      <c r="L9" s="1"/>
    </row>
    <row r="10" spans="1:12" ht="37.5" customHeight="1">
      <c r="A10" s="71">
        <v>2</v>
      </c>
      <c r="B10" s="207" t="s">
        <v>168</v>
      </c>
      <c r="C10" s="207"/>
      <c r="D10" s="208"/>
      <c r="E10" s="210"/>
      <c r="F10" s="210"/>
      <c r="G10" s="210"/>
      <c r="H10" s="210"/>
      <c r="I10" s="209"/>
      <c r="J10" s="47"/>
      <c r="K10" s="1"/>
      <c r="L10" s="1"/>
    </row>
    <row r="11" spans="1:12">
      <c r="A11" s="71"/>
      <c r="B11" s="207"/>
      <c r="C11" s="207"/>
      <c r="D11" s="207"/>
      <c r="E11" s="207"/>
      <c r="F11" s="207"/>
      <c r="G11" s="207"/>
      <c r="H11" s="207"/>
      <c r="I11" s="207"/>
      <c r="J11" s="47"/>
      <c r="K11" s="1"/>
      <c r="L11" s="1"/>
    </row>
    <row r="12" spans="1:12" ht="38.25" customHeight="1">
      <c r="A12" s="71">
        <v>3</v>
      </c>
      <c r="B12" s="207" t="s">
        <v>169</v>
      </c>
      <c r="C12" s="207"/>
      <c r="D12" s="207"/>
      <c r="E12" s="207"/>
      <c r="F12" s="207"/>
      <c r="G12" s="207"/>
      <c r="H12" s="207"/>
      <c r="I12" s="207"/>
      <c r="J12" s="47"/>
      <c r="K12" s="1"/>
      <c r="L12" s="1"/>
    </row>
    <row r="13" spans="1:12">
      <c r="A13" s="71"/>
      <c r="B13" s="207"/>
      <c r="C13" s="207"/>
      <c r="D13" s="207"/>
      <c r="E13" s="207"/>
      <c r="F13" s="207"/>
      <c r="G13" s="207"/>
      <c r="H13" s="207"/>
      <c r="I13" s="207"/>
      <c r="J13" s="47"/>
      <c r="K13" s="1"/>
      <c r="L13" s="1"/>
    </row>
    <row r="14" spans="1:12" ht="37.5" customHeight="1">
      <c r="A14" s="71">
        <v>3</v>
      </c>
      <c r="B14" s="207" t="s">
        <v>165</v>
      </c>
      <c r="C14" s="207"/>
      <c r="D14" s="207"/>
      <c r="E14" s="207"/>
      <c r="F14" s="207"/>
      <c r="G14" s="207"/>
      <c r="H14" s="207"/>
      <c r="I14" s="207"/>
      <c r="J14" s="47"/>
      <c r="K14" s="1"/>
      <c r="L14" s="1"/>
    </row>
    <row r="15" spans="1:12">
      <c r="A15" s="71"/>
      <c r="B15" s="207"/>
      <c r="C15" s="207"/>
      <c r="D15" s="207"/>
      <c r="E15" s="207"/>
      <c r="F15" s="207"/>
      <c r="G15" s="207"/>
      <c r="H15" s="207"/>
      <c r="I15" s="207"/>
      <c r="J15" s="47"/>
      <c r="K15" s="1"/>
      <c r="L15" s="1"/>
    </row>
    <row r="16" spans="1:12" ht="39" customHeight="1">
      <c r="A16" s="71">
        <v>4</v>
      </c>
      <c r="B16" s="208" t="s">
        <v>166</v>
      </c>
      <c r="C16" s="209"/>
      <c r="D16" s="208"/>
      <c r="E16" s="210"/>
      <c r="F16" s="210"/>
      <c r="G16" s="210"/>
      <c r="H16" s="210"/>
      <c r="I16" s="209"/>
      <c r="J16" s="47"/>
      <c r="K16" s="1"/>
      <c r="L16" s="1"/>
    </row>
    <row r="17" spans="1:12" ht="36" customHeight="1">
      <c r="A17" s="71"/>
      <c r="B17" s="208" t="s">
        <v>161</v>
      </c>
      <c r="C17" s="209"/>
      <c r="D17" s="208"/>
      <c r="E17" s="210"/>
      <c r="F17" s="210"/>
      <c r="G17" s="210"/>
      <c r="H17" s="210"/>
      <c r="I17" s="209"/>
      <c r="J17" s="47"/>
      <c r="K17" s="1"/>
      <c r="L17" s="1"/>
    </row>
    <row r="18" spans="1:12">
      <c r="A18" s="71"/>
      <c r="B18" s="208"/>
      <c r="C18" s="209"/>
      <c r="D18" s="208"/>
      <c r="E18" s="210"/>
      <c r="F18" s="210"/>
      <c r="G18" s="210"/>
      <c r="H18" s="210"/>
      <c r="I18" s="209"/>
      <c r="J18" s="1"/>
      <c r="K18" s="1"/>
      <c r="L18" s="1"/>
    </row>
    <row r="19" spans="1:12" ht="36" customHeight="1">
      <c r="A19" s="71">
        <v>5</v>
      </c>
      <c r="B19" s="208" t="s">
        <v>161</v>
      </c>
      <c r="C19" s="209"/>
      <c r="D19" s="208"/>
      <c r="E19" s="210"/>
      <c r="F19" s="210"/>
      <c r="G19" s="210"/>
      <c r="H19" s="210"/>
      <c r="I19" s="209"/>
      <c r="J19" s="1"/>
      <c r="K19" s="1"/>
      <c r="L19" s="1"/>
    </row>
    <row r="20" spans="1:12" ht="36" customHeight="1">
      <c r="A20" s="71"/>
      <c r="B20" s="208" t="s">
        <v>162</v>
      </c>
      <c r="C20" s="209"/>
      <c r="D20" s="208"/>
      <c r="E20" s="210"/>
      <c r="F20" s="210"/>
      <c r="G20" s="210"/>
      <c r="H20" s="210"/>
      <c r="I20" s="209"/>
      <c r="J20" s="1"/>
      <c r="K20" s="1"/>
      <c r="L20" s="1"/>
    </row>
    <row r="21" spans="1:12">
      <c r="A21" s="71"/>
      <c r="B21" s="207"/>
      <c r="C21" s="207"/>
      <c r="D21" s="207"/>
      <c r="E21" s="207"/>
      <c r="F21" s="207"/>
      <c r="G21" s="207"/>
      <c r="H21" s="207"/>
      <c r="I21" s="207"/>
      <c r="J21" s="1"/>
      <c r="K21" s="1"/>
      <c r="L21" s="1"/>
    </row>
    <row r="22" spans="1:12">
      <c r="A22" s="71"/>
      <c r="B22" s="207"/>
      <c r="C22" s="207"/>
      <c r="D22" s="207"/>
      <c r="E22" s="207"/>
      <c r="F22" s="207"/>
      <c r="G22" s="207"/>
      <c r="H22" s="207"/>
      <c r="I22" s="207"/>
      <c r="J22" s="1"/>
      <c r="K22" s="1"/>
      <c r="L22" s="1"/>
    </row>
    <row r="23" spans="1:12">
      <c r="A23" s="71"/>
      <c r="B23" s="207"/>
      <c r="C23" s="207"/>
      <c r="D23" s="207"/>
      <c r="E23" s="207"/>
      <c r="F23" s="207"/>
      <c r="G23" s="207"/>
      <c r="H23" s="207"/>
      <c r="I23" s="207"/>
      <c r="J23" s="1"/>
      <c r="K23" s="1"/>
      <c r="L23" s="1"/>
    </row>
    <row r="24" spans="1:12">
      <c r="A24" s="71"/>
      <c r="B24" s="207"/>
      <c r="C24" s="207"/>
      <c r="D24" s="207"/>
      <c r="E24" s="207"/>
      <c r="F24" s="207"/>
      <c r="G24" s="207"/>
      <c r="H24" s="207"/>
      <c r="I24" s="207"/>
      <c r="J24" s="1"/>
      <c r="K24" s="1"/>
      <c r="L24" s="1"/>
    </row>
    <row r="25" spans="1:12">
      <c r="A25" s="71"/>
      <c r="B25" s="207"/>
      <c r="C25" s="207"/>
      <c r="D25" s="207"/>
      <c r="E25" s="207"/>
      <c r="F25" s="207"/>
      <c r="G25" s="207"/>
      <c r="H25" s="207"/>
      <c r="I25" s="207"/>
      <c r="J25" s="1"/>
      <c r="K25" s="1"/>
      <c r="L25" s="1"/>
    </row>
    <row r="26" spans="1:12">
      <c r="A26" s="71"/>
      <c r="B26" s="207"/>
      <c r="C26" s="207"/>
      <c r="D26" s="207"/>
      <c r="E26" s="207"/>
      <c r="F26" s="207"/>
      <c r="G26" s="207"/>
      <c r="H26" s="207"/>
      <c r="I26" s="207"/>
      <c r="J26" s="1"/>
      <c r="K26" s="1"/>
      <c r="L26" s="1"/>
    </row>
    <row r="27" spans="1:12">
      <c r="A27" s="71"/>
      <c r="B27" s="207"/>
      <c r="C27" s="207"/>
      <c r="D27" s="207"/>
      <c r="E27" s="207"/>
      <c r="F27" s="207"/>
      <c r="G27" s="207"/>
      <c r="H27" s="207"/>
      <c r="I27" s="207"/>
    </row>
    <row r="28" spans="1:12">
      <c r="A28" s="71"/>
      <c r="B28" s="207"/>
      <c r="C28" s="207"/>
      <c r="D28" s="207"/>
      <c r="E28" s="207"/>
      <c r="F28" s="207"/>
      <c r="G28" s="207"/>
      <c r="H28" s="207"/>
      <c r="I28" s="207"/>
    </row>
    <row r="29" spans="1:12">
      <c r="A29" s="71"/>
      <c r="B29" s="207"/>
      <c r="C29" s="207"/>
      <c r="D29" s="207"/>
      <c r="E29" s="207"/>
      <c r="F29" s="207"/>
      <c r="G29" s="207"/>
      <c r="H29" s="207"/>
      <c r="I29" s="207"/>
    </row>
    <row r="30" spans="1:12">
      <c r="A30" s="1"/>
      <c r="B30" s="1"/>
      <c r="C30" s="1"/>
      <c r="D30" s="1"/>
      <c r="E30" s="1"/>
      <c r="F30" s="1"/>
      <c r="G30" s="1"/>
      <c r="H30" s="1"/>
      <c r="I30" s="1"/>
    </row>
    <row r="31" spans="1:12">
      <c r="A31" s="1"/>
      <c r="B31" s="1"/>
      <c r="C31" s="1"/>
      <c r="D31" s="1"/>
      <c r="E31" s="1"/>
      <c r="F31" s="1"/>
      <c r="G31" s="1"/>
      <c r="H31" s="1"/>
      <c r="I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sheetData>
  <mergeCells count="48">
    <mergeCell ref="A3:I3"/>
    <mergeCell ref="A7:I7"/>
    <mergeCell ref="D4:E4"/>
    <mergeCell ref="F4:I4"/>
    <mergeCell ref="B8:C8"/>
    <mergeCell ref="D8:I8"/>
    <mergeCell ref="B29:C29"/>
    <mergeCell ref="D29:I29"/>
    <mergeCell ref="B27:C27"/>
    <mergeCell ref="D27:I27"/>
    <mergeCell ref="B28:C28"/>
    <mergeCell ref="D28:I28"/>
    <mergeCell ref="B9:C9"/>
    <mergeCell ref="D9:I9"/>
    <mergeCell ref="B10:C10"/>
    <mergeCell ref="D10:I10"/>
    <mergeCell ref="B11:C11"/>
    <mergeCell ref="D11:I11"/>
    <mergeCell ref="B12:C12"/>
    <mergeCell ref="D12:I12"/>
    <mergeCell ref="B13:C13"/>
    <mergeCell ref="D13:I13"/>
    <mergeCell ref="B14:C14"/>
    <mergeCell ref="D14:I14"/>
    <mergeCell ref="B15:C15"/>
    <mergeCell ref="D15:I15"/>
    <mergeCell ref="B16:C16"/>
    <mergeCell ref="D16:I16"/>
    <mergeCell ref="B17:C17"/>
    <mergeCell ref="D17:I17"/>
    <mergeCell ref="B18:C18"/>
    <mergeCell ref="D18:I18"/>
    <mergeCell ref="B19:C19"/>
    <mergeCell ref="D19:I19"/>
    <mergeCell ref="B20:C20"/>
    <mergeCell ref="D20:I20"/>
    <mergeCell ref="B26:C26"/>
    <mergeCell ref="D26:I26"/>
    <mergeCell ref="B21:C21"/>
    <mergeCell ref="D21:I21"/>
    <mergeCell ref="B22:C22"/>
    <mergeCell ref="D22:I22"/>
    <mergeCell ref="B23:C23"/>
    <mergeCell ref="D23:I23"/>
    <mergeCell ref="B24:C24"/>
    <mergeCell ref="D24:I24"/>
    <mergeCell ref="B25:C25"/>
    <mergeCell ref="D25:I25"/>
  </mergeCells>
  <phoneticPr fontId="1"/>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AD10"/>
  <sheetViews>
    <sheetView showGridLines="0" view="pageBreakPreview" zoomScale="60" zoomScaleNormal="55" workbookViewId="0">
      <selection activeCell="F19" sqref="F19:I19"/>
    </sheetView>
  </sheetViews>
  <sheetFormatPr defaultRowHeight="18"/>
  <sheetData>
    <row r="2" spans="1:30" ht="30" customHeight="1">
      <c r="A2" s="116" t="s">
        <v>140</v>
      </c>
    </row>
    <row r="3" spans="1:30" ht="39">
      <c r="A3" s="214" t="s">
        <v>151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6.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8.25"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84" customHeight="1">
      <c r="A8" s="222" t="s">
        <v>124</v>
      </c>
      <c r="B8" s="223"/>
      <c r="C8" s="223"/>
      <c r="D8" s="223"/>
      <c r="E8" s="223"/>
      <c r="F8" s="224">
        <f>'歳入歳出決算（見込）書抄本（別紙５）'!C8</f>
        <v>0</v>
      </c>
      <c r="G8" s="224"/>
      <c r="H8" s="225"/>
      <c r="J8" s="222" t="s">
        <v>125</v>
      </c>
      <c r="K8" s="223"/>
      <c r="L8" s="223"/>
      <c r="M8" s="223"/>
      <c r="N8" s="223"/>
      <c r="O8" s="226"/>
      <c r="P8" s="226"/>
      <c r="Q8" s="227"/>
      <c r="S8" s="122" t="str">
        <f>IF(O8=F8,"","入力された関係書類における収入の合計額が所要額精算書と異なります。")</f>
        <v/>
      </c>
    </row>
    <row r="9" spans="1:30" ht="6.75" customHeight="1"/>
    <row r="10" spans="1:30" ht="67.5" customHeight="1">
      <c r="B10" s="219" t="s">
        <v>126</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141</v>
      </c>
    </row>
    <row r="3" spans="1:30" ht="39">
      <c r="A3" s="214" t="s">
        <v>128</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114</v>
      </c>
      <c r="B8" s="223"/>
      <c r="C8" s="223"/>
      <c r="D8" s="223"/>
      <c r="E8" s="223"/>
      <c r="F8" s="224">
        <f>'歳入歳出決算（見込）書抄本（別紙５）'!C14+'歳入歳出決算（見込）書抄本（別紙５）'!C15</f>
        <v>0</v>
      </c>
      <c r="G8" s="224"/>
      <c r="H8" s="225"/>
      <c r="J8" s="222" t="s">
        <v>115</v>
      </c>
      <c r="K8" s="223"/>
      <c r="L8" s="223"/>
      <c r="M8" s="223"/>
      <c r="N8" s="223"/>
      <c r="O8" s="226"/>
      <c r="P8" s="226"/>
      <c r="Q8" s="227"/>
      <c r="S8" s="122" t="str">
        <f>IF(O8=F8,"","入力された領収書等の合計額が所要額精算書と異なります。")</f>
        <v/>
      </c>
    </row>
    <row r="9" spans="1:30" ht="7.5" customHeight="1"/>
    <row r="10" spans="1:30" ht="67.5" customHeight="1">
      <c r="B10" s="228" t="s">
        <v>173</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142</v>
      </c>
    </row>
    <row r="3" spans="1:30" ht="39">
      <c r="A3" s="214" t="s">
        <v>129</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116</v>
      </c>
      <c r="B8" s="223"/>
      <c r="C8" s="223"/>
      <c r="D8" s="223"/>
      <c r="E8" s="223"/>
      <c r="F8" s="224">
        <f>'歳入歳出決算（見込）書抄本（別紙５）'!C16</f>
        <v>0</v>
      </c>
      <c r="G8" s="224"/>
      <c r="H8" s="225"/>
      <c r="J8" s="222" t="s">
        <v>115</v>
      </c>
      <c r="K8" s="223"/>
      <c r="L8" s="223"/>
      <c r="M8" s="223"/>
      <c r="N8" s="223"/>
      <c r="O8" s="226"/>
      <c r="P8" s="226"/>
      <c r="Q8" s="227"/>
      <c r="S8" s="122" t="str">
        <f>IF(O8=F8,"","入力された領収書等の合計額が所要額精算書と異なります。")</f>
        <v/>
      </c>
    </row>
    <row r="9" spans="1:30" ht="7.5" customHeight="1"/>
    <row r="10" spans="1:30" ht="67.5" customHeight="1">
      <c r="B10" s="228" t="s">
        <v>174</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F19" sqref="F19:I19"/>
    </sheetView>
  </sheetViews>
  <sheetFormatPr defaultRowHeight="18"/>
  <sheetData>
    <row r="2" spans="1:30" ht="30" customHeight="1">
      <c r="A2" s="116" t="s">
        <v>143</v>
      </c>
    </row>
    <row r="3" spans="1:30" ht="39">
      <c r="A3" s="214" t="s">
        <v>130</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30" ht="7.5" customHeight="1"/>
    <row r="5" spans="1:30" s="74" customFormat="1" ht="23.25" customHeight="1">
      <c r="A5" s="216" t="s">
        <v>20</v>
      </c>
      <c r="B5" s="217"/>
      <c r="C5" s="217"/>
      <c r="D5" s="221" t="str">
        <f>'実績報告書（様式６）'!J5&amp;""</f>
        <v/>
      </c>
      <c r="E5" s="221"/>
      <c r="F5" s="221"/>
      <c r="G5" s="221"/>
      <c r="H5" s="221"/>
      <c r="I5" s="221"/>
      <c r="J5" s="221"/>
      <c r="K5" s="221"/>
      <c r="L5" s="221"/>
      <c r="M5" s="221"/>
      <c r="N5" s="221"/>
      <c r="O5" s="221"/>
      <c r="P5" s="221"/>
      <c r="Q5" s="221"/>
    </row>
    <row r="6" spans="1:30" s="74" customFormat="1" ht="23.25" customHeight="1">
      <c r="A6" s="218"/>
      <c r="B6" s="218"/>
      <c r="C6" s="218"/>
      <c r="D6" s="221"/>
      <c r="E6" s="221"/>
      <c r="F6" s="221"/>
      <c r="G6" s="221"/>
      <c r="H6" s="221"/>
      <c r="I6" s="221"/>
      <c r="J6" s="221"/>
      <c r="K6" s="221"/>
      <c r="L6" s="221"/>
      <c r="M6" s="221"/>
      <c r="N6" s="221"/>
      <c r="O6" s="221"/>
      <c r="P6" s="221"/>
      <c r="Q6" s="221"/>
    </row>
    <row r="7" spans="1:30" s="121" customFormat="1" ht="6" customHeight="1">
      <c r="A7" s="117"/>
      <c r="B7" s="117"/>
      <c r="C7" s="117"/>
      <c r="D7" s="118"/>
      <c r="E7" s="118"/>
      <c r="F7" s="118"/>
      <c r="G7" s="118"/>
      <c r="H7" s="118"/>
      <c r="I7" s="118"/>
      <c r="J7" s="118"/>
      <c r="K7" s="118"/>
      <c r="L7" s="118"/>
      <c r="M7" s="118"/>
      <c r="N7" s="119"/>
      <c r="O7" s="119"/>
      <c r="P7" s="119"/>
      <c r="Q7" s="120"/>
      <c r="R7" s="120"/>
      <c r="S7" s="120"/>
      <c r="T7" s="120"/>
      <c r="U7" s="120"/>
      <c r="V7" s="120"/>
      <c r="W7" s="120"/>
      <c r="X7" s="120"/>
      <c r="Y7" s="120"/>
      <c r="Z7" s="120"/>
      <c r="AA7" s="120"/>
      <c r="AB7" s="120"/>
      <c r="AC7" s="120"/>
      <c r="AD7" s="120"/>
    </row>
    <row r="8" spans="1:30" ht="51.75" customHeight="1">
      <c r="A8" s="222" t="s">
        <v>117</v>
      </c>
      <c r="B8" s="223"/>
      <c r="C8" s="223"/>
      <c r="D8" s="223"/>
      <c r="E8" s="223"/>
      <c r="F8" s="224">
        <f>'歳入歳出決算（見込）書抄本（別紙５）'!C17</f>
        <v>0</v>
      </c>
      <c r="G8" s="224"/>
      <c r="H8" s="225"/>
      <c r="J8" s="222" t="s">
        <v>115</v>
      </c>
      <c r="K8" s="223"/>
      <c r="L8" s="223"/>
      <c r="M8" s="223"/>
      <c r="N8" s="223"/>
      <c r="O8" s="226"/>
      <c r="P8" s="226"/>
      <c r="Q8" s="227"/>
      <c r="S8" s="122" t="str">
        <f>IF(O8=F8,"","入力された領収書等の合計額が所要額精算書と異なります。")</f>
        <v/>
      </c>
    </row>
    <row r="9" spans="1:30" ht="7.5" customHeight="1"/>
    <row r="10" spans="1:30" ht="67.5" customHeight="1">
      <c r="B10" s="228" t="s">
        <v>175</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row>
  </sheetData>
  <mergeCells count="8">
    <mergeCell ref="A3:AD3"/>
    <mergeCell ref="A5:C6"/>
    <mergeCell ref="B10:AC10"/>
    <mergeCell ref="D5:Q6"/>
    <mergeCell ref="A8:E8"/>
    <mergeCell ref="F8:H8"/>
    <mergeCell ref="J8:N8"/>
    <mergeCell ref="O8:Q8"/>
  </mergeCells>
  <phoneticPr fontId="1"/>
  <dataValidations count="1">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実績報告書（様式６）</vt:lpstr>
      <vt:lpstr>経費所要額精算調書（別紙４）</vt:lpstr>
      <vt:lpstr>歳入歳出決算（見込）書抄本（別紙５）</vt:lpstr>
      <vt:lpstr>歳入歳出決算（見込）書抄本内訳書</vt:lpstr>
      <vt:lpstr>事業実施報告書（別紙６）</vt:lpstr>
      <vt:lpstr>【収入】関係書類等貼付用紙（参考様式１）</vt:lpstr>
      <vt:lpstr>【賃金・報酬】領収書等貼付用紙（参考様式２）</vt:lpstr>
      <vt:lpstr>【謝金】領収書等貼付用紙（参考様式３）</vt:lpstr>
      <vt:lpstr>【会議費】領収書等貼付用紙（参考様式４）</vt:lpstr>
      <vt:lpstr>【旅費】領収書等貼付用紙（参考様式５）</vt:lpstr>
      <vt:lpstr>【需用費】領収書等貼付用紙（参考様式６） </vt:lpstr>
      <vt:lpstr>【役務費】領収書等貼付用紙（参考様式７） </vt:lpstr>
      <vt:lpstr>【委託料】領収書等貼付用紙（参考様式８） </vt:lpstr>
      <vt:lpstr>【使用料及び賃借料】領収書等貼付用紙（参考様式９）</vt:lpstr>
      <vt:lpstr>【備品購入費】領収書等貼付用紙（参考様式１０）</vt:lpstr>
      <vt:lpstr>【補助及び交付金】領収書等貼付用紙（参考様式1１）</vt:lpstr>
      <vt:lpstr>'【委託料】領収書等貼付用紙（参考様式８） '!Print_Area</vt:lpstr>
      <vt:lpstr>'【会議費】領収書等貼付用紙（参考様式４）'!Print_Area</vt:lpstr>
      <vt:lpstr>'【使用料及び賃借料】領収書等貼付用紙（参考様式９）'!Print_Area</vt:lpstr>
      <vt:lpstr>'【謝金】領収書等貼付用紙（参考様式３）'!Print_Area</vt:lpstr>
      <vt:lpstr>'【需用費】領収書等貼付用紙（参考様式６） '!Print_Area</vt:lpstr>
      <vt:lpstr>'【収入】関係書類等貼付用紙（参考様式１）'!Print_Area</vt:lpstr>
      <vt:lpstr>'【賃金・報酬】領収書等貼付用紙（参考様式２）'!Print_Area</vt:lpstr>
      <vt:lpstr>'【備品購入費】領収書等貼付用紙（参考様式１０）'!Print_Area</vt:lpstr>
      <vt:lpstr>'【補助及び交付金】領収書等貼付用紙（参考様式1１）'!Print_Area</vt:lpstr>
      <vt:lpstr>'【役務費】領収書等貼付用紙（参考様式７） '!Print_Area</vt:lpstr>
      <vt:lpstr>'【旅費】領収書等貼付用紙（参考様式５）'!Print_Area</vt:lpstr>
      <vt:lpstr>'歳入歳出決算（見込）書抄本内訳書'!Print_Area</vt:lpstr>
      <vt:lpstr>'実績報告書（様式６）'!Print_Area</vt:lpstr>
      <vt:lpstr>'歳入歳出決算（見込）書抄本内訳書'!Print_Titles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Setup</cp:lastModifiedBy>
  <cp:lastPrinted>2022-04-19T07:06:23Z</cp:lastPrinted>
  <dcterms:created xsi:type="dcterms:W3CDTF">2021-05-25T06:48:22Z</dcterms:created>
  <dcterms:modified xsi:type="dcterms:W3CDTF">2022-04-19T07:10:55Z</dcterms:modified>
</cp:coreProperties>
</file>