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サービス提供体制確保補助金\00_募集開始\1_ホームページ（様式等）\02_202209\"/>
    </mc:Choice>
  </mc:AlternateContent>
  <bookViews>
    <workbookView xWindow="0" yWindow="0" windowWidth="28800" windowHeight="12210"/>
  </bookViews>
  <sheets>
    <sheet name="記入要領" sheetId="28" r:id="rId1"/>
    <sheet name="実績報告書" sheetId="31" r:id="rId2"/>
    <sheet name="実績額一覧 " sheetId="32" r:id="rId3"/>
    <sheet name="個票1" sheetId="19" r:id="rId4"/>
    <sheet name="（記載例）個票" sheetId="34" r:id="rId5"/>
    <sheet name="計算用" sheetId="21" state="hidden" r:id="rId6"/>
  </sheets>
  <definedNames>
    <definedName name="_xlnm.Print_Area" localSheetId="4">'（記載例）個票'!$A$1:$AM$88</definedName>
    <definedName name="_xlnm.Print_Area" localSheetId="3">個票1!$A$1:$AM$87</definedName>
    <definedName name="_xlnm.Print_Area" localSheetId="1">実績報告書!$A$1:$AL$41</definedName>
  </definedNames>
  <calcPr calcId="162913"/>
</workbook>
</file>

<file path=xl/calcChain.xml><?xml version="1.0" encoding="utf-8"?>
<calcChain xmlns="http://schemas.openxmlformats.org/spreadsheetml/2006/main">
  <c r="H32" i="34" l="1"/>
  <c r="H87" i="34"/>
  <c r="H86" i="34"/>
  <c r="H85" i="34"/>
  <c r="H84" i="34"/>
  <c r="H83" i="34"/>
  <c r="H81" i="34"/>
  <c r="H80" i="34"/>
  <c r="H79" i="34"/>
  <c r="H88" i="34" s="1"/>
  <c r="V73" i="34" s="1"/>
  <c r="AC73" i="34" s="1"/>
  <c r="AJ73" i="34" s="1"/>
  <c r="H78" i="34"/>
  <c r="H77" i="34"/>
  <c r="H69" i="34"/>
  <c r="H68" i="34"/>
  <c r="H67" i="34"/>
  <c r="H66" i="34"/>
  <c r="H65" i="34"/>
  <c r="H64" i="34"/>
  <c r="H63" i="34"/>
  <c r="H62" i="34"/>
  <c r="H61" i="34"/>
  <c r="H70" i="34" s="1"/>
  <c r="V58" i="34" s="1"/>
  <c r="AC58" i="34" s="1"/>
  <c r="AJ58" i="34" s="1"/>
  <c r="H54" i="34"/>
  <c r="H55" i="34" s="1"/>
  <c r="H49" i="34"/>
  <c r="H50" i="34" s="1"/>
  <c r="H44" i="34"/>
  <c r="H43" i="34"/>
  <c r="H42" i="34"/>
  <c r="H41" i="34"/>
  <c r="H40" i="34"/>
  <c r="H39" i="34"/>
  <c r="H38" i="34"/>
  <c r="H37" i="34"/>
  <c r="H36" i="34"/>
  <c r="H35" i="34"/>
  <c r="H34" i="34"/>
  <c r="H33" i="34"/>
  <c r="H31" i="34"/>
  <c r="H30" i="34"/>
  <c r="H86" i="19"/>
  <c r="H85" i="19"/>
  <c r="H84" i="19"/>
  <c r="H83" i="19"/>
  <c r="H82" i="19"/>
  <c r="H80" i="19"/>
  <c r="H79" i="19"/>
  <c r="H78" i="19"/>
  <c r="H77" i="19"/>
  <c r="H76" i="19"/>
  <c r="H68" i="19"/>
  <c r="H67" i="19"/>
  <c r="H66" i="19"/>
  <c r="H65" i="19"/>
  <c r="H64" i="19"/>
  <c r="H63" i="19"/>
  <c r="H62" i="19"/>
  <c r="H61" i="19"/>
  <c r="H60" i="19"/>
  <c r="H53" i="19"/>
  <c r="H48" i="19"/>
  <c r="H43" i="19"/>
  <c r="H42" i="19"/>
  <c r="H41" i="19"/>
  <c r="H40" i="19"/>
  <c r="H39" i="19"/>
  <c r="H38" i="19"/>
  <c r="H37" i="19"/>
  <c r="H36" i="19"/>
  <c r="H35" i="19"/>
  <c r="H34" i="19"/>
  <c r="H33" i="19"/>
  <c r="H32" i="19"/>
  <c r="H31" i="19"/>
  <c r="H30" i="19"/>
  <c r="H45" i="34" l="1"/>
  <c r="V21" i="34" s="1"/>
  <c r="AC21" i="34" s="1"/>
  <c r="AJ21" i="34" s="1"/>
  <c r="J7" i="32"/>
  <c r="L14" i="32"/>
  <c r="G14" i="32"/>
  <c r="E11" i="32"/>
  <c r="E16" i="32"/>
  <c r="K11" i="32"/>
  <c r="O13" i="32"/>
  <c r="E6" i="32"/>
  <c r="H16" i="32"/>
  <c r="G11" i="32"/>
  <c r="M9" i="32"/>
  <c r="O8" i="32"/>
  <c r="L15" i="32"/>
  <c r="F16" i="32"/>
  <c r="G16" i="32"/>
  <c r="N10" i="32"/>
  <c r="N9" i="32"/>
  <c r="K7" i="32"/>
  <c r="M14" i="32"/>
  <c r="P17" i="32"/>
  <c r="P16" i="32"/>
  <c r="I13" i="32"/>
  <c r="N16" i="32"/>
  <c r="E15" i="32"/>
  <c r="J10" i="32"/>
  <c r="F13" i="32"/>
  <c r="M16" i="32"/>
  <c r="P10" i="32"/>
  <c r="O9" i="32"/>
  <c r="L7" i="32"/>
  <c r="P9" i="32"/>
  <c r="L13" i="32"/>
  <c r="F17" i="32"/>
  <c r="L10" i="32"/>
  <c r="J11" i="32"/>
  <c r="H7" i="32"/>
  <c r="H15" i="32"/>
  <c r="M11" i="32"/>
  <c r="E9" i="32"/>
  <c r="I15" i="32"/>
  <c r="F8" i="32"/>
  <c r="P11" i="32"/>
  <c r="N12" i="32"/>
  <c r="E8" i="32"/>
  <c r="O16" i="32"/>
  <c r="O7" i="32"/>
  <c r="M15" i="32"/>
  <c r="L11" i="32"/>
  <c r="J17" i="32"/>
  <c r="I11" i="32"/>
  <c r="N8" i="32"/>
  <c r="G10" i="32"/>
  <c r="F11" i="32"/>
  <c r="M13" i="32"/>
  <c r="N13" i="32"/>
  <c r="N15" i="32"/>
  <c r="P13" i="32"/>
  <c r="E10" i="32"/>
  <c r="F12" i="32"/>
  <c r="H12" i="32"/>
  <c r="I8" i="32"/>
  <c r="K16" i="32"/>
  <c r="H9" i="32"/>
  <c r="F9" i="32"/>
  <c r="K12" i="32"/>
  <c r="N14" i="32"/>
  <c r="G13" i="32"/>
  <c r="M17" i="32"/>
  <c r="K17" i="32"/>
  <c r="N7" i="32"/>
  <c r="J12" i="32"/>
  <c r="P15" i="32"/>
  <c r="L9" i="32"/>
  <c r="L8" i="32"/>
  <c r="I12" i="32"/>
  <c r="G8" i="32"/>
  <c r="J13" i="32"/>
  <c r="K13" i="32"/>
  <c r="O10" i="32"/>
  <c r="G12" i="32"/>
  <c r="M12" i="32"/>
  <c r="I9" i="32"/>
  <c r="F7" i="32"/>
  <c r="G6" i="32"/>
  <c r="H10" i="32"/>
  <c r="O15" i="32"/>
  <c r="I17" i="32"/>
  <c r="F14" i="32"/>
  <c r="K8" i="32"/>
  <c r="H14" i="32"/>
  <c r="K9" i="32"/>
  <c r="I14" i="32"/>
  <c r="H17" i="32"/>
  <c r="O12" i="32"/>
  <c r="G9" i="32"/>
  <c r="P14" i="32"/>
  <c r="P7" i="32"/>
  <c r="M8" i="32"/>
  <c r="N11" i="32"/>
  <c r="G7" i="32"/>
  <c r="E12" i="32"/>
  <c r="O11" i="32"/>
  <c r="N17" i="32"/>
  <c r="G15" i="32"/>
  <c r="O14" i="32"/>
  <c r="E7" i="32"/>
  <c r="E13" i="32"/>
  <c r="J9" i="32"/>
  <c r="H8" i="32"/>
  <c r="K14" i="32"/>
  <c r="J15" i="32"/>
  <c r="G17" i="32"/>
  <c r="J14" i="32"/>
  <c r="E14" i="32"/>
  <c r="J16" i="32"/>
  <c r="K10" i="32"/>
  <c r="P12" i="32"/>
  <c r="L17" i="32"/>
  <c r="M7" i="32"/>
  <c r="H11" i="32"/>
  <c r="H13" i="32"/>
  <c r="M10" i="32"/>
  <c r="O17" i="32"/>
  <c r="F15" i="32"/>
  <c r="L16" i="32"/>
  <c r="I16" i="32"/>
  <c r="P8" i="32"/>
  <c r="I7" i="32"/>
  <c r="E17" i="32"/>
  <c r="J8" i="32"/>
  <c r="F10" i="32"/>
  <c r="L12" i="32"/>
  <c r="I10" i="32"/>
  <c r="K15" i="32"/>
  <c r="H54" i="19" l="1"/>
  <c r="H87" i="19" l="1"/>
  <c r="C16" i="32"/>
  <c r="D12" i="32"/>
  <c r="B15" i="32"/>
  <c r="D6" i="32"/>
  <c r="C14" i="32"/>
  <c r="C15" i="32"/>
  <c r="D9" i="32"/>
  <c r="C17" i="32"/>
  <c r="C6" i="32"/>
  <c r="C7" i="32"/>
  <c r="D8" i="32"/>
  <c r="C12" i="32"/>
  <c r="D11" i="32"/>
  <c r="D15" i="32"/>
  <c r="B16" i="32"/>
  <c r="D7" i="32"/>
  <c r="D17" i="32"/>
  <c r="B17" i="32"/>
  <c r="B10" i="32"/>
  <c r="B13" i="32"/>
  <c r="F6" i="32"/>
  <c r="C8" i="32"/>
  <c r="B11" i="32"/>
  <c r="D10" i="32"/>
  <c r="B6" i="32"/>
  <c r="D16" i="32"/>
  <c r="D14" i="32"/>
  <c r="B14" i="32"/>
  <c r="B8" i="32"/>
  <c r="C13" i="32"/>
  <c r="B9" i="32"/>
  <c r="C10" i="32"/>
  <c r="D13" i="32"/>
  <c r="B12" i="32"/>
  <c r="B7" i="32"/>
  <c r="C11" i="32"/>
  <c r="C9" i="32"/>
  <c r="H69" i="19" l="1"/>
  <c r="V57" i="19" s="1"/>
  <c r="H44" i="19"/>
  <c r="E18" i="32"/>
  <c r="Q22" i="31" s="1"/>
  <c r="F18" i="32"/>
  <c r="Q24" i="31" s="1"/>
  <c r="G18" i="32"/>
  <c r="Q26" i="31" s="1"/>
  <c r="H49" i="19"/>
  <c r="V72" i="19"/>
  <c r="I6" i="32"/>
  <c r="J6" i="32"/>
  <c r="V21" i="19" l="1"/>
  <c r="I18" i="32"/>
  <c r="AC57" i="19"/>
  <c r="J18" i="32"/>
  <c r="AC72" i="19"/>
  <c r="M6" i="32"/>
  <c r="H6" i="32"/>
  <c r="L6" i="32"/>
  <c r="L18" i="32" l="1"/>
  <c r="X24" i="31" s="1"/>
  <c r="H18" i="32"/>
  <c r="AJ57" i="19"/>
  <c r="AC21" i="19"/>
  <c r="M18" i="32"/>
  <c r="X26" i="31" s="1"/>
  <c r="AJ72" i="19"/>
  <c r="Q28" i="31"/>
  <c r="K6" i="32"/>
  <c r="O6" i="32"/>
  <c r="P6" i="32"/>
  <c r="K18" i="32" l="1"/>
  <c r="X22" i="31" s="1"/>
  <c r="X28" i="31" s="1"/>
  <c r="K18" i="31" s="1"/>
  <c r="O18" i="32"/>
  <c r="AE24" i="31" s="1"/>
  <c r="AJ21" i="19"/>
  <c r="P18" i="32"/>
  <c r="AE26" i="31" s="1"/>
  <c r="N6" i="32"/>
  <c r="N18" i="32" l="1"/>
  <c r="AE22" i="31" s="1"/>
  <c r="AE28" i="31" s="1"/>
</calcChain>
</file>

<file path=xl/comments1.xml><?xml version="1.0" encoding="utf-8"?>
<comments xmlns="http://schemas.openxmlformats.org/spreadsheetml/2006/main">
  <authors>
    <author>mieken</author>
  </authors>
  <commentList>
    <comment ref="AI3" authorId="0" shapeId="0">
      <text>
        <r>
          <rPr>
            <b/>
            <sz val="9"/>
            <color indexed="81"/>
            <rFont val="MS P ゴシック"/>
            <family val="3"/>
            <charset val="128"/>
          </rPr>
          <t>※　実績報告書を提出した日付を記入してください</t>
        </r>
      </text>
    </comment>
    <comment ref="D13" authorId="0" shapeId="0">
      <text>
        <r>
          <rPr>
            <b/>
            <sz val="8"/>
            <color indexed="81"/>
            <rFont val="MS P ゴシック"/>
            <family val="3"/>
            <charset val="128"/>
          </rPr>
          <t>※　送付済の交付決定通知(右を参照）の、①年月日を記入してください</t>
        </r>
      </text>
    </comment>
    <comment ref="T13" authorId="0" shapeId="0">
      <text>
        <r>
          <rPr>
            <b/>
            <sz val="8"/>
            <color indexed="81"/>
            <rFont val="ＭＳ Ｐゴシック"/>
            <family val="3"/>
            <charset val="128"/>
          </rPr>
          <t>※　送付済の交付決定通知(右を参照）の、②文書番号を記入してください</t>
        </r>
      </text>
    </comment>
    <comment ref="K18" authorId="0" shapeId="0">
      <text>
        <r>
          <rPr>
            <b/>
            <sz val="8"/>
            <color indexed="81"/>
            <rFont val="MS P ゴシック"/>
            <family val="3"/>
            <charset val="128"/>
          </rPr>
          <t>白色のセルは自動計算のため、入力しないでください</t>
        </r>
      </text>
    </comment>
    <comment ref="Q21" authorId="0" shapeId="0">
      <text>
        <r>
          <rPr>
            <b/>
            <sz val="8"/>
            <color indexed="81"/>
            <rFont val="MS P ゴシック"/>
            <family val="3"/>
            <charset val="128"/>
          </rPr>
          <t>※　自動計算後に、交付決定通知（右を参照）の交付決定額③④と同じになることを確認してください</t>
        </r>
      </text>
    </comment>
  </commentList>
</comments>
</file>

<file path=xl/comments2.xml><?xml version="1.0" encoding="utf-8"?>
<comments xmlns="http://schemas.openxmlformats.org/spreadsheetml/2006/main">
  <authors>
    <author>Setup</author>
    <author>mieken</author>
  </authors>
  <commentList>
    <comment ref="I3" authorId="0" shapeId="0">
      <text>
        <r>
          <rPr>
            <b/>
            <sz val="8"/>
            <color indexed="81"/>
            <rFont val="MS P ゴシック"/>
            <family val="3"/>
            <charset val="128"/>
          </rPr>
          <t>事業所番号のない居宅系施設は入力不要です。</t>
        </r>
      </text>
    </comment>
    <comment ref="I6" authorId="1" shapeId="0">
      <text>
        <r>
          <rPr>
            <b/>
            <sz val="8"/>
            <color indexed="81"/>
            <rFont val="ＭＳ Ｐゴシック"/>
            <family val="3"/>
            <charset val="128"/>
          </rPr>
          <t>プルダウンメニューから選択</t>
        </r>
      </text>
    </comment>
    <comment ref="O21" authorId="1" shapeId="0">
      <text>
        <r>
          <rPr>
            <b/>
            <sz val="7"/>
            <color indexed="81"/>
            <rFont val="ＭＳ Ｐゴシック"/>
            <family val="3"/>
            <charset val="128"/>
          </rPr>
          <t>交付決定通知書から転記</t>
        </r>
      </text>
    </comment>
    <comment ref="H22" authorId="1" shapeId="0">
      <text>
        <r>
          <rPr>
            <b/>
            <sz val="7"/>
            <color indexed="81"/>
            <rFont val="ＭＳ Ｐゴシック"/>
            <family val="3"/>
            <charset val="128"/>
          </rPr>
          <t>プルダウンメニューから選択</t>
        </r>
      </text>
    </comment>
    <comment ref="M29" authorId="0" shapeId="0">
      <text>
        <r>
          <rPr>
            <b/>
            <sz val="9"/>
            <color indexed="81"/>
            <rFont val="MS P ゴシック"/>
            <family val="3"/>
            <charset val="128"/>
          </rPr>
          <t>経費内訳の項目が多い場合は、当欄へは「別紙一覧表」のとおりと記載し、別途、資料を提出してください。</t>
        </r>
      </text>
    </comment>
    <comment ref="O57" authorId="1" shapeId="0">
      <text>
        <r>
          <rPr>
            <b/>
            <sz val="8"/>
            <color indexed="81"/>
            <rFont val="ＭＳ Ｐゴシック"/>
            <family val="3"/>
            <charset val="128"/>
          </rPr>
          <t>交付決定通知書から転記</t>
        </r>
      </text>
    </comment>
    <comment ref="M59" authorId="0" shapeId="0">
      <text>
        <r>
          <rPr>
            <b/>
            <sz val="9"/>
            <color indexed="81"/>
            <rFont val="MS P ゴシック"/>
            <family val="3"/>
            <charset val="128"/>
          </rPr>
          <t>経費内訳の項目が多い場合は、当欄へは「別紙一覧表」のとおりと記載し、別途、資料を提出してください。</t>
        </r>
        <r>
          <rPr>
            <sz val="9"/>
            <color indexed="81"/>
            <rFont val="MS P ゴシック"/>
            <family val="3"/>
            <charset val="128"/>
          </rPr>
          <t xml:space="preserve">
</t>
        </r>
      </text>
    </comment>
    <comment ref="O72" authorId="1" shapeId="0">
      <text>
        <r>
          <rPr>
            <b/>
            <sz val="8"/>
            <color indexed="81"/>
            <rFont val="ＭＳ Ｐゴシック"/>
            <family val="3"/>
            <charset val="128"/>
          </rPr>
          <t>交付決定通知書から転記</t>
        </r>
      </text>
    </comment>
    <comment ref="M74" authorId="0" shapeId="0">
      <text>
        <r>
          <rPr>
            <b/>
            <sz val="9"/>
            <color indexed="81"/>
            <rFont val="MS P ゴシック"/>
            <family val="3"/>
            <charset val="128"/>
          </rPr>
          <t>経費内訳の項目が多い場合は、当欄へは「別紙一覧表」のとおりと記載し、別途、資料を提出してください。</t>
        </r>
      </text>
    </comment>
  </commentList>
</comments>
</file>

<file path=xl/comments3.xml><?xml version="1.0" encoding="utf-8"?>
<comments xmlns="http://schemas.openxmlformats.org/spreadsheetml/2006/main">
  <authors>
    <author>Setup</author>
    <author>mieken</author>
  </authors>
  <commentList>
    <comment ref="I3" authorId="0" shapeId="0">
      <text>
        <r>
          <rPr>
            <b/>
            <sz val="8"/>
            <color indexed="81"/>
            <rFont val="MS P ゴシック"/>
            <family val="3"/>
            <charset val="128"/>
          </rPr>
          <t>事業所番号のない居宅系施設は入力不要です。</t>
        </r>
      </text>
    </comment>
    <comment ref="I6" authorId="1" shapeId="0">
      <text>
        <r>
          <rPr>
            <b/>
            <sz val="8"/>
            <color indexed="81"/>
            <rFont val="ＭＳ Ｐゴシック"/>
            <family val="3"/>
            <charset val="128"/>
          </rPr>
          <t>プルダウンメニューから選択</t>
        </r>
      </text>
    </comment>
    <comment ref="O21" authorId="1" shapeId="0">
      <text>
        <r>
          <rPr>
            <b/>
            <sz val="7"/>
            <color indexed="81"/>
            <rFont val="ＭＳ Ｐゴシック"/>
            <family val="3"/>
            <charset val="128"/>
          </rPr>
          <t>交付決定通知書から転記</t>
        </r>
      </text>
    </comment>
    <comment ref="H22" authorId="1" shapeId="0">
      <text>
        <r>
          <rPr>
            <b/>
            <sz val="7"/>
            <color indexed="81"/>
            <rFont val="ＭＳ Ｐゴシック"/>
            <family val="3"/>
            <charset val="128"/>
          </rPr>
          <t>プルダウンメニューから選択</t>
        </r>
      </text>
    </comment>
    <comment ref="M29" authorId="0" shapeId="0">
      <text>
        <r>
          <rPr>
            <b/>
            <sz val="9"/>
            <color indexed="81"/>
            <rFont val="MS P ゴシック"/>
            <family val="3"/>
            <charset val="128"/>
          </rPr>
          <t>経費内訳の項目が多い場合は、当欄へは「別紙一覧表のとおり」と記載し、別途、資料を提出してください。</t>
        </r>
      </text>
    </comment>
    <comment ref="AG32" authorId="0" shapeId="0">
      <text>
        <r>
          <rPr>
            <b/>
            <sz val="9"/>
            <color indexed="81"/>
            <rFont val="MS P ゴシック"/>
            <family val="3"/>
            <charset val="128"/>
          </rPr>
          <t>必要に応じて、行を追加してください。</t>
        </r>
        <r>
          <rPr>
            <sz val="9"/>
            <color indexed="81"/>
            <rFont val="MS P ゴシック"/>
            <family val="3"/>
            <charset val="128"/>
          </rPr>
          <t xml:space="preserve">
</t>
        </r>
      </text>
    </comment>
    <comment ref="O58" authorId="1" shapeId="0">
      <text>
        <r>
          <rPr>
            <b/>
            <sz val="8"/>
            <color indexed="81"/>
            <rFont val="ＭＳ Ｐゴシック"/>
            <family val="3"/>
            <charset val="128"/>
          </rPr>
          <t>交付決定通知書から転記</t>
        </r>
      </text>
    </comment>
    <comment ref="M60" authorId="0" shapeId="0">
      <text>
        <r>
          <rPr>
            <b/>
            <sz val="9"/>
            <color indexed="81"/>
            <rFont val="MS P ゴシック"/>
            <family val="3"/>
            <charset val="128"/>
          </rPr>
          <t>経費内訳の項目が多い場合は、当欄へは「別紙一覧表のとおり」と記載し、別途、資料を提出してください。</t>
        </r>
        <r>
          <rPr>
            <sz val="9"/>
            <color indexed="81"/>
            <rFont val="MS P ゴシック"/>
            <family val="3"/>
            <charset val="128"/>
          </rPr>
          <t xml:space="preserve">
</t>
        </r>
      </text>
    </comment>
    <comment ref="O73" authorId="1" shapeId="0">
      <text>
        <r>
          <rPr>
            <b/>
            <sz val="8"/>
            <color indexed="81"/>
            <rFont val="ＭＳ Ｐゴシック"/>
            <family val="3"/>
            <charset val="128"/>
          </rPr>
          <t>交付決定通知書から転記</t>
        </r>
      </text>
    </comment>
    <comment ref="M75" authorId="0" shapeId="0">
      <text>
        <r>
          <rPr>
            <b/>
            <sz val="9"/>
            <color indexed="81"/>
            <rFont val="MS P ゴシック"/>
            <family val="3"/>
            <charset val="128"/>
          </rPr>
          <t>経費内訳の項目が多い場合は、当欄へは「別紙一覧表のとおり」と記載し、別途、資料を提出してください。</t>
        </r>
      </text>
    </comment>
  </commentList>
</comments>
</file>

<file path=xl/sharedStrings.xml><?xml version="1.0" encoding="utf-8"?>
<sst xmlns="http://schemas.openxmlformats.org/spreadsheetml/2006/main" count="465" uniqueCount="210">
  <si>
    <t>日</t>
    <rPh sb="0" eb="1">
      <t>ニチ</t>
    </rPh>
    <phoneticPr fontId="2"/>
  </si>
  <si>
    <t>月</t>
    <rPh sb="0" eb="1">
      <t>ゲツ</t>
    </rPh>
    <phoneticPr fontId="2"/>
  </si>
  <si>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</si>
  <si>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</si>
  <si>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</si>
  <si>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</si>
  <si>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</si>
  <si>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</si>
  <si>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</si>
  <si>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</si>
  <si>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</si>
  <si>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</si>
  <si>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</si>
  <si>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</si>
  <si>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</si>
  <si>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</si>
  <si>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</si>
  <si>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</si>
  <si>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</si>
  <si>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</si>
  <si>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</si>
  <si>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助成対象の区分</t>
    <rPh sb="0" eb="2">
      <t>ジョセイ</t>
    </rPh>
    <rPh sb="2" eb="4">
      <t>タイショウ</t>
    </rPh>
    <rPh sb="5" eb="7">
      <t>クブン</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</si>
  <si>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</si>
  <si>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</si>
  <si>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</si>
  <si>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</si>
  <si>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</si>
  <si>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</si>
  <si>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</si>
  <si>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</si>
  <si>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</si>
  <si>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</si>
  <si>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</si>
  <si>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</si>
  <si>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</si>
  <si>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</si>
  <si>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</si>
  <si>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</si>
  <si>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</si>
  <si>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</si>
  <si>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</si>
  <si>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</si>
  <si>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</si>
  <si>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</si>
  <si>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</si>
  <si>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サービス種別</t>
    <rPh sb="4" eb="6">
      <t>シュベツ</t>
    </rPh>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</si>
  <si>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</si>
  <si>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</si>
  <si>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</si>
  <si>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</si>
  <si>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事業所名称</t>
    <rPh sb="0" eb="3">
      <t>ジギョウショ</t>
    </rPh>
    <rPh sb="3" eb="5">
      <t>メイショウ</t>
    </rPh>
    <phoneticPr fontId="2"/>
  </si>
  <si>
    <t>〒</t>
    <phoneticPr fontId="2"/>
  </si>
  <si>
    <t>（</t>
    <phoneticPr fontId="2"/>
  </si>
  <si>
    <t>）</t>
    <phoneticPr fontId="2"/>
  </si>
  <si>
    <t>電話番号</t>
    <rPh sb="0" eb="2">
      <t>デンワ</t>
    </rPh>
    <rPh sb="2" eb="4">
      <t>バンゴウ</t>
    </rPh>
    <phoneticPr fontId="2"/>
  </si>
  <si>
    <t>（単位：千円）</t>
    <rPh sb="1" eb="3">
      <t>タンイ</t>
    </rPh>
    <rPh sb="4" eb="6">
      <t>センエン</t>
    </rPh>
    <phoneticPr fontId="2"/>
  </si>
  <si>
    <t>ア　新型コロナウイルス感染者が発生又は濃厚接触者に対応した介護サービス事業所・介護施設等</t>
    <rPh sb="2" eb="4">
      <t>シンガタ</t>
    </rPh>
    <rPh sb="11" eb="14">
      <t>カンセンシャ</t>
    </rPh>
    <rPh sb="15" eb="17">
      <t>ハッセイ</t>
    </rPh>
    <rPh sb="17" eb="18">
      <t>マタ</t>
    </rPh>
    <rPh sb="19" eb="24">
      <t>ノウコウセッショクシャ</t>
    </rPh>
    <rPh sb="25" eb="27">
      <t>タイオウ</t>
    </rPh>
    <rPh sb="29" eb="31">
      <t>カイゴ</t>
    </rPh>
    <rPh sb="35" eb="38">
      <t>ジギョウショ</t>
    </rPh>
    <rPh sb="39" eb="41">
      <t>カイゴ</t>
    </rPh>
    <rPh sb="41" eb="43">
      <t>シセツ</t>
    </rPh>
    <rPh sb="43" eb="44">
      <t>トウ</t>
    </rPh>
    <phoneticPr fontId="2"/>
  </si>
  <si>
    <t>③　都道府県、保健所を設置する市又は特別区から休業要請を受けた通所系サービス事業所、短期入所系サービス事業所</t>
    <phoneticPr fontId="2"/>
  </si>
  <si>
    <t>④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2"/>
  </si>
  <si>
    <t>経費内訳【区分①～③】</t>
    <rPh sb="0" eb="2">
      <t>ケイヒ</t>
    </rPh>
    <rPh sb="2" eb="4">
      <t>ウチワケ</t>
    </rPh>
    <rPh sb="5" eb="7">
      <t>クブン</t>
    </rPh>
    <phoneticPr fontId="2"/>
  </si>
  <si>
    <t>【緊急時の介護人材確保に係る費用】</t>
    <phoneticPr fontId="2"/>
  </si>
  <si>
    <t>【職場環境の復旧・環境整備に係る費用】</t>
    <phoneticPr fontId="2"/>
  </si>
  <si>
    <t>所要額（円）</t>
    <rPh sb="0" eb="3">
      <t>ショヨウガク</t>
    </rPh>
    <rPh sb="4" eb="5">
      <t>エン</t>
    </rPh>
    <phoneticPr fontId="2"/>
  </si>
  <si>
    <t>計</t>
    <rPh sb="0" eb="1">
      <t>ケイ</t>
    </rPh>
    <phoneticPr fontId="2"/>
  </si>
  <si>
    <t>経費内訳【区分④】</t>
    <rPh sb="0" eb="2">
      <t>ケイヒ</t>
    </rPh>
    <rPh sb="2" eb="4">
      <t>ウチワケ</t>
    </rPh>
    <rPh sb="5" eb="7">
      <t>クブン</t>
    </rPh>
    <phoneticPr fontId="2"/>
  </si>
  <si>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2"/>
  </si>
  <si>
    <t>経費内訳</t>
    <rPh sb="0" eb="2">
      <t>ケイヒ</t>
    </rPh>
    <rPh sb="2" eb="4">
      <t>ウチワケ</t>
    </rPh>
    <phoneticPr fontId="2"/>
  </si>
  <si>
    <t>-</t>
  </si>
  <si>
    <t>令和</t>
    <rPh sb="0" eb="2">
      <t>レイワ</t>
    </rPh>
    <phoneticPr fontId="2"/>
  </si>
  <si>
    <t>様</t>
    <rPh sb="0" eb="1">
      <t>サマ</t>
    </rPh>
    <phoneticPr fontId="2"/>
  </si>
  <si>
    <t>（法人名）</t>
    <rPh sb="1" eb="3">
      <t>ホウジン</t>
    </rPh>
    <rPh sb="3" eb="4">
      <t>メイ</t>
    </rPh>
    <phoneticPr fontId="2"/>
  </si>
  <si>
    <t>記</t>
    <rPh sb="0" eb="1">
      <t>キ</t>
    </rPh>
    <phoneticPr fontId="2"/>
  </si>
  <si>
    <t>千円</t>
    <rPh sb="0" eb="2">
      <t>センエン</t>
    </rPh>
    <phoneticPr fontId="2"/>
  </si>
  <si>
    <t>＜内訳＞</t>
    <rPh sb="1" eb="3">
      <t>ウチワケ</t>
    </rPh>
    <phoneticPr fontId="2"/>
  </si>
  <si>
    <t xml:space="preserve"> 法人所在地</t>
    <rPh sb="1" eb="3">
      <t>ホウジン</t>
    </rPh>
    <rPh sb="3" eb="6">
      <t>ショザイチ</t>
    </rPh>
    <phoneticPr fontId="2"/>
  </si>
  <si>
    <t xml:space="preserve"> 部署名</t>
    <rPh sb="1" eb="4">
      <t>ブショメイ</t>
    </rPh>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</si>
  <si>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</si>
  <si>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</si>
  <si>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</si>
  <si>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2"/>
  </si>
  <si>
    <r>
      <t>事業所（施設）単位で作成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2"/>
        <color rgb="FFFF0000"/>
        <rFont val="ＭＳ ゴシック"/>
        <family val="3"/>
        <charset val="128"/>
      </rPr>
      <t>半角数字</t>
    </r>
    <r>
      <rPr>
        <sz val="12"/>
        <color theme="1"/>
        <rFont val="ＭＳ ゴシック"/>
        <family val="3"/>
        <charset val="128"/>
      </rPr>
      <t>）とすること</t>
    </r>
    <rPh sb="0" eb="3">
      <t>ジギョウショ</t>
    </rPh>
    <rPh sb="4" eb="6">
      <t>シセツ</t>
    </rPh>
    <rPh sb="7" eb="9">
      <t>タンイ</t>
    </rPh>
    <rPh sb="10" eb="12">
      <t>サクセイ</t>
    </rPh>
    <rPh sb="13" eb="14">
      <t>カク</t>
    </rPh>
    <rPh sb="14" eb="16">
      <t>チャクショク</t>
    </rPh>
    <rPh sb="20" eb="22">
      <t>ニュウリョク</t>
    </rPh>
    <rPh sb="24" eb="26">
      <t>キイロ</t>
    </rPh>
    <rPh sb="29" eb="31">
      <t>ヒツヨウ</t>
    </rPh>
    <rPh sb="31" eb="33">
      <t>ジョウホウ</t>
    </rPh>
    <rPh sb="34" eb="36">
      <t>ニュウリョク</t>
    </rPh>
    <rPh sb="38" eb="40">
      <t>ミドリイロ</t>
    </rPh>
    <rPh sb="56" eb="58">
      <t>センタク</t>
    </rPh>
    <rPh sb="62" eb="64">
      <t>イガイ</t>
    </rPh>
    <rPh sb="68" eb="70">
      <t>ホゴ</t>
    </rPh>
    <rPh sb="70" eb="72">
      <t>セッテイ</t>
    </rPh>
    <rPh sb="74" eb="76">
      <t>コヒョウ</t>
    </rPh>
    <rPh sb="77" eb="79">
      <t>マイスウ</t>
    </rPh>
    <rPh sb="80" eb="82">
      <t>フソク</t>
    </rPh>
    <rPh sb="84" eb="86">
      <t>バアイ</t>
    </rPh>
    <rPh sb="87" eb="89">
      <t>テキギ</t>
    </rPh>
    <rPh sb="93" eb="95">
      <t>フクシャ</t>
    </rPh>
    <rPh sb="102" eb="104">
      <t>バアイ</t>
    </rPh>
    <rPh sb="108" eb="109">
      <t>ナ</t>
    </rPh>
    <rPh sb="127" eb="129">
      <t>ハンカク</t>
    </rPh>
    <rPh sb="129" eb="131">
      <t>スウジ</t>
    </rPh>
    <phoneticPr fontId="2"/>
  </si>
  <si>
    <t>事業者（法人）単位で作成
個票及び実績額一覧の内容が正しく反映されているか確認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2"/>
  </si>
  <si>
    <t>日間</t>
    <rPh sb="0" eb="1">
      <t>ヒ</t>
    </rPh>
    <rPh sb="1" eb="2">
      <t>アイダ</t>
    </rPh>
    <phoneticPr fontId="2"/>
  </si>
  <si>
    <t>備考</t>
    <rPh sb="0" eb="2">
      <t>ビコウ</t>
    </rPh>
    <phoneticPr fontId="2"/>
  </si>
  <si>
    <t>の派遣を行う事業所・施設等</t>
    <phoneticPr fontId="2"/>
  </si>
  <si>
    <t>ウ　感染者が発生した介護サービス事業所・介護施設等の利用者の受け入れや当該事業所・施設等に応援職員</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5" eb="47">
      <t>オウエン</t>
    </rPh>
    <rPh sb="47" eb="49">
      <t>ショクイン</t>
    </rPh>
    <phoneticPr fontId="2"/>
  </si>
  <si>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2"/>
  </si>
  <si>
    <t>※</t>
    <phoneticPr fontId="2"/>
  </si>
  <si>
    <t>送付済の交付決定通知の様式</t>
    <rPh sb="0" eb="2">
      <t>ソウフ</t>
    </rPh>
    <rPh sb="2" eb="3">
      <t>ズ</t>
    </rPh>
    <rPh sb="4" eb="10">
      <t>コウフケッテイツウチ</t>
    </rPh>
    <rPh sb="11" eb="13">
      <t>ヨウシキ</t>
    </rPh>
    <phoneticPr fontId="2"/>
  </si>
  <si>
    <t>令</t>
    <rPh sb="0" eb="1">
      <t>レイ</t>
    </rPh>
    <phoneticPr fontId="2"/>
  </si>
  <si>
    <t>和　</t>
    <rPh sb="0" eb="1">
      <t>ワ</t>
    </rPh>
    <phoneticPr fontId="2"/>
  </si>
  <si>
    <t>月</t>
    <rPh sb="0" eb="1">
      <t>ガツ</t>
    </rPh>
    <phoneticPr fontId="2"/>
  </si>
  <si>
    <t>日付け</t>
    <rPh sb="0" eb="1">
      <t>ニチ</t>
    </rPh>
    <rPh sb="1" eb="2">
      <t>ツケ</t>
    </rPh>
    <phoneticPr fontId="2"/>
  </si>
  <si>
    <t>医保第１３－</t>
    <rPh sb="0" eb="2">
      <t>イホ</t>
    </rPh>
    <rPh sb="2" eb="3">
      <t>ダイ</t>
    </rPh>
    <phoneticPr fontId="2"/>
  </si>
  <si>
    <t>号</t>
    <rPh sb="0" eb="1">
      <t>ゴウ</t>
    </rPh>
    <phoneticPr fontId="2"/>
  </si>
  <si>
    <r>
      <t>交付決定額</t>
    </r>
    <r>
      <rPr>
        <sz val="6"/>
        <rFont val="ＭＳ 明朝"/>
        <family val="1"/>
        <charset val="128"/>
      </rPr>
      <t>(交付済額)</t>
    </r>
    <rPh sb="0" eb="2">
      <t>コウフ</t>
    </rPh>
    <rPh sb="2" eb="4">
      <t>ケッテイ</t>
    </rPh>
    <rPh sb="4" eb="5">
      <t>ガク</t>
    </rPh>
    <rPh sb="6" eb="8">
      <t>コウフ</t>
    </rPh>
    <rPh sb="8" eb="9">
      <t>ズ</t>
    </rPh>
    <rPh sb="9" eb="10">
      <t>ガク</t>
    </rPh>
    <phoneticPr fontId="2"/>
  </si>
  <si>
    <t>＜添付書類＞</t>
    <rPh sb="1" eb="3">
      <t>テンプ</t>
    </rPh>
    <rPh sb="3" eb="5">
      <t>ショルイ</t>
    </rPh>
    <phoneticPr fontId="2"/>
  </si>
  <si>
    <t>【実績報告に関する連絡先】</t>
    <rPh sb="1" eb="3">
      <t>ジッセキ</t>
    </rPh>
    <rPh sb="3" eb="5">
      <t>ホウコク</t>
    </rPh>
    <rPh sb="6" eb="7">
      <t>カン</t>
    </rPh>
    <rPh sb="9" eb="11">
      <t>レンラク</t>
    </rPh>
    <rPh sb="11" eb="12">
      <t>サキ</t>
    </rPh>
    <phoneticPr fontId="2"/>
  </si>
  <si>
    <t>〒</t>
    <phoneticPr fontId="2"/>
  </si>
  <si>
    <t>コロナウイルス感染症流行下における介護サービス事業所等に対するサービス提供体制確保事</t>
    <phoneticPr fontId="2"/>
  </si>
  <si>
    <r>
      <t xml:space="preserve">精算額
</t>
    </r>
    <r>
      <rPr>
        <sz val="5"/>
        <rFont val="ＭＳ Ｐ明朝"/>
        <family val="1"/>
        <charset val="128"/>
      </rPr>
      <t>(自動計算)</t>
    </r>
    <rPh sb="0" eb="2">
      <t>セイサン</t>
    </rPh>
    <rPh sb="2" eb="3">
      <t>ガク</t>
    </rPh>
    <rPh sb="5" eb="7">
      <t>ジドウ</t>
    </rPh>
    <rPh sb="7" eb="9">
      <t>ケイサン</t>
    </rPh>
    <phoneticPr fontId="2"/>
  </si>
  <si>
    <t>精 算 額</t>
    <rPh sb="0" eb="1">
      <t>セイ</t>
    </rPh>
    <rPh sb="2" eb="3">
      <t>サン</t>
    </rPh>
    <rPh sb="4" eb="5">
      <t>ガク</t>
    </rPh>
    <phoneticPr fontId="2"/>
  </si>
  <si>
    <t>実績報告額：　</t>
    <rPh sb="0" eb="4">
      <t>ジッセキホウコク</t>
    </rPh>
    <rPh sb="4" eb="5">
      <t>ガク</t>
    </rPh>
    <phoneticPr fontId="2"/>
  </si>
  <si>
    <t>区　　　分</t>
    <rPh sb="0" eb="1">
      <t>ク</t>
    </rPh>
    <rPh sb="4" eb="5">
      <t>ブン</t>
    </rPh>
    <phoneticPr fontId="2"/>
  </si>
  <si>
    <r>
      <rPr>
        <sz val="9"/>
        <rFont val="ＭＳ 明朝"/>
        <family val="1"/>
        <charset val="128"/>
      </rPr>
      <t>実績額</t>
    </r>
    <r>
      <rPr>
        <sz val="8"/>
        <rFont val="ＭＳ 明朝"/>
        <family val="1"/>
        <charset val="128"/>
      </rPr>
      <t xml:space="preserve">
</t>
    </r>
    <r>
      <rPr>
        <sz val="5"/>
        <rFont val="ＭＳ 明朝"/>
        <family val="1"/>
        <charset val="128"/>
      </rPr>
      <t>（自動計算）</t>
    </r>
    <rPh sb="0" eb="2">
      <t>ジッセキ</t>
    </rPh>
    <rPh sb="2" eb="3">
      <t>ガク</t>
    </rPh>
    <rPh sb="5" eb="7">
      <t>ジドウ</t>
    </rPh>
    <rPh sb="7" eb="9">
      <t>ケイサン</t>
    </rPh>
    <phoneticPr fontId="2"/>
  </si>
  <si>
    <r>
      <rPr>
        <sz val="9"/>
        <rFont val="ＭＳ 明朝"/>
        <family val="1"/>
        <charset val="128"/>
      </rPr>
      <t>超過額</t>
    </r>
    <r>
      <rPr>
        <sz val="8"/>
        <rFont val="ＭＳ 明朝"/>
        <family val="1"/>
        <charset val="128"/>
      </rPr>
      <t xml:space="preserve">
</t>
    </r>
    <r>
      <rPr>
        <sz val="5"/>
        <rFont val="ＭＳ 明朝"/>
        <family val="1"/>
        <charset val="128"/>
      </rPr>
      <t>(自動計算)</t>
    </r>
    <rPh sb="0" eb="3">
      <t>チョウカガク</t>
    </rPh>
    <rPh sb="5" eb="9">
      <t>ジドウケイサン</t>
    </rPh>
    <phoneticPr fontId="2"/>
  </si>
  <si>
    <r>
      <t>超過額</t>
    </r>
    <r>
      <rPr>
        <sz val="6"/>
        <rFont val="ＭＳ 明朝"/>
        <family val="1"/>
        <charset val="128"/>
      </rPr>
      <t>(返還予定額)</t>
    </r>
    <rPh sb="0" eb="1">
      <t>チョウ</t>
    </rPh>
    <rPh sb="1" eb="2">
      <t>カ</t>
    </rPh>
    <rPh sb="2" eb="3">
      <t>ガク</t>
    </rPh>
    <rPh sb="4" eb="6">
      <t>ヘンカン</t>
    </rPh>
    <rPh sb="6" eb="8">
      <t>ヨテイ</t>
    </rPh>
    <rPh sb="8" eb="9">
      <t>ガク</t>
    </rPh>
    <phoneticPr fontId="2"/>
  </si>
  <si>
    <t>ア</t>
    <phoneticPr fontId="2"/>
  </si>
  <si>
    <t>イ</t>
    <phoneticPr fontId="2"/>
  </si>
  <si>
    <t>ウ</t>
    <phoneticPr fontId="2"/>
  </si>
  <si>
    <t>第２号様式</t>
    <rPh sb="0" eb="1">
      <t>ダイ</t>
    </rPh>
    <rPh sb="2" eb="3">
      <t>ゴウ</t>
    </rPh>
    <rPh sb="3" eb="5">
      <t>ヨウシキ</t>
    </rPh>
    <phoneticPr fontId="2"/>
  </si>
  <si>
    <t>業について、事業が完了したので、交付要領第９条の規定により、下記のとおり報告します。</t>
    <rPh sb="24" eb="26">
      <t>キテイ</t>
    </rPh>
    <phoneticPr fontId="2"/>
  </si>
  <si>
    <t>No.</t>
    <phoneticPr fontId="2"/>
  </si>
  <si>
    <t>介護保険
事業所番号</t>
    <rPh sb="0" eb="2">
      <t>カイゴ</t>
    </rPh>
    <rPh sb="2" eb="4">
      <t>ホケン</t>
    </rPh>
    <rPh sb="5" eb="8">
      <t>ジギョウショ</t>
    </rPh>
    <rPh sb="8" eb="10">
      <t>バンゴウ</t>
    </rPh>
    <phoneticPr fontId="2"/>
  </si>
  <si>
    <t>事業所・施設名</t>
    <rPh sb="0" eb="3">
      <t>ジギョウショ</t>
    </rPh>
    <rPh sb="4" eb="7">
      <t>シセツメイ</t>
    </rPh>
    <phoneticPr fontId="2"/>
  </si>
  <si>
    <t>合計</t>
    <rPh sb="0" eb="2">
      <t>ゴウケイ</t>
    </rPh>
    <phoneticPr fontId="2"/>
  </si>
  <si>
    <t>ア 感染者が発生した事業所・施設等</t>
    <phoneticPr fontId="2"/>
  </si>
  <si>
    <t>イ 居宅でサービス提供する通所系事業所</t>
    <phoneticPr fontId="2"/>
  </si>
  <si>
    <t>実績額</t>
    <rPh sb="0" eb="2">
      <t>ジッセキ</t>
    </rPh>
    <rPh sb="2" eb="3">
      <t>ガク</t>
    </rPh>
    <phoneticPr fontId="2"/>
  </si>
  <si>
    <t>精算額</t>
    <rPh sb="0" eb="3">
      <t>セイサンガク</t>
    </rPh>
    <phoneticPr fontId="2"/>
  </si>
  <si>
    <t>超過額</t>
    <rPh sb="0" eb="2">
      <t>チョウカ</t>
    </rPh>
    <rPh sb="2" eb="3">
      <t>ガク</t>
    </rPh>
    <phoneticPr fontId="2"/>
  </si>
  <si>
    <t>（単位：千円）</t>
    <rPh sb="1" eb="3">
      <t>タンイ</t>
    </rPh>
    <rPh sb="4" eb="6">
      <t>センエン</t>
    </rPh>
    <phoneticPr fontId="2"/>
  </si>
  <si>
    <t>事業所等のサービス提供体制確保事業費補助金実績報告書</t>
    <rPh sb="21" eb="23">
      <t>ジッセキ</t>
    </rPh>
    <rPh sb="23" eb="25">
      <t>ホウコク</t>
    </rPh>
    <phoneticPr fontId="2"/>
  </si>
  <si>
    <r>
      <t>記入要領　</t>
    </r>
    <r>
      <rPr>
        <b/>
        <sz val="12"/>
        <color theme="1"/>
        <rFont val="ＭＳ ゴシック"/>
        <family val="3"/>
        <charset val="128"/>
      </rPr>
      <t>【サービス提供体制確保事業 実績報告書】</t>
    </r>
    <rPh sb="0" eb="2">
      <t>キニュウ</t>
    </rPh>
    <rPh sb="2" eb="4">
      <t>ヨウリョウ</t>
    </rPh>
    <rPh sb="10" eb="18">
      <t>テイキョウタイセイカクホジギョウ</t>
    </rPh>
    <rPh sb="19" eb="21">
      <t>ジッセキ</t>
    </rPh>
    <rPh sb="21" eb="24">
      <t>ホウコクショ</t>
    </rPh>
    <phoneticPr fontId="2"/>
  </si>
  <si>
    <t>事業者（法人）単位で作成
別紙２（個票）の内容が全事業所分正しく反映されているか確認
（13事業所以上ある場合には6行目～13行目を行ごとコピーし、14行目に右クリック→「コピーしたセルの挿入」で挿入すること）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2"/>
  </si>
  <si>
    <r>
      <t xml:space="preserve">手順２ </t>
    </r>
    <r>
      <rPr>
        <b/>
        <sz val="14"/>
        <rFont val="ＭＳ ゴシック"/>
        <family val="3"/>
        <charset val="128"/>
      </rPr>
      <t>（別紙１）実績額一覧</t>
    </r>
    <r>
      <rPr>
        <sz val="14"/>
        <rFont val="ＭＳ ゴシック"/>
        <family val="3"/>
        <charset val="128"/>
      </rPr>
      <t>の作成</t>
    </r>
    <rPh sb="0" eb="2">
      <t>テジュン</t>
    </rPh>
    <rPh sb="5" eb="7">
      <t>ベッシ</t>
    </rPh>
    <rPh sb="9" eb="11">
      <t>ジッセキ</t>
    </rPh>
    <rPh sb="15" eb="17">
      <t>サクセイ</t>
    </rPh>
    <phoneticPr fontId="2"/>
  </si>
  <si>
    <r>
      <t xml:space="preserve">手順３ </t>
    </r>
    <r>
      <rPr>
        <b/>
        <sz val="14"/>
        <rFont val="ＭＳ ゴシック"/>
        <family val="3"/>
        <charset val="128"/>
      </rPr>
      <t>実績報告書</t>
    </r>
    <r>
      <rPr>
        <sz val="14"/>
        <rFont val="ＭＳ ゴシック"/>
        <family val="3"/>
        <charset val="128"/>
      </rPr>
      <t>（鑑）の作成</t>
    </r>
    <rPh sb="0" eb="2">
      <t>テジュン</t>
    </rPh>
    <rPh sb="4" eb="6">
      <t>ジッセキ</t>
    </rPh>
    <rPh sb="6" eb="9">
      <t>ホウコクショ</t>
    </rPh>
    <rPh sb="10" eb="11">
      <t>カガミ</t>
    </rPh>
    <rPh sb="13" eb="15">
      <t>サクセイ</t>
    </rPh>
    <phoneticPr fontId="2"/>
  </si>
  <si>
    <t>手順４ 書類の提出</t>
    <rPh sb="0" eb="2">
      <t>テジュン</t>
    </rPh>
    <rPh sb="4" eb="6">
      <t>ショルイ</t>
    </rPh>
    <rPh sb="7" eb="9">
      <t>テイシュツ</t>
    </rPh>
    <phoneticPr fontId="2"/>
  </si>
  <si>
    <t>交付決定額(千円)</t>
    <rPh sb="0" eb="5">
      <t>コウフケッテイガク</t>
    </rPh>
    <rPh sb="6" eb="8">
      <t>センエン</t>
    </rPh>
    <phoneticPr fontId="2"/>
  </si>
  <si>
    <t>令和４年度新型コロナウイルス感染症流行下における介護サービス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2"/>
  </si>
  <si>
    <t>（代表者の職・氏名）</t>
    <rPh sb="1" eb="4">
      <t>ダイヒョウシャ</t>
    </rPh>
    <rPh sb="5" eb="6">
      <t>ショク</t>
    </rPh>
    <rPh sb="7" eb="9">
      <t>シメイ</t>
    </rPh>
    <phoneticPr fontId="2"/>
  </si>
  <si>
    <t>（別紙１）事業所・施設別実績額一覧</t>
    <rPh sb="5" eb="8">
      <t>ジギョウショ</t>
    </rPh>
    <rPh sb="9" eb="11">
      <t>シセツ</t>
    </rPh>
    <rPh sb="11" eb="12">
      <t>ベツ</t>
    </rPh>
    <phoneticPr fontId="2"/>
  </si>
  <si>
    <t>（別紙２）事業所・施設別個票</t>
    <rPh sb="5" eb="8">
      <t>ジギョウショ</t>
    </rPh>
    <rPh sb="9" eb="11">
      <t>シセツ</t>
    </rPh>
    <rPh sb="11" eb="12">
      <t>ベツ</t>
    </rPh>
    <phoneticPr fontId="2"/>
  </si>
  <si>
    <t>（別紙１）事業所・施設別実績額一覧</t>
    <rPh sb="1" eb="3">
      <t>ベッシ</t>
    </rPh>
    <rPh sb="5" eb="8">
      <t>ジギョウショ</t>
    </rPh>
    <rPh sb="9" eb="11">
      <t>シセツ</t>
    </rPh>
    <rPh sb="11" eb="12">
      <t>ベツ</t>
    </rPh>
    <rPh sb="12" eb="15">
      <t>ジッセキガク</t>
    </rPh>
    <rPh sb="15" eb="17">
      <t>イチラン</t>
    </rPh>
    <phoneticPr fontId="2"/>
  </si>
  <si>
    <t>ウ 利用者の受入や応援職員の派遣を行う事業所・施設等</t>
  </si>
  <si>
    <t>ウ 利用者の受入や応援職員の派遣を行う事業所・施設等</t>
    <phoneticPr fontId="2"/>
  </si>
  <si>
    <t>ア 感染者が発生した事業所・施設等</t>
  </si>
  <si>
    <t>イ 居宅でサービス提供する通所系事業所</t>
  </si>
  <si>
    <t>（別紙２）事業所・施設別個表</t>
    <rPh sb="1" eb="3">
      <t>ベッシ</t>
    </rPh>
    <rPh sb="5" eb="8">
      <t>ジギョウショ</t>
    </rPh>
    <rPh sb="9" eb="11">
      <t>シセツ</t>
    </rPh>
    <rPh sb="11" eb="12">
      <t>ベツ</t>
    </rPh>
    <rPh sb="12" eb="14">
      <t>コヒョウ</t>
    </rPh>
    <phoneticPr fontId="2"/>
  </si>
  <si>
    <t>事業所・施設の概要</t>
    <rPh sb="0" eb="3">
      <t>ジギョウショ</t>
    </rPh>
    <rPh sb="4" eb="6">
      <t>シセツ</t>
    </rPh>
    <rPh sb="7" eb="9">
      <t>ガイヨウ</t>
    </rPh>
    <phoneticPr fontId="2"/>
  </si>
  <si>
    <t>感染等の状況</t>
    <rPh sb="0" eb="2">
      <t>カンセン</t>
    </rPh>
    <rPh sb="2" eb="3">
      <t>ナド</t>
    </rPh>
    <rPh sb="4" eb="6">
      <t>ジョウキョウ</t>
    </rPh>
    <phoneticPr fontId="2"/>
  </si>
  <si>
    <t>人数</t>
    <rPh sb="0" eb="2">
      <t>ニンズウ</t>
    </rPh>
    <phoneticPr fontId="2"/>
  </si>
  <si>
    <t>感染者数
（延べ人数）</t>
    <rPh sb="0" eb="3">
      <t>カンセンシャ</t>
    </rPh>
    <rPh sb="3" eb="4">
      <t>カズ</t>
    </rPh>
    <rPh sb="6" eb="7">
      <t>ノ</t>
    </rPh>
    <rPh sb="8" eb="10">
      <t>ニンズウ</t>
    </rPh>
    <phoneticPr fontId="2"/>
  </si>
  <si>
    <t>職員</t>
    <rPh sb="0" eb="2">
      <t>ショクイン</t>
    </rPh>
    <phoneticPr fontId="2"/>
  </si>
  <si>
    <t>人</t>
    <rPh sb="0" eb="1">
      <t>ニン</t>
    </rPh>
    <phoneticPr fontId="2"/>
  </si>
  <si>
    <t>利用者</t>
    <rPh sb="0" eb="3">
      <t>リヨウシャ</t>
    </rPh>
    <phoneticPr fontId="2"/>
  </si>
  <si>
    <t>濃厚接触者数
（延べ人数）</t>
    <rPh sb="0" eb="2">
      <t>ノウコウ</t>
    </rPh>
    <rPh sb="2" eb="4">
      <t>セッショク</t>
    </rPh>
    <rPh sb="4" eb="5">
      <t>モノ</t>
    </rPh>
    <rPh sb="5" eb="6">
      <t>カズ</t>
    </rPh>
    <rPh sb="8" eb="9">
      <t>ノ</t>
    </rPh>
    <rPh sb="10" eb="12">
      <t>ニンズウ</t>
    </rPh>
    <phoneticPr fontId="2"/>
  </si>
  <si>
    <t>②　濃厚接触者に対応した訪問系サービス事業所、短期入所系サービス事業所、介護施設等</t>
    <phoneticPr fontId="2"/>
  </si>
  <si>
    <t>費目</t>
    <rPh sb="0" eb="2">
      <t>ヒモク</t>
    </rPh>
    <phoneticPr fontId="2"/>
  </si>
  <si>
    <t>＜自費検査に要する費用＞　【緊急時の介護人材確保に係る費用】</t>
    <phoneticPr fontId="2"/>
  </si>
  <si>
    <t>自費検査費用</t>
    <rPh sb="0" eb="2">
      <t>ジヒ</t>
    </rPh>
    <rPh sb="2" eb="4">
      <t>ケンサ</t>
    </rPh>
    <rPh sb="4" eb="6">
      <t>ヒヨウ</t>
    </rPh>
    <phoneticPr fontId="2"/>
  </si>
  <si>
    <t>経費内訳【区分⑤】</t>
    <rPh sb="0" eb="2">
      <t>ケイヒ</t>
    </rPh>
    <rPh sb="2" eb="4">
      <t>ウチワケ</t>
    </rPh>
    <rPh sb="5" eb="7">
      <t>クブン</t>
    </rPh>
    <phoneticPr fontId="2"/>
  </si>
  <si>
    <t>＜施設内療養に要する費用＞　【緊急時の介護人材確保に係る費用】【職場環境の復旧・環境整備に係る費用】　</t>
    <phoneticPr fontId="2"/>
  </si>
  <si>
    <t>施設内療養費</t>
    <rPh sb="0" eb="2">
      <t>シセツ</t>
    </rPh>
    <rPh sb="2" eb="3">
      <t>ナイ</t>
    </rPh>
    <rPh sb="3" eb="6">
      <t>リョウヨウヒ</t>
    </rPh>
    <phoneticPr fontId="2"/>
  </si>
  <si>
    <t>緊急雇用に係る費用</t>
  </si>
  <si>
    <t>割増賃金・手当</t>
  </si>
  <si>
    <t>職業紹介料</t>
  </si>
  <si>
    <t>損害賠償保険の加入費用</t>
  </si>
  <si>
    <t>年度区分</t>
  </si>
  <si>
    <t>令和４年度（令和4年4月１日～令和5年3月31日）に生じた費用分</t>
  </si>
  <si>
    <t>⑤　病床ひっ迫等により、やむを得ず施設内療養を行った高齢者施設等</t>
  </si>
  <si>
    <t>帰宅困難職員の宿泊費</t>
  </si>
  <si>
    <t>連携機関との連携に係る旅費</t>
  </si>
  <si>
    <t>事業所・施設等の消毒、清掃費用</t>
  </si>
  <si>
    <t>感染症廃棄物の処理費用</t>
  </si>
  <si>
    <t>衛生用品の購入費用</t>
  </si>
  <si>
    <t>代替場所の確保費用（使用料）</t>
  </si>
  <si>
    <t>ヘルパー同行指導への謝金</t>
  </si>
  <si>
    <t>代替場所や利用者宅への旅費</t>
  </si>
  <si>
    <t>訪問サービスの提供に必要な車や自転車のリース費用</t>
  </si>
  <si>
    <t>（Ⅰ）感染者が発生した事業所・施設等からの利用者の受け入れに伴う介護人材確保</t>
  </si>
  <si>
    <t>職員派遣に係る旅費・宿泊費</t>
  </si>
  <si>
    <t>通所できない利用者の安否確認のためのタブレットのリース費用</t>
    <phoneticPr fontId="2"/>
  </si>
  <si>
    <t>⑤</t>
  </si>
  <si>
    <t>令和３年度（令和3年4月１日～令和4年3月31日）に生じた費用分</t>
  </si>
  <si>
    <t>発生から収束までの期間</t>
    <phoneticPr fontId="2"/>
  </si>
  <si>
    <t xml:space="preserve"> （Ⅱ）感染が発生した事業所等への介護人材の応援派遣</t>
    <phoneticPr fontId="2"/>
  </si>
  <si>
    <t>で交付決定を受けた令和４年度新型</t>
    <phoneticPr fontId="2"/>
  </si>
  <si>
    <t>感染者が発生又は濃厚接触者に対応した介護サービス事業所・施設等</t>
    <rPh sb="6" eb="7">
      <t>マタ</t>
    </rPh>
    <rPh sb="8" eb="10">
      <t>ノウコウ</t>
    </rPh>
    <rPh sb="10" eb="13">
      <t>セッショクシャ</t>
    </rPh>
    <rPh sb="14" eb="16">
      <t>タイオウ</t>
    </rPh>
    <rPh sb="18" eb="20">
      <t>カイゴ</t>
    </rPh>
    <phoneticPr fontId="2"/>
  </si>
  <si>
    <t>居宅でサービス提供する通所系サービス事業所</t>
    <phoneticPr fontId="2"/>
  </si>
  <si>
    <t>利用者の受入や応援職員の派遣等を行う介護サービス事業所・施設等</t>
    <rPh sb="0" eb="3">
      <t>リヨウシャ</t>
    </rPh>
    <rPh sb="4" eb="6">
      <t>ウケイレ</t>
    </rPh>
    <rPh sb="14" eb="15">
      <t>トウ</t>
    </rPh>
    <rPh sb="18" eb="20">
      <t>カイゴ</t>
    </rPh>
    <phoneticPr fontId="2"/>
  </si>
  <si>
    <t>交付決定額</t>
    <rPh sb="0" eb="5">
      <t>コウフケッテイガク</t>
    </rPh>
    <phoneticPr fontId="2"/>
  </si>
  <si>
    <t>事業所・施設の所在地</t>
    <rPh sb="0" eb="3">
      <t>ジギョウショ</t>
    </rPh>
    <rPh sb="4" eb="6">
      <t>シセツ</t>
    </rPh>
    <rPh sb="7" eb="10">
      <t>ショザイチ</t>
    </rPh>
    <phoneticPr fontId="2"/>
  </si>
  <si>
    <t>※ 備考欄には、本事案に係る最初の感染者・濃厚接触者が発生した日（感染等が複数回に分かれて発生した場合は、本事案に関係する分）、その他補足事項があれば記載してください。</t>
    <rPh sb="8" eb="9">
      <t>ホン</t>
    </rPh>
    <rPh sb="9" eb="11">
      <t>ジアン</t>
    </rPh>
    <rPh sb="53" eb="54">
      <t>ホン</t>
    </rPh>
    <rPh sb="54" eb="56">
      <t>ジアン</t>
    </rPh>
    <phoneticPr fontId="2"/>
  </si>
  <si>
    <r>
      <t xml:space="preserve"> ア 感染者が発生又は濃厚接触者に対応した介護サービス事業所・施設等　</t>
    </r>
    <r>
      <rPr>
        <sz val="8"/>
        <rFont val="ＭＳ Ｐ明朝"/>
        <family val="1"/>
        <charset val="128"/>
      </rPr>
      <t>→ 下記アに記載</t>
    </r>
    <rPh sb="3" eb="6">
      <t>カンセンシャ</t>
    </rPh>
    <rPh sb="7" eb="9">
      <t>ハッセイ</t>
    </rPh>
    <rPh sb="9" eb="10">
      <t>マタ</t>
    </rPh>
    <rPh sb="11" eb="13">
      <t>ノウコウ</t>
    </rPh>
    <rPh sb="13" eb="16">
      <t>セッショクシャ</t>
    </rPh>
    <rPh sb="17" eb="19">
      <t>タイオウ</t>
    </rPh>
    <rPh sb="21" eb="23">
      <t>カイゴ</t>
    </rPh>
    <rPh sb="27" eb="30">
      <t>ジギョウショ</t>
    </rPh>
    <rPh sb="31" eb="33">
      <t>シセツ</t>
    </rPh>
    <rPh sb="33" eb="34">
      <t>ナド</t>
    </rPh>
    <rPh sb="37" eb="39">
      <t>カキ</t>
    </rPh>
    <rPh sb="41" eb="43">
      <t>キサイ</t>
    </rPh>
    <phoneticPr fontId="2"/>
  </si>
  <si>
    <r>
      <t xml:space="preserve"> イ 居宅でサービス提供する通所系サービス事業所　</t>
    </r>
    <r>
      <rPr>
        <sz val="8"/>
        <rFont val="ＭＳ Ｐ明朝"/>
        <family val="1"/>
        <charset val="128"/>
      </rPr>
      <t>→ 下記イに記載</t>
    </r>
    <rPh sb="3" eb="5">
      <t>キョタク</t>
    </rPh>
    <rPh sb="10" eb="12">
      <t>テイキョウ</t>
    </rPh>
    <rPh sb="14" eb="16">
      <t>ツウショ</t>
    </rPh>
    <rPh sb="16" eb="17">
      <t>ケイ</t>
    </rPh>
    <rPh sb="21" eb="24">
      <t>ジギョウショ</t>
    </rPh>
    <rPh sb="27" eb="29">
      <t>カキ</t>
    </rPh>
    <rPh sb="31" eb="33">
      <t>キサイ</t>
    </rPh>
    <phoneticPr fontId="2"/>
  </si>
  <si>
    <r>
      <t xml:space="preserve"> ウ 利用者の受入や応援職員の派遣を行う介護サービス事業所・施設等　</t>
    </r>
    <r>
      <rPr>
        <sz val="8"/>
        <rFont val="ＭＳ Ｐ明朝"/>
        <family val="1"/>
        <charset val="128"/>
      </rPr>
      <t>→ 下記ウに記載</t>
    </r>
    <rPh sb="3" eb="6">
      <t>リヨウシャ</t>
    </rPh>
    <rPh sb="7" eb="9">
      <t>ウケイ</t>
    </rPh>
    <rPh sb="10" eb="12">
      <t>オウエン</t>
    </rPh>
    <rPh sb="12" eb="14">
      <t>ショクイン</t>
    </rPh>
    <rPh sb="15" eb="17">
      <t>ハケン</t>
    </rPh>
    <rPh sb="18" eb="19">
      <t>オコナ</t>
    </rPh>
    <rPh sb="20" eb="22">
      <t>カイゴ</t>
    </rPh>
    <rPh sb="26" eb="29">
      <t>ジギョウショ</t>
    </rPh>
    <rPh sb="30" eb="32">
      <t>シセツ</t>
    </rPh>
    <rPh sb="32" eb="33">
      <t>トウ</t>
    </rPh>
    <rPh sb="36" eb="38">
      <t>カキ</t>
    </rPh>
    <rPh sb="40" eb="42">
      <t>キサイ</t>
    </rPh>
    <phoneticPr fontId="2"/>
  </si>
  <si>
    <t>（休業要請を受けた事業所・施設等を含む）</t>
    <phoneticPr fontId="2"/>
  </si>
  <si>
    <r>
      <t>①　利用者又は職員に感染者が発生した介護サービス事業所・介護施設等</t>
    </r>
    <r>
      <rPr>
        <sz val="8"/>
        <rFont val="ＭＳ Ｐ明朝"/>
        <family val="1"/>
        <charset val="128"/>
      </rPr>
      <t>（職員に複数の濃厚接触者が発生し、職員が不足した場合を含む）</t>
    </r>
    <rPh sb="50" eb="52">
      <t>ショクイン</t>
    </rPh>
    <rPh sb="53" eb="55">
      <t>フソク</t>
    </rPh>
    <phoneticPr fontId="2"/>
  </si>
  <si>
    <t>費目</t>
    <phoneticPr fontId="2"/>
  </si>
  <si>
    <t>514-8570</t>
  </si>
  <si>
    <t>三重県津市広明町１３番地</t>
  </si>
  <si>
    <t>社会福祉法人三重</t>
    <phoneticPr fontId="2"/>
  </si>
  <si>
    <t>059-123-4567</t>
    <phoneticPr fontId="2"/>
  </si>
  <si>
    <t>①</t>
  </si>
  <si>
    <t>職員のホテル代：５名×8,000円×1泊</t>
    <phoneticPr fontId="2"/>
  </si>
  <si>
    <t>（法人の所在地）</t>
    <rPh sb="1" eb="3">
      <t>ホウジン</t>
    </rPh>
    <rPh sb="4" eb="7">
      <t>ショザイチ</t>
    </rPh>
    <phoneticPr fontId="2"/>
  </si>
  <si>
    <t>用途・品目等</t>
    <rPh sb="0" eb="2">
      <t>ヨウト</t>
    </rPh>
    <rPh sb="3" eb="5">
      <t>ヒンモク</t>
    </rPh>
    <rPh sb="5" eb="6">
      <t>ナド</t>
    </rPh>
    <phoneticPr fontId="2"/>
  </si>
  <si>
    <t>数量</t>
    <rPh sb="0" eb="2">
      <t>スウリョウ</t>
    </rPh>
    <phoneticPr fontId="2"/>
  </si>
  <si>
    <t>単価</t>
    <rPh sb="0" eb="2">
      <t>タンカ</t>
    </rPh>
    <phoneticPr fontId="2"/>
  </si>
  <si>
    <t>※別添、参考資料１についても提出すること。</t>
    <rPh sb="1" eb="3">
      <t>ベッテン</t>
    </rPh>
    <rPh sb="4" eb="6">
      <t>サンコウ</t>
    </rPh>
    <rPh sb="6" eb="8">
      <t>シリョウ</t>
    </rPh>
    <rPh sb="14" eb="16">
      <t>テイシュツ</t>
    </rPh>
    <phoneticPr fontId="2"/>
  </si>
  <si>
    <t>※別添、参考資料２についても提出すること。</t>
    <rPh sb="1" eb="3">
      <t>ベッテン</t>
    </rPh>
    <rPh sb="4" eb="6">
      <t>サンコウ</t>
    </rPh>
    <rPh sb="6" eb="8">
      <t>シリョウ</t>
    </rPh>
    <rPh sb="14" eb="16">
      <t>テイシュツ</t>
    </rPh>
    <phoneticPr fontId="2"/>
  </si>
  <si>
    <t>危険手当（10人分、単価2,000円/日、延べ100日間）</t>
    <phoneticPr fontId="2"/>
  </si>
  <si>
    <t>施設の清掃委託：（4/20）</t>
    <phoneticPr fontId="2"/>
  </si>
  <si>
    <t>別紙一覧表のとおり</t>
    <rPh sb="0" eb="2">
      <t>ベッシ</t>
    </rPh>
    <rPh sb="2" eb="4">
      <t>イチラン</t>
    </rPh>
    <rPh sb="4" eb="5">
      <t>ヒョウ</t>
    </rPh>
    <phoneticPr fontId="2"/>
  </si>
  <si>
    <t>超過勤務手当　※内訳は別紙のとおり</t>
    <rPh sb="8" eb="10">
      <t>ウチワケ</t>
    </rPh>
    <rPh sb="11" eb="13">
      <t>ベッシ</t>
    </rPh>
    <phoneticPr fontId="2"/>
  </si>
  <si>
    <t>延べ40日間（施設内療養者4名分）</t>
    <rPh sb="0" eb="1">
      <t>ノ</t>
    </rPh>
    <rPh sb="4" eb="5">
      <t>ニチ</t>
    </rPh>
    <rPh sb="5" eb="6">
      <t>アイダ</t>
    </rPh>
    <rPh sb="7" eb="9">
      <t>シセツ</t>
    </rPh>
    <rPh sb="9" eb="10">
      <t>ナイ</t>
    </rPh>
    <rPh sb="10" eb="13">
      <t>リョウヨウシャ</t>
    </rPh>
    <rPh sb="14" eb="15">
      <t>メイ</t>
    </rPh>
    <rPh sb="15" eb="16">
      <t>ブン</t>
    </rPh>
    <phoneticPr fontId="2"/>
  </si>
  <si>
    <t>再度、記載内容を確認
問題なければ、三重県長寿介護課に電子申請システムで提出
※作成した実績報告書のエクセルファイルは適切に保存してください
　必要に応じて印刷による紙ベースでの保管もお願いします
※経費内訳の別添資料があれば、提出してください。</t>
    <rPh sb="0" eb="2">
      <t>サイド</t>
    </rPh>
    <rPh sb="3" eb="5">
      <t>キサイ</t>
    </rPh>
    <rPh sb="5" eb="7">
      <t>ナイヨウ</t>
    </rPh>
    <rPh sb="8" eb="10">
      <t>カクニン</t>
    </rPh>
    <rPh sb="18" eb="20">
      <t>ミエ</t>
    </rPh>
    <rPh sb="40" eb="42">
      <t>サクセイ</t>
    </rPh>
    <rPh sb="44" eb="49">
      <t>ジッセキホウコクショ</t>
    </rPh>
    <rPh sb="59" eb="61">
      <t>テキセツ</t>
    </rPh>
    <rPh sb="62" eb="64">
      <t>ホゾン</t>
    </rPh>
    <rPh sb="72" eb="74">
      <t>ヒツヨウ</t>
    </rPh>
    <rPh sb="75" eb="76">
      <t>オウ</t>
    </rPh>
    <rPh sb="78" eb="80">
      <t>インサツ</t>
    </rPh>
    <rPh sb="83" eb="84">
      <t>カミ</t>
    </rPh>
    <rPh sb="89" eb="91">
      <t>ホカン</t>
    </rPh>
    <rPh sb="93" eb="94">
      <t>ネガ</t>
    </rPh>
    <rPh sb="100" eb="102">
      <t>ケイヒ</t>
    </rPh>
    <rPh sb="102" eb="104">
      <t>ウチワケ</t>
    </rPh>
    <rPh sb="105" eb="107">
      <t>ベッテン</t>
    </rPh>
    <rPh sb="107" eb="109">
      <t>シリョウ</t>
    </rPh>
    <rPh sb="114" eb="116">
      <t>テイシュツ</t>
    </rPh>
    <phoneticPr fontId="2"/>
  </si>
  <si>
    <t>4/12（70代男性1人、80代女性2人）、4/13（80代男性2人、90代女性1人）</t>
    <rPh sb="7" eb="8">
      <t>ダイ</t>
    </rPh>
    <rPh sb="8" eb="10">
      <t>ダンセイ</t>
    </rPh>
    <rPh sb="10" eb="12">
      <t>ヒトリ</t>
    </rPh>
    <rPh sb="15" eb="16">
      <t>ダイ</t>
    </rPh>
    <rPh sb="16" eb="18">
      <t>ジョセイ</t>
    </rPh>
    <rPh sb="18" eb="20">
      <t>フタリ</t>
    </rPh>
    <rPh sb="29" eb="30">
      <t>ダイ</t>
    </rPh>
    <rPh sb="30" eb="32">
      <t>ダンセイ</t>
    </rPh>
    <rPh sb="32" eb="34">
      <t>フタリ</t>
    </rPh>
    <rPh sb="37" eb="38">
      <t>ダイ</t>
    </rPh>
    <rPh sb="38" eb="40">
      <t>ジョセイ</t>
    </rPh>
    <rPh sb="41" eb="42">
      <t>ニン</t>
    </rPh>
    <phoneticPr fontId="4"/>
  </si>
  <si>
    <t>4/10陽性判明（40代女性、介護職員）</t>
    <rPh sb="4" eb="6">
      <t>ヨウセイ</t>
    </rPh>
    <rPh sb="6" eb="8">
      <t>ハンメイ</t>
    </rPh>
    <rPh sb="11" eb="12">
      <t>ダイ</t>
    </rPh>
    <rPh sb="12" eb="14">
      <t>ジョセイ</t>
    </rPh>
    <rPh sb="15" eb="17">
      <t>カイゴ</t>
    </rPh>
    <rPh sb="17" eb="19">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</si>
</sst>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0;[Red]\-#,##0.0"/>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sz val="5"/>
      <name val="ＭＳ Ｐ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b/>
      <sz val="12"/>
      <color rgb="FFFF0000"/>
      <name val="ＭＳ ゴシック"/>
      <family val="3"/>
      <charset val="128"/>
    </font>
    <font>
      <b/>
      <sz val="12"/>
      <color theme="1"/>
      <name val="ＭＳ ゴシック"/>
      <family val="3"/>
      <charset val="128"/>
    </font>
    <font>
      <b/>
      <sz val="7"/>
      <color indexed="81"/>
      <name val="ＭＳ Ｐゴシック"/>
      <family val="3"/>
      <charset val="128"/>
    </font>
    <font>
      <sz val="7"/>
      <name val="ＭＳ 明朝"/>
      <family val="1"/>
      <charset val="128"/>
    </font>
    <font>
      <b/>
      <sz val="9"/>
      <color indexed="81"/>
      <name val="MS P ゴシック"/>
      <family val="3"/>
      <charset val="128"/>
    </font>
    <font>
      <sz val="12"/>
      <name val="ＭＳ 明朝"/>
      <family val="1"/>
      <charset val="128"/>
    </font>
    <font>
      <sz val="14"/>
      <name val="ＭＳ Ｐ明朝"/>
      <family val="1"/>
      <charset val="128"/>
    </font>
    <font>
      <b/>
      <sz val="8"/>
      <color indexed="81"/>
      <name val="ＭＳ Ｐゴシック"/>
      <family val="3"/>
      <charset val="128"/>
    </font>
    <font>
      <sz val="11"/>
      <color rgb="FFFF0000"/>
      <name val="ＭＳ Ｐ明朝"/>
      <family val="1"/>
      <charset val="128"/>
    </font>
    <font>
      <sz val="10"/>
      <color rgb="FFFF0000"/>
      <name val="ＭＳ 明朝"/>
      <family val="1"/>
      <charset val="128"/>
    </font>
    <font>
      <sz val="10"/>
      <color rgb="FFFF0000"/>
      <name val="ＭＳ Ｐ明朝"/>
      <family val="1"/>
      <charset val="128"/>
    </font>
    <font>
      <sz val="8"/>
      <color rgb="FFFF0000"/>
      <name val="ＭＳ 明朝"/>
      <family val="1"/>
      <charset val="128"/>
    </font>
    <font>
      <sz val="9"/>
      <color rgb="FFFF0000"/>
      <name val="ＭＳ Ｐ明朝"/>
      <family val="1"/>
      <charset val="128"/>
    </font>
    <font>
      <sz val="8"/>
      <color rgb="FFFF0000"/>
      <name val="ＭＳ Ｐ明朝"/>
      <family val="1"/>
      <charset val="128"/>
    </font>
    <font>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571">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21" xfId="0" applyFont="1" applyBorder="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9" fillId="0" borderId="5" xfId="0" applyFont="1" applyFill="1" applyBorder="1" applyAlignment="1" applyProtection="1">
      <alignment vertical="center"/>
      <protection locked="0"/>
    </xf>
    <xf numFmtId="0" fontId="8" fillId="2" borderId="0" xfId="0" applyFont="1" applyFill="1" applyAlignment="1">
      <alignment horizontal="center" vertical="center"/>
    </xf>
    <xf numFmtId="0" fontId="8" fillId="2" borderId="0" xfId="0" applyFont="1" applyFill="1">
      <alignment vertical="center"/>
    </xf>
    <xf numFmtId="0" fontId="12" fillId="0" borderId="0" xfId="0" applyFont="1" applyFill="1">
      <alignment vertical="center"/>
    </xf>
    <xf numFmtId="0" fontId="9" fillId="0" borderId="5" xfId="0" applyFont="1" applyFill="1" applyBorder="1">
      <alignment vertical="center"/>
    </xf>
    <xf numFmtId="0" fontId="9" fillId="0" borderId="8" xfId="0" applyFont="1" applyFill="1" applyBorder="1">
      <alignment vertical="center"/>
    </xf>
    <xf numFmtId="0" fontId="9" fillId="0" borderId="2" xfId="0" applyFont="1" applyFill="1" applyBorder="1">
      <alignment vertical="center"/>
    </xf>
    <xf numFmtId="0" fontId="8" fillId="2" borderId="0" xfId="0" applyFont="1" applyFill="1" applyAlignment="1">
      <alignment vertical="center"/>
    </xf>
    <xf numFmtId="0" fontId="8" fillId="0" borderId="0" xfId="0" applyFont="1" applyFill="1" applyAlignment="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9" fillId="0" borderId="3" xfId="0" applyFont="1" applyFill="1" applyBorder="1">
      <alignment vertical="center"/>
    </xf>
    <xf numFmtId="0" fontId="10" fillId="0" borderId="0" xfId="0" applyFont="1" applyFill="1">
      <alignment vertical="center"/>
    </xf>
    <xf numFmtId="0" fontId="7" fillId="0" borderId="8" xfId="0" applyFont="1" applyFill="1" applyBorder="1" applyAlignment="1">
      <alignment horizontal="left" vertical="center"/>
    </xf>
    <xf numFmtId="0" fontId="13" fillId="0" borderId="0" xfId="0" applyFont="1" applyFill="1" applyBorder="1">
      <alignment vertical="center"/>
    </xf>
    <xf numFmtId="0" fontId="10" fillId="0" borderId="0"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lignment vertical="center"/>
    </xf>
    <xf numFmtId="0" fontId="10" fillId="0" borderId="0" xfId="0" applyFont="1" applyFill="1" applyAlignment="1">
      <alignment vertical="center" shrinkToFit="1"/>
    </xf>
    <xf numFmtId="0" fontId="16" fillId="0" borderId="0" xfId="0" applyFont="1" applyFill="1" applyBorder="1">
      <alignment vertical="center"/>
    </xf>
    <xf numFmtId="0" fontId="9" fillId="0" borderId="2"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0" fontId="4" fillId="0" borderId="8"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5" xfId="0" applyFont="1" applyFill="1" applyBorder="1">
      <alignment vertical="center"/>
    </xf>
    <xf numFmtId="0" fontId="4" fillId="0" borderId="5"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11" xfId="0" applyFont="1" applyFill="1" applyBorder="1">
      <alignment vertical="center"/>
    </xf>
    <xf numFmtId="0" fontId="8"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shrinkToFit="1"/>
    </xf>
    <xf numFmtId="0" fontId="9" fillId="4" borderId="5" xfId="0" applyFont="1" applyFill="1" applyBorder="1">
      <alignment vertical="center"/>
    </xf>
    <xf numFmtId="0" fontId="17" fillId="0" borderId="0" xfId="0" applyFont="1">
      <alignmen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0" fillId="0" borderId="0" xfId="0" applyFont="1" applyAlignment="1">
      <alignment horizontal="left" vertical="top"/>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8" xfId="0" applyFont="1" applyFill="1" applyBorder="1" applyAlignment="1">
      <alignment vertical="center"/>
    </xf>
    <xf numFmtId="0" fontId="9"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4" borderId="0" xfId="0" applyFont="1" applyFill="1" applyBorder="1">
      <alignment vertical="center"/>
    </xf>
    <xf numFmtId="0" fontId="9" fillId="0" borderId="0" xfId="0" applyFont="1" applyFill="1" applyBorder="1" applyAlignment="1">
      <alignment horizontal="left" vertical="center"/>
    </xf>
    <xf numFmtId="0" fontId="25" fillId="0" borderId="0" xfId="0" applyFont="1" applyFill="1" applyBorder="1" applyAlignment="1">
      <alignment horizontal="left" vertical="center"/>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shrinkToFit="1"/>
      <protection locked="0"/>
    </xf>
    <xf numFmtId="49" fontId="4" fillId="0" borderId="5" xfId="0" applyNumberFormat="1" applyFont="1" applyFill="1" applyBorder="1" applyAlignment="1" applyProtection="1">
      <alignment vertical="center" shrinkToFit="1"/>
      <protection locked="0"/>
    </xf>
    <xf numFmtId="49" fontId="4" fillId="0" borderId="6" xfId="0" applyNumberFormat="1" applyFont="1" applyFill="1" applyBorder="1" applyAlignment="1" applyProtection="1">
      <alignment vertical="center" shrinkToFit="1"/>
      <protection locked="0"/>
    </xf>
    <xf numFmtId="0" fontId="9" fillId="0" borderId="1" xfId="0" applyFont="1" applyFill="1" applyBorder="1">
      <alignment vertical="center"/>
    </xf>
    <xf numFmtId="49" fontId="4" fillId="0" borderId="2" xfId="0" applyNumberFormat="1" applyFont="1" applyFill="1" applyBorder="1" applyAlignment="1">
      <alignment vertical="center"/>
    </xf>
    <xf numFmtId="0" fontId="12" fillId="0" borderId="1" xfId="0" applyFont="1" applyFill="1" applyBorder="1">
      <alignment vertical="center"/>
    </xf>
    <xf numFmtId="0" fontId="15" fillId="0" borderId="8" xfId="0" applyFont="1" applyFill="1" applyBorder="1" applyAlignment="1">
      <alignment vertical="top"/>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5" fillId="0" borderId="5" xfId="0" applyFont="1" applyFill="1" applyBorder="1" applyAlignment="1">
      <alignment vertical="top"/>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vertical="center" shrinkToFit="1"/>
    </xf>
    <xf numFmtId="0" fontId="5"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178" fontId="5" fillId="0" borderId="5" xfId="0" applyNumberFormat="1" applyFont="1" applyFill="1" applyBorder="1" applyAlignment="1">
      <alignment horizontal="center" vertical="center" shrinkToFit="1"/>
    </xf>
    <xf numFmtId="178" fontId="5" fillId="0" borderId="6" xfId="0" applyNumberFormat="1" applyFont="1" applyFill="1" applyBorder="1" applyAlignment="1">
      <alignment horizontal="center" vertical="center" shrinkToFit="1"/>
    </xf>
    <xf numFmtId="0" fontId="25" fillId="0" borderId="8" xfId="0" applyFont="1" applyFill="1" applyBorder="1" applyAlignment="1">
      <alignment vertical="top"/>
    </xf>
    <xf numFmtId="0" fontId="8" fillId="0" borderId="0" xfId="0" applyFont="1" applyFill="1" applyBorder="1">
      <alignment vertical="center"/>
    </xf>
    <xf numFmtId="0" fontId="8" fillId="0" borderId="0" xfId="0" applyFont="1" applyFill="1" applyBorder="1" applyAlignment="1">
      <alignment horizontal="center" vertical="center"/>
    </xf>
    <xf numFmtId="49" fontId="12" fillId="2" borderId="14" xfId="0" applyNumberFormat="1" applyFont="1" applyFill="1" applyBorder="1" applyAlignment="1">
      <alignment vertical="center" wrapText="1"/>
    </xf>
    <xf numFmtId="0" fontId="10" fillId="2" borderId="14" xfId="0" applyFont="1" applyFill="1" applyBorder="1" applyAlignment="1">
      <alignment vertical="center" shrinkToFit="1"/>
    </xf>
    <xf numFmtId="0" fontId="10" fillId="2" borderId="16" xfId="0" applyFont="1" applyFill="1" applyBorder="1" applyAlignment="1">
      <alignment vertical="center" shrinkToFit="1"/>
    </xf>
    <xf numFmtId="0" fontId="26" fillId="0" borderId="0" xfId="0" applyFont="1" applyFill="1" applyBorder="1" applyAlignment="1">
      <alignment horizontal="right"/>
    </xf>
    <xf numFmtId="49" fontId="12" fillId="2" borderId="13" xfId="0" applyNumberFormat="1" applyFont="1" applyFill="1" applyBorder="1" applyAlignment="1">
      <alignment vertical="center"/>
    </xf>
    <xf numFmtId="177" fontId="9" fillId="0" borderId="0" xfId="0" applyNumberFormat="1" applyFont="1" applyFill="1">
      <alignment vertical="center"/>
    </xf>
    <xf numFmtId="0" fontId="5" fillId="0" borderId="0" xfId="0" applyFont="1" applyFill="1" applyAlignment="1">
      <alignment vertical="center"/>
    </xf>
    <xf numFmtId="0" fontId="17" fillId="2" borderId="0" xfId="0" applyFont="1" applyFill="1">
      <alignment vertical="center"/>
    </xf>
    <xf numFmtId="0" fontId="17" fillId="2" borderId="0" xfId="0" applyFont="1" applyFill="1" applyBorder="1">
      <alignment vertical="center"/>
    </xf>
    <xf numFmtId="0" fontId="17" fillId="2" borderId="0" xfId="0" applyFont="1" applyFill="1" applyBorder="1" applyAlignment="1">
      <alignment horizontal="center" vertical="center"/>
    </xf>
    <xf numFmtId="0" fontId="17" fillId="0" borderId="0" xfId="0" applyFont="1" applyFill="1" applyAlignment="1">
      <alignment vertical="center"/>
    </xf>
    <xf numFmtId="0" fontId="29" fillId="0" borderId="0" xfId="0" applyFont="1">
      <alignment vertical="center"/>
    </xf>
    <xf numFmtId="0" fontId="17" fillId="2" borderId="0" xfId="0" applyFont="1" applyFill="1" applyAlignment="1">
      <alignment vertical="center"/>
    </xf>
    <xf numFmtId="0" fontId="17" fillId="2" borderId="0" xfId="0" applyFont="1" applyFill="1" applyAlignment="1">
      <alignment vertical="center" shrinkToFit="1"/>
    </xf>
    <xf numFmtId="0" fontId="17" fillId="2" borderId="0" xfId="0" applyFont="1" applyFill="1" applyAlignment="1">
      <alignment horizontal="center" vertical="center" shrinkToFit="1"/>
    </xf>
    <xf numFmtId="0" fontId="17" fillId="2" borderId="0" xfId="0" applyFont="1" applyFill="1" applyBorder="1" applyAlignment="1">
      <alignment vertical="center"/>
    </xf>
    <xf numFmtId="0" fontId="29" fillId="0" borderId="0" xfId="0" applyFont="1" applyBorder="1">
      <alignment vertical="center"/>
    </xf>
    <xf numFmtId="0" fontId="17" fillId="2" borderId="0" xfId="0" applyFont="1" applyFill="1" applyAlignment="1">
      <alignment vertical="center" wrapText="1"/>
    </xf>
    <xf numFmtId="0" fontId="17" fillId="2" borderId="0" xfId="0" applyFont="1" applyFill="1" applyAlignment="1"/>
    <xf numFmtId="0" fontId="17" fillId="2" borderId="0" xfId="0" applyNumberFormat="1" applyFont="1" applyFill="1" applyAlignment="1">
      <alignment vertical="center"/>
    </xf>
    <xf numFmtId="0" fontId="4" fillId="2" borderId="0" xfId="0" applyFont="1" applyFill="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2" borderId="4" xfId="0" applyFont="1" applyFill="1" applyBorder="1" applyAlignment="1">
      <alignment vertical="center" shrinkToFit="1"/>
    </xf>
    <xf numFmtId="0" fontId="4" fillId="3" borderId="11" xfId="0" applyFont="1" applyFill="1" applyBorder="1" applyAlignment="1">
      <alignment vertical="center"/>
    </xf>
    <xf numFmtId="0" fontId="4" fillId="3" borderId="8" xfId="0" applyFont="1" applyFill="1" applyBorder="1" applyAlignment="1">
      <alignment vertical="center"/>
    </xf>
    <xf numFmtId="0" fontId="4" fillId="3" borderId="12"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0"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shrinkToFit="1"/>
    </xf>
    <xf numFmtId="0" fontId="23" fillId="0" borderId="28" xfId="0" applyFont="1" applyBorder="1" applyAlignment="1">
      <alignment vertical="center"/>
    </xf>
    <xf numFmtId="0" fontId="22" fillId="0" borderId="29" xfId="0" applyFont="1" applyBorder="1" applyAlignment="1">
      <alignment horizontal="left" vertical="top" wrapText="1"/>
    </xf>
    <xf numFmtId="0" fontId="20" fillId="0" borderId="30" xfId="0" applyFont="1" applyBorder="1" applyAlignment="1">
      <alignment vertical="center"/>
    </xf>
    <xf numFmtId="0" fontId="22" fillId="0" borderId="31" xfId="0" applyFont="1" applyBorder="1" applyAlignment="1">
      <alignment horizontal="left" vertical="top" wrapText="1"/>
    </xf>
    <xf numFmtId="0" fontId="22" fillId="0" borderId="0" xfId="0" applyFont="1" applyBorder="1" applyAlignment="1">
      <alignment horizontal="left" vertical="center" wrapText="1"/>
    </xf>
    <xf numFmtId="0" fontId="23" fillId="0" borderId="30" xfId="0" applyFont="1" applyBorder="1" applyAlignment="1">
      <alignment vertical="center"/>
    </xf>
    <xf numFmtId="0" fontId="10" fillId="0" borderId="0" xfId="0" applyFont="1" applyFill="1" applyBorder="1" applyAlignment="1">
      <alignment horizontal="center" vertical="center"/>
    </xf>
    <xf numFmtId="0" fontId="20" fillId="0" borderId="0" xfId="0" applyFont="1" applyBorder="1" applyAlignment="1">
      <alignment horizontal="left" indent="1"/>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4" fillId="0" borderId="5" xfId="0" applyFont="1" applyFill="1" applyBorder="1" applyAlignment="1">
      <alignment vertical="center" textRotation="255"/>
    </xf>
    <xf numFmtId="0" fontId="5" fillId="0" borderId="5" xfId="0" applyFont="1" applyFill="1" applyBorder="1">
      <alignment vertical="center"/>
    </xf>
    <xf numFmtId="0" fontId="5" fillId="0" borderId="5" xfId="0" applyFont="1" applyFill="1" applyBorder="1" applyAlignment="1" applyProtection="1">
      <alignment vertical="center" shrinkToFit="1"/>
      <protection locked="0"/>
    </xf>
    <xf numFmtId="49" fontId="4" fillId="0" borderId="5" xfId="0" applyNumberFormat="1"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5" fillId="0" borderId="0" xfId="0" applyFont="1" applyFill="1" applyBorder="1">
      <alignment vertical="center"/>
    </xf>
    <xf numFmtId="0" fontId="5" fillId="0" borderId="0" xfId="0" applyFont="1" applyFill="1" applyBorder="1" applyAlignment="1" applyProtection="1">
      <alignment vertical="center" shrinkToFit="1"/>
      <protection locked="0"/>
    </xf>
    <xf numFmtId="49" fontId="4" fillId="0" borderId="0" xfId="0" applyNumberFormat="1" applyFont="1" applyFill="1" applyBorder="1" applyAlignment="1">
      <alignment vertical="center"/>
    </xf>
    <xf numFmtId="0" fontId="9" fillId="0" borderId="0" xfId="0" applyFont="1" applyFill="1" applyBorder="1" applyAlignment="1" applyProtection="1">
      <alignment horizontal="center" vertical="center" shrinkToFit="1"/>
      <protection locked="0"/>
    </xf>
    <xf numFmtId="0" fontId="5" fillId="0" borderId="0" xfId="0" applyFont="1" applyFill="1" applyBorder="1" applyAlignment="1">
      <alignment vertical="center"/>
    </xf>
    <xf numFmtId="0" fontId="9" fillId="0" borderId="0" xfId="0" applyFont="1" applyFill="1" applyBorder="1" applyAlignment="1">
      <alignment vertical="top"/>
    </xf>
    <xf numFmtId="0" fontId="25" fillId="0" borderId="0" xfId="0" applyFont="1" applyFill="1" applyBorder="1" applyAlignment="1">
      <alignment horizontal="left" vertical="top"/>
    </xf>
    <xf numFmtId="49" fontId="17" fillId="0" borderId="0" xfId="0" applyNumberFormat="1" applyFont="1" applyFill="1" applyBorder="1" applyAlignment="1">
      <alignment vertical="center"/>
    </xf>
    <xf numFmtId="49" fontId="17" fillId="5" borderId="0" xfId="0" applyNumberFormat="1" applyFont="1" applyFill="1" applyBorder="1" applyAlignment="1" applyProtection="1">
      <alignment vertical="center"/>
      <protection locked="0"/>
    </xf>
    <xf numFmtId="179" fontId="17" fillId="2" borderId="0" xfId="4" applyNumberFormat="1" applyFont="1" applyFill="1" applyAlignment="1">
      <alignment vertical="center"/>
    </xf>
    <xf numFmtId="0" fontId="17" fillId="0" borderId="1" xfId="0" applyFont="1" applyBorder="1" applyAlignment="1">
      <alignment horizontal="centerContinuous" vertical="center"/>
    </xf>
    <xf numFmtId="0" fontId="17" fillId="0" borderId="2" xfId="0" applyFont="1" applyBorder="1" applyAlignment="1">
      <alignment horizontal="centerContinuous" vertical="center"/>
    </xf>
    <xf numFmtId="0" fontId="17" fillId="0" borderId="3" xfId="0" applyFont="1" applyBorder="1" applyAlignment="1">
      <alignment horizontal="centerContinuous" vertical="center"/>
    </xf>
    <xf numFmtId="0" fontId="17" fillId="0" borderId="1" xfId="0" applyFont="1" applyFill="1" applyBorder="1" applyAlignment="1">
      <alignment horizontal="centerContinuous" vertical="center"/>
    </xf>
    <xf numFmtId="0" fontId="17" fillId="0" borderId="2" xfId="0" applyFont="1" applyFill="1" applyBorder="1" applyAlignment="1">
      <alignment horizontal="centerContinuous" vertical="center"/>
    </xf>
    <xf numFmtId="0" fontId="17" fillId="0" borderId="3" xfId="0" applyFont="1" applyFill="1" applyBorder="1" applyAlignment="1">
      <alignment horizontal="centerContinuous" vertical="center"/>
    </xf>
    <xf numFmtId="0" fontId="4" fillId="0" borderId="1" xfId="0" applyFont="1" applyFill="1" applyBorder="1" applyAlignment="1">
      <alignment horizontal="centerContinuous" vertical="center"/>
    </xf>
    <xf numFmtId="0" fontId="8" fillId="0" borderId="0" xfId="0" applyFont="1">
      <alignment vertical="center"/>
    </xf>
    <xf numFmtId="0" fontId="37" fillId="0" borderId="0" xfId="0" applyFont="1">
      <alignment vertical="center"/>
    </xf>
    <xf numFmtId="0" fontId="7" fillId="0" borderId="0" xfId="0" applyFont="1" applyFill="1" applyBorder="1" applyAlignment="1">
      <alignment horizontal="left" vertical="center"/>
    </xf>
    <xf numFmtId="0" fontId="9" fillId="3" borderId="33"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4" xfId="0" applyFont="1" applyFill="1" applyBorder="1" applyAlignment="1">
      <alignment horizontal="centerContinuous" vertical="center"/>
    </xf>
    <xf numFmtId="178" fontId="8" fillId="0" borderId="26" xfId="0" applyNumberFormat="1" applyFont="1" applyBorder="1" applyAlignment="1">
      <alignment horizontal="center" vertical="center" shrinkToFit="1"/>
    </xf>
    <xf numFmtId="0" fontId="8" fillId="0" borderId="38" xfId="4" applyNumberFormat="1" applyFont="1" applyBorder="1" applyAlignment="1">
      <alignment horizontal="right" vertical="center" shrinkToFit="1"/>
    </xf>
    <xf numFmtId="0" fontId="8" fillId="0" borderId="26" xfId="4" applyNumberFormat="1" applyFont="1" applyBorder="1" applyAlignment="1">
      <alignment horizontal="right" vertical="center" shrinkToFit="1"/>
    </xf>
    <xf numFmtId="178" fontId="8" fillId="0" borderId="39" xfId="0" applyNumberFormat="1" applyFont="1" applyBorder="1" applyAlignment="1">
      <alignment horizontal="center" vertical="center" shrinkToFit="1"/>
    </xf>
    <xf numFmtId="178" fontId="8" fillId="0" borderId="11" xfId="0" applyNumberFormat="1" applyFont="1" applyBorder="1" applyAlignment="1">
      <alignment horizontal="centerContinuous" vertical="center" shrinkToFit="1"/>
    </xf>
    <xf numFmtId="178" fontId="8" fillId="0" borderId="8" xfId="0" applyNumberFormat="1" applyFont="1" applyBorder="1" applyAlignment="1">
      <alignment horizontal="centerContinuous" vertical="center" shrinkToFit="1"/>
    </xf>
    <xf numFmtId="178" fontId="8" fillId="0" borderId="41" xfId="0" applyNumberFormat="1" applyFont="1" applyBorder="1" applyAlignment="1">
      <alignment horizontal="centerContinuous"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38" fillId="0" borderId="0" xfId="0" applyFont="1">
      <alignment vertical="center"/>
    </xf>
    <xf numFmtId="0" fontId="8" fillId="0" borderId="0" xfId="0" applyFont="1" applyAlignment="1">
      <alignment horizontal="right" vertical="center"/>
    </xf>
    <xf numFmtId="0" fontId="8" fillId="0" borderId="1"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5" fillId="2" borderId="1" xfId="0" applyFont="1" applyFill="1" applyBorder="1" applyAlignment="1" applyProtection="1">
      <alignment vertical="center"/>
    </xf>
    <xf numFmtId="0" fontId="4" fillId="2" borderId="2" xfId="0"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5" fillId="0" borderId="1"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2" xfId="0" applyFont="1" applyFill="1" applyBorder="1" applyProtection="1">
      <alignment vertical="center"/>
    </xf>
    <xf numFmtId="0" fontId="5" fillId="2" borderId="11" xfId="0" applyFont="1" applyFill="1" applyBorder="1" applyProtection="1">
      <alignment vertical="center"/>
    </xf>
    <xf numFmtId="0" fontId="4" fillId="2" borderId="8" xfId="0" applyFont="1" applyFill="1" applyBorder="1" applyAlignment="1" applyProtection="1">
      <alignment horizontal="center" vertical="center"/>
    </xf>
    <xf numFmtId="0" fontId="4" fillId="2" borderId="8" xfId="0" applyFont="1" applyFill="1" applyBorder="1" applyProtection="1">
      <alignment vertical="center"/>
    </xf>
    <xf numFmtId="0" fontId="10" fillId="0" borderId="0" xfId="0" applyFont="1" applyFill="1" applyBorder="1" applyAlignment="1">
      <alignment horizontal="center" vertical="center"/>
    </xf>
    <xf numFmtId="0" fontId="8" fillId="3" borderId="2" xfId="0" applyFont="1" applyFill="1" applyBorder="1" applyAlignment="1">
      <alignment horizontal="centerContinuous" vertical="center"/>
    </xf>
    <xf numFmtId="0" fontId="8" fillId="3" borderId="34" xfId="0" applyFont="1" applyFill="1" applyBorder="1" applyAlignment="1">
      <alignment horizontal="centerContinuous" vertical="center"/>
    </xf>
    <xf numFmtId="0" fontId="8" fillId="0" borderId="32" xfId="4" applyNumberFormat="1" applyFont="1" applyBorder="1" applyAlignment="1">
      <alignment horizontal="right" vertical="center" shrinkToFit="1"/>
    </xf>
    <xf numFmtId="0" fontId="4" fillId="0" borderId="0" xfId="0" applyFont="1" applyFill="1" applyBorder="1" applyAlignment="1">
      <alignment vertical="center" textRotation="255"/>
    </xf>
    <xf numFmtId="0" fontId="10" fillId="0" borderId="9" xfId="0" applyFont="1" applyFill="1" applyBorder="1" applyAlignment="1">
      <alignment vertical="center" wrapText="1"/>
    </xf>
    <xf numFmtId="0" fontId="10" fillId="0" borderId="11" xfId="0" applyFont="1" applyFill="1" applyBorder="1" applyAlignment="1">
      <alignment vertical="center" wrapText="1"/>
    </xf>
    <xf numFmtId="0" fontId="10" fillId="0" borderId="2" xfId="0" applyFont="1" applyFill="1" applyBorder="1" applyAlignment="1">
      <alignment vertical="center"/>
    </xf>
    <xf numFmtId="0" fontId="10" fillId="0" borderId="8" xfId="0" applyFont="1" applyFill="1" applyBorder="1" applyAlignment="1">
      <alignment vertical="center"/>
    </xf>
    <xf numFmtId="0" fontId="6" fillId="2" borderId="5" xfId="0" applyFont="1" applyFill="1" applyBorder="1" applyAlignment="1" applyProtection="1">
      <alignment horizontal="center" vertical="center" shrinkToFit="1"/>
      <protection locked="0"/>
    </xf>
    <xf numFmtId="0" fontId="6" fillId="2" borderId="5" xfId="0" applyFont="1" applyFill="1" applyBorder="1" applyAlignment="1" applyProtection="1">
      <alignment vertical="center" shrinkToFit="1"/>
      <protection locked="0"/>
    </xf>
    <xf numFmtId="0" fontId="6" fillId="2" borderId="5" xfId="0" applyFont="1" applyFill="1" applyBorder="1" applyAlignment="1" applyProtection="1">
      <alignment horizontal="left" vertical="center" wrapText="1" shrinkToFit="1"/>
      <protection locked="0"/>
    </xf>
    <xf numFmtId="177" fontId="12" fillId="0" borderId="0" xfId="4" applyNumberFormat="1" applyFont="1" applyFill="1" applyBorder="1" applyAlignment="1">
      <alignment vertical="center" shrinkToFit="1"/>
    </xf>
    <xf numFmtId="0" fontId="9" fillId="0" borderId="8" xfId="0" applyFont="1" applyFill="1" applyBorder="1" applyAlignment="1">
      <alignment vertical="center"/>
    </xf>
    <xf numFmtId="177" fontId="12" fillId="0" borderId="5" xfId="4" applyNumberFormat="1" applyFont="1" applyFill="1" applyBorder="1" applyAlignment="1">
      <alignment vertical="center" shrinkToFit="1"/>
    </xf>
    <xf numFmtId="0" fontId="10" fillId="0" borderId="2" xfId="0" applyFont="1" applyFill="1" applyBorder="1" applyAlignment="1">
      <alignment wrapText="1"/>
    </xf>
    <xf numFmtId="0" fontId="8" fillId="0" borderId="35" xfId="4" applyNumberFormat="1" applyFont="1" applyBorder="1" applyAlignment="1">
      <alignment horizontal="right" vertical="center" shrinkToFit="1"/>
    </xf>
    <xf numFmtId="0" fontId="8" fillId="0" borderId="18" xfId="4" applyNumberFormat="1" applyFont="1" applyBorder="1" applyAlignment="1">
      <alignment horizontal="right" vertical="center" shrinkToFit="1"/>
    </xf>
    <xf numFmtId="0" fontId="8" fillId="0" borderId="42" xfId="4" applyNumberFormat="1" applyFont="1" applyBorder="1" applyAlignment="1">
      <alignment horizontal="right" vertical="center" shrinkToFit="1"/>
    </xf>
    <xf numFmtId="0" fontId="8" fillId="0" borderId="44" xfId="4" applyNumberFormat="1" applyFont="1" applyBorder="1" applyAlignment="1">
      <alignment horizontal="right" vertical="center" shrinkToFit="1"/>
    </xf>
    <xf numFmtId="0" fontId="8" fillId="0" borderId="45" xfId="4" applyNumberFormat="1" applyFont="1" applyBorder="1" applyAlignment="1">
      <alignment horizontal="right" vertical="center" shrinkToFit="1"/>
    </xf>
    <xf numFmtId="0" fontId="8" fillId="0" borderId="46" xfId="4" applyNumberFormat="1" applyFont="1" applyBorder="1" applyAlignment="1">
      <alignment horizontal="right" vertical="center" shrinkToFit="1"/>
    </xf>
    <xf numFmtId="0" fontId="8" fillId="0" borderId="47" xfId="4" applyNumberFormat="1" applyFont="1" applyBorder="1" applyAlignment="1">
      <alignment horizontal="right" vertical="center" shrinkToFit="1"/>
    </xf>
    <xf numFmtId="0" fontId="6" fillId="0" borderId="3" xfId="0" applyFont="1" applyFill="1" applyBorder="1" applyAlignment="1" applyProtection="1">
      <alignment vertical="center" shrinkToFit="1"/>
      <protection locked="0"/>
    </xf>
    <xf numFmtId="49" fontId="4" fillId="0" borderId="26" xfId="0" applyNumberFormat="1" applyFont="1" applyFill="1" applyBorder="1" applyAlignment="1">
      <alignment vertical="center"/>
    </xf>
    <xf numFmtId="49" fontId="4" fillId="0" borderId="4" xfId="0" applyNumberFormat="1" applyFont="1" applyFill="1" applyBorder="1" applyAlignment="1">
      <alignment vertical="center"/>
    </xf>
    <xf numFmtId="178" fontId="9" fillId="0" borderId="32" xfId="0" applyNumberFormat="1" applyFont="1" applyBorder="1" applyAlignment="1">
      <alignment horizontal="left" vertical="center" shrinkToFit="1"/>
    </xf>
    <xf numFmtId="178" fontId="9" fillId="0" borderId="40" xfId="0" applyNumberFormat="1" applyFont="1" applyBorder="1" applyAlignment="1">
      <alignment horizontal="left" vertical="center" shrinkToFit="1"/>
    </xf>
    <xf numFmtId="178" fontId="9" fillId="0" borderId="1" xfId="0" applyNumberFormat="1" applyFont="1" applyBorder="1" applyAlignment="1">
      <alignment horizontal="left" vertical="center" shrinkToFit="1"/>
    </xf>
    <xf numFmtId="178" fontId="9" fillId="0" borderId="27" xfId="0" applyNumberFormat="1" applyFont="1" applyBorder="1" applyAlignment="1">
      <alignment horizontal="left" vertical="center" shrinkToFit="1"/>
    </xf>
    <xf numFmtId="49" fontId="10" fillId="2" borderId="21" xfId="0" applyNumberFormat="1" applyFont="1" applyFill="1" applyBorder="1" applyAlignment="1" applyProtection="1">
      <alignment horizontal="left" vertical="center" wrapText="1"/>
      <protection locked="0"/>
    </xf>
    <xf numFmtId="49" fontId="10" fillId="2" borderId="22" xfId="0" applyNumberFormat="1" applyFont="1" applyFill="1" applyBorder="1" applyAlignment="1" applyProtection="1">
      <alignment horizontal="left" vertical="center" wrapText="1"/>
      <protection locked="0"/>
    </xf>
    <xf numFmtId="49" fontId="10" fillId="2" borderId="23" xfId="0" applyNumberFormat="1" applyFont="1" applyFill="1" applyBorder="1" applyAlignment="1" applyProtection="1">
      <alignment horizontal="left" vertical="center" wrapText="1"/>
      <protection locked="0"/>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0" fontId="1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12" fillId="3" borderId="1" xfId="0" applyFont="1" applyFill="1" applyBorder="1" applyAlignment="1">
      <alignment vertical="center"/>
    </xf>
    <xf numFmtId="0" fontId="42" fillId="0" borderId="0" xfId="0" applyFont="1" applyFill="1">
      <alignment vertical="center"/>
    </xf>
    <xf numFmtId="0" fontId="42" fillId="4" borderId="5" xfId="0" applyFont="1" applyFill="1" applyBorder="1">
      <alignment vertical="center"/>
    </xf>
    <xf numFmtId="0" fontId="5" fillId="0" borderId="0" xfId="0" applyFont="1" applyFill="1" applyBorder="1" applyAlignment="1">
      <alignment horizontal="center" vertical="center"/>
    </xf>
    <xf numFmtId="0" fontId="29" fillId="0" borderId="0" xfId="0" applyFont="1" applyBorder="1" applyAlignment="1">
      <alignment horizontal="left" vertical="center"/>
    </xf>
    <xf numFmtId="0" fontId="17" fillId="2" borderId="0" xfId="0" applyFont="1" applyFill="1" applyAlignment="1">
      <alignment horizontal="center" vertical="center"/>
    </xf>
    <xf numFmtId="49" fontId="17" fillId="5" borderId="0" xfId="0" applyNumberFormat="1" applyFont="1" applyFill="1" applyAlignment="1" applyProtection="1">
      <alignment horizontal="center" vertical="center"/>
      <protection locked="0"/>
    </xf>
    <xf numFmtId="49" fontId="17" fillId="5" borderId="0" xfId="0" applyNumberFormat="1" applyFont="1" applyFill="1" applyBorder="1" applyAlignment="1" applyProtection="1">
      <alignment horizontal="center" vertical="center"/>
      <protection locked="0"/>
    </xf>
    <xf numFmtId="0" fontId="17" fillId="2" borderId="0" xfId="0" applyFont="1" applyFill="1" applyAlignment="1">
      <alignment horizontal="left" vertical="center" indent="1"/>
    </xf>
    <xf numFmtId="0" fontId="4" fillId="5" borderId="0" xfId="0" applyFont="1" applyFill="1" applyAlignment="1" applyProtection="1">
      <alignment horizontal="left" vertical="center"/>
      <protection locked="0"/>
    </xf>
    <xf numFmtId="0" fontId="6" fillId="0" borderId="0" xfId="0" applyFont="1" applyFill="1" applyAlignment="1">
      <alignment horizontal="left" vertical="center" shrinkToFit="1"/>
    </xf>
    <xf numFmtId="0" fontId="5" fillId="0" borderId="0" xfId="0" applyFont="1" applyFill="1" applyAlignment="1">
      <alignment horizontal="left" vertical="center" shrinkToFit="1"/>
    </xf>
    <xf numFmtId="0" fontId="17" fillId="2" borderId="0" xfId="0" applyFont="1" applyFill="1" applyAlignment="1">
      <alignment horizontal="center" vertical="center" wrapText="1"/>
    </xf>
    <xf numFmtId="0" fontId="17" fillId="2" borderId="0" xfId="0" applyFont="1" applyFill="1" applyAlignment="1">
      <alignment horizontal="right" vertical="center"/>
    </xf>
    <xf numFmtId="38" fontId="17" fillId="2" borderId="0" xfId="4" applyFont="1" applyFill="1" applyAlignment="1">
      <alignment vertical="center"/>
    </xf>
    <xf numFmtId="49" fontId="17" fillId="2" borderId="4" xfId="0" quotePrefix="1" applyNumberFormat="1" applyFont="1" applyFill="1" applyBorder="1" applyAlignment="1">
      <alignment horizontal="center" vertical="center"/>
    </xf>
    <xf numFmtId="49" fontId="17" fillId="2" borderId="11" xfId="0" quotePrefix="1" applyNumberFormat="1" applyFont="1" applyFill="1" applyBorder="1" applyAlignment="1">
      <alignment horizontal="center" vertical="center"/>
    </xf>
    <xf numFmtId="0" fontId="17" fillId="2" borderId="5" xfId="0" applyFont="1" applyFill="1" applyBorder="1" applyAlignment="1">
      <alignment vertical="center" wrapText="1"/>
    </xf>
    <xf numFmtId="0" fontId="17" fillId="2" borderId="6" xfId="0" applyFont="1" applyFill="1" applyBorder="1" applyAlignment="1">
      <alignment vertical="center" wrapText="1"/>
    </xf>
    <xf numFmtId="0" fontId="17" fillId="2" borderId="8" xfId="0" applyFont="1" applyFill="1" applyBorder="1" applyAlignment="1">
      <alignment vertical="center" wrapText="1"/>
    </xf>
    <xf numFmtId="0" fontId="17" fillId="2" borderId="12" xfId="0" applyFont="1" applyFill="1" applyBorder="1" applyAlignment="1">
      <alignment vertical="center" wrapText="1"/>
    </xf>
    <xf numFmtId="38" fontId="17" fillId="2" borderId="4" xfId="4" applyFont="1" applyFill="1" applyBorder="1" applyAlignment="1">
      <alignment horizontal="right" vertical="center"/>
    </xf>
    <xf numFmtId="38" fontId="17" fillId="2" borderId="5" xfId="4" applyFont="1" applyFill="1" applyBorder="1" applyAlignment="1">
      <alignment horizontal="right" vertical="center"/>
    </xf>
    <xf numFmtId="38" fontId="17" fillId="2" borderId="11" xfId="4" applyFont="1" applyFill="1" applyBorder="1" applyAlignment="1">
      <alignment horizontal="right" vertical="center"/>
    </xf>
    <xf numFmtId="38" fontId="17" fillId="2" borderId="8" xfId="4" applyFont="1" applyFill="1" applyBorder="1" applyAlignment="1">
      <alignment horizontal="right" vertical="center"/>
    </xf>
    <xf numFmtId="0" fontId="17" fillId="2" borderId="5" xfId="0" applyNumberFormat="1" applyFont="1" applyFill="1" applyBorder="1" applyAlignment="1">
      <alignment horizontal="left" vertical="center"/>
    </xf>
    <xf numFmtId="0" fontId="17" fillId="2" borderId="6" xfId="0" applyNumberFormat="1" applyFont="1" applyFill="1" applyBorder="1" applyAlignment="1">
      <alignment horizontal="left" vertical="center"/>
    </xf>
    <xf numFmtId="0" fontId="17" fillId="2" borderId="8" xfId="0" applyNumberFormat="1" applyFont="1" applyFill="1" applyBorder="1" applyAlignment="1">
      <alignment horizontal="left" vertical="center"/>
    </xf>
    <xf numFmtId="0" fontId="17" fillId="2" borderId="12" xfId="0" applyNumberFormat="1" applyFont="1" applyFill="1" applyBorder="1" applyAlignment="1">
      <alignment horizontal="left" vertical="center"/>
    </xf>
    <xf numFmtId="0" fontId="17" fillId="2" borderId="4" xfId="0" quotePrefix="1" applyFont="1" applyFill="1" applyBorder="1" applyAlignment="1">
      <alignment horizontal="center" vertical="center"/>
    </xf>
    <xf numFmtId="0" fontId="17" fillId="2" borderId="5" xfId="0" quotePrefix="1" applyFont="1" applyFill="1" applyBorder="1" applyAlignment="1">
      <alignment horizontal="center" vertical="center"/>
    </xf>
    <xf numFmtId="0" fontId="17" fillId="2" borderId="6" xfId="0" quotePrefix="1" applyFont="1" applyFill="1" applyBorder="1" applyAlignment="1">
      <alignment horizontal="center" vertical="center"/>
    </xf>
    <xf numFmtId="0" fontId="17" fillId="2" borderId="11" xfId="0" quotePrefix="1" applyFont="1" applyFill="1" applyBorder="1" applyAlignment="1">
      <alignment horizontal="center" vertical="center"/>
    </xf>
    <xf numFmtId="0" fontId="17" fillId="2" borderId="8" xfId="0" quotePrefix="1" applyFont="1" applyFill="1" applyBorder="1" applyAlignment="1">
      <alignment horizontal="center" vertical="center"/>
    </xf>
    <xf numFmtId="0" fontId="17" fillId="2" borderId="12" xfId="0" quotePrefix="1" applyFont="1" applyFill="1" applyBorder="1" applyAlignment="1">
      <alignment horizontal="center" vertical="center"/>
    </xf>
    <xf numFmtId="0" fontId="4" fillId="3" borderId="26" xfId="0" applyFont="1" applyFill="1" applyBorder="1" applyAlignment="1">
      <alignment horizontal="left" vertical="center"/>
    </xf>
    <xf numFmtId="0" fontId="30" fillId="5" borderId="1" xfId="5" applyFill="1" applyBorder="1" applyAlignment="1" applyProtection="1">
      <alignment horizontal="left" vertical="center" shrinkToFit="1"/>
      <protection locked="0"/>
    </xf>
    <xf numFmtId="0" fontId="4" fillId="5" borderId="2"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shrinkToFit="1"/>
      <protection locked="0"/>
    </xf>
    <xf numFmtId="0" fontId="4" fillId="5" borderId="5" xfId="0" applyFont="1" applyFill="1" applyBorder="1" applyAlignment="1" applyProtection="1">
      <alignment horizontal="left" vertical="center" shrinkToFit="1"/>
      <protection locked="0"/>
    </xf>
    <xf numFmtId="0" fontId="4" fillId="2" borderId="6"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5" borderId="20" xfId="0" applyFont="1" applyFill="1" applyBorder="1" applyAlignment="1" applyProtection="1">
      <alignment horizontal="left" vertical="center" shrinkToFit="1"/>
      <protection locked="0"/>
    </xf>
    <xf numFmtId="0" fontId="4" fillId="5" borderId="26" xfId="0" applyFont="1" applyFill="1" applyBorder="1" applyAlignment="1" applyProtection="1">
      <alignment horizontal="left" vertical="center" shrinkToFit="1"/>
      <protection locked="0"/>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8" fillId="3" borderId="26" xfId="0" applyFont="1" applyFill="1" applyBorder="1" applyAlignment="1">
      <alignment horizontal="center" vertical="center" shrinkToFit="1"/>
    </xf>
    <xf numFmtId="0" fontId="9" fillId="3" borderId="2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2" xfId="0" applyFont="1" applyFill="1" applyBorder="1" applyAlignment="1">
      <alignment horizontal="center" vertical="center"/>
    </xf>
    <xf numFmtId="38" fontId="12" fillId="5" borderId="21" xfId="4" applyFont="1" applyFill="1" applyBorder="1" applyAlignment="1" applyProtection="1">
      <alignment horizontal="right" vertical="center" wrapText="1" shrinkToFit="1"/>
      <protection locked="0"/>
    </xf>
    <xf numFmtId="38" fontId="12" fillId="5" borderId="22" xfId="4" applyFont="1" applyFill="1" applyBorder="1" applyAlignment="1" applyProtection="1">
      <alignment horizontal="right" vertical="center" wrapText="1" shrinkToFit="1"/>
      <protection locked="0"/>
    </xf>
    <xf numFmtId="38" fontId="12" fillId="5" borderId="23" xfId="4" applyFont="1" applyFill="1" applyBorder="1" applyAlignment="1" applyProtection="1">
      <alignment horizontal="right" vertical="center" wrapText="1" shrinkToFit="1"/>
      <protection locked="0"/>
    </xf>
    <xf numFmtId="38" fontId="12" fillId="5" borderId="11" xfId="4" applyFont="1" applyFill="1" applyBorder="1" applyAlignment="1" applyProtection="1">
      <alignment horizontal="right" vertical="center" wrapText="1" shrinkToFit="1"/>
      <protection locked="0"/>
    </xf>
    <xf numFmtId="38" fontId="12" fillId="5" borderId="8" xfId="4" applyFont="1" applyFill="1" applyBorder="1" applyAlignment="1" applyProtection="1">
      <alignment horizontal="right" vertical="center" wrapText="1" shrinkToFit="1"/>
      <protection locked="0"/>
    </xf>
    <xf numFmtId="38" fontId="12" fillId="5" borderId="12" xfId="4" applyFont="1" applyFill="1" applyBorder="1" applyAlignment="1" applyProtection="1">
      <alignment horizontal="right" vertical="center" wrapText="1" shrinkToFit="1"/>
      <protection locked="0"/>
    </xf>
    <xf numFmtId="0" fontId="10" fillId="5" borderId="21" xfId="0" applyFont="1" applyFill="1" applyBorder="1" applyAlignment="1" applyProtection="1">
      <alignment horizontal="left" vertical="center" wrapText="1" shrinkToFit="1"/>
      <protection locked="0"/>
    </xf>
    <xf numFmtId="0" fontId="10" fillId="5" borderId="22" xfId="0" applyFont="1" applyFill="1" applyBorder="1" applyAlignment="1" applyProtection="1">
      <alignment horizontal="left" vertical="center" wrapText="1" shrinkToFit="1"/>
      <protection locked="0"/>
    </xf>
    <xf numFmtId="0" fontId="10" fillId="5" borderId="23" xfId="0" applyFont="1" applyFill="1" applyBorder="1" applyAlignment="1" applyProtection="1">
      <alignment horizontal="left" vertical="center" wrapText="1" shrinkToFit="1"/>
      <protection locked="0"/>
    </xf>
    <xf numFmtId="0" fontId="10" fillId="5" borderId="1" xfId="0" applyFont="1" applyFill="1" applyBorder="1" applyAlignment="1" applyProtection="1">
      <alignment horizontal="left" vertical="center" wrapText="1" shrinkToFit="1"/>
      <protection locked="0"/>
    </xf>
    <xf numFmtId="0" fontId="10" fillId="5" borderId="2" xfId="0" applyFont="1" applyFill="1" applyBorder="1" applyAlignment="1" applyProtection="1">
      <alignment horizontal="left" vertical="center" wrapText="1" shrinkToFit="1"/>
      <protection locked="0"/>
    </xf>
    <xf numFmtId="0" fontId="10" fillId="5" borderId="3" xfId="0" applyFont="1" applyFill="1" applyBorder="1" applyAlignment="1" applyProtection="1">
      <alignment horizontal="left" vertical="center" wrapText="1" shrinkToFit="1"/>
      <protection locked="0"/>
    </xf>
    <xf numFmtId="38" fontId="12" fillId="5" borderId="1" xfId="4" applyFont="1" applyFill="1" applyBorder="1" applyAlignment="1" applyProtection="1">
      <alignment horizontal="right" vertical="center" wrapText="1" shrinkToFit="1"/>
      <protection locked="0"/>
    </xf>
    <xf numFmtId="38" fontId="12" fillId="5" borderId="2" xfId="4" applyFont="1" applyFill="1" applyBorder="1" applyAlignment="1" applyProtection="1">
      <alignment horizontal="right" vertical="center" wrapText="1" shrinkToFit="1"/>
      <protection locked="0"/>
    </xf>
    <xf numFmtId="38" fontId="12" fillId="5" borderId="3" xfId="4" applyFont="1" applyFill="1" applyBorder="1" applyAlignment="1" applyProtection="1">
      <alignment horizontal="right" vertical="center" wrapText="1" shrinkToFit="1"/>
      <protection locked="0"/>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0" fillId="5" borderId="4" xfId="0" applyFont="1" applyFill="1" applyBorder="1" applyAlignment="1" applyProtection="1">
      <alignment horizontal="left" vertical="center" wrapText="1" shrinkToFit="1"/>
      <protection locked="0"/>
    </xf>
    <xf numFmtId="0" fontId="10" fillId="5" borderId="5" xfId="0" applyFont="1" applyFill="1" applyBorder="1" applyAlignment="1" applyProtection="1">
      <alignment horizontal="left" vertical="center" wrapText="1" shrinkToFit="1"/>
      <protection locked="0"/>
    </xf>
    <xf numFmtId="0" fontId="10" fillId="5" borderId="6" xfId="0" applyFont="1" applyFill="1" applyBorder="1" applyAlignment="1" applyProtection="1">
      <alignment horizontal="left" vertical="center" wrapText="1" shrinkToFit="1"/>
      <protection locked="0"/>
    </xf>
    <xf numFmtId="38" fontId="12" fillId="5" borderId="4" xfId="4" applyFont="1" applyFill="1" applyBorder="1" applyAlignment="1" applyProtection="1">
      <alignment horizontal="right" vertical="center" wrapText="1" shrinkToFit="1"/>
      <protection locked="0"/>
    </xf>
    <xf numFmtId="38" fontId="12" fillId="5" borderId="5" xfId="4" applyFont="1" applyFill="1" applyBorder="1" applyAlignment="1" applyProtection="1">
      <alignment horizontal="right" vertical="center" wrapText="1" shrinkToFit="1"/>
      <protection locked="0"/>
    </xf>
    <xf numFmtId="38" fontId="12" fillId="5" borderId="6" xfId="4" applyFont="1" applyFill="1" applyBorder="1" applyAlignment="1" applyProtection="1">
      <alignment horizontal="right" vertical="center" wrapText="1" shrinkToFit="1"/>
      <protection locked="0"/>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176" fontId="4" fillId="5" borderId="1" xfId="0" applyNumberFormat="1" applyFont="1" applyFill="1" applyBorder="1" applyAlignment="1" applyProtection="1">
      <alignment vertical="center" shrinkToFit="1"/>
      <protection locked="0"/>
    </xf>
    <xf numFmtId="176" fontId="4" fillId="5" borderId="2" xfId="0" applyNumberFormat="1" applyFont="1" applyFill="1" applyBorder="1" applyAlignment="1" applyProtection="1">
      <alignment vertical="center" shrinkToFit="1"/>
      <protection locked="0"/>
    </xf>
    <xf numFmtId="176" fontId="4" fillId="5" borderId="3" xfId="0" applyNumberFormat="1" applyFont="1" applyFill="1" applyBorder="1" applyAlignment="1" applyProtection="1">
      <alignment vertical="center" shrinkToFit="1"/>
      <protection locked="0"/>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4" fillId="0" borderId="1" xfId="0"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7" fontId="4" fillId="0" borderId="1" xfId="4" applyNumberFormat="1" applyFont="1" applyFill="1" applyBorder="1" applyAlignment="1">
      <alignment vertical="center" shrinkToFit="1"/>
    </xf>
    <xf numFmtId="177" fontId="4" fillId="0" borderId="2" xfId="4" applyNumberFormat="1" applyFont="1" applyFill="1" applyBorder="1" applyAlignment="1">
      <alignment vertical="center" shrinkToFit="1"/>
    </xf>
    <xf numFmtId="177" fontId="4" fillId="0" borderId="3" xfId="4" applyNumberFormat="1" applyFont="1" applyFill="1" applyBorder="1" applyAlignment="1">
      <alignment vertical="center"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38" fontId="12" fillId="5" borderId="24" xfId="4" applyFont="1" applyFill="1" applyBorder="1" applyAlignment="1" applyProtection="1">
      <alignment horizontal="right" vertical="center" shrinkToFit="1"/>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0" xfId="0" applyFont="1" applyFill="1" applyBorder="1" applyAlignment="1" applyProtection="1">
      <alignment horizontal="left" vertical="center" shrinkToFit="1"/>
      <protection locked="0"/>
    </xf>
    <xf numFmtId="0" fontId="9" fillId="0" borderId="10" xfId="0" applyFont="1" applyFill="1" applyBorder="1" applyAlignment="1" applyProtection="1">
      <alignment horizontal="left" vertical="center" shrinkToFit="1"/>
      <protection locked="0"/>
    </xf>
    <xf numFmtId="0" fontId="9" fillId="0" borderId="8" xfId="0" applyFont="1" applyFill="1" applyBorder="1" applyAlignment="1" applyProtection="1">
      <alignment horizontal="left" vertical="center" shrinkToFit="1"/>
      <protection locked="0"/>
    </xf>
    <xf numFmtId="0" fontId="9" fillId="0" borderId="12" xfId="0" applyFont="1" applyFill="1" applyBorder="1" applyAlignment="1" applyProtection="1">
      <alignment horizontal="left" vertical="center" shrinkToFit="1"/>
      <protection locked="0"/>
    </xf>
    <xf numFmtId="0" fontId="15" fillId="0" borderId="8" xfId="0" applyFont="1" applyFill="1" applyBorder="1" applyAlignment="1">
      <alignment horizontal="left" vertical="top" shrinkToFit="1"/>
    </xf>
    <xf numFmtId="0" fontId="15" fillId="0" borderId="12" xfId="0" applyFont="1" applyFill="1" applyBorder="1" applyAlignment="1">
      <alignment horizontal="left" vertical="top" shrinkToFit="1"/>
    </xf>
    <xf numFmtId="0" fontId="12" fillId="0" borderId="5"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10" fillId="0" borderId="2" xfId="0" applyFont="1" applyFill="1" applyBorder="1" applyAlignment="1">
      <alignment horizontal="center" vertical="center" shrinkToFit="1"/>
    </xf>
    <xf numFmtId="0" fontId="10" fillId="5" borderId="11" xfId="0" applyFont="1" applyFill="1" applyBorder="1" applyAlignment="1" applyProtection="1">
      <alignment horizontal="left" vertical="center" wrapText="1" shrinkToFit="1"/>
      <protection locked="0"/>
    </xf>
    <xf numFmtId="0" fontId="10" fillId="5" borderId="8" xfId="0" applyFont="1" applyFill="1" applyBorder="1" applyAlignment="1" applyProtection="1">
      <alignment horizontal="left" vertical="center" wrapText="1" shrinkToFit="1"/>
      <protection locked="0"/>
    </xf>
    <xf numFmtId="0" fontId="10" fillId="5" borderId="12" xfId="0" applyFont="1" applyFill="1" applyBorder="1" applyAlignment="1" applyProtection="1">
      <alignment horizontal="left" vertical="center" wrapText="1" shrinkToFit="1"/>
      <protection locked="0"/>
    </xf>
    <xf numFmtId="177" fontId="12" fillId="5" borderId="21" xfId="4" applyNumberFormat="1" applyFont="1" applyFill="1" applyBorder="1" applyAlignment="1" applyProtection="1">
      <alignment horizontal="right" vertical="center" shrinkToFit="1"/>
    </xf>
    <xf numFmtId="177" fontId="12" fillId="5" borderId="22" xfId="4" applyNumberFormat="1" applyFont="1" applyFill="1" applyBorder="1" applyAlignment="1" applyProtection="1">
      <alignment horizontal="right" vertical="center" shrinkToFit="1"/>
    </xf>
    <xf numFmtId="38" fontId="12" fillId="5" borderId="21" xfId="4" applyFont="1" applyFill="1" applyBorder="1" applyAlignment="1">
      <alignment horizontal="right" vertical="center"/>
    </xf>
    <xf numFmtId="38" fontId="12" fillId="5" borderId="22" xfId="4" applyFont="1" applyFill="1" applyBorder="1" applyAlignment="1">
      <alignment horizontal="right" vertical="center"/>
    </xf>
    <xf numFmtId="38" fontId="12" fillId="5" borderId="23" xfId="4" applyFont="1" applyFill="1" applyBorder="1" applyAlignment="1">
      <alignment horizontal="right" vertical="center"/>
    </xf>
    <xf numFmtId="38" fontId="12" fillId="5" borderId="4" xfId="4" applyFont="1" applyFill="1" applyBorder="1" applyAlignment="1">
      <alignment horizontal="right" vertical="center"/>
    </xf>
    <xf numFmtId="38" fontId="12" fillId="5" borderId="5" xfId="4" applyFont="1" applyFill="1" applyBorder="1" applyAlignment="1">
      <alignment horizontal="right" vertical="center"/>
    </xf>
    <xf numFmtId="38" fontId="12" fillId="5" borderId="6" xfId="4" applyFont="1" applyFill="1" applyBorder="1" applyAlignment="1">
      <alignment horizontal="right" vertical="center"/>
    </xf>
    <xf numFmtId="0" fontId="10" fillId="5" borderId="48" xfId="0" applyFont="1" applyFill="1" applyBorder="1" applyAlignment="1" applyProtection="1">
      <alignment horizontal="left" vertical="center" wrapText="1" shrinkToFit="1"/>
      <protection locked="0"/>
    </xf>
    <xf numFmtId="0" fontId="10" fillId="5" borderId="49" xfId="0" applyFont="1" applyFill="1" applyBorder="1" applyAlignment="1" applyProtection="1">
      <alignment horizontal="left" vertical="center" wrapText="1" shrinkToFit="1"/>
      <protection locked="0"/>
    </xf>
    <xf numFmtId="0" fontId="10" fillId="5" borderId="50" xfId="0" applyFont="1" applyFill="1" applyBorder="1" applyAlignment="1" applyProtection="1">
      <alignment horizontal="left" vertical="center" wrapText="1" shrinkToFit="1"/>
      <protection locked="0"/>
    </xf>
    <xf numFmtId="0" fontId="10" fillId="2" borderId="13" xfId="0" applyFont="1" applyFill="1" applyBorder="1" applyAlignment="1">
      <alignment horizontal="left" vertical="center" shrinkToFit="1"/>
    </xf>
    <xf numFmtId="0" fontId="10" fillId="2" borderId="14" xfId="0" applyFont="1" applyFill="1" applyBorder="1" applyAlignment="1">
      <alignment horizontal="left" vertical="center" shrinkToFit="1"/>
    </xf>
    <xf numFmtId="0" fontId="10" fillId="2" borderId="16" xfId="0" applyFont="1" applyFill="1" applyBorder="1" applyAlignment="1">
      <alignment horizontal="lef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1" xfId="0" applyFont="1" applyFill="1" applyBorder="1" applyAlignment="1">
      <alignment horizontal="left" vertical="center" shrinkToFit="1"/>
    </xf>
    <xf numFmtId="0" fontId="10" fillId="2" borderId="22" xfId="0" applyFont="1" applyFill="1" applyBorder="1" applyAlignment="1">
      <alignment horizontal="left" vertical="center" shrinkToFit="1"/>
    </xf>
    <xf numFmtId="0" fontId="10" fillId="2" borderId="23"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2" borderId="10" xfId="0" applyFont="1" applyFill="1" applyBorder="1" applyAlignment="1">
      <alignment horizontal="left" vertical="center" shrinkToFit="1"/>
    </xf>
    <xf numFmtId="177" fontId="12" fillId="5" borderId="8" xfId="4" applyNumberFormat="1" applyFont="1" applyFill="1" applyBorder="1" applyAlignment="1" applyProtection="1">
      <alignment horizontal="right" vertical="center" shrinkToFit="1"/>
    </xf>
    <xf numFmtId="38" fontId="12" fillId="5" borderId="43" xfId="4" applyFont="1" applyFill="1" applyBorder="1" applyAlignment="1" applyProtection="1">
      <alignment horizontal="right" vertical="center" wrapText="1" shrinkToFit="1"/>
      <protection locked="0"/>
    </xf>
    <xf numFmtId="38" fontId="12" fillId="5" borderId="24" xfId="4" applyFont="1" applyFill="1" applyBorder="1" applyAlignment="1" applyProtection="1">
      <alignment horizontal="right" vertical="center" wrapText="1" shrinkToFit="1"/>
      <protection locked="0"/>
    </xf>
    <xf numFmtId="38" fontId="12" fillId="5" borderId="25" xfId="4" applyFont="1" applyFill="1" applyBorder="1" applyAlignment="1" applyProtection="1">
      <alignment horizontal="right" vertical="center" wrapText="1" shrinkToFit="1"/>
      <protection locked="0"/>
    </xf>
    <xf numFmtId="49" fontId="10" fillId="2" borderId="13" xfId="0" applyNumberFormat="1" applyFont="1" applyFill="1" applyBorder="1" applyAlignment="1" applyProtection="1">
      <alignment horizontal="left" vertical="center" wrapText="1"/>
      <protection locked="0"/>
    </xf>
    <xf numFmtId="49" fontId="10" fillId="2" borderId="14" xfId="0" applyNumberFormat="1" applyFont="1" applyFill="1" applyBorder="1" applyAlignment="1" applyProtection="1">
      <alignment horizontal="left" vertical="center" wrapText="1"/>
      <protection locked="0"/>
    </xf>
    <xf numFmtId="49" fontId="10" fillId="2" borderId="16" xfId="0" applyNumberFormat="1" applyFont="1" applyFill="1" applyBorder="1" applyAlignment="1" applyProtection="1">
      <alignment horizontal="left" vertical="center" wrapText="1"/>
      <protection locked="0"/>
    </xf>
    <xf numFmtId="49" fontId="10" fillId="2" borderId="21" xfId="0" applyNumberFormat="1" applyFont="1" applyFill="1" applyBorder="1" applyAlignment="1" applyProtection="1">
      <alignment horizontal="left" vertical="center" wrapText="1"/>
      <protection locked="0"/>
    </xf>
    <xf numFmtId="49" fontId="10" fillId="2" borderId="22" xfId="0" applyNumberFormat="1" applyFont="1" applyFill="1" applyBorder="1" applyAlignment="1" applyProtection="1">
      <alignment horizontal="left" vertical="center" wrapText="1"/>
      <protection locked="0"/>
    </xf>
    <xf numFmtId="49" fontId="10" fillId="2" borderId="23" xfId="0" applyNumberFormat="1" applyFont="1" applyFill="1" applyBorder="1" applyAlignment="1" applyProtection="1">
      <alignment horizontal="left" vertical="center" wrapText="1"/>
      <protection locked="0"/>
    </xf>
    <xf numFmtId="177" fontId="12" fillId="5" borderId="23" xfId="4" applyNumberFormat="1" applyFont="1" applyFill="1" applyBorder="1" applyAlignment="1" applyProtection="1">
      <alignment horizontal="right" vertical="center" shrinkToFit="1"/>
    </xf>
    <xf numFmtId="49" fontId="16" fillId="2" borderId="21" xfId="0" applyNumberFormat="1" applyFont="1" applyFill="1" applyBorder="1" applyAlignment="1" applyProtection="1">
      <alignment horizontal="left" vertical="center" wrapText="1"/>
      <protection locked="0"/>
    </xf>
    <xf numFmtId="49" fontId="16" fillId="2" borderId="22" xfId="0" applyNumberFormat="1" applyFont="1" applyFill="1" applyBorder="1" applyAlignment="1" applyProtection="1">
      <alignment horizontal="left" vertical="center" wrapText="1"/>
      <protection locked="0"/>
    </xf>
    <xf numFmtId="49" fontId="16" fillId="2" borderId="23" xfId="0" applyNumberFormat="1" applyFont="1" applyFill="1" applyBorder="1" applyAlignment="1" applyProtection="1">
      <alignment horizontal="left" vertical="center" wrapText="1"/>
      <protection locked="0"/>
    </xf>
    <xf numFmtId="177" fontId="12" fillId="5" borderId="11" xfId="4" applyNumberFormat="1" applyFont="1" applyFill="1" applyBorder="1" applyAlignment="1" applyProtection="1">
      <alignment horizontal="right" vertical="center" shrinkToFit="1"/>
    </xf>
    <xf numFmtId="177" fontId="12" fillId="5" borderId="12" xfId="4" applyNumberFormat="1" applyFont="1" applyFill="1" applyBorder="1" applyAlignment="1" applyProtection="1">
      <alignment horizontal="right" vertical="center" shrinkToFit="1"/>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0" fontId="16" fillId="0" borderId="0" xfId="0" applyFont="1" applyFill="1" applyBorder="1" applyAlignment="1">
      <alignment vertical="center" wrapText="1"/>
    </xf>
    <xf numFmtId="177" fontId="4" fillId="0" borderId="1" xfId="4" applyNumberFormat="1" applyFont="1" applyFill="1" applyBorder="1" applyAlignment="1">
      <alignment vertical="center"/>
    </xf>
    <xf numFmtId="177" fontId="4" fillId="0" borderId="2" xfId="4" applyNumberFormat="1" applyFont="1" applyFill="1" applyBorder="1" applyAlignment="1">
      <alignment vertical="center"/>
    </xf>
    <xf numFmtId="177" fontId="4" fillId="0" borderId="3" xfId="4" applyNumberFormat="1" applyFont="1" applyFill="1" applyBorder="1" applyAlignment="1">
      <alignment vertical="center"/>
    </xf>
    <xf numFmtId="0" fontId="16" fillId="0" borderId="0" xfId="0" applyFont="1" applyFill="1" applyBorder="1" applyAlignment="1">
      <alignment horizontal="center" vertical="center"/>
    </xf>
    <xf numFmtId="38" fontId="12" fillId="5" borderId="21" xfId="4" applyFont="1" applyFill="1" applyBorder="1" applyAlignment="1" applyProtection="1">
      <alignment horizontal="right" vertical="center" shrinkToFit="1"/>
    </xf>
    <xf numFmtId="38" fontId="12" fillId="5" borderId="22" xfId="4" applyFont="1" applyFill="1" applyBorder="1" applyAlignment="1" applyProtection="1">
      <alignment horizontal="right" vertical="center" shrinkToFit="1"/>
    </xf>
    <xf numFmtId="0" fontId="10" fillId="5" borderId="43" xfId="0" applyFont="1" applyFill="1" applyBorder="1" applyAlignment="1" applyProtection="1">
      <alignment horizontal="left" vertical="center" wrapText="1" shrinkToFit="1"/>
      <protection locked="0"/>
    </xf>
    <xf numFmtId="0" fontId="10" fillId="5" borderId="24" xfId="0" applyFont="1" applyFill="1" applyBorder="1" applyAlignment="1" applyProtection="1">
      <alignment horizontal="left" vertical="center" wrapText="1" shrinkToFit="1"/>
      <protection locked="0"/>
    </xf>
    <xf numFmtId="0" fontId="10" fillId="5" borderId="25" xfId="0" applyFont="1" applyFill="1" applyBorder="1" applyAlignment="1" applyProtection="1">
      <alignment horizontal="left" vertical="center" wrapText="1" shrinkToFit="1"/>
      <protection locked="0"/>
    </xf>
    <xf numFmtId="38" fontId="12" fillId="5" borderId="11" xfId="4" applyFont="1" applyFill="1" applyBorder="1" applyAlignment="1">
      <alignment horizontal="right" vertical="center"/>
    </xf>
    <xf numFmtId="38" fontId="12" fillId="5" borderId="8" xfId="4" applyFont="1" applyFill="1" applyBorder="1" applyAlignment="1">
      <alignment horizontal="right" vertical="center"/>
    </xf>
    <xf numFmtId="38" fontId="12" fillId="5" borderId="12" xfId="4" applyFont="1" applyFill="1" applyBorder="1" applyAlignment="1">
      <alignment horizontal="right" vertical="center"/>
    </xf>
    <xf numFmtId="38" fontId="12" fillId="5" borderId="48" xfId="4" applyFont="1" applyFill="1" applyBorder="1" applyAlignment="1" applyProtection="1">
      <alignment horizontal="right" vertical="center" wrapText="1" shrinkToFit="1"/>
      <protection locked="0"/>
    </xf>
    <xf numFmtId="38" fontId="12" fillId="5" borderId="49" xfId="4" applyFont="1" applyFill="1" applyBorder="1" applyAlignment="1" applyProtection="1">
      <alignment horizontal="right" vertical="center" wrapText="1" shrinkToFit="1"/>
      <protection locked="0"/>
    </xf>
    <xf numFmtId="38" fontId="12" fillId="5" borderId="50" xfId="4" applyFont="1" applyFill="1" applyBorder="1" applyAlignment="1" applyProtection="1">
      <alignment horizontal="right" vertical="center" wrapText="1" shrinkToFit="1"/>
      <protection locked="0"/>
    </xf>
    <xf numFmtId="0" fontId="10" fillId="0" borderId="0"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4" fillId="6" borderId="1" xfId="0" applyFont="1" applyFill="1" applyBorder="1" applyAlignment="1" applyProtection="1">
      <alignment horizontal="left" vertical="center" shrinkToFit="1"/>
      <protection locked="0"/>
    </xf>
    <xf numFmtId="0" fontId="4" fillId="6" borderId="2"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0" fontId="5" fillId="0" borderId="26" xfId="0" applyFont="1" applyFill="1" applyBorder="1" applyAlignment="1">
      <alignment horizontal="center" vertical="center"/>
    </xf>
    <xf numFmtId="0" fontId="5" fillId="0" borderId="26" xfId="0" applyFont="1" applyFill="1" applyBorder="1" applyAlignment="1" applyProtection="1">
      <alignment horizontal="center" vertical="center" shrinkToFit="1"/>
      <protection locked="0"/>
    </xf>
    <xf numFmtId="0" fontId="5" fillId="0" borderId="26" xfId="0" applyFont="1" applyFill="1" applyBorder="1" applyAlignment="1">
      <alignment horizontal="center" vertical="center" wrapText="1"/>
    </xf>
    <xf numFmtId="0" fontId="4" fillId="5" borderId="26"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left" vertical="center" wrapText="1" shrinkToFit="1"/>
      <protection locked="0"/>
    </xf>
    <xf numFmtId="0" fontId="10" fillId="0" borderId="15"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21" xfId="0" applyFont="1" applyFill="1" applyBorder="1" applyAlignment="1">
      <alignment horizontal="left" vertical="center" shrinkToFit="1"/>
    </xf>
    <xf numFmtId="0" fontId="10" fillId="0" borderId="22"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177" fontId="12" fillId="5" borderId="14" xfId="4" applyNumberFormat="1" applyFont="1" applyFill="1" applyBorder="1" applyAlignment="1" applyProtection="1">
      <alignment horizontal="right" vertical="center" shrinkToFit="1"/>
    </xf>
    <xf numFmtId="177" fontId="12" fillId="5" borderId="5" xfId="4" applyNumberFormat="1" applyFont="1" applyFill="1" applyBorder="1" applyAlignment="1" applyProtection="1">
      <alignment horizontal="right" vertical="center" shrinkToFit="1"/>
    </xf>
    <xf numFmtId="0" fontId="10" fillId="0" borderId="4" xfId="0" applyFont="1" applyFill="1" applyBorder="1" applyAlignment="1">
      <alignment horizontal="left" vertical="center" wrapText="1" shrinkToFit="1"/>
    </xf>
    <xf numFmtId="0" fontId="10" fillId="0" borderId="5" xfId="0" applyFont="1" applyFill="1" applyBorder="1" applyAlignment="1">
      <alignment horizontal="left" vertical="center" wrapText="1" shrinkToFit="1"/>
    </xf>
    <xf numFmtId="0" fontId="10" fillId="0" borderId="6" xfId="0" applyFont="1" applyFill="1" applyBorder="1" applyAlignment="1">
      <alignment horizontal="left" vertical="center" wrapText="1" shrinkToFit="1"/>
    </xf>
    <xf numFmtId="0" fontId="10" fillId="0" borderId="21" xfId="0" applyFont="1" applyFill="1" applyBorder="1" applyAlignment="1">
      <alignment horizontal="left" vertical="center" wrapText="1" shrinkToFit="1"/>
    </xf>
    <xf numFmtId="0" fontId="10" fillId="0" borderId="22" xfId="0" applyFont="1" applyFill="1" applyBorder="1" applyAlignment="1">
      <alignment horizontal="left" vertical="center" wrapText="1" shrinkToFit="1"/>
    </xf>
    <xf numFmtId="0" fontId="10" fillId="0" borderId="23" xfId="0" applyFont="1" applyFill="1" applyBorder="1" applyAlignment="1">
      <alignment horizontal="left" vertical="center" wrapText="1" shrinkToFit="1"/>
    </xf>
    <xf numFmtId="0" fontId="10" fillId="0" borderId="8" xfId="0" applyFont="1" applyFill="1" applyBorder="1" applyAlignment="1">
      <alignment horizontal="left" vertical="center"/>
    </xf>
    <xf numFmtId="0" fontId="5" fillId="0" borderId="26" xfId="0" applyFont="1" applyFill="1" applyBorder="1" applyAlignment="1">
      <alignment horizontal="center" vertical="center" textRotation="255"/>
    </xf>
    <xf numFmtId="0" fontId="6" fillId="0" borderId="0" xfId="0" applyFont="1" applyFill="1" applyBorder="1" applyAlignment="1">
      <alignment horizontal="left" vertical="center" wrapText="1"/>
    </xf>
    <xf numFmtId="0" fontId="16" fillId="0" borderId="11" xfId="0" applyFont="1" applyFill="1" applyBorder="1" applyAlignment="1">
      <alignment horizontal="left" vertical="center" wrapText="1" shrinkToFit="1"/>
    </xf>
    <xf numFmtId="0" fontId="16" fillId="0" borderId="8" xfId="0" applyFont="1" applyFill="1" applyBorder="1" applyAlignment="1">
      <alignment horizontal="left" vertical="center" wrapText="1" shrinkToFit="1"/>
    </xf>
    <xf numFmtId="0" fontId="16" fillId="0" borderId="12" xfId="0" applyFont="1" applyFill="1" applyBorder="1" applyAlignment="1">
      <alignment horizontal="left" vertical="center" wrapText="1" shrinkToFit="1"/>
    </xf>
    <xf numFmtId="0" fontId="12" fillId="0" borderId="26" xfId="0" applyFont="1" applyFill="1" applyBorder="1" applyAlignment="1">
      <alignment horizontal="center" vertical="center"/>
    </xf>
    <xf numFmtId="0" fontId="8" fillId="5" borderId="2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4" fillId="5" borderId="1" xfId="0" applyFont="1" applyFill="1" applyBorder="1" applyAlignment="1" applyProtection="1">
      <alignment horizontal="left" vertical="center" shrinkToFit="1"/>
      <protection locked="0"/>
    </xf>
    <xf numFmtId="0" fontId="35" fillId="0" borderId="18" xfId="0" applyFont="1" applyFill="1" applyBorder="1" applyAlignment="1">
      <alignment horizontal="center" vertical="center" textRotation="255" shrinkToFit="1"/>
    </xf>
    <xf numFmtId="0" fontId="35" fillId="0" borderId="19" xfId="0" applyFont="1" applyFill="1" applyBorder="1" applyAlignment="1">
      <alignment horizontal="center" vertical="center" textRotation="255" shrinkToFit="1"/>
    </xf>
    <xf numFmtId="0" fontId="35" fillId="0" borderId="20" xfId="0" applyFont="1" applyFill="1" applyBorder="1" applyAlignment="1">
      <alignment horizontal="center" vertical="center" textRotation="255" shrinkToFit="1"/>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11"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6" borderId="1" xfId="0"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12" xfId="0" applyFont="1" applyFill="1" applyBorder="1" applyAlignment="1" applyProtection="1">
      <alignment horizontal="left" vertical="center"/>
      <protection locked="0"/>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45" fillId="5" borderId="21" xfId="0" applyFont="1" applyFill="1" applyBorder="1" applyAlignment="1" applyProtection="1">
      <alignment horizontal="left" vertical="center" wrapText="1" shrinkToFit="1"/>
      <protection locked="0"/>
    </xf>
    <xf numFmtId="0" fontId="45" fillId="5" borderId="22" xfId="0" applyFont="1" applyFill="1" applyBorder="1" applyAlignment="1" applyProtection="1">
      <alignment horizontal="left" vertical="center" wrapText="1" shrinkToFit="1"/>
      <protection locked="0"/>
    </xf>
    <xf numFmtId="0" fontId="45" fillId="5" borderId="23" xfId="0" applyFont="1" applyFill="1" applyBorder="1" applyAlignment="1" applyProtection="1">
      <alignment horizontal="left" vertical="center" wrapText="1" shrinkToFit="1"/>
      <protection locked="0"/>
    </xf>
    <xf numFmtId="38" fontId="44" fillId="5" borderId="21" xfId="4" applyFont="1" applyFill="1" applyBorder="1" applyAlignment="1" applyProtection="1">
      <alignment horizontal="right" vertical="center" wrapText="1" shrinkToFit="1"/>
      <protection locked="0"/>
    </xf>
    <xf numFmtId="38" fontId="44" fillId="5" borderId="22" xfId="4" applyFont="1" applyFill="1" applyBorder="1" applyAlignment="1" applyProtection="1">
      <alignment horizontal="right" vertical="center" wrapText="1" shrinkToFit="1"/>
      <protection locked="0"/>
    </xf>
    <xf numFmtId="38" fontId="44" fillId="5" borderId="23" xfId="4" applyFont="1" applyFill="1" applyBorder="1" applyAlignment="1" applyProtection="1">
      <alignment horizontal="right" vertical="center" wrapText="1" shrinkToFit="1"/>
      <protection locked="0"/>
    </xf>
    <xf numFmtId="177" fontId="44" fillId="5" borderId="21" xfId="4" applyNumberFormat="1" applyFont="1" applyFill="1" applyBorder="1" applyAlignment="1" applyProtection="1">
      <alignment horizontal="right" vertical="center" shrinkToFit="1"/>
    </xf>
    <xf numFmtId="177" fontId="44" fillId="5" borderId="22" xfId="4" applyNumberFormat="1" applyFont="1" applyFill="1" applyBorder="1" applyAlignment="1" applyProtection="1">
      <alignment horizontal="right" vertical="center" shrinkToFit="1"/>
    </xf>
    <xf numFmtId="177" fontId="44" fillId="5" borderId="23" xfId="4" applyNumberFormat="1" applyFont="1" applyFill="1" applyBorder="1" applyAlignment="1" applyProtection="1">
      <alignment horizontal="right" vertical="center" shrinkToFit="1"/>
    </xf>
    <xf numFmtId="177" fontId="44" fillId="5" borderId="14" xfId="4" applyNumberFormat="1" applyFont="1" applyFill="1" applyBorder="1" applyAlignment="1" applyProtection="1">
      <alignment horizontal="right" vertical="center" shrinkToFit="1"/>
    </xf>
    <xf numFmtId="0" fontId="45" fillId="5" borderId="1" xfId="0" applyFont="1" applyFill="1" applyBorder="1" applyAlignment="1" applyProtection="1">
      <alignment horizontal="left" vertical="center" wrapText="1" shrinkToFit="1"/>
      <protection locked="0"/>
    </xf>
    <xf numFmtId="0" fontId="45" fillId="5" borderId="2" xfId="0" applyFont="1" applyFill="1" applyBorder="1" applyAlignment="1" applyProtection="1">
      <alignment horizontal="left" vertical="center" wrapText="1" shrinkToFit="1"/>
      <protection locked="0"/>
    </xf>
    <xf numFmtId="0" fontId="45" fillId="5" borderId="3" xfId="0" applyFont="1" applyFill="1" applyBorder="1" applyAlignment="1" applyProtection="1">
      <alignment horizontal="left" vertical="center" wrapText="1" shrinkToFit="1"/>
      <protection locked="0"/>
    </xf>
    <xf numFmtId="38" fontId="44" fillId="5" borderId="1" xfId="4" applyFont="1" applyFill="1" applyBorder="1" applyAlignment="1" applyProtection="1">
      <alignment horizontal="right" vertical="center" wrapText="1" shrinkToFit="1"/>
      <protection locked="0"/>
    </xf>
    <xf numFmtId="38" fontId="44" fillId="5" borderId="2" xfId="4" applyFont="1" applyFill="1" applyBorder="1" applyAlignment="1" applyProtection="1">
      <alignment horizontal="right" vertical="center" wrapText="1" shrinkToFit="1"/>
      <protection locked="0"/>
    </xf>
    <xf numFmtId="38" fontId="44" fillId="5" borderId="3" xfId="4" applyFont="1" applyFill="1" applyBorder="1" applyAlignment="1" applyProtection="1">
      <alignment horizontal="right" vertical="center" wrapText="1" shrinkToFit="1"/>
      <protection locked="0"/>
    </xf>
    <xf numFmtId="177" fontId="44" fillId="5" borderId="11" xfId="4" applyNumberFormat="1" applyFont="1" applyFill="1" applyBorder="1" applyAlignment="1" applyProtection="1">
      <alignment horizontal="right" vertical="center" shrinkToFit="1"/>
    </xf>
    <xf numFmtId="177" fontId="44" fillId="5" borderId="8" xfId="4" applyNumberFormat="1" applyFont="1" applyFill="1" applyBorder="1" applyAlignment="1" applyProtection="1">
      <alignment horizontal="right" vertical="center" shrinkToFit="1"/>
    </xf>
    <xf numFmtId="177" fontId="44" fillId="5" borderId="12" xfId="4" applyNumberFormat="1" applyFont="1" applyFill="1" applyBorder="1" applyAlignment="1" applyProtection="1">
      <alignment horizontal="right" vertical="center" shrinkToFit="1"/>
    </xf>
    <xf numFmtId="0" fontId="45" fillId="5" borderId="11" xfId="0" applyFont="1" applyFill="1" applyBorder="1" applyAlignment="1" applyProtection="1">
      <alignment horizontal="left" vertical="center" wrapText="1" shrinkToFit="1"/>
      <protection locked="0"/>
    </xf>
    <xf numFmtId="0" fontId="45" fillId="5" borderId="8" xfId="0" applyFont="1" applyFill="1" applyBorder="1" applyAlignment="1" applyProtection="1">
      <alignment horizontal="left" vertical="center" wrapText="1" shrinkToFit="1"/>
      <protection locked="0"/>
    </xf>
    <xf numFmtId="0" fontId="45" fillId="5" borderId="12" xfId="0" applyFont="1" applyFill="1" applyBorder="1" applyAlignment="1" applyProtection="1">
      <alignment horizontal="left" vertical="center" wrapText="1" shrinkToFit="1"/>
      <protection locked="0"/>
    </xf>
    <xf numFmtId="38" fontId="44" fillId="5" borderId="11" xfId="4" applyFont="1" applyFill="1" applyBorder="1" applyAlignment="1" applyProtection="1">
      <alignment horizontal="right" vertical="center" wrapText="1" shrinkToFit="1"/>
      <protection locked="0"/>
    </xf>
    <xf numFmtId="38" fontId="44" fillId="5" borderId="8" xfId="4" applyFont="1" applyFill="1" applyBorder="1" applyAlignment="1" applyProtection="1">
      <alignment horizontal="right" vertical="center" wrapText="1" shrinkToFit="1"/>
      <protection locked="0"/>
    </xf>
    <xf numFmtId="38" fontId="44" fillId="5" borderId="12" xfId="4" applyFont="1" applyFill="1" applyBorder="1" applyAlignment="1" applyProtection="1">
      <alignment horizontal="right" vertical="center" wrapText="1" shrinkToFit="1"/>
      <protection locked="0"/>
    </xf>
    <xf numFmtId="177" fontId="44" fillId="5" borderId="5" xfId="4" applyNumberFormat="1" applyFont="1" applyFill="1" applyBorder="1" applyAlignment="1" applyProtection="1">
      <alignment horizontal="right" vertical="center" shrinkToFit="1"/>
    </xf>
    <xf numFmtId="0" fontId="45" fillId="5" borderId="4" xfId="0" applyFont="1" applyFill="1" applyBorder="1" applyAlignment="1" applyProtection="1">
      <alignment horizontal="left" vertical="center" wrapText="1" shrinkToFit="1"/>
      <protection locked="0"/>
    </xf>
    <xf numFmtId="0" fontId="45" fillId="5" borderId="5" xfId="0" applyFont="1" applyFill="1" applyBorder="1" applyAlignment="1" applyProtection="1">
      <alignment horizontal="left" vertical="center" wrapText="1" shrinkToFit="1"/>
      <protection locked="0"/>
    </xf>
    <xf numFmtId="0" fontId="45" fillId="5" borderId="6" xfId="0" applyFont="1" applyFill="1" applyBorder="1" applyAlignment="1" applyProtection="1">
      <alignment horizontal="left" vertical="center" wrapText="1" shrinkToFit="1"/>
      <protection locked="0"/>
    </xf>
    <xf numFmtId="38" fontId="44" fillId="5" borderId="4" xfId="4" applyFont="1" applyFill="1" applyBorder="1" applyAlignment="1" applyProtection="1">
      <alignment horizontal="right" vertical="center" wrapText="1" shrinkToFit="1"/>
      <protection locked="0"/>
    </xf>
    <xf numFmtId="38" fontId="44" fillId="5" borderId="5" xfId="4" applyFont="1" applyFill="1" applyBorder="1" applyAlignment="1" applyProtection="1">
      <alignment horizontal="right" vertical="center" wrapText="1" shrinkToFit="1"/>
      <protection locked="0"/>
    </xf>
    <xf numFmtId="38" fontId="44" fillId="5" borderId="6" xfId="4" applyFont="1" applyFill="1" applyBorder="1" applyAlignment="1" applyProtection="1">
      <alignment horizontal="right" vertical="center" wrapText="1" shrinkToFit="1"/>
      <protection locked="0"/>
    </xf>
    <xf numFmtId="177" fontId="41" fillId="0" borderId="1" xfId="4" applyNumberFormat="1" applyFont="1" applyFill="1" applyBorder="1" applyAlignment="1">
      <alignment vertical="center"/>
    </xf>
    <xf numFmtId="177" fontId="41" fillId="0" borderId="2" xfId="4" applyNumberFormat="1" applyFont="1" applyFill="1" applyBorder="1" applyAlignment="1">
      <alignment vertical="center"/>
    </xf>
    <xf numFmtId="177" fontId="41" fillId="0" borderId="3" xfId="4" applyNumberFormat="1" applyFont="1" applyFill="1" applyBorder="1" applyAlignment="1">
      <alignment vertical="center"/>
    </xf>
    <xf numFmtId="177" fontId="41" fillId="0" borderId="1" xfId="4" applyNumberFormat="1" applyFont="1" applyFill="1" applyBorder="1" applyAlignment="1">
      <alignment vertical="center" shrinkToFit="1"/>
    </xf>
    <xf numFmtId="177" fontId="41" fillId="0" borderId="2" xfId="4" applyNumberFormat="1" applyFont="1" applyFill="1" applyBorder="1" applyAlignment="1">
      <alignment vertical="center" shrinkToFit="1"/>
    </xf>
    <xf numFmtId="177" fontId="41" fillId="0" borderId="3" xfId="4" applyNumberFormat="1" applyFont="1" applyFill="1" applyBorder="1" applyAlignment="1">
      <alignment vertical="center" shrinkToFit="1"/>
    </xf>
    <xf numFmtId="0" fontId="42"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horizontal="center" vertical="center" wrapText="1"/>
      <protection locked="0"/>
    </xf>
    <xf numFmtId="0" fontId="42" fillId="6" borderId="3" xfId="0" applyFont="1" applyFill="1" applyBorder="1" applyAlignment="1" applyProtection="1">
      <alignment horizontal="center" vertical="center" wrapText="1"/>
      <protection locked="0"/>
    </xf>
    <xf numFmtId="176" fontId="41" fillId="5" borderId="1" xfId="0" applyNumberFormat="1" applyFont="1" applyFill="1" applyBorder="1" applyAlignment="1" applyProtection="1">
      <alignment vertical="center" shrinkToFit="1"/>
      <protection locked="0"/>
    </xf>
    <xf numFmtId="176" fontId="41" fillId="5" borderId="2" xfId="0" applyNumberFormat="1" applyFont="1" applyFill="1" applyBorder="1" applyAlignment="1" applyProtection="1">
      <alignment vertical="center" shrinkToFit="1"/>
      <protection locked="0"/>
    </xf>
    <xf numFmtId="176" fontId="41" fillId="5" borderId="3" xfId="0" applyNumberFormat="1" applyFont="1" applyFill="1" applyBorder="1" applyAlignment="1" applyProtection="1">
      <alignment vertical="center" shrinkToFit="1"/>
      <protection locked="0"/>
    </xf>
    <xf numFmtId="177" fontId="41" fillId="0" borderId="1" xfId="0" applyNumberFormat="1" applyFont="1" applyFill="1" applyBorder="1" applyAlignment="1" applyProtection="1">
      <alignment vertical="center"/>
    </xf>
    <xf numFmtId="0" fontId="41" fillId="0" borderId="2" xfId="0" applyFont="1" applyFill="1" applyBorder="1" applyAlignment="1" applyProtection="1">
      <alignment vertical="center"/>
    </xf>
    <xf numFmtId="0" fontId="41" fillId="0" borderId="3" xfId="0" applyFont="1" applyFill="1" applyBorder="1" applyAlignment="1" applyProtection="1">
      <alignment vertical="center"/>
    </xf>
    <xf numFmtId="0" fontId="42" fillId="5" borderId="1"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3" xfId="0" applyFont="1" applyFill="1" applyBorder="1" applyAlignment="1">
      <alignment horizontal="center" vertical="center"/>
    </xf>
    <xf numFmtId="0" fontId="41" fillId="5" borderId="26" xfId="0" applyFont="1" applyFill="1" applyBorder="1" applyAlignment="1" applyProtection="1">
      <alignment horizontal="center" vertical="center" shrinkToFit="1"/>
      <protection locked="0"/>
    </xf>
    <xf numFmtId="0" fontId="41" fillId="5" borderId="1" xfId="0" applyFont="1" applyFill="1" applyBorder="1" applyAlignment="1" applyProtection="1">
      <alignment horizontal="center" vertical="center" shrinkToFit="1"/>
      <protection locked="0"/>
    </xf>
    <xf numFmtId="0" fontId="43" fillId="5" borderId="26" xfId="0" applyFont="1" applyFill="1" applyBorder="1" applyAlignment="1" applyProtection="1">
      <alignment horizontal="left" vertical="center" shrinkToFit="1"/>
      <protection locked="0"/>
    </xf>
    <xf numFmtId="0" fontId="41" fillId="5" borderId="11" xfId="0" applyFont="1" applyFill="1" applyBorder="1" applyAlignment="1" applyProtection="1">
      <alignment horizontal="left" vertical="center"/>
      <protection locked="0"/>
    </xf>
    <xf numFmtId="0" fontId="41" fillId="5" borderId="8" xfId="0" applyFont="1" applyFill="1" applyBorder="1" applyAlignment="1" applyProtection="1">
      <alignment horizontal="left" vertical="center"/>
      <protection locked="0"/>
    </xf>
    <xf numFmtId="0" fontId="41" fillId="5" borderId="12" xfId="0" applyFont="1" applyFill="1" applyBorder="1" applyAlignment="1" applyProtection="1">
      <alignment horizontal="left" vertical="center"/>
      <protection locked="0"/>
    </xf>
    <xf numFmtId="0" fontId="41" fillId="6" borderId="1" xfId="0" applyFont="1" applyFill="1" applyBorder="1" applyAlignment="1" applyProtection="1">
      <alignment horizontal="left" vertical="center" shrinkToFit="1"/>
      <protection locked="0"/>
    </xf>
    <xf numFmtId="0" fontId="41" fillId="6" borderId="2" xfId="0" applyFont="1" applyFill="1" applyBorder="1" applyAlignment="1" applyProtection="1">
      <alignment horizontal="left" vertical="center" shrinkToFit="1"/>
      <protection locked="0"/>
    </xf>
    <xf numFmtId="0" fontId="41" fillId="6" borderId="3" xfId="0" applyFont="1" applyFill="1" applyBorder="1" applyAlignment="1" applyProtection="1">
      <alignment horizontal="left" vertical="center" shrinkToFit="1"/>
      <protection locked="0"/>
    </xf>
    <xf numFmtId="0" fontId="42" fillId="5" borderId="1" xfId="0" applyFont="1" applyFill="1" applyBorder="1" applyAlignment="1" applyProtection="1">
      <alignment horizontal="center" vertical="center" shrinkToFit="1"/>
      <protection locked="0"/>
    </xf>
    <xf numFmtId="0" fontId="42" fillId="5" borderId="2" xfId="0" applyFont="1" applyFill="1" applyBorder="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0" fillId="5" borderId="26" xfId="0" applyFont="1" applyFill="1" applyBorder="1" applyAlignment="1">
      <alignment horizontal="center" vertical="center" shrinkToFit="1"/>
    </xf>
    <xf numFmtId="0" fontId="41" fillId="5" borderId="1" xfId="0" applyFont="1" applyFill="1" applyBorder="1" applyAlignment="1" applyProtection="1">
      <alignment horizontal="center" vertical="center"/>
      <protection locked="0"/>
    </xf>
    <xf numFmtId="0" fontId="41" fillId="5" borderId="2" xfId="0" applyFont="1" applyFill="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41" fillId="5" borderId="1" xfId="0" applyFont="1" applyFill="1" applyBorder="1" applyAlignment="1" applyProtection="1">
      <alignment vertical="center" shrinkToFit="1"/>
      <protection locked="0"/>
    </xf>
    <xf numFmtId="0" fontId="41" fillId="5" borderId="2" xfId="0" applyFont="1" applyFill="1" applyBorder="1" applyAlignment="1" applyProtection="1">
      <alignment vertical="center" shrinkToFit="1"/>
      <protection locked="0"/>
    </xf>
    <xf numFmtId="0" fontId="41" fillId="5" borderId="3" xfId="0" applyFont="1" applyFill="1" applyBorder="1" applyAlignment="1" applyProtection="1">
      <alignment vertical="center" shrinkToFit="1"/>
      <protection locked="0"/>
    </xf>
    <xf numFmtId="0" fontId="41" fillId="5" borderId="5" xfId="0" applyFont="1" applyFill="1" applyBorder="1" applyAlignment="1" applyProtection="1">
      <alignment vertical="center" shrinkToFit="1"/>
      <protection locked="0"/>
    </xf>
    <xf numFmtId="0" fontId="43" fillId="5" borderId="26" xfId="0" applyFont="1" applyFill="1" applyBorder="1" applyAlignment="1" applyProtection="1">
      <alignment horizontal="left" vertical="center" wrapText="1" shrinkToFit="1"/>
      <protection locked="0"/>
    </xf>
  </cellXfs>
  <cellStyles count="6">
    <cellStyle name="パーセント 2" xfId="2"/>
    <cellStyle name="ハイパーリンク" xfId="5" builtinId="8"/>
    <cellStyle name="桁区切り" xfId="4" builtinId="6"/>
    <cellStyle name="桁区切り 2" xfId="1"/>
    <cellStyle name="標準" xfId="0" builtinId="0"/>
    <cellStyle name="標準 2" xfId="3"/>
  </cellStyles>
  <dxfs count="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235319</xdr:colOff>
      <xdr:row>5</xdr:row>
      <xdr:rowOff>89648</xdr:rowOff>
    </xdr:from>
    <xdr:to>
      <xdr:col>2</xdr:col>
      <xdr:colOff>806819</xdr:colOff>
      <xdr:row>5</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11</xdr:row>
      <xdr:rowOff>89648</xdr:rowOff>
    </xdr:from>
    <xdr:to>
      <xdr:col>2</xdr:col>
      <xdr:colOff>795620</xdr:colOff>
      <xdr:row>11</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8</xdr:row>
      <xdr:rowOff>100853</xdr:rowOff>
    </xdr:from>
    <xdr:to>
      <xdr:col>2</xdr:col>
      <xdr:colOff>829230</xdr:colOff>
      <xdr:row>8</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7</xdr:row>
          <xdr:rowOff>0</xdr:rowOff>
        </xdr:from>
        <xdr:to>
          <xdr:col>74</xdr:col>
          <xdr:colOff>12700</xdr:colOff>
          <xdr:row>39</xdr:row>
          <xdr:rowOff>0</xdr:rowOff>
        </xdr:to>
        <xdr:sp macro="" textlink="">
          <xdr:nvSpPr>
            <xdr:cNvPr id="31753" name="Object 9" hidden="1">
              <a:extLst>
                <a:ext uri="{63B3BB69-23CF-44E3-9099-C40C66FF867C}">
                  <a14:compatExt spid="_x0000_s317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14</xdr:row>
          <xdr:rowOff>196850</xdr:rowOff>
        </xdr:from>
        <xdr:to>
          <xdr:col>9</xdr:col>
          <xdr:colOff>69850</xdr:colOff>
          <xdr:row>16</xdr:row>
          <xdr:rowOff>0</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152400</xdr:rowOff>
        </xdr:from>
        <xdr:to>
          <xdr:col>9</xdr:col>
          <xdr:colOff>69850</xdr:colOff>
          <xdr:row>16</xdr:row>
          <xdr:rowOff>184150</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22</xdr:row>
      <xdr:rowOff>107950</xdr:rowOff>
    </xdr:from>
    <xdr:to>
      <xdr:col>2</xdr:col>
      <xdr:colOff>0</xdr:colOff>
      <xdr:row>26</xdr:row>
      <xdr:rowOff>120650</xdr:rowOff>
    </xdr:to>
    <xdr:sp macro="" textlink="">
      <xdr:nvSpPr>
        <xdr:cNvPr id="2" name="左大かっこ 1"/>
        <xdr:cNvSpPr/>
      </xdr:nvSpPr>
      <xdr:spPr>
        <a:xfrm>
          <a:off x="215900" y="4578350"/>
          <a:ext cx="101600" cy="723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xdr:row>
          <xdr:rowOff>146050</xdr:rowOff>
        </xdr:from>
        <xdr:to>
          <xdr:col>9</xdr:col>
          <xdr:colOff>69850</xdr:colOff>
          <xdr:row>17</xdr:row>
          <xdr:rowOff>184150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63499</xdr:colOff>
      <xdr:row>37</xdr:row>
      <xdr:rowOff>87314</xdr:rowOff>
    </xdr:from>
    <xdr:to>
      <xdr:col>60</xdr:col>
      <xdr:colOff>104775</xdr:colOff>
      <xdr:row>42</xdr:row>
      <xdr:rowOff>104776</xdr:rowOff>
    </xdr:to>
    <xdr:sp macro="" textlink="">
      <xdr:nvSpPr>
        <xdr:cNvPr id="3" name="テキスト ボックス 2"/>
        <xdr:cNvSpPr txBox="1"/>
      </xdr:nvSpPr>
      <xdr:spPr>
        <a:xfrm>
          <a:off x="6921499" y="5649914"/>
          <a:ext cx="2632076" cy="969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55561</xdr:colOff>
      <xdr:row>10</xdr:row>
      <xdr:rowOff>23811</xdr:rowOff>
    </xdr:from>
    <xdr:to>
      <xdr:col>68</xdr:col>
      <xdr:colOff>1</xdr:colOff>
      <xdr:row>14</xdr:row>
      <xdr:rowOff>15875</xdr:rowOff>
    </xdr:to>
    <xdr:sp macro="" textlink="">
      <xdr:nvSpPr>
        <xdr:cNvPr id="9" name="テキスト ボックス 8"/>
        <xdr:cNvSpPr txBox="1"/>
      </xdr:nvSpPr>
      <xdr:spPr>
        <a:xfrm>
          <a:off x="6913561" y="1738311"/>
          <a:ext cx="3906840" cy="906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特記事項欄には</a:t>
          </a:r>
          <a:endParaRPr kumimoji="1" lang="en-US" altLang="ja-JP" sz="1100"/>
        </a:p>
        <a:p>
          <a:r>
            <a:rPr kumimoji="1" lang="ja-JP" altLang="en-US" sz="1100"/>
            <a:t>「イ」の場合 ⇒　居宅サービス実施した利用者数及び期間</a:t>
          </a:r>
          <a:endParaRPr kumimoji="1" lang="en-US" altLang="ja-JP" sz="1100"/>
        </a:p>
        <a:p>
          <a:r>
            <a:rPr kumimoji="1" lang="ja-JP" altLang="en-US" sz="1100"/>
            <a:t>「ウ」</a:t>
          </a:r>
          <a:r>
            <a:rPr kumimoji="1" lang="ja-JP" altLang="en-US" sz="1100">
              <a:solidFill>
                <a:schemeClr val="dk1"/>
              </a:solidFill>
              <a:effectLst/>
              <a:latin typeface="+mn-lt"/>
              <a:ea typeface="+mn-ea"/>
              <a:cs typeface="+mn-cs"/>
            </a:rPr>
            <a:t>の場合 </a:t>
          </a:r>
          <a:r>
            <a:rPr kumimoji="1" lang="ja-JP" altLang="ja-JP" sz="1100">
              <a:solidFill>
                <a:schemeClr val="dk1"/>
              </a:solidFill>
              <a:effectLst/>
              <a:latin typeface="+mn-lt"/>
              <a:ea typeface="+mn-ea"/>
              <a:cs typeface="+mn-cs"/>
            </a:rPr>
            <a:t>⇒　</a:t>
          </a:r>
          <a:r>
            <a:rPr kumimoji="1" lang="ja-JP" altLang="en-US" sz="1100"/>
            <a:t>応援派遣した職員数及び期間</a:t>
          </a:r>
          <a:endParaRPr kumimoji="1" lang="en-US" altLang="ja-JP" sz="1100"/>
        </a:p>
        <a:p>
          <a:r>
            <a:rPr kumimoji="1" lang="ja-JP" altLang="en-US" sz="1100"/>
            <a:t>等を記入してください</a:t>
          </a:r>
        </a:p>
      </xdr:txBody>
    </xdr:sp>
    <xdr:clientData/>
  </xdr:twoCellAnchor>
  <xdr:twoCellAnchor>
    <xdr:from>
      <xdr:col>40</xdr:col>
      <xdr:colOff>82549</xdr:colOff>
      <xdr:row>43</xdr:row>
      <xdr:rowOff>0</xdr:rowOff>
    </xdr:from>
    <xdr:to>
      <xdr:col>60</xdr:col>
      <xdr:colOff>90486</xdr:colOff>
      <xdr:row>45</xdr:row>
      <xdr:rowOff>12701</xdr:rowOff>
    </xdr:to>
    <xdr:sp macro="" textlink="">
      <xdr:nvSpPr>
        <xdr:cNvPr id="11" name="テキスト ボックス 10"/>
        <xdr:cNvSpPr txBox="1"/>
      </xdr:nvSpPr>
      <xdr:spPr>
        <a:xfrm>
          <a:off x="6940549" y="6821488"/>
          <a:ext cx="2598737" cy="46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科目欄は空欄に適宜追加してください</a:t>
          </a:r>
        </a:p>
      </xdr:txBody>
    </xdr:sp>
    <xdr:clientData/>
  </xdr:twoCellAnchor>
  <xdr:twoCellAnchor>
    <xdr:from>
      <xdr:col>40</xdr:col>
      <xdr:colOff>139699</xdr:colOff>
      <xdr:row>64</xdr:row>
      <xdr:rowOff>11114</xdr:rowOff>
    </xdr:from>
    <xdr:to>
      <xdr:col>61</xdr:col>
      <xdr:colOff>9525</xdr:colOff>
      <xdr:row>68</xdr:row>
      <xdr:rowOff>0</xdr:rowOff>
    </xdr:to>
    <xdr:sp macro="" textlink="">
      <xdr:nvSpPr>
        <xdr:cNvPr id="12" name="テキスト ボックス 11"/>
        <xdr:cNvSpPr txBox="1"/>
      </xdr:nvSpPr>
      <xdr:spPr>
        <a:xfrm>
          <a:off x="6997699" y="10745789"/>
          <a:ext cx="2632076" cy="969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65086</xdr:colOff>
      <xdr:row>2</xdr:row>
      <xdr:rowOff>52386</xdr:rowOff>
    </xdr:from>
    <xdr:to>
      <xdr:col>68</xdr:col>
      <xdr:colOff>9526</xdr:colOff>
      <xdr:row>5</xdr:row>
      <xdr:rowOff>238125</xdr:rowOff>
    </xdr:to>
    <xdr:sp macro="" textlink="">
      <xdr:nvSpPr>
        <xdr:cNvPr id="13" name="テキスト ボックス 12"/>
        <xdr:cNvSpPr txBox="1"/>
      </xdr:nvSpPr>
      <xdr:spPr>
        <a:xfrm>
          <a:off x="6923086" y="309561"/>
          <a:ext cx="3906840" cy="804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黄色及び緑色のセルに記入</a:t>
          </a:r>
          <a:endParaRPr kumimoji="1" lang="en-US" altLang="ja-JP" sz="1100"/>
        </a:p>
        <a:p>
          <a:r>
            <a:rPr kumimoji="1" lang="ja-JP" altLang="en-US" sz="1100"/>
            <a:t>白色セルには計算式が入っているため、修正（訂正）を加えないでください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14</xdr:row>
          <xdr:rowOff>196850</xdr:rowOff>
        </xdr:from>
        <xdr:to>
          <xdr:col>9</xdr:col>
          <xdr:colOff>69850</xdr:colOff>
          <xdr:row>16</xdr:row>
          <xdr:rowOff>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152400</xdr:rowOff>
        </xdr:from>
        <xdr:to>
          <xdr:col>9</xdr:col>
          <xdr:colOff>69850</xdr:colOff>
          <xdr:row>16</xdr:row>
          <xdr:rowOff>184150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22</xdr:row>
      <xdr:rowOff>107950</xdr:rowOff>
    </xdr:from>
    <xdr:to>
      <xdr:col>2</xdr:col>
      <xdr:colOff>0</xdr:colOff>
      <xdr:row>26</xdr:row>
      <xdr:rowOff>120650</xdr:rowOff>
    </xdr:to>
    <xdr:sp macro="" textlink="">
      <xdr:nvSpPr>
        <xdr:cNvPr id="4" name="左大かっこ 3"/>
        <xdr:cNvSpPr/>
      </xdr:nvSpPr>
      <xdr:spPr>
        <a:xfrm>
          <a:off x="241300" y="5314950"/>
          <a:ext cx="127000" cy="812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xdr:row>
          <xdr:rowOff>146050</xdr:rowOff>
        </xdr:from>
        <xdr:to>
          <xdr:col>9</xdr:col>
          <xdr:colOff>69850</xdr:colOff>
          <xdr:row>17</xdr:row>
          <xdr:rowOff>184150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63499</xdr:colOff>
      <xdr:row>38</xdr:row>
      <xdr:rowOff>87314</xdr:rowOff>
    </xdr:from>
    <xdr:to>
      <xdr:col>60</xdr:col>
      <xdr:colOff>104775</xdr:colOff>
      <xdr:row>43</xdr:row>
      <xdr:rowOff>104776</xdr:rowOff>
    </xdr:to>
    <xdr:sp macro="" textlink="">
      <xdr:nvSpPr>
        <xdr:cNvPr id="7" name="テキスト ボックス 6"/>
        <xdr:cNvSpPr txBox="1"/>
      </xdr:nvSpPr>
      <xdr:spPr>
        <a:xfrm>
          <a:off x="6527800" y="8786814"/>
          <a:ext cx="0" cy="1287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55561</xdr:colOff>
      <xdr:row>10</xdr:row>
      <xdr:rowOff>23811</xdr:rowOff>
    </xdr:from>
    <xdr:to>
      <xdr:col>68</xdr:col>
      <xdr:colOff>1</xdr:colOff>
      <xdr:row>14</xdr:row>
      <xdr:rowOff>15875</xdr:rowOff>
    </xdr:to>
    <xdr:sp macro="" textlink="">
      <xdr:nvSpPr>
        <xdr:cNvPr id="8" name="テキスト ボックス 7"/>
        <xdr:cNvSpPr txBox="1"/>
      </xdr:nvSpPr>
      <xdr:spPr>
        <a:xfrm>
          <a:off x="6527800" y="2100261"/>
          <a:ext cx="0" cy="1052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特記事項欄には</a:t>
          </a:r>
          <a:endParaRPr kumimoji="1" lang="en-US" altLang="ja-JP" sz="1100"/>
        </a:p>
        <a:p>
          <a:r>
            <a:rPr kumimoji="1" lang="ja-JP" altLang="en-US" sz="1100"/>
            <a:t>「イ」の場合 ⇒　居宅サービス実施した利用者数及び期間</a:t>
          </a:r>
          <a:endParaRPr kumimoji="1" lang="en-US" altLang="ja-JP" sz="1100"/>
        </a:p>
        <a:p>
          <a:r>
            <a:rPr kumimoji="1" lang="ja-JP" altLang="en-US" sz="1100"/>
            <a:t>「ウ」</a:t>
          </a:r>
          <a:r>
            <a:rPr kumimoji="1" lang="ja-JP" altLang="en-US" sz="1100">
              <a:solidFill>
                <a:schemeClr val="dk1"/>
              </a:solidFill>
              <a:effectLst/>
              <a:latin typeface="+mn-lt"/>
              <a:ea typeface="+mn-ea"/>
              <a:cs typeface="+mn-cs"/>
            </a:rPr>
            <a:t>の場合 </a:t>
          </a:r>
          <a:r>
            <a:rPr kumimoji="1" lang="ja-JP" altLang="ja-JP" sz="1100">
              <a:solidFill>
                <a:schemeClr val="dk1"/>
              </a:solidFill>
              <a:effectLst/>
              <a:latin typeface="+mn-lt"/>
              <a:ea typeface="+mn-ea"/>
              <a:cs typeface="+mn-cs"/>
            </a:rPr>
            <a:t>⇒　</a:t>
          </a:r>
          <a:r>
            <a:rPr kumimoji="1" lang="ja-JP" altLang="en-US" sz="1100"/>
            <a:t>応援派遣した職員数及び期間</a:t>
          </a:r>
          <a:endParaRPr kumimoji="1" lang="en-US" altLang="ja-JP" sz="1100"/>
        </a:p>
        <a:p>
          <a:r>
            <a:rPr kumimoji="1" lang="ja-JP" altLang="en-US" sz="1100"/>
            <a:t>等を記入してください</a:t>
          </a:r>
        </a:p>
      </xdr:txBody>
    </xdr:sp>
    <xdr:clientData/>
  </xdr:twoCellAnchor>
  <xdr:twoCellAnchor>
    <xdr:from>
      <xdr:col>40</xdr:col>
      <xdr:colOff>82549</xdr:colOff>
      <xdr:row>44</xdr:row>
      <xdr:rowOff>0</xdr:rowOff>
    </xdr:from>
    <xdr:to>
      <xdr:col>60</xdr:col>
      <xdr:colOff>90486</xdr:colOff>
      <xdr:row>46</xdr:row>
      <xdr:rowOff>12701</xdr:rowOff>
    </xdr:to>
    <xdr:sp macro="" textlink="">
      <xdr:nvSpPr>
        <xdr:cNvPr id="9" name="テキスト ボックス 8"/>
        <xdr:cNvSpPr txBox="1"/>
      </xdr:nvSpPr>
      <xdr:spPr>
        <a:xfrm>
          <a:off x="6527800" y="10223500"/>
          <a:ext cx="0" cy="419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科目欄は空欄に適宜追加してください</a:t>
          </a:r>
        </a:p>
      </xdr:txBody>
    </xdr:sp>
    <xdr:clientData/>
  </xdr:twoCellAnchor>
  <xdr:twoCellAnchor>
    <xdr:from>
      <xdr:col>40</xdr:col>
      <xdr:colOff>139699</xdr:colOff>
      <xdr:row>65</xdr:row>
      <xdr:rowOff>11114</xdr:rowOff>
    </xdr:from>
    <xdr:to>
      <xdr:col>61</xdr:col>
      <xdr:colOff>9525</xdr:colOff>
      <xdr:row>69</xdr:row>
      <xdr:rowOff>0</xdr:rowOff>
    </xdr:to>
    <xdr:sp macro="" textlink="">
      <xdr:nvSpPr>
        <xdr:cNvPr id="10" name="テキスト ボックス 9"/>
        <xdr:cNvSpPr txBox="1"/>
      </xdr:nvSpPr>
      <xdr:spPr>
        <a:xfrm>
          <a:off x="6527800" y="15098714"/>
          <a:ext cx="0" cy="1004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備考欄には</a:t>
          </a:r>
          <a:endParaRPr kumimoji="1" lang="en-US" altLang="ja-JP" sz="1100"/>
        </a:p>
        <a:p>
          <a:r>
            <a:rPr kumimoji="1" lang="ja-JP" altLang="en-US" sz="1100"/>
            <a:t>・人件費関係・・・・・職種、人数、期間</a:t>
          </a:r>
          <a:endParaRPr kumimoji="1" lang="en-US" altLang="ja-JP" sz="1100"/>
        </a:p>
        <a:p>
          <a:r>
            <a:rPr kumimoji="1" lang="ja-JP" altLang="en-US" sz="1100"/>
            <a:t>・消耗品等・・・・・・・規格、用途</a:t>
          </a:r>
          <a:endParaRPr kumimoji="1" lang="en-US" altLang="ja-JP" sz="1100"/>
        </a:p>
        <a:p>
          <a:r>
            <a:rPr kumimoji="1" lang="ja-JP" altLang="en-US" sz="1100"/>
            <a:t>を記入してください</a:t>
          </a:r>
        </a:p>
      </xdr:txBody>
    </xdr:sp>
    <xdr:clientData/>
  </xdr:twoCellAnchor>
  <xdr:twoCellAnchor>
    <xdr:from>
      <xdr:col>40</xdr:col>
      <xdr:colOff>65086</xdr:colOff>
      <xdr:row>2</xdr:row>
      <xdr:rowOff>52386</xdr:rowOff>
    </xdr:from>
    <xdr:to>
      <xdr:col>68</xdr:col>
      <xdr:colOff>9526</xdr:colOff>
      <xdr:row>5</xdr:row>
      <xdr:rowOff>238125</xdr:rowOff>
    </xdr:to>
    <xdr:sp macro="" textlink="">
      <xdr:nvSpPr>
        <xdr:cNvPr id="11" name="テキスト ボックス 10"/>
        <xdr:cNvSpPr txBox="1"/>
      </xdr:nvSpPr>
      <xdr:spPr>
        <a:xfrm>
          <a:off x="6527800" y="388936"/>
          <a:ext cx="0" cy="820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黄色及び緑色のセルに記入</a:t>
          </a:r>
          <a:endParaRPr kumimoji="1" lang="en-US" altLang="ja-JP" sz="1100"/>
        </a:p>
        <a:p>
          <a:r>
            <a:rPr kumimoji="1" lang="ja-JP" altLang="en-US" sz="1100"/>
            <a:t>白色セルには計算式が入っているため、修正（訂正）を加えないでください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5"/>
  <sheetViews>
    <sheetView tabSelected="1" view="pageBreakPreview" zoomScaleNormal="100" zoomScaleSheetLayoutView="100" workbookViewId="0">
      <selection activeCell="C1" sqref="C1"/>
    </sheetView>
  </sheetViews>
  <sheetFormatPr defaultColWidth="9" defaultRowHeight="13"/>
  <cols>
    <col min="1" max="1" width="1.6328125" style="61" customWidth="1"/>
    <col min="2" max="2" width="9.6328125" style="61" customWidth="1"/>
    <col min="3" max="3" width="80.6328125" style="62" customWidth="1"/>
    <col min="4" max="4" width="27.453125" style="62" customWidth="1"/>
    <col min="5" max="5" width="4.26953125" style="61" customWidth="1"/>
    <col min="6" max="16384" width="9" style="61"/>
  </cols>
  <sheetData>
    <row r="1" spans="1:4">
      <c r="A1" s="67"/>
      <c r="B1" s="67"/>
      <c r="C1" s="68"/>
    </row>
    <row r="2" spans="1:4" ht="19">
      <c r="A2" s="67"/>
      <c r="B2" s="69" t="s">
        <v>123</v>
      </c>
      <c r="C2" s="70"/>
    </row>
    <row r="3" spans="1:4" ht="26" customHeight="1">
      <c r="A3" s="67"/>
      <c r="B3" s="67"/>
      <c r="C3" s="70"/>
    </row>
    <row r="4" spans="1:4" ht="30" customHeight="1">
      <c r="A4" s="67"/>
      <c r="B4" s="141" t="s">
        <v>79</v>
      </c>
      <c r="C4" s="142"/>
      <c r="D4" s="65"/>
    </row>
    <row r="5" spans="1:4" ht="130" customHeight="1">
      <c r="A5" s="67"/>
      <c r="B5" s="143"/>
      <c r="C5" s="144" t="s">
        <v>80</v>
      </c>
    </row>
    <row r="6" spans="1:4" ht="30" customHeight="1">
      <c r="A6" s="67"/>
      <c r="B6" s="72"/>
      <c r="C6" s="145"/>
    </row>
    <row r="7" spans="1:4" ht="30" customHeight="1">
      <c r="A7" s="67"/>
      <c r="B7" s="141" t="s">
        <v>125</v>
      </c>
      <c r="C7" s="142"/>
    </row>
    <row r="8" spans="1:4" ht="100" customHeight="1">
      <c r="A8" s="67"/>
      <c r="B8" s="143"/>
      <c r="C8" s="144" t="s">
        <v>124</v>
      </c>
      <c r="D8" s="66"/>
    </row>
    <row r="9" spans="1:4" ht="30" customHeight="1">
      <c r="A9" s="67"/>
      <c r="B9" s="72"/>
      <c r="C9" s="71"/>
      <c r="D9" s="66"/>
    </row>
    <row r="10" spans="1:4" ht="30" customHeight="1">
      <c r="A10" s="67"/>
      <c r="B10" s="141" t="s">
        <v>126</v>
      </c>
      <c r="C10" s="142"/>
      <c r="D10" s="66"/>
    </row>
    <row r="11" spans="1:4" ht="63" customHeight="1">
      <c r="A11" s="67"/>
      <c r="B11" s="143"/>
      <c r="C11" s="144" t="s">
        <v>81</v>
      </c>
      <c r="D11" s="65"/>
    </row>
    <row r="12" spans="1:4" ht="30" customHeight="1">
      <c r="A12" s="67"/>
      <c r="B12" s="72"/>
      <c r="C12" s="145"/>
      <c r="D12" s="65"/>
    </row>
    <row r="13" spans="1:4" ht="30" customHeight="1">
      <c r="A13" s="67"/>
      <c r="B13" s="141" t="s">
        <v>127</v>
      </c>
      <c r="C13" s="142"/>
      <c r="D13" s="65"/>
    </row>
    <row r="14" spans="1:4" ht="88" customHeight="1">
      <c r="A14" s="67"/>
      <c r="B14" s="146"/>
      <c r="C14" s="144" t="s">
        <v>207</v>
      </c>
      <c r="D14" s="65"/>
    </row>
    <row r="15" spans="1:4" ht="20.149999999999999" customHeight="1">
      <c r="A15" s="67"/>
      <c r="B15" s="148"/>
      <c r="C15" s="71"/>
      <c r="D15" s="65"/>
    </row>
  </sheetData>
  <sheetProtection sheet="1" objects="1" scenarios="1"/>
  <phoneticPr fontId="2"/>
  <pageMargins left="0.70866141732283472" right="0.70866141732283472" top="0.55118110236220474" bottom="0.55118110236220474"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1"/>
  <sheetViews>
    <sheetView showZeros="0" view="pageBreakPreview" zoomScaleNormal="120" zoomScaleSheetLayoutView="100" workbookViewId="0">
      <selection activeCell="J1" sqref="J1"/>
    </sheetView>
  </sheetViews>
  <sheetFormatPr defaultColWidth="2.26953125" defaultRowHeight="12"/>
  <cols>
    <col min="1" max="1" width="2.6328125" style="1" customWidth="1"/>
    <col min="2" max="2" width="2.453125" style="1" bestFit="1" customWidth="1"/>
    <col min="3" max="3" width="2.26953125" style="1"/>
    <col min="4" max="4" width="2.453125" style="1" bestFit="1" customWidth="1"/>
    <col min="5" max="5" width="2.90625" style="1" bestFit="1" customWidth="1"/>
    <col min="6" max="16" width="2.26953125" style="1"/>
    <col min="17" max="17" width="2.453125" style="1" customWidth="1"/>
    <col min="18" max="74" width="2.26953125" style="1"/>
    <col min="75" max="75" width="3.453125" style="1" customWidth="1"/>
    <col min="76" max="16384" width="2.26953125" style="1"/>
  </cols>
  <sheetData>
    <row r="1" spans="1:57" ht="19" customHeight="1">
      <c r="A1" s="244" t="s">
        <v>110</v>
      </c>
      <c r="B1" s="244"/>
      <c r="C1" s="244"/>
      <c r="D1" s="244"/>
      <c r="E1" s="160"/>
      <c r="F1" s="109"/>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49"/>
    </row>
    <row r="2" spans="1:57" ht="19"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N2" s="245"/>
      <c r="AO2" s="245"/>
      <c r="AP2" s="245"/>
      <c r="AQ2" s="245"/>
      <c r="AR2" s="245"/>
      <c r="AS2" s="245"/>
      <c r="AT2" s="245"/>
      <c r="AU2" s="245"/>
      <c r="AV2" s="245"/>
      <c r="AW2" s="245"/>
      <c r="AX2" s="245"/>
      <c r="AY2" s="245"/>
      <c r="AZ2" s="245"/>
      <c r="BA2" s="245"/>
      <c r="BB2" s="245"/>
      <c r="BC2" s="245"/>
      <c r="BD2" s="245"/>
      <c r="BE2" s="245"/>
    </row>
    <row r="3" spans="1:57" ht="19" customHeight="1">
      <c r="A3" s="110"/>
      <c r="B3" s="111"/>
      <c r="C3" s="112"/>
      <c r="D3" s="112"/>
      <c r="E3" s="110"/>
      <c r="F3" s="110"/>
      <c r="G3" s="110"/>
      <c r="H3" s="110"/>
      <c r="I3" s="110"/>
      <c r="J3" s="110"/>
      <c r="K3" s="110"/>
      <c r="L3" s="110"/>
      <c r="M3" s="110"/>
      <c r="N3" s="110"/>
      <c r="O3" s="110"/>
      <c r="P3" s="110"/>
      <c r="Q3" s="110"/>
      <c r="R3" s="110"/>
      <c r="S3" s="110"/>
      <c r="T3" s="110"/>
      <c r="U3" s="110"/>
      <c r="V3" s="110"/>
      <c r="W3" s="110"/>
      <c r="X3" s="110"/>
      <c r="Y3" s="110"/>
      <c r="Z3" s="110"/>
      <c r="AA3" s="246" t="s">
        <v>68</v>
      </c>
      <c r="AB3" s="246"/>
      <c r="AC3" s="247"/>
      <c r="AD3" s="247"/>
      <c r="AE3" s="150" t="s">
        <v>2</v>
      </c>
      <c r="AF3" s="248"/>
      <c r="AG3" s="248"/>
      <c r="AH3" s="150" t="s">
        <v>1</v>
      </c>
      <c r="AI3" s="247"/>
      <c r="AJ3" s="247"/>
      <c r="AK3" s="150" t="s">
        <v>0</v>
      </c>
      <c r="AL3" s="150"/>
    </row>
    <row r="4" spans="1:57" ht="19" customHeight="1">
      <c r="A4" s="110"/>
      <c r="B4" s="111"/>
      <c r="C4" s="112"/>
      <c r="D4" s="112"/>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row>
    <row r="5" spans="1:57" ht="19" customHeight="1">
      <c r="A5" s="249" t="s">
        <v>49</v>
      </c>
      <c r="B5" s="249"/>
      <c r="C5" s="249"/>
      <c r="D5" s="249"/>
      <c r="E5" s="249"/>
      <c r="F5" s="249"/>
      <c r="G5" s="113" t="s">
        <v>69</v>
      </c>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1:57" ht="19" customHeight="1">
      <c r="A6" s="149"/>
      <c r="B6" s="149"/>
      <c r="C6" s="149"/>
      <c r="D6" s="149"/>
      <c r="E6" s="149"/>
      <c r="F6" s="149"/>
      <c r="G6" s="149"/>
      <c r="H6" s="110"/>
      <c r="I6" s="110"/>
      <c r="J6" s="110"/>
      <c r="K6" s="110"/>
      <c r="L6" s="110"/>
      <c r="M6" s="110"/>
      <c r="N6" s="110"/>
      <c r="O6" s="110"/>
      <c r="P6" s="110"/>
      <c r="Q6" s="110"/>
      <c r="R6" s="252" t="s">
        <v>196</v>
      </c>
      <c r="S6" s="252"/>
      <c r="T6" s="252"/>
      <c r="U6" s="252"/>
      <c r="V6" s="252"/>
      <c r="W6" s="252"/>
      <c r="X6" s="250"/>
      <c r="Y6" s="250"/>
      <c r="Z6" s="250"/>
      <c r="AA6" s="250"/>
      <c r="AB6" s="250"/>
      <c r="AC6" s="250"/>
      <c r="AD6" s="250"/>
      <c r="AE6" s="250"/>
      <c r="AF6" s="250"/>
      <c r="AG6" s="250"/>
      <c r="AH6" s="250"/>
      <c r="AI6" s="250"/>
      <c r="AJ6" s="250"/>
      <c r="AK6" s="250"/>
      <c r="AL6" s="110"/>
    </row>
    <row r="7" spans="1:57" ht="19" customHeight="1">
      <c r="A7" s="149"/>
      <c r="B7" s="149"/>
      <c r="C7" s="149"/>
      <c r="D7" s="149"/>
      <c r="E7" s="149"/>
      <c r="F7" s="149"/>
      <c r="G7" s="149"/>
      <c r="H7" s="110"/>
      <c r="I7" s="110"/>
      <c r="J7" s="110"/>
      <c r="K7" s="110"/>
      <c r="L7" s="110"/>
      <c r="M7" s="110"/>
      <c r="N7" s="110"/>
      <c r="O7" s="110"/>
      <c r="P7" s="110"/>
      <c r="Q7" s="110"/>
      <c r="R7" s="252" t="s">
        <v>70</v>
      </c>
      <c r="S7" s="252"/>
      <c r="T7" s="252"/>
      <c r="U7" s="252"/>
      <c r="V7" s="252"/>
      <c r="W7" s="252"/>
      <c r="X7" s="250"/>
      <c r="Y7" s="250"/>
      <c r="Z7" s="250"/>
      <c r="AA7" s="250"/>
      <c r="AB7" s="250"/>
      <c r="AC7" s="250"/>
      <c r="AD7" s="250"/>
      <c r="AE7" s="250"/>
      <c r="AF7" s="250"/>
      <c r="AG7" s="250"/>
      <c r="AH7" s="250"/>
      <c r="AI7" s="250"/>
      <c r="AJ7" s="250"/>
      <c r="AK7" s="250"/>
      <c r="AL7" s="110"/>
      <c r="AO7" s="114" t="s">
        <v>87</v>
      </c>
      <c r="AP7" s="114" t="s">
        <v>88</v>
      </c>
    </row>
    <row r="8" spans="1:57" ht="19" customHeight="1">
      <c r="A8" s="149"/>
      <c r="B8" s="149"/>
      <c r="C8" s="149"/>
      <c r="D8" s="149"/>
      <c r="E8" s="149"/>
      <c r="F8" s="149"/>
      <c r="G8" s="149"/>
      <c r="H8" s="110"/>
      <c r="I8" s="110"/>
      <c r="J8" s="110"/>
      <c r="K8" s="110"/>
      <c r="L8" s="110"/>
      <c r="M8" s="110"/>
      <c r="N8" s="110"/>
      <c r="O8" s="110"/>
      <c r="P8" s="110"/>
      <c r="Q8" s="110"/>
      <c r="R8" s="251" t="s">
        <v>130</v>
      </c>
      <c r="S8" s="251"/>
      <c r="T8" s="251"/>
      <c r="U8" s="251"/>
      <c r="V8" s="251"/>
      <c r="W8" s="251"/>
      <c r="X8" s="250"/>
      <c r="Y8" s="250"/>
      <c r="Z8" s="250"/>
      <c r="AA8" s="250"/>
      <c r="AB8" s="250"/>
      <c r="AC8" s="250"/>
      <c r="AD8" s="250"/>
      <c r="AE8" s="250"/>
      <c r="AF8" s="250"/>
      <c r="AG8" s="250"/>
      <c r="AH8" s="250"/>
      <c r="AI8" s="250"/>
      <c r="AJ8" s="250"/>
      <c r="AK8" s="250"/>
      <c r="AL8" s="110"/>
    </row>
    <row r="9" spans="1:57" ht="19" customHeight="1">
      <c r="A9" s="149"/>
      <c r="B9" s="149"/>
      <c r="C9" s="149"/>
      <c r="D9" s="149"/>
      <c r="E9" s="149"/>
      <c r="F9" s="149"/>
      <c r="G9" s="149"/>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row>
    <row r="10" spans="1:57" ht="19" customHeight="1">
      <c r="A10" s="115"/>
      <c r="B10" s="116"/>
      <c r="C10" s="116"/>
      <c r="D10" s="116"/>
      <c r="E10" s="115" t="s">
        <v>129</v>
      </c>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row>
    <row r="11" spans="1:57" ht="19" customHeight="1">
      <c r="A11" s="117"/>
      <c r="B11" s="117"/>
      <c r="C11" s="117"/>
      <c r="D11" s="117"/>
      <c r="E11" s="115" t="s">
        <v>122</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row>
    <row r="12" spans="1:57" ht="19" customHeight="1">
      <c r="A12" s="110"/>
      <c r="B12" s="118"/>
      <c r="C12" s="118"/>
      <c r="D12" s="118"/>
      <c r="E12" s="118"/>
      <c r="F12" s="118"/>
      <c r="G12" s="118"/>
      <c r="H12" s="118"/>
      <c r="I12" s="118"/>
      <c r="J12" s="118"/>
      <c r="K12" s="118"/>
      <c r="L12" s="118"/>
      <c r="M12" s="118"/>
      <c r="N12" s="118"/>
      <c r="O12" s="118"/>
      <c r="P12" s="118"/>
      <c r="Q12" s="110"/>
      <c r="R12" s="110"/>
      <c r="S12" s="110"/>
      <c r="T12" s="110"/>
      <c r="U12" s="110"/>
      <c r="V12" s="110"/>
      <c r="W12" s="110"/>
      <c r="X12" s="110"/>
      <c r="Y12" s="110"/>
      <c r="Z12" s="110"/>
      <c r="AA12" s="110"/>
      <c r="AB12" s="110"/>
      <c r="AC12" s="110"/>
      <c r="AD12" s="110"/>
      <c r="AE12" s="110"/>
      <c r="AF12" s="110"/>
      <c r="AG12" s="110"/>
      <c r="AH12" s="110"/>
      <c r="AI12" s="110"/>
      <c r="AJ12" s="110"/>
      <c r="AK12" s="110"/>
      <c r="AL12" s="110"/>
    </row>
    <row r="13" spans="1:57" ht="19" customHeight="1">
      <c r="A13" s="110"/>
      <c r="B13" s="163" t="s">
        <v>89</v>
      </c>
      <c r="C13" s="163" t="s">
        <v>90</v>
      </c>
      <c r="D13" s="164"/>
      <c r="E13" s="163" t="s">
        <v>2</v>
      </c>
      <c r="F13" s="248"/>
      <c r="G13" s="248"/>
      <c r="H13" s="163" t="s">
        <v>91</v>
      </c>
      <c r="I13" s="248"/>
      <c r="J13" s="248"/>
      <c r="K13" s="163" t="s">
        <v>92</v>
      </c>
      <c r="L13" s="163"/>
      <c r="M13" s="163"/>
      <c r="N13" s="163" t="s">
        <v>93</v>
      </c>
      <c r="O13" s="163"/>
      <c r="P13" s="163"/>
      <c r="Q13" s="163"/>
      <c r="R13" s="163"/>
      <c r="S13" s="163"/>
      <c r="T13" s="248"/>
      <c r="U13" s="248"/>
      <c r="V13" s="248"/>
      <c r="W13" s="163" t="s">
        <v>94</v>
      </c>
      <c r="X13" s="118" t="s">
        <v>177</v>
      </c>
      <c r="Z13" s="118"/>
      <c r="AA13" s="118"/>
      <c r="AB13" s="118"/>
      <c r="AC13" s="118"/>
      <c r="AD13" s="118"/>
      <c r="AE13" s="118"/>
      <c r="AF13" s="118"/>
      <c r="AG13" s="118"/>
      <c r="AH13" s="118"/>
      <c r="AI13" s="118"/>
      <c r="AJ13" s="118"/>
      <c r="AK13" s="118"/>
      <c r="AL13" s="118"/>
    </row>
    <row r="14" spans="1:57" ht="19" customHeight="1">
      <c r="A14" s="115" t="s">
        <v>99</v>
      </c>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row>
    <row r="15" spans="1:57" ht="19" customHeight="1">
      <c r="A15" s="115" t="s">
        <v>111</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O15" s="119"/>
      <c r="AP15" s="2"/>
      <c r="AQ15" s="2"/>
      <c r="AR15" s="2"/>
      <c r="AS15" s="2"/>
      <c r="AT15" s="2"/>
      <c r="AU15" s="2"/>
      <c r="AV15" s="2"/>
      <c r="AW15" s="2"/>
      <c r="AX15" s="2"/>
      <c r="AY15" s="2"/>
      <c r="AZ15" s="2"/>
      <c r="BA15" s="2"/>
      <c r="BB15" s="2"/>
      <c r="BC15" s="2"/>
      <c r="BD15" s="2"/>
      <c r="BE15" s="2"/>
    </row>
    <row r="16" spans="1:57" ht="24" customHeight="1">
      <c r="A16" s="115"/>
      <c r="B16" s="115"/>
      <c r="C16" s="115"/>
      <c r="D16" s="115"/>
      <c r="E16" s="115"/>
      <c r="F16" s="115"/>
      <c r="G16" s="115"/>
      <c r="H16" s="115"/>
      <c r="I16" s="115"/>
      <c r="J16" s="115"/>
      <c r="K16" s="115"/>
      <c r="L16" s="115"/>
      <c r="M16" s="115"/>
      <c r="N16" s="115"/>
      <c r="O16" s="115"/>
      <c r="P16" s="115"/>
      <c r="Q16" s="115"/>
      <c r="R16" s="253" t="s">
        <v>71</v>
      </c>
      <c r="S16" s="253"/>
      <c r="T16" s="115"/>
      <c r="U16" s="115"/>
      <c r="V16" s="115"/>
      <c r="W16" s="115"/>
      <c r="X16" s="115"/>
      <c r="Y16" s="115"/>
      <c r="Z16" s="115"/>
      <c r="AA16" s="115"/>
      <c r="AB16" s="115"/>
      <c r="AC16" s="115"/>
      <c r="AD16" s="115"/>
      <c r="AE16" s="115"/>
      <c r="AF16" s="115"/>
      <c r="AG16" s="115"/>
      <c r="AH16" s="115"/>
      <c r="AI16" s="115"/>
      <c r="AJ16" s="115"/>
      <c r="AK16" s="115"/>
      <c r="AL16" s="115"/>
      <c r="AO16" s="119"/>
      <c r="AP16" s="2"/>
      <c r="AQ16" s="2"/>
      <c r="AR16" s="2"/>
      <c r="AS16" s="2"/>
      <c r="AT16" s="2"/>
      <c r="AU16" s="2"/>
      <c r="AV16" s="2"/>
      <c r="AW16" s="2"/>
      <c r="AX16" s="2"/>
      <c r="AY16" s="2"/>
      <c r="AZ16" s="2"/>
      <c r="BA16" s="2"/>
      <c r="BB16" s="2"/>
      <c r="BC16" s="2"/>
      <c r="BD16" s="2"/>
      <c r="BE16" s="2"/>
    </row>
    <row r="17" spans="1:38" ht="24" customHeight="1">
      <c r="A17" s="120"/>
      <c r="B17" s="120"/>
      <c r="C17" s="120"/>
      <c r="D17" s="120"/>
      <c r="E17" s="120"/>
      <c r="F17" s="120"/>
      <c r="G17" s="120"/>
      <c r="H17" s="120"/>
      <c r="I17" s="120"/>
      <c r="J17" s="120"/>
      <c r="K17" s="120"/>
      <c r="L17" s="120"/>
      <c r="M17" s="120"/>
      <c r="N17" s="120"/>
      <c r="O17" s="120"/>
      <c r="P17" s="120"/>
      <c r="Q17" s="120"/>
      <c r="R17" s="253"/>
      <c r="S17" s="253"/>
      <c r="T17" s="120"/>
      <c r="U17" s="120"/>
      <c r="V17" s="120"/>
      <c r="W17" s="120"/>
      <c r="X17" s="120"/>
      <c r="Y17" s="120"/>
      <c r="Z17" s="120"/>
      <c r="AA17" s="120"/>
      <c r="AB17" s="120"/>
      <c r="AC17" s="120"/>
      <c r="AD17" s="120"/>
      <c r="AE17" s="120"/>
      <c r="AF17" s="120"/>
      <c r="AG17" s="120"/>
      <c r="AH17" s="120"/>
      <c r="AI17" s="120"/>
      <c r="AJ17" s="120"/>
      <c r="AK17" s="120"/>
      <c r="AL17" s="120"/>
    </row>
    <row r="18" spans="1:38" ht="19" customHeight="1">
      <c r="A18" s="110"/>
      <c r="B18" s="254" t="s">
        <v>102</v>
      </c>
      <c r="C18" s="254"/>
      <c r="D18" s="254"/>
      <c r="E18" s="254"/>
      <c r="F18" s="254"/>
      <c r="G18" s="254"/>
      <c r="H18" s="254"/>
      <c r="I18" s="254"/>
      <c r="J18" s="254"/>
      <c r="K18" s="255">
        <f ca="1">X28</f>
        <v>0</v>
      </c>
      <c r="L18" s="255"/>
      <c r="M18" s="255"/>
      <c r="N18" s="255"/>
      <c r="O18" s="255"/>
      <c r="P18" s="255"/>
      <c r="Q18" s="255"/>
      <c r="R18" s="115" t="s">
        <v>72</v>
      </c>
      <c r="S18" s="115"/>
      <c r="T18" s="110"/>
      <c r="U18" s="110"/>
      <c r="V18" s="110"/>
      <c r="W18" s="110"/>
      <c r="X18" s="110"/>
      <c r="Y18" s="110"/>
      <c r="Z18" s="110"/>
      <c r="AA18" s="110"/>
      <c r="AB18" s="110"/>
      <c r="AC18" s="110"/>
      <c r="AD18" s="110"/>
      <c r="AE18" s="110"/>
      <c r="AF18" s="110"/>
      <c r="AG18" s="110"/>
      <c r="AH18" s="110"/>
      <c r="AI18" s="110"/>
      <c r="AJ18" s="110"/>
      <c r="AK18" s="110"/>
      <c r="AL18" s="110"/>
    </row>
    <row r="19" spans="1:38" ht="19" customHeight="1">
      <c r="A19" s="110"/>
      <c r="B19" s="149"/>
      <c r="C19" s="149"/>
      <c r="D19" s="149"/>
      <c r="E19" s="149"/>
      <c r="F19" s="149"/>
      <c r="G19" s="149"/>
      <c r="H19" s="149"/>
      <c r="I19" s="149"/>
      <c r="J19" s="149"/>
      <c r="K19" s="165"/>
      <c r="L19" s="165"/>
      <c r="M19" s="165"/>
      <c r="N19" s="165"/>
      <c r="O19" s="165"/>
      <c r="P19" s="165"/>
      <c r="Q19" s="165"/>
      <c r="R19" s="115"/>
      <c r="S19" s="115"/>
      <c r="T19" s="110"/>
      <c r="U19" s="110"/>
      <c r="V19" s="110"/>
      <c r="W19" s="110"/>
      <c r="X19" s="110"/>
      <c r="Y19" s="110"/>
      <c r="Z19" s="110"/>
      <c r="AA19" s="110"/>
      <c r="AB19" s="110"/>
      <c r="AC19" s="110"/>
      <c r="AD19" s="110"/>
      <c r="AE19" s="110"/>
      <c r="AF19" s="110"/>
      <c r="AG19" s="110"/>
      <c r="AH19" s="110"/>
      <c r="AI19" s="110"/>
      <c r="AJ19" s="110"/>
      <c r="AK19" s="110"/>
      <c r="AL19" s="110"/>
    </row>
    <row r="20" spans="1:38" ht="19" customHeight="1">
      <c r="A20" s="110"/>
      <c r="B20" s="121" t="s">
        <v>73</v>
      </c>
      <c r="C20" s="115"/>
      <c r="D20" s="115"/>
      <c r="E20" s="115"/>
      <c r="F20" s="115"/>
      <c r="G20" s="115"/>
      <c r="H20" s="115"/>
      <c r="I20" s="115"/>
      <c r="J20" s="115"/>
      <c r="K20" s="115"/>
      <c r="L20" s="115"/>
      <c r="M20" s="115"/>
      <c r="N20" s="115"/>
      <c r="O20" s="115"/>
      <c r="P20" s="115"/>
      <c r="Q20" s="115"/>
      <c r="R20" s="115"/>
      <c r="S20" s="115"/>
      <c r="T20" s="110"/>
      <c r="U20" s="110"/>
      <c r="V20" s="110"/>
      <c r="W20" s="110"/>
      <c r="X20" s="110"/>
      <c r="Y20" s="110"/>
      <c r="Z20" s="110"/>
      <c r="AA20" s="110"/>
      <c r="AB20" s="110"/>
      <c r="AC20" s="110"/>
      <c r="AD20" s="110"/>
      <c r="AE20" s="110"/>
      <c r="AF20" s="110"/>
      <c r="AG20" s="110"/>
      <c r="AH20" s="110"/>
      <c r="AI20" s="110"/>
      <c r="AJ20" s="110"/>
      <c r="AK20" s="110"/>
      <c r="AL20" s="110"/>
    </row>
    <row r="21" spans="1:38" ht="19" customHeight="1">
      <c r="A21" s="110"/>
      <c r="B21" s="61"/>
      <c r="C21" s="166" t="s">
        <v>103</v>
      </c>
      <c r="D21" s="167"/>
      <c r="E21" s="167"/>
      <c r="F21" s="167"/>
      <c r="G21" s="167"/>
      <c r="H21" s="167"/>
      <c r="I21" s="167"/>
      <c r="J21" s="167"/>
      <c r="K21" s="167"/>
      <c r="L21" s="167"/>
      <c r="M21" s="167"/>
      <c r="N21" s="167"/>
      <c r="O21" s="167"/>
      <c r="P21" s="168"/>
      <c r="Q21" s="172" t="s">
        <v>95</v>
      </c>
      <c r="R21" s="170"/>
      <c r="S21" s="170"/>
      <c r="T21" s="170"/>
      <c r="U21" s="170"/>
      <c r="V21" s="170"/>
      <c r="W21" s="171"/>
      <c r="X21" s="169" t="s">
        <v>101</v>
      </c>
      <c r="Y21" s="170"/>
      <c r="Z21" s="170"/>
      <c r="AA21" s="170"/>
      <c r="AB21" s="170"/>
      <c r="AC21" s="170"/>
      <c r="AD21" s="171"/>
      <c r="AE21" s="169" t="s">
        <v>106</v>
      </c>
      <c r="AF21" s="170"/>
      <c r="AG21" s="170"/>
      <c r="AH21" s="170"/>
      <c r="AI21" s="170"/>
      <c r="AJ21" s="170"/>
      <c r="AK21" s="171"/>
      <c r="AL21" s="110"/>
    </row>
    <row r="22" spans="1:38" ht="22.5" customHeight="1">
      <c r="A22" s="110"/>
      <c r="B22" s="115"/>
      <c r="C22" s="256" t="s">
        <v>107</v>
      </c>
      <c r="D22" s="258" t="s">
        <v>178</v>
      </c>
      <c r="E22" s="258"/>
      <c r="F22" s="258"/>
      <c r="G22" s="258"/>
      <c r="H22" s="258"/>
      <c r="I22" s="258"/>
      <c r="J22" s="258"/>
      <c r="K22" s="258"/>
      <c r="L22" s="258"/>
      <c r="M22" s="258"/>
      <c r="N22" s="258"/>
      <c r="O22" s="258"/>
      <c r="P22" s="259"/>
      <c r="Q22" s="262">
        <f ca="1">'実績額一覧 '!E18</f>
        <v>0</v>
      </c>
      <c r="R22" s="263"/>
      <c r="S22" s="263"/>
      <c r="T22" s="263"/>
      <c r="U22" s="266" t="s">
        <v>72</v>
      </c>
      <c r="V22" s="266"/>
      <c r="W22" s="267"/>
      <c r="X22" s="262">
        <f ca="1">'実績額一覧 '!K18</f>
        <v>0</v>
      </c>
      <c r="Y22" s="263"/>
      <c r="Z22" s="263"/>
      <c r="AA22" s="263"/>
      <c r="AB22" s="266" t="s">
        <v>72</v>
      </c>
      <c r="AC22" s="266"/>
      <c r="AD22" s="267"/>
      <c r="AE22" s="262">
        <f ca="1">'実績額一覧 '!N18</f>
        <v>0</v>
      </c>
      <c r="AF22" s="263"/>
      <c r="AG22" s="263"/>
      <c r="AH22" s="263"/>
      <c r="AI22" s="266" t="s">
        <v>72</v>
      </c>
      <c r="AJ22" s="266"/>
      <c r="AK22" s="267"/>
      <c r="AL22" s="110"/>
    </row>
    <row r="23" spans="1:38" ht="22.5" customHeight="1">
      <c r="A23" s="110"/>
      <c r="B23" s="115"/>
      <c r="C23" s="257"/>
      <c r="D23" s="260"/>
      <c r="E23" s="260"/>
      <c r="F23" s="260"/>
      <c r="G23" s="260"/>
      <c r="H23" s="260"/>
      <c r="I23" s="260"/>
      <c r="J23" s="260"/>
      <c r="K23" s="260"/>
      <c r="L23" s="260"/>
      <c r="M23" s="260"/>
      <c r="N23" s="260"/>
      <c r="O23" s="260"/>
      <c r="P23" s="261"/>
      <c r="Q23" s="264"/>
      <c r="R23" s="265"/>
      <c r="S23" s="265"/>
      <c r="T23" s="265"/>
      <c r="U23" s="268"/>
      <c r="V23" s="268"/>
      <c r="W23" s="269"/>
      <c r="X23" s="264"/>
      <c r="Y23" s="265"/>
      <c r="Z23" s="265"/>
      <c r="AA23" s="265"/>
      <c r="AB23" s="268"/>
      <c r="AC23" s="268"/>
      <c r="AD23" s="269"/>
      <c r="AE23" s="264"/>
      <c r="AF23" s="265"/>
      <c r="AG23" s="265"/>
      <c r="AH23" s="265"/>
      <c r="AI23" s="268"/>
      <c r="AJ23" s="268"/>
      <c r="AK23" s="269"/>
      <c r="AL23" s="110"/>
    </row>
    <row r="24" spans="1:38" ht="22.5" customHeight="1">
      <c r="A24" s="110"/>
      <c r="B24" s="115"/>
      <c r="C24" s="256" t="s">
        <v>108</v>
      </c>
      <c r="D24" s="258" t="s">
        <v>179</v>
      </c>
      <c r="E24" s="258"/>
      <c r="F24" s="258"/>
      <c r="G24" s="258"/>
      <c r="H24" s="258"/>
      <c r="I24" s="258"/>
      <c r="J24" s="258"/>
      <c r="K24" s="258"/>
      <c r="L24" s="258"/>
      <c r="M24" s="258"/>
      <c r="N24" s="258"/>
      <c r="O24" s="258"/>
      <c r="P24" s="259"/>
      <c r="Q24" s="262">
        <f ca="1">'実績額一覧 '!F18</f>
        <v>0</v>
      </c>
      <c r="R24" s="263"/>
      <c r="S24" s="263"/>
      <c r="T24" s="263"/>
      <c r="U24" s="266" t="s">
        <v>72</v>
      </c>
      <c r="V24" s="266"/>
      <c r="W24" s="267"/>
      <c r="X24" s="262">
        <f ca="1">'実績額一覧 '!L18</f>
        <v>0</v>
      </c>
      <c r="Y24" s="263"/>
      <c r="Z24" s="263"/>
      <c r="AA24" s="263"/>
      <c r="AB24" s="266" t="s">
        <v>72</v>
      </c>
      <c r="AC24" s="266"/>
      <c r="AD24" s="267"/>
      <c r="AE24" s="262">
        <f ca="1">'実績額一覧 '!O18</f>
        <v>0</v>
      </c>
      <c r="AF24" s="263"/>
      <c r="AG24" s="263"/>
      <c r="AH24" s="263"/>
      <c r="AI24" s="266" t="s">
        <v>72</v>
      </c>
      <c r="AJ24" s="266"/>
      <c r="AK24" s="267"/>
      <c r="AL24" s="110"/>
    </row>
    <row r="25" spans="1:38" ht="22.5" customHeight="1">
      <c r="A25" s="110"/>
      <c r="B25" s="115"/>
      <c r="C25" s="257"/>
      <c r="D25" s="260"/>
      <c r="E25" s="260"/>
      <c r="F25" s="260"/>
      <c r="G25" s="260"/>
      <c r="H25" s="260"/>
      <c r="I25" s="260"/>
      <c r="J25" s="260"/>
      <c r="K25" s="260"/>
      <c r="L25" s="260"/>
      <c r="M25" s="260"/>
      <c r="N25" s="260"/>
      <c r="O25" s="260"/>
      <c r="P25" s="261"/>
      <c r="Q25" s="264"/>
      <c r="R25" s="265"/>
      <c r="S25" s="265"/>
      <c r="T25" s="265"/>
      <c r="U25" s="268"/>
      <c r="V25" s="268"/>
      <c r="W25" s="269"/>
      <c r="X25" s="264"/>
      <c r="Y25" s="265"/>
      <c r="Z25" s="265"/>
      <c r="AA25" s="265"/>
      <c r="AB25" s="268"/>
      <c r="AC25" s="268"/>
      <c r="AD25" s="269"/>
      <c r="AE25" s="264"/>
      <c r="AF25" s="265"/>
      <c r="AG25" s="265"/>
      <c r="AH25" s="265"/>
      <c r="AI25" s="268"/>
      <c r="AJ25" s="268"/>
      <c r="AK25" s="269"/>
      <c r="AL25" s="110"/>
    </row>
    <row r="26" spans="1:38" ht="22.5" customHeight="1">
      <c r="A26" s="110"/>
      <c r="B26" s="115"/>
      <c r="C26" s="256" t="s">
        <v>109</v>
      </c>
      <c r="D26" s="258" t="s">
        <v>180</v>
      </c>
      <c r="E26" s="258"/>
      <c r="F26" s="258"/>
      <c r="G26" s="258"/>
      <c r="H26" s="258"/>
      <c r="I26" s="258"/>
      <c r="J26" s="258"/>
      <c r="K26" s="258"/>
      <c r="L26" s="258"/>
      <c r="M26" s="258"/>
      <c r="N26" s="258"/>
      <c r="O26" s="258"/>
      <c r="P26" s="259"/>
      <c r="Q26" s="262">
        <f ca="1">'実績額一覧 '!G18</f>
        <v>0</v>
      </c>
      <c r="R26" s="263"/>
      <c r="S26" s="263"/>
      <c r="T26" s="263"/>
      <c r="U26" s="266" t="s">
        <v>72</v>
      </c>
      <c r="V26" s="266"/>
      <c r="W26" s="267"/>
      <c r="X26" s="262">
        <f ca="1">'実績額一覧 '!M18</f>
        <v>0</v>
      </c>
      <c r="Y26" s="263"/>
      <c r="Z26" s="263"/>
      <c r="AA26" s="263"/>
      <c r="AB26" s="266" t="s">
        <v>72</v>
      </c>
      <c r="AC26" s="266"/>
      <c r="AD26" s="267"/>
      <c r="AE26" s="262">
        <f ca="1">'実績額一覧 '!P18</f>
        <v>0</v>
      </c>
      <c r="AF26" s="263"/>
      <c r="AG26" s="263"/>
      <c r="AH26" s="263"/>
      <c r="AI26" s="266" t="s">
        <v>72</v>
      </c>
      <c r="AJ26" s="266"/>
      <c r="AK26" s="267"/>
      <c r="AL26" s="110"/>
    </row>
    <row r="27" spans="1:38" ht="22.5" customHeight="1">
      <c r="A27" s="110"/>
      <c r="B27" s="115"/>
      <c r="C27" s="257"/>
      <c r="D27" s="260"/>
      <c r="E27" s="260"/>
      <c r="F27" s="260"/>
      <c r="G27" s="260"/>
      <c r="H27" s="260"/>
      <c r="I27" s="260"/>
      <c r="J27" s="260"/>
      <c r="K27" s="260"/>
      <c r="L27" s="260"/>
      <c r="M27" s="260"/>
      <c r="N27" s="260"/>
      <c r="O27" s="260"/>
      <c r="P27" s="261"/>
      <c r="Q27" s="264"/>
      <c r="R27" s="265"/>
      <c r="S27" s="265"/>
      <c r="T27" s="265"/>
      <c r="U27" s="268"/>
      <c r="V27" s="268"/>
      <c r="W27" s="269"/>
      <c r="X27" s="264"/>
      <c r="Y27" s="265"/>
      <c r="Z27" s="265"/>
      <c r="AA27" s="265"/>
      <c r="AB27" s="268"/>
      <c r="AC27" s="268"/>
      <c r="AD27" s="269"/>
      <c r="AE27" s="264"/>
      <c r="AF27" s="265"/>
      <c r="AG27" s="265"/>
      <c r="AH27" s="265"/>
      <c r="AI27" s="268"/>
      <c r="AJ27" s="268"/>
      <c r="AK27" s="269"/>
      <c r="AL27" s="110"/>
    </row>
    <row r="28" spans="1:38" ht="10" customHeight="1">
      <c r="A28" s="110"/>
      <c r="B28" s="115"/>
      <c r="C28" s="270" t="s">
        <v>63</v>
      </c>
      <c r="D28" s="271"/>
      <c r="E28" s="271"/>
      <c r="F28" s="271"/>
      <c r="G28" s="271"/>
      <c r="H28" s="271"/>
      <c r="I28" s="271"/>
      <c r="J28" s="271"/>
      <c r="K28" s="271"/>
      <c r="L28" s="271"/>
      <c r="M28" s="271"/>
      <c r="N28" s="271"/>
      <c r="O28" s="271"/>
      <c r="P28" s="272"/>
      <c r="Q28" s="262">
        <f ca="1">SUM(Q22:T27)</f>
        <v>0</v>
      </c>
      <c r="R28" s="263"/>
      <c r="S28" s="263"/>
      <c r="T28" s="263"/>
      <c r="U28" s="266" t="s">
        <v>72</v>
      </c>
      <c r="V28" s="266"/>
      <c r="W28" s="267"/>
      <c r="X28" s="262">
        <f ca="1">SUM(X22:AA27)</f>
        <v>0</v>
      </c>
      <c r="Y28" s="263"/>
      <c r="Z28" s="263"/>
      <c r="AA28" s="263"/>
      <c r="AB28" s="266" t="s">
        <v>72</v>
      </c>
      <c r="AC28" s="266"/>
      <c r="AD28" s="267"/>
      <c r="AE28" s="262">
        <f ca="1">SUM(AE22:AH27)</f>
        <v>0</v>
      </c>
      <c r="AF28" s="263"/>
      <c r="AG28" s="263"/>
      <c r="AH28" s="263"/>
      <c r="AI28" s="266" t="s">
        <v>72</v>
      </c>
      <c r="AJ28" s="266"/>
      <c r="AK28" s="267"/>
      <c r="AL28" s="110"/>
    </row>
    <row r="29" spans="1:38" ht="10" customHeight="1">
      <c r="A29" s="110"/>
      <c r="B29" s="115"/>
      <c r="C29" s="273"/>
      <c r="D29" s="274"/>
      <c r="E29" s="274"/>
      <c r="F29" s="274"/>
      <c r="G29" s="274"/>
      <c r="H29" s="274"/>
      <c r="I29" s="274"/>
      <c r="J29" s="274"/>
      <c r="K29" s="274"/>
      <c r="L29" s="274"/>
      <c r="M29" s="274"/>
      <c r="N29" s="274"/>
      <c r="O29" s="274"/>
      <c r="P29" s="275"/>
      <c r="Q29" s="264"/>
      <c r="R29" s="265"/>
      <c r="S29" s="265"/>
      <c r="T29" s="265"/>
      <c r="U29" s="268"/>
      <c r="V29" s="268"/>
      <c r="W29" s="269"/>
      <c r="X29" s="264"/>
      <c r="Y29" s="265"/>
      <c r="Z29" s="265"/>
      <c r="AA29" s="265"/>
      <c r="AB29" s="268"/>
      <c r="AC29" s="268"/>
      <c r="AD29" s="269"/>
      <c r="AE29" s="264"/>
      <c r="AF29" s="265"/>
      <c r="AG29" s="265"/>
      <c r="AH29" s="265"/>
      <c r="AI29" s="268"/>
      <c r="AJ29" s="268"/>
      <c r="AK29" s="269"/>
      <c r="AL29" s="110"/>
    </row>
    <row r="30" spans="1:38" ht="10" customHeight="1">
      <c r="A30" s="110"/>
      <c r="B30" s="115"/>
      <c r="C30" s="118"/>
      <c r="D30" s="118"/>
      <c r="E30" s="118"/>
      <c r="F30" s="118"/>
      <c r="G30" s="118"/>
      <c r="H30" s="118"/>
      <c r="I30" s="118"/>
      <c r="J30" s="118"/>
      <c r="K30" s="118"/>
      <c r="L30" s="118"/>
      <c r="M30" s="118"/>
      <c r="N30" s="118"/>
      <c r="O30" s="118"/>
      <c r="P30" s="118"/>
      <c r="Q30" s="118"/>
      <c r="R30" s="118"/>
      <c r="S30" s="118"/>
      <c r="T30" s="118"/>
      <c r="U30" s="118"/>
      <c r="V30" s="118"/>
      <c r="W30" s="122"/>
      <c r="X30" s="122"/>
      <c r="Y30" s="122"/>
      <c r="Z30" s="122"/>
      <c r="AA30" s="122"/>
      <c r="AB30" s="110"/>
      <c r="AC30" s="110"/>
      <c r="AD30" s="110"/>
      <c r="AE30" s="110"/>
      <c r="AF30" s="150"/>
      <c r="AG30" s="150"/>
      <c r="AH30" s="150"/>
      <c r="AI30" s="150"/>
      <c r="AJ30" s="110"/>
      <c r="AK30" s="110"/>
      <c r="AL30" s="110"/>
    </row>
    <row r="31" spans="1:38" ht="19" customHeight="1">
      <c r="A31" s="110"/>
      <c r="B31" s="110" t="s">
        <v>96</v>
      </c>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row>
    <row r="32" spans="1:38" ht="19" customHeight="1">
      <c r="A32" s="110"/>
      <c r="B32" s="110"/>
      <c r="C32" s="110" t="s">
        <v>131</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row>
    <row r="33" spans="1:38" ht="19" customHeight="1">
      <c r="A33" s="110"/>
      <c r="B33" s="110"/>
      <c r="C33" s="110" t="s">
        <v>132</v>
      </c>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row>
    <row r="34" spans="1:38" ht="10" customHeight="1">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row>
    <row r="35" spans="1:38" ht="19" customHeight="1">
      <c r="A35" s="123"/>
      <c r="B35" s="123"/>
      <c r="C35" s="123"/>
      <c r="D35" s="123"/>
      <c r="E35" s="123"/>
      <c r="F35" s="123"/>
      <c r="G35" s="123"/>
      <c r="H35" s="123"/>
      <c r="I35" s="123"/>
      <c r="J35" s="123"/>
      <c r="K35" s="123"/>
      <c r="L35" s="123"/>
      <c r="M35" s="123"/>
      <c r="N35" s="123"/>
      <c r="O35" s="123"/>
      <c r="P35" s="123"/>
      <c r="Q35" s="123" t="s">
        <v>97</v>
      </c>
      <c r="R35" s="123"/>
      <c r="S35" s="123"/>
      <c r="W35" s="123"/>
      <c r="Y35" s="123"/>
      <c r="Z35" s="123"/>
      <c r="AA35" s="123"/>
      <c r="AB35" s="123"/>
      <c r="AC35" s="123"/>
      <c r="AD35" s="123"/>
      <c r="AE35" s="123"/>
      <c r="AF35" s="123"/>
      <c r="AG35" s="123"/>
      <c r="AH35" s="123"/>
      <c r="AI35" s="123"/>
      <c r="AJ35" s="123"/>
      <c r="AK35" s="123"/>
      <c r="AL35" s="123"/>
    </row>
    <row r="36" spans="1:38" ht="19" customHeight="1">
      <c r="A36" s="123"/>
      <c r="B36" s="123"/>
      <c r="C36" s="123"/>
      <c r="D36" s="123"/>
      <c r="E36" s="123"/>
      <c r="F36" s="123"/>
      <c r="G36" s="123"/>
      <c r="H36" s="123"/>
      <c r="I36" s="123"/>
      <c r="J36" s="123"/>
      <c r="K36" s="123"/>
      <c r="L36" s="123"/>
      <c r="M36" s="123"/>
      <c r="N36" s="123"/>
      <c r="O36" s="123"/>
      <c r="P36" s="123"/>
      <c r="Q36" s="124" t="s">
        <v>74</v>
      </c>
      <c r="R36" s="125"/>
      <c r="S36" s="125"/>
      <c r="T36" s="125"/>
      <c r="U36" s="125"/>
      <c r="V36" s="125"/>
      <c r="W36" s="125"/>
      <c r="X36" s="126"/>
      <c r="Y36" s="127" t="s">
        <v>98</v>
      </c>
      <c r="Z36" s="280"/>
      <c r="AA36" s="280"/>
      <c r="AB36" s="280"/>
      <c r="AC36" s="280"/>
      <c r="AD36" s="281"/>
      <c r="AE36" s="282"/>
      <c r="AF36" s="282"/>
      <c r="AG36" s="282"/>
      <c r="AH36" s="282"/>
      <c r="AI36" s="282"/>
      <c r="AK36" s="123"/>
      <c r="AL36" s="123"/>
    </row>
    <row r="37" spans="1:38" ht="19" customHeight="1">
      <c r="A37" s="123"/>
      <c r="B37" s="123"/>
      <c r="C37" s="123"/>
      <c r="D37" s="123"/>
      <c r="E37" s="123"/>
      <c r="F37" s="123"/>
      <c r="G37" s="123"/>
      <c r="H37" s="123"/>
      <c r="I37" s="123"/>
      <c r="J37" s="123"/>
      <c r="K37" s="123"/>
      <c r="L37" s="123"/>
      <c r="M37" s="123"/>
      <c r="N37" s="123"/>
      <c r="O37" s="123"/>
      <c r="P37" s="123"/>
      <c r="Q37" s="128"/>
      <c r="R37" s="129"/>
      <c r="S37" s="129"/>
      <c r="T37" s="129"/>
      <c r="U37" s="129"/>
      <c r="V37" s="129"/>
      <c r="W37" s="129"/>
      <c r="X37" s="130"/>
      <c r="Y37" s="283"/>
      <c r="Z37" s="283"/>
      <c r="AA37" s="283"/>
      <c r="AB37" s="283"/>
      <c r="AC37" s="283"/>
      <c r="AD37" s="283"/>
      <c r="AE37" s="283"/>
      <c r="AF37" s="283"/>
      <c r="AG37" s="283"/>
      <c r="AH37" s="283"/>
      <c r="AI37" s="283"/>
      <c r="AK37" s="123"/>
      <c r="AL37" s="123"/>
    </row>
    <row r="38" spans="1:38" ht="19" customHeight="1">
      <c r="A38" s="123"/>
      <c r="B38" s="123"/>
      <c r="C38" s="123"/>
      <c r="D38" s="123"/>
      <c r="E38" s="123"/>
      <c r="F38" s="123"/>
      <c r="G38" s="123"/>
      <c r="H38" s="123"/>
      <c r="I38" s="123"/>
      <c r="J38" s="123"/>
      <c r="K38" s="123"/>
      <c r="L38" s="123"/>
      <c r="M38" s="123"/>
      <c r="N38" s="123"/>
      <c r="O38" s="123"/>
      <c r="P38" s="123"/>
      <c r="Q38" s="131" t="s">
        <v>75</v>
      </c>
      <c r="R38" s="132"/>
      <c r="S38" s="132"/>
      <c r="T38" s="132"/>
      <c r="U38" s="132"/>
      <c r="V38" s="132"/>
      <c r="W38" s="132"/>
      <c r="X38" s="133"/>
      <c r="Y38" s="284"/>
      <c r="Z38" s="284"/>
      <c r="AA38" s="284"/>
      <c r="AB38" s="284"/>
      <c r="AC38" s="284"/>
      <c r="AD38" s="284"/>
      <c r="AE38" s="284"/>
      <c r="AF38" s="284"/>
      <c r="AG38" s="284"/>
      <c r="AH38" s="284"/>
      <c r="AI38" s="284"/>
      <c r="AK38" s="123"/>
      <c r="AL38" s="123"/>
    </row>
    <row r="39" spans="1:38" ht="19" customHeight="1">
      <c r="A39" s="123"/>
      <c r="B39" s="123"/>
      <c r="C39" s="123"/>
      <c r="D39" s="123"/>
      <c r="E39" s="123"/>
      <c r="F39" s="123"/>
      <c r="G39" s="123"/>
      <c r="H39" s="123"/>
      <c r="I39" s="123"/>
      <c r="J39" s="123"/>
      <c r="K39" s="123"/>
      <c r="L39" s="123"/>
      <c r="M39" s="123"/>
      <c r="N39" s="123"/>
      <c r="O39" s="123"/>
      <c r="P39" s="123"/>
      <c r="Q39" s="131" t="s">
        <v>76</v>
      </c>
      <c r="R39" s="132"/>
      <c r="S39" s="132"/>
      <c r="T39" s="132"/>
      <c r="U39" s="132"/>
      <c r="V39" s="132"/>
      <c r="W39" s="132"/>
      <c r="X39" s="133"/>
      <c r="Y39" s="284"/>
      <c r="Z39" s="284"/>
      <c r="AA39" s="284"/>
      <c r="AB39" s="284"/>
      <c r="AC39" s="284"/>
      <c r="AD39" s="284"/>
      <c r="AE39" s="284"/>
      <c r="AF39" s="284"/>
      <c r="AG39" s="284"/>
      <c r="AH39" s="284"/>
      <c r="AI39" s="284"/>
      <c r="AK39" s="123"/>
      <c r="AL39" s="123"/>
    </row>
    <row r="40" spans="1:38" ht="19" customHeight="1">
      <c r="A40" s="123"/>
      <c r="B40" s="123"/>
      <c r="C40" s="123"/>
      <c r="D40" s="123"/>
      <c r="E40" s="123"/>
      <c r="F40" s="123"/>
      <c r="G40" s="123"/>
      <c r="H40" s="123"/>
      <c r="I40" s="123"/>
      <c r="J40" s="123"/>
      <c r="K40" s="123"/>
      <c r="L40" s="123"/>
      <c r="M40" s="123"/>
      <c r="N40" s="123"/>
      <c r="O40" s="123"/>
      <c r="P40" s="123"/>
      <c r="Q40" s="124" t="s">
        <v>77</v>
      </c>
      <c r="R40" s="125"/>
      <c r="S40" s="125"/>
      <c r="T40" s="134"/>
      <c r="U40" s="135"/>
      <c r="V40" s="136"/>
      <c r="W40" s="136"/>
      <c r="X40" s="137"/>
      <c r="Y40" s="284"/>
      <c r="Z40" s="284"/>
      <c r="AA40" s="284"/>
      <c r="AB40" s="284"/>
      <c r="AC40" s="284"/>
      <c r="AD40" s="284"/>
      <c r="AE40" s="284"/>
      <c r="AF40" s="284"/>
      <c r="AG40" s="284"/>
      <c r="AH40" s="284"/>
      <c r="AI40" s="284"/>
      <c r="AK40" s="123"/>
      <c r="AL40" s="123"/>
    </row>
    <row r="41" spans="1:38" ht="19" customHeight="1">
      <c r="A41" s="123"/>
      <c r="B41" s="123"/>
      <c r="C41" s="123"/>
      <c r="D41" s="123"/>
      <c r="E41" s="123"/>
      <c r="F41" s="123"/>
      <c r="G41" s="123"/>
      <c r="H41" s="123"/>
      <c r="I41" s="123"/>
      <c r="J41" s="123"/>
      <c r="K41" s="123"/>
      <c r="L41" s="123"/>
      <c r="M41" s="123"/>
      <c r="N41" s="123"/>
      <c r="O41" s="123"/>
      <c r="P41" s="123"/>
      <c r="Q41" s="276" t="s">
        <v>78</v>
      </c>
      <c r="R41" s="276"/>
      <c r="S41" s="276"/>
      <c r="T41" s="276"/>
      <c r="U41" s="276"/>
      <c r="V41" s="276"/>
      <c r="W41" s="276"/>
      <c r="X41" s="276"/>
      <c r="Y41" s="277"/>
      <c r="Z41" s="278"/>
      <c r="AA41" s="278"/>
      <c r="AB41" s="278"/>
      <c r="AC41" s="278"/>
      <c r="AD41" s="278"/>
      <c r="AE41" s="278"/>
      <c r="AF41" s="278"/>
      <c r="AG41" s="278"/>
      <c r="AH41" s="278"/>
      <c r="AI41" s="279"/>
      <c r="AK41" s="123"/>
      <c r="AL41" s="123"/>
    </row>
    <row r="42" spans="1:38" ht="19"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row>
    <row r="43" spans="1:38">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row>
    <row r="44" spans="1:38">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row>
    <row r="45" spans="1:38">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row>
    <row r="50" ht="12" customHeight="1"/>
    <row r="51" ht="12" customHeight="1"/>
  </sheetData>
  <mergeCells count="58">
    <mergeCell ref="Q41:X41"/>
    <mergeCell ref="Y41:AI41"/>
    <mergeCell ref="C24:C25"/>
    <mergeCell ref="D24:P25"/>
    <mergeCell ref="Q24:T25"/>
    <mergeCell ref="U24:W25"/>
    <mergeCell ref="X24:AA25"/>
    <mergeCell ref="AB24:AD25"/>
    <mergeCell ref="AE24:AH25"/>
    <mergeCell ref="AI24:AK25"/>
    <mergeCell ref="Z36:AC36"/>
    <mergeCell ref="AD36:AI36"/>
    <mergeCell ref="Y37:AI37"/>
    <mergeCell ref="Y38:AI38"/>
    <mergeCell ref="Y39:AI39"/>
    <mergeCell ref="Y40:AI40"/>
    <mergeCell ref="AB26:AD27"/>
    <mergeCell ref="AE26:AH27"/>
    <mergeCell ref="AI26:AK27"/>
    <mergeCell ref="C28:P29"/>
    <mergeCell ref="Q28:T29"/>
    <mergeCell ref="U28:W29"/>
    <mergeCell ref="X28:AA29"/>
    <mergeCell ref="AB28:AD29"/>
    <mergeCell ref="AE28:AH29"/>
    <mergeCell ref="AI28:AK29"/>
    <mergeCell ref="C26:C27"/>
    <mergeCell ref="D26:P27"/>
    <mergeCell ref="Q26:T27"/>
    <mergeCell ref="U26:W27"/>
    <mergeCell ref="X26:AA27"/>
    <mergeCell ref="U22:W23"/>
    <mergeCell ref="X22:AA23"/>
    <mergeCell ref="AB22:AD23"/>
    <mergeCell ref="AE22:AH23"/>
    <mergeCell ref="AI22:AK23"/>
    <mergeCell ref="R16:S17"/>
    <mergeCell ref="B18:J18"/>
    <mergeCell ref="K18:Q18"/>
    <mergeCell ref="C22:C23"/>
    <mergeCell ref="D22:P23"/>
    <mergeCell ref="Q22:T23"/>
    <mergeCell ref="A5:F5"/>
    <mergeCell ref="X7:AK7"/>
    <mergeCell ref="X8:AK8"/>
    <mergeCell ref="F13:G13"/>
    <mergeCell ref="I13:J13"/>
    <mergeCell ref="T13:V13"/>
    <mergeCell ref="X6:AK6"/>
    <mergeCell ref="R8:W8"/>
    <mergeCell ref="R7:W7"/>
    <mergeCell ref="R6:W6"/>
    <mergeCell ref="A1:D1"/>
    <mergeCell ref="AN2:BE2"/>
    <mergeCell ref="AA3:AB3"/>
    <mergeCell ref="AC3:AD3"/>
    <mergeCell ref="AF3:AG3"/>
    <mergeCell ref="AI3:AJ3"/>
  </mergeCells>
  <phoneticPr fontId="2"/>
  <dataValidations count="3">
    <dataValidation imeMode="on" allowBlank="1" showInputMessage="1" showErrorMessage="1" sqref="T13:V13 AI3:AJ3 AF3:AG3"/>
    <dataValidation imeMode="on" allowBlank="1" showInputMessage="1" showErrorMessage="1" sqref="AC3:AD3"/>
    <dataValidation imeMode="on" allowBlank="1" showInputMessage="1" showErrorMessage="1" sqref="D13 F13:G13 I13:J13"/>
  </dataValidations>
  <printOptions horizontalCentered="1"/>
  <pageMargins left="0.70866141732283472" right="0.70866141732283472" top="0.94488188976377963" bottom="0.74803149606299213" header="0.31496062992125984" footer="0.31496062992125984"/>
  <pageSetup paperSize="9" scale="99" orientation="portrait" r:id="rId1"/>
  <drawing r:id="rId2"/>
  <legacyDrawing r:id="rId3"/>
  <oleObjects>
    <mc:AlternateContent xmlns:mc="http://schemas.openxmlformats.org/markup-compatibility/2006">
      <mc:Choice Requires="x14">
        <oleObject progId="AcroExch.Document.DC" shapeId="31753" r:id="rId4">
          <objectPr defaultSize="0" r:id="rId5">
            <anchor moveWithCells="1">
              <from>
                <xdr:col>40</xdr:col>
                <xdr:colOff>0</xdr:colOff>
                <xdr:row>7</xdr:row>
                <xdr:rowOff>0</xdr:rowOff>
              </from>
              <to>
                <xdr:col>74</xdr:col>
                <xdr:colOff>12700</xdr:colOff>
                <xdr:row>39</xdr:row>
                <xdr:rowOff>0</xdr:rowOff>
              </to>
            </anchor>
          </objectPr>
        </oleObject>
      </mc:Choice>
      <mc:Fallback>
        <oleObject progId="AcroExch.Document.DC" shapeId="317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view="pageBreakPreview" zoomScaleNormal="140" zoomScaleSheetLayoutView="100" workbookViewId="0">
      <selection activeCell="G1" sqref="G1"/>
    </sheetView>
  </sheetViews>
  <sheetFormatPr defaultColWidth="2.26953125" defaultRowHeight="13"/>
  <cols>
    <col min="1" max="1" width="3.08984375" style="173" customWidth="1"/>
    <col min="2" max="2" width="12.90625" style="173" customWidth="1"/>
    <col min="3" max="3" width="16.90625" style="173" customWidth="1"/>
    <col min="4" max="4" width="18.90625" style="173" customWidth="1"/>
    <col min="5" max="16" width="10.08984375" style="173" customWidth="1"/>
    <col min="17" max="16384" width="2.26953125" style="173"/>
  </cols>
  <sheetData>
    <row r="1" spans="1:16" ht="15" customHeight="1">
      <c r="A1" s="190" t="s">
        <v>133</v>
      </c>
      <c r="E1" s="174"/>
    </row>
    <row r="2" spans="1:16" ht="15" customHeight="1">
      <c r="A2" s="175"/>
      <c r="P2" s="191" t="s">
        <v>121</v>
      </c>
    </row>
    <row r="3" spans="1:16" ht="15" customHeight="1">
      <c r="A3" s="291" t="s">
        <v>112</v>
      </c>
      <c r="B3" s="292" t="s">
        <v>113</v>
      </c>
      <c r="C3" s="293" t="s">
        <v>114</v>
      </c>
      <c r="D3" s="294" t="s">
        <v>45</v>
      </c>
      <c r="E3" s="176" t="s">
        <v>181</v>
      </c>
      <c r="F3" s="177"/>
      <c r="G3" s="178"/>
      <c r="H3" s="176" t="s">
        <v>118</v>
      </c>
      <c r="I3" s="177"/>
      <c r="J3" s="178"/>
      <c r="K3" s="176" t="s">
        <v>119</v>
      </c>
      <c r="L3" s="177"/>
      <c r="M3" s="178"/>
      <c r="N3" s="177" t="s">
        <v>120</v>
      </c>
      <c r="O3" s="204"/>
      <c r="P3" s="205"/>
    </row>
    <row r="4" spans="1:16" ht="22" customHeight="1">
      <c r="A4" s="291"/>
      <c r="B4" s="292"/>
      <c r="C4" s="293"/>
      <c r="D4" s="294"/>
      <c r="E4" s="285" t="s">
        <v>116</v>
      </c>
      <c r="F4" s="287" t="s">
        <v>117</v>
      </c>
      <c r="G4" s="287" t="s">
        <v>135</v>
      </c>
      <c r="H4" s="285" t="s">
        <v>136</v>
      </c>
      <c r="I4" s="287" t="s">
        <v>137</v>
      </c>
      <c r="J4" s="289" t="s">
        <v>134</v>
      </c>
      <c r="K4" s="285" t="s">
        <v>136</v>
      </c>
      <c r="L4" s="287" t="s">
        <v>137</v>
      </c>
      <c r="M4" s="287" t="s">
        <v>134</v>
      </c>
      <c r="N4" s="285" t="s">
        <v>136</v>
      </c>
      <c r="O4" s="287" t="s">
        <v>137</v>
      </c>
      <c r="P4" s="289" t="s">
        <v>134</v>
      </c>
    </row>
    <row r="5" spans="1:16" ht="22" customHeight="1">
      <c r="A5" s="291"/>
      <c r="B5" s="292"/>
      <c r="C5" s="293"/>
      <c r="D5" s="294"/>
      <c r="E5" s="286"/>
      <c r="F5" s="288"/>
      <c r="G5" s="288"/>
      <c r="H5" s="286"/>
      <c r="I5" s="288"/>
      <c r="J5" s="290"/>
      <c r="K5" s="286"/>
      <c r="L5" s="288"/>
      <c r="M5" s="288"/>
      <c r="N5" s="286"/>
      <c r="O5" s="288"/>
      <c r="P5" s="290"/>
    </row>
    <row r="6" spans="1:16" ht="43" customHeight="1">
      <c r="A6" s="179">
        <v>1</v>
      </c>
      <c r="B6" s="192">
        <f ca="1">IFERROR(INDIRECT("個票"&amp;$A6&amp;"！$i$3"),"")</f>
        <v>0</v>
      </c>
      <c r="C6" s="231">
        <f ca="1">IFERROR(INDIRECT("個票"&amp;$A6&amp;"！$x$3"),"")</f>
        <v>0</v>
      </c>
      <c r="D6" s="229">
        <f ca="1">IFERROR(INDIRECT("個票"&amp;$A6&amp;"！$i$6"),"")</f>
        <v>0</v>
      </c>
      <c r="E6" s="180">
        <f ca="1">IFERROR(INDIRECT("個票"&amp;$A6&amp;"！$O$21"),"")</f>
        <v>0</v>
      </c>
      <c r="F6" s="181">
        <f ca="1">IFERROR(INDIRECT("個票"&amp;$A6&amp;"！$o$57"),"")</f>
        <v>0</v>
      </c>
      <c r="G6" s="181">
        <f ca="1">IFERROR(INDIRECT("個票"&amp;$A6&amp;"！$o$72"),"")</f>
        <v>0</v>
      </c>
      <c r="H6" s="180">
        <f ca="1">IFERROR(INDIRECT("個票"&amp;$A6&amp;"！$v$21"),"")</f>
        <v>0</v>
      </c>
      <c r="I6" s="181">
        <f ca="1">IFERROR(INDIRECT("個票"&amp;$A6&amp;"！$v$57"),"")</f>
        <v>0</v>
      </c>
      <c r="J6" s="181">
        <f ca="1">IFERROR(INDIRECT("個票"&amp;$A6&amp;"！$v$72"),"")</f>
        <v>0</v>
      </c>
      <c r="K6" s="180">
        <f ca="1">IFERROR(INDIRECT("個票"&amp;$A6&amp;"！$AC$21"),"")</f>
        <v>0</v>
      </c>
      <c r="L6" s="181">
        <f ca="1">IFERROR(INDIRECT("個票"&amp;$A6&amp;"！$AC$57"),"")</f>
        <v>0</v>
      </c>
      <c r="M6" s="181">
        <f ca="1">IFERROR(INDIRECT("個票"&amp;$A6&amp;"！$AC$72"),"")</f>
        <v>0</v>
      </c>
      <c r="N6" s="180">
        <f ca="1">IFERROR(INDIRECT("個票"&amp;$A6&amp;"！$AJ$21"),"")</f>
        <v>0</v>
      </c>
      <c r="O6" s="181">
        <f ca="1">IFERROR(INDIRECT("個票"&amp;$A6&amp;"！$AJ$57"),"")</f>
        <v>0</v>
      </c>
      <c r="P6" s="206">
        <f ca="1">IFERROR(INDIRECT("個票"&amp;$A6&amp;"！$AJ$72"),"")</f>
        <v>0</v>
      </c>
    </row>
    <row r="7" spans="1:16" ht="43" customHeight="1">
      <c r="A7" s="179">
        <v>2</v>
      </c>
      <c r="B7" s="192" t="str">
        <f t="shared" ref="B7:B17" ca="1" si="0">IFERROR(INDIRECT("個票"&amp;$A7&amp;"！$i$3"),"")</f>
        <v/>
      </c>
      <c r="C7" s="231" t="str">
        <f t="shared" ref="C7:C17" ca="1" si="1">IFERROR(INDIRECT("個票"&amp;$A7&amp;"！$x$3"),"")</f>
        <v/>
      </c>
      <c r="D7" s="229" t="str">
        <f t="shared" ref="D7:D17" ca="1" si="2">IFERROR(INDIRECT("個票"&amp;$A7&amp;"！$i$6"),"")</f>
        <v/>
      </c>
      <c r="E7" s="180" t="str">
        <f t="shared" ref="E7:E17" ca="1" si="3">IFERROR(INDIRECT("個票"&amp;$A7&amp;"！$O$21"),"")</f>
        <v/>
      </c>
      <c r="F7" s="181" t="str">
        <f t="shared" ref="F7:F17" ca="1" si="4">IFERROR(INDIRECT("個票"&amp;$A7&amp;"！$o$57"),"")</f>
        <v/>
      </c>
      <c r="G7" s="181" t="str">
        <f t="shared" ref="G7:G17" ca="1" si="5">IFERROR(INDIRECT("個票"&amp;$A7&amp;"！$o$72"),"")</f>
        <v/>
      </c>
      <c r="H7" s="180" t="str">
        <f t="shared" ref="H7:H17" ca="1" si="6">IFERROR(INDIRECT("個票"&amp;$A7&amp;"！$v$21"),"")</f>
        <v/>
      </c>
      <c r="I7" s="181" t="str">
        <f t="shared" ref="I7:I17" ca="1" si="7">IFERROR(INDIRECT("個票"&amp;$A7&amp;"！$v$57"),"")</f>
        <v/>
      </c>
      <c r="J7" s="181" t="str">
        <f t="shared" ref="J7:J17" ca="1" si="8">IFERROR(INDIRECT("個票"&amp;$A7&amp;"！$v$72"),"")</f>
        <v/>
      </c>
      <c r="K7" s="180" t="str">
        <f t="shared" ref="K7:K17" ca="1" si="9">IFERROR(INDIRECT("個票"&amp;$A7&amp;"！$AC$21"),"")</f>
        <v/>
      </c>
      <c r="L7" s="181" t="str">
        <f t="shared" ref="L7:L17" ca="1" si="10">IFERROR(INDIRECT("個票"&amp;$A7&amp;"！$AC$57"),"")</f>
        <v/>
      </c>
      <c r="M7" s="181" t="str">
        <f t="shared" ref="M7:M17" ca="1" si="11">IFERROR(INDIRECT("個票"&amp;$A7&amp;"！$AC$72"),"")</f>
        <v/>
      </c>
      <c r="N7" s="180" t="str">
        <f t="shared" ref="N7:N17" ca="1" si="12">IFERROR(INDIRECT("個票"&amp;$A7&amp;"！$AJ$21"),"")</f>
        <v/>
      </c>
      <c r="O7" s="181" t="str">
        <f t="shared" ref="O7:O17" ca="1" si="13">IFERROR(INDIRECT("個票"&amp;$A7&amp;"！$AJ$57"),"")</f>
        <v/>
      </c>
      <c r="P7" s="206" t="str">
        <f t="shared" ref="P7:P17" ca="1" si="14">IFERROR(INDIRECT("個票"&amp;$A7&amp;"！$AJ$72"),"")</f>
        <v/>
      </c>
    </row>
    <row r="8" spans="1:16" ht="43" customHeight="1">
      <c r="A8" s="179">
        <v>3</v>
      </c>
      <c r="B8" s="192" t="str">
        <f t="shared" ca="1" si="0"/>
        <v/>
      </c>
      <c r="C8" s="231" t="str">
        <f t="shared" ca="1" si="1"/>
        <v/>
      </c>
      <c r="D8" s="229" t="str">
        <f t="shared" ca="1" si="2"/>
        <v/>
      </c>
      <c r="E8" s="180" t="str">
        <f t="shared" ca="1" si="3"/>
        <v/>
      </c>
      <c r="F8" s="181" t="str">
        <f t="shared" ca="1" si="4"/>
        <v/>
      </c>
      <c r="G8" s="181" t="str">
        <f t="shared" ca="1" si="5"/>
        <v/>
      </c>
      <c r="H8" s="180" t="str">
        <f t="shared" ca="1" si="6"/>
        <v/>
      </c>
      <c r="I8" s="181" t="str">
        <f t="shared" ca="1" si="7"/>
        <v/>
      </c>
      <c r="J8" s="181" t="str">
        <f t="shared" ca="1" si="8"/>
        <v/>
      </c>
      <c r="K8" s="180" t="str">
        <f t="shared" ca="1" si="9"/>
        <v/>
      </c>
      <c r="L8" s="181" t="str">
        <f t="shared" ca="1" si="10"/>
        <v/>
      </c>
      <c r="M8" s="181" t="str">
        <f t="shared" ca="1" si="11"/>
        <v/>
      </c>
      <c r="N8" s="180" t="str">
        <f t="shared" ca="1" si="12"/>
        <v/>
      </c>
      <c r="O8" s="181" t="str">
        <f t="shared" ca="1" si="13"/>
        <v/>
      </c>
      <c r="P8" s="206" t="str">
        <f t="shared" ca="1" si="14"/>
        <v/>
      </c>
    </row>
    <row r="9" spans="1:16" ht="43" customHeight="1">
      <c r="A9" s="179">
        <v>4</v>
      </c>
      <c r="B9" s="192" t="str">
        <f t="shared" ca="1" si="0"/>
        <v/>
      </c>
      <c r="C9" s="231" t="str">
        <f t="shared" ca="1" si="1"/>
        <v/>
      </c>
      <c r="D9" s="229" t="str">
        <f t="shared" ca="1" si="2"/>
        <v/>
      </c>
      <c r="E9" s="180" t="str">
        <f t="shared" ca="1" si="3"/>
        <v/>
      </c>
      <c r="F9" s="181" t="str">
        <f t="shared" ca="1" si="4"/>
        <v/>
      </c>
      <c r="G9" s="181" t="str">
        <f t="shared" ca="1" si="5"/>
        <v/>
      </c>
      <c r="H9" s="180" t="str">
        <f t="shared" ca="1" si="6"/>
        <v/>
      </c>
      <c r="I9" s="181" t="str">
        <f t="shared" ca="1" si="7"/>
        <v/>
      </c>
      <c r="J9" s="181" t="str">
        <f t="shared" ca="1" si="8"/>
        <v/>
      </c>
      <c r="K9" s="180" t="str">
        <f t="shared" ca="1" si="9"/>
        <v/>
      </c>
      <c r="L9" s="181" t="str">
        <f t="shared" ca="1" si="10"/>
        <v/>
      </c>
      <c r="M9" s="181" t="str">
        <f t="shared" ca="1" si="11"/>
        <v/>
      </c>
      <c r="N9" s="180" t="str">
        <f t="shared" ca="1" si="12"/>
        <v/>
      </c>
      <c r="O9" s="181" t="str">
        <f t="shared" ca="1" si="13"/>
        <v/>
      </c>
      <c r="P9" s="206" t="str">
        <f t="shared" ca="1" si="14"/>
        <v/>
      </c>
    </row>
    <row r="10" spans="1:16" ht="43" customHeight="1">
      <c r="A10" s="179">
        <v>5</v>
      </c>
      <c r="B10" s="192" t="str">
        <f t="shared" ca="1" si="0"/>
        <v/>
      </c>
      <c r="C10" s="231" t="str">
        <f t="shared" ca="1" si="1"/>
        <v/>
      </c>
      <c r="D10" s="229" t="str">
        <f t="shared" ca="1" si="2"/>
        <v/>
      </c>
      <c r="E10" s="180" t="str">
        <f t="shared" ca="1" si="3"/>
        <v/>
      </c>
      <c r="F10" s="181" t="str">
        <f t="shared" ca="1" si="4"/>
        <v/>
      </c>
      <c r="G10" s="181" t="str">
        <f t="shared" ca="1" si="5"/>
        <v/>
      </c>
      <c r="H10" s="180" t="str">
        <f t="shared" ca="1" si="6"/>
        <v/>
      </c>
      <c r="I10" s="181" t="str">
        <f t="shared" ca="1" si="7"/>
        <v/>
      </c>
      <c r="J10" s="181" t="str">
        <f t="shared" ca="1" si="8"/>
        <v/>
      </c>
      <c r="K10" s="180" t="str">
        <f t="shared" ca="1" si="9"/>
        <v/>
      </c>
      <c r="L10" s="181" t="str">
        <f t="shared" ca="1" si="10"/>
        <v/>
      </c>
      <c r="M10" s="181" t="str">
        <f t="shared" ca="1" si="11"/>
        <v/>
      </c>
      <c r="N10" s="180" t="str">
        <f t="shared" ca="1" si="12"/>
        <v/>
      </c>
      <c r="O10" s="181" t="str">
        <f t="shared" ca="1" si="13"/>
        <v/>
      </c>
      <c r="P10" s="206" t="str">
        <f t="shared" ca="1" si="14"/>
        <v/>
      </c>
    </row>
    <row r="11" spans="1:16" ht="43" customHeight="1">
      <c r="A11" s="179">
        <v>6</v>
      </c>
      <c r="B11" s="192" t="str">
        <f t="shared" ca="1" si="0"/>
        <v/>
      </c>
      <c r="C11" s="231" t="str">
        <f t="shared" ca="1" si="1"/>
        <v/>
      </c>
      <c r="D11" s="229" t="str">
        <f t="shared" ca="1" si="2"/>
        <v/>
      </c>
      <c r="E11" s="180" t="str">
        <f t="shared" ca="1" si="3"/>
        <v/>
      </c>
      <c r="F11" s="181" t="str">
        <f t="shared" ca="1" si="4"/>
        <v/>
      </c>
      <c r="G11" s="181" t="str">
        <f t="shared" ca="1" si="5"/>
        <v/>
      </c>
      <c r="H11" s="180" t="str">
        <f t="shared" ca="1" si="6"/>
        <v/>
      </c>
      <c r="I11" s="181" t="str">
        <f t="shared" ca="1" si="7"/>
        <v/>
      </c>
      <c r="J11" s="181" t="str">
        <f t="shared" ca="1" si="8"/>
        <v/>
      </c>
      <c r="K11" s="180" t="str">
        <f t="shared" ca="1" si="9"/>
        <v/>
      </c>
      <c r="L11" s="181" t="str">
        <f t="shared" ca="1" si="10"/>
        <v/>
      </c>
      <c r="M11" s="181" t="str">
        <f t="shared" ca="1" si="11"/>
        <v/>
      </c>
      <c r="N11" s="180" t="str">
        <f t="shared" ca="1" si="12"/>
        <v/>
      </c>
      <c r="O11" s="181" t="str">
        <f t="shared" ca="1" si="13"/>
        <v/>
      </c>
      <c r="P11" s="206" t="str">
        <f t="shared" ca="1" si="14"/>
        <v/>
      </c>
    </row>
    <row r="12" spans="1:16" ht="43" customHeight="1">
      <c r="A12" s="179">
        <v>7</v>
      </c>
      <c r="B12" s="192" t="str">
        <f t="shared" ca="1" si="0"/>
        <v/>
      </c>
      <c r="C12" s="231" t="str">
        <f t="shared" ca="1" si="1"/>
        <v/>
      </c>
      <c r="D12" s="229" t="str">
        <f t="shared" ca="1" si="2"/>
        <v/>
      </c>
      <c r="E12" s="180" t="str">
        <f t="shared" ca="1" si="3"/>
        <v/>
      </c>
      <c r="F12" s="181" t="str">
        <f t="shared" ca="1" si="4"/>
        <v/>
      </c>
      <c r="G12" s="181" t="str">
        <f t="shared" ca="1" si="5"/>
        <v/>
      </c>
      <c r="H12" s="180" t="str">
        <f t="shared" ca="1" si="6"/>
        <v/>
      </c>
      <c r="I12" s="181" t="str">
        <f t="shared" ca="1" si="7"/>
        <v/>
      </c>
      <c r="J12" s="181" t="str">
        <f t="shared" ca="1" si="8"/>
        <v/>
      </c>
      <c r="K12" s="180" t="str">
        <f t="shared" ca="1" si="9"/>
        <v/>
      </c>
      <c r="L12" s="181" t="str">
        <f t="shared" ca="1" si="10"/>
        <v/>
      </c>
      <c r="M12" s="181" t="str">
        <f t="shared" ca="1" si="11"/>
        <v/>
      </c>
      <c r="N12" s="180" t="str">
        <f t="shared" ca="1" si="12"/>
        <v/>
      </c>
      <c r="O12" s="181" t="str">
        <f t="shared" ca="1" si="13"/>
        <v/>
      </c>
      <c r="P12" s="206" t="str">
        <f t="shared" ca="1" si="14"/>
        <v/>
      </c>
    </row>
    <row r="13" spans="1:16" ht="43" customHeight="1">
      <c r="A13" s="179">
        <v>8</v>
      </c>
      <c r="B13" s="192" t="str">
        <f t="shared" ca="1" si="0"/>
        <v/>
      </c>
      <c r="C13" s="231" t="str">
        <f t="shared" ca="1" si="1"/>
        <v/>
      </c>
      <c r="D13" s="229" t="str">
        <f t="shared" ca="1" si="2"/>
        <v/>
      </c>
      <c r="E13" s="180" t="str">
        <f t="shared" ca="1" si="3"/>
        <v/>
      </c>
      <c r="F13" s="181" t="str">
        <f t="shared" ca="1" si="4"/>
        <v/>
      </c>
      <c r="G13" s="181" t="str">
        <f t="shared" ca="1" si="5"/>
        <v/>
      </c>
      <c r="H13" s="180" t="str">
        <f t="shared" ca="1" si="6"/>
        <v/>
      </c>
      <c r="I13" s="181" t="str">
        <f t="shared" ca="1" si="7"/>
        <v/>
      </c>
      <c r="J13" s="181" t="str">
        <f t="shared" ca="1" si="8"/>
        <v/>
      </c>
      <c r="K13" s="180" t="str">
        <f t="shared" ca="1" si="9"/>
        <v/>
      </c>
      <c r="L13" s="181" t="str">
        <f t="shared" ca="1" si="10"/>
        <v/>
      </c>
      <c r="M13" s="181" t="str">
        <f t="shared" ca="1" si="11"/>
        <v/>
      </c>
      <c r="N13" s="180" t="str">
        <f t="shared" ca="1" si="12"/>
        <v/>
      </c>
      <c r="O13" s="181" t="str">
        <f t="shared" ca="1" si="13"/>
        <v/>
      </c>
      <c r="P13" s="206" t="str">
        <f t="shared" ca="1" si="14"/>
        <v/>
      </c>
    </row>
    <row r="14" spans="1:16" ht="43" customHeight="1">
      <c r="A14" s="179">
        <v>9</v>
      </c>
      <c r="B14" s="192" t="str">
        <f t="shared" ca="1" si="0"/>
        <v/>
      </c>
      <c r="C14" s="231" t="str">
        <f t="shared" ca="1" si="1"/>
        <v/>
      </c>
      <c r="D14" s="229" t="str">
        <f t="shared" ca="1" si="2"/>
        <v/>
      </c>
      <c r="E14" s="180" t="str">
        <f t="shared" ca="1" si="3"/>
        <v/>
      </c>
      <c r="F14" s="181" t="str">
        <f t="shared" ca="1" si="4"/>
        <v/>
      </c>
      <c r="G14" s="181" t="str">
        <f t="shared" ca="1" si="5"/>
        <v/>
      </c>
      <c r="H14" s="180" t="str">
        <f t="shared" ca="1" si="6"/>
        <v/>
      </c>
      <c r="I14" s="181" t="str">
        <f t="shared" ca="1" si="7"/>
        <v/>
      </c>
      <c r="J14" s="181" t="str">
        <f t="shared" ca="1" si="8"/>
        <v/>
      </c>
      <c r="K14" s="180" t="str">
        <f t="shared" ca="1" si="9"/>
        <v/>
      </c>
      <c r="L14" s="181" t="str">
        <f t="shared" ca="1" si="10"/>
        <v/>
      </c>
      <c r="M14" s="181" t="str">
        <f t="shared" ca="1" si="11"/>
        <v/>
      </c>
      <c r="N14" s="180" t="str">
        <f t="shared" ca="1" si="12"/>
        <v/>
      </c>
      <c r="O14" s="181" t="str">
        <f t="shared" ca="1" si="13"/>
        <v/>
      </c>
      <c r="P14" s="206" t="str">
        <f t="shared" ca="1" si="14"/>
        <v/>
      </c>
    </row>
    <row r="15" spans="1:16" ht="43" customHeight="1">
      <c r="A15" s="179">
        <v>10</v>
      </c>
      <c r="B15" s="192" t="str">
        <f t="shared" ca="1" si="0"/>
        <v/>
      </c>
      <c r="C15" s="231" t="str">
        <f t="shared" ca="1" si="1"/>
        <v/>
      </c>
      <c r="D15" s="229" t="str">
        <f t="shared" ca="1" si="2"/>
        <v/>
      </c>
      <c r="E15" s="180" t="str">
        <f t="shared" ca="1" si="3"/>
        <v/>
      </c>
      <c r="F15" s="181" t="str">
        <f t="shared" ca="1" si="4"/>
        <v/>
      </c>
      <c r="G15" s="181" t="str">
        <f t="shared" ca="1" si="5"/>
        <v/>
      </c>
      <c r="H15" s="180" t="str">
        <f t="shared" ca="1" si="6"/>
        <v/>
      </c>
      <c r="I15" s="181" t="str">
        <f t="shared" ca="1" si="7"/>
        <v/>
      </c>
      <c r="J15" s="181" t="str">
        <f t="shared" ca="1" si="8"/>
        <v/>
      </c>
      <c r="K15" s="180" t="str">
        <f t="shared" ca="1" si="9"/>
        <v/>
      </c>
      <c r="L15" s="181" t="str">
        <f t="shared" ca="1" si="10"/>
        <v/>
      </c>
      <c r="M15" s="181" t="str">
        <f t="shared" ca="1" si="11"/>
        <v/>
      </c>
      <c r="N15" s="180" t="str">
        <f t="shared" ca="1" si="12"/>
        <v/>
      </c>
      <c r="O15" s="181" t="str">
        <f t="shared" ca="1" si="13"/>
        <v/>
      </c>
      <c r="P15" s="206" t="str">
        <f t="shared" ca="1" si="14"/>
        <v/>
      </c>
    </row>
    <row r="16" spans="1:16" ht="43" customHeight="1">
      <c r="A16" s="179">
        <v>11</v>
      </c>
      <c r="B16" s="192" t="str">
        <f t="shared" ca="1" si="0"/>
        <v/>
      </c>
      <c r="C16" s="231" t="str">
        <f t="shared" ca="1" si="1"/>
        <v/>
      </c>
      <c r="D16" s="229" t="str">
        <f t="shared" ca="1" si="2"/>
        <v/>
      </c>
      <c r="E16" s="180" t="str">
        <f t="shared" ca="1" si="3"/>
        <v/>
      </c>
      <c r="F16" s="181" t="str">
        <f t="shared" ca="1" si="4"/>
        <v/>
      </c>
      <c r="G16" s="181" t="str">
        <f t="shared" ca="1" si="5"/>
        <v/>
      </c>
      <c r="H16" s="180" t="str">
        <f t="shared" ca="1" si="6"/>
        <v/>
      </c>
      <c r="I16" s="181" t="str">
        <f t="shared" ca="1" si="7"/>
        <v/>
      </c>
      <c r="J16" s="181" t="str">
        <f t="shared" ca="1" si="8"/>
        <v/>
      </c>
      <c r="K16" s="180" t="str">
        <f t="shared" ca="1" si="9"/>
        <v/>
      </c>
      <c r="L16" s="181" t="str">
        <f t="shared" ca="1" si="10"/>
        <v/>
      </c>
      <c r="M16" s="181" t="str">
        <f t="shared" ca="1" si="11"/>
        <v/>
      </c>
      <c r="N16" s="180" t="str">
        <f t="shared" ca="1" si="12"/>
        <v/>
      </c>
      <c r="O16" s="181" t="str">
        <f t="shared" ca="1" si="13"/>
        <v/>
      </c>
      <c r="P16" s="206" t="str">
        <f t="shared" ca="1" si="14"/>
        <v/>
      </c>
    </row>
    <row r="17" spans="1:16" ht="43" customHeight="1" thickBot="1">
      <c r="A17" s="182">
        <v>12</v>
      </c>
      <c r="B17" s="193" t="str">
        <f t="shared" ca="1" si="0"/>
        <v/>
      </c>
      <c r="C17" s="232" t="str">
        <f t="shared" ca="1" si="1"/>
        <v/>
      </c>
      <c r="D17" s="230" t="str">
        <f t="shared" ca="1" si="2"/>
        <v/>
      </c>
      <c r="E17" s="219" t="str">
        <f t="shared" ca="1" si="3"/>
        <v/>
      </c>
      <c r="F17" s="220" t="str">
        <f t="shared" ca="1" si="4"/>
        <v/>
      </c>
      <c r="G17" s="220" t="str">
        <f t="shared" ca="1" si="5"/>
        <v/>
      </c>
      <c r="H17" s="219" t="str">
        <f t="shared" ca="1" si="6"/>
        <v/>
      </c>
      <c r="I17" s="220" t="str">
        <f t="shared" ca="1" si="7"/>
        <v/>
      </c>
      <c r="J17" s="220" t="str">
        <f t="shared" ca="1" si="8"/>
        <v/>
      </c>
      <c r="K17" s="219" t="str">
        <f t="shared" ca="1" si="9"/>
        <v/>
      </c>
      <c r="L17" s="220" t="str">
        <f t="shared" ca="1" si="10"/>
        <v/>
      </c>
      <c r="M17" s="220" t="str">
        <f t="shared" ca="1" si="11"/>
        <v/>
      </c>
      <c r="N17" s="219" t="str">
        <f t="shared" ca="1" si="12"/>
        <v/>
      </c>
      <c r="O17" s="220" t="str">
        <f t="shared" ca="1" si="13"/>
        <v/>
      </c>
      <c r="P17" s="221" t="str">
        <f t="shared" ca="1" si="14"/>
        <v/>
      </c>
    </row>
    <row r="18" spans="1:16" ht="18" customHeight="1" thickTop="1">
      <c r="A18" s="183" t="s">
        <v>115</v>
      </c>
      <c r="B18" s="184"/>
      <c r="C18" s="184"/>
      <c r="D18" s="185"/>
      <c r="E18" s="222">
        <f ca="1">IF($B$6="",0,SUM(E6:E17))</f>
        <v>0</v>
      </c>
      <c r="F18" s="223">
        <f t="shared" ref="F18:J18" ca="1" si="15">IF($B$6="",0,SUM(F6:F17))</f>
        <v>0</v>
      </c>
      <c r="G18" s="224">
        <f t="shared" ca="1" si="15"/>
        <v>0</v>
      </c>
      <c r="H18" s="222">
        <f t="shared" ca="1" si="15"/>
        <v>0</v>
      </c>
      <c r="I18" s="223">
        <f t="shared" ca="1" si="15"/>
        <v>0</v>
      </c>
      <c r="J18" s="225">
        <f t="shared" ca="1" si="15"/>
        <v>0</v>
      </c>
      <c r="K18" s="223">
        <f t="shared" ref="K18:P18" ca="1" si="16">SUM(K6:K17)</f>
        <v>0</v>
      </c>
      <c r="L18" s="223">
        <f t="shared" ca="1" si="16"/>
        <v>0</v>
      </c>
      <c r="M18" s="223">
        <f t="shared" ca="1" si="16"/>
        <v>0</v>
      </c>
      <c r="N18" s="223">
        <f t="shared" ca="1" si="16"/>
        <v>0</v>
      </c>
      <c r="O18" s="223">
        <f t="shared" ca="1" si="16"/>
        <v>0</v>
      </c>
      <c r="P18" s="223">
        <f t="shared" ca="1" si="16"/>
        <v>0</v>
      </c>
    </row>
    <row r="19" spans="1:16" customFormat="1" ht="18" customHeight="1">
      <c r="A19" s="186"/>
      <c r="B19" s="187"/>
      <c r="C19" s="173"/>
    </row>
    <row r="20" spans="1:16" customFormat="1" ht="18" customHeight="1">
      <c r="A20" s="186"/>
      <c r="B20" s="187"/>
      <c r="C20" s="173"/>
    </row>
    <row r="21" spans="1:16" customFormat="1" ht="18" customHeight="1">
      <c r="A21" s="188"/>
      <c r="B21" s="189"/>
      <c r="C21" s="173"/>
    </row>
    <row r="22" spans="1:16" customFormat="1" ht="18" customHeight="1">
      <c r="A22" s="188"/>
      <c r="B22" s="189"/>
      <c r="C22" s="173"/>
    </row>
    <row r="23" spans="1:16" customFormat="1" ht="22.5" customHeight="1"/>
    <row r="24" spans="1:16" customFormat="1" ht="22.5" customHeight="1"/>
    <row r="25" spans="1:16" customFormat="1" ht="22.5" customHeight="1"/>
    <row r="26" spans="1:16" customFormat="1" ht="22.5" customHeight="1"/>
    <row r="27" spans="1:16" customFormat="1" ht="22.5" customHeight="1"/>
    <row r="28" spans="1:16" customFormat="1" ht="22.5" customHeight="1"/>
    <row r="29" spans="1:16" customFormat="1" ht="22.5" customHeight="1"/>
    <row r="30" spans="1:16" customFormat="1" ht="22.5" customHeight="1"/>
    <row r="31" spans="1:16" customFormat="1" ht="22.5" customHeight="1"/>
    <row r="32" spans="1:16" customFormat="1" ht="22.5" customHeight="1"/>
    <row r="33" customFormat="1" ht="22.5" customHeight="1"/>
  </sheetData>
  <sheetProtection insertRows="0"/>
  <mergeCells count="16">
    <mergeCell ref="N4:N5"/>
    <mergeCell ref="O4:O5"/>
    <mergeCell ref="P4:P5"/>
    <mergeCell ref="F4:F5"/>
    <mergeCell ref="A3:A5"/>
    <mergeCell ref="B3:B5"/>
    <mergeCell ref="C3:C5"/>
    <mergeCell ref="D3:D5"/>
    <mergeCell ref="E4:E5"/>
    <mergeCell ref="M4:M5"/>
    <mergeCell ref="G4:G5"/>
    <mergeCell ref="H4:H5"/>
    <mergeCell ref="I4:I5"/>
    <mergeCell ref="J4:J5"/>
    <mergeCell ref="K4:K5"/>
    <mergeCell ref="L4:L5"/>
  </mergeCells>
  <phoneticPr fontId="2"/>
  <conditionalFormatting sqref="B6">
    <cfRule type="cellIs" dxfId="24" priority="2" operator="equal">
      <formula>0</formula>
    </cfRule>
  </conditionalFormatting>
  <conditionalFormatting sqref="B7:B17">
    <cfRule type="cellIs" dxfId="23" priority="1" operator="equal">
      <formula>0</formula>
    </cfRule>
  </conditionalFormatting>
  <pageMargins left="0.39370078740157483" right="0.19685039370078741" top="0.59055118110236227" bottom="0.59055118110236227" header="0" footer="0"/>
  <pageSetup paperSize="9" scale="8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57"/>
  <sheetViews>
    <sheetView view="pageBreakPreview" zoomScaleNormal="120" zoomScaleSheetLayoutView="100" workbookViewId="0">
      <selection activeCell="L1" sqref="L1"/>
    </sheetView>
  </sheetViews>
  <sheetFormatPr defaultColWidth="2.26953125" defaultRowHeight="13"/>
  <cols>
    <col min="1" max="7" width="2.6328125" style="4" customWidth="1"/>
    <col min="8" max="40" width="2.26953125" style="4"/>
    <col min="41" max="41" width="4.7265625" style="4" hidden="1" customWidth="1"/>
    <col min="42" max="47" width="2.26953125" style="4" hidden="1" customWidth="1"/>
    <col min="48" max="69" width="0" style="4" hidden="1" customWidth="1"/>
    <col min="70" max="16384" width="2.26953125" style="4"/>
  </cols>
  <sheetData>
    <row r="1" spans="1:47" ht="19.5" customHeight="1">
      <c r="A1" s="16" t="s">
        <v>138</v>
      </c>
      <c r="R1" s="458" t="s">
        <v>158</v>
      </c>
      <c r="S1" s="458"/>
      <c r="T1" s="458"/>
      <c r="U1" s="458"/>
      <c r="V1" s="459"/>
      <c r="W1" s="459"/>
      <c r="X1" s="459"/>
      <c r="Y1" s="459"/>
      <c r="Z1" s="459"/>
      <c r="AA1" s="459"/>
      <c r="AB1" s="459"/>
      <c r="AC1" s="459"/>
      <c r="AD1" s="459"/>
      <c r="AE1" s="459"/>
      <c r="AF1" s="459"/>
      <c r="AG1" s="459"/>
      <c r="AH1" s="459"/>
      <c r="AI1" s="459"/>
      <c r="AJ1" s="459"/>
      <c r="AK1" s="459"/>
      <c r="AL1" s="459"/>
      <c r="AM1" s="459"/>
    </row>
    <row r="2" spans="1:47" ht="7" customHeight="1"/>
    <row r="3" spans="1:47" s="5" customFormat="1" ht="20.149999999999999" customHeight="1">
      <c r="A3" s="467" t="s">
        <v>139</v>
      </c>
      <c r="B3" s="197" t="s">
        <v>44</v>
      </c>
      <c r="C3" s="198"/>
      <c r="D3" s="198"/>
      <c r="E3" s="199"/>
      <c r="F3" s="199"/>
      <c r="G3" s="199"/>
      <c r="H3" s="199"/>
      <c r="I3" s="491"/>
      <c r="J3" s="492"/>
      <c r="K3" s="492"/>
      <c r="L3" s="492"/>
      <c r="M3" s="492"/>
      <c r="N3" s="492"/>
      <c r="O3" s="492"/>
      <c r="P3" s="492"/>
      <c r="Q3" s="493"/>
      <c r="R3" s="194" t="s">
        <v>50</v>
      </c>
      <c r="S3" s="195"/>
      <c r="T3" s="195"/>
      <c r="U3" s="195"/>
      <c r="V3" s="195"/>
      <c r="W3" s="196"/>
      <c r="X3" s="466"/>
      <c r="Y3" s="278"/>
      <c r="Z3" s="278"/>
      <c r="AA3" s="278"/>
      <c r="AB3" s="278"/>
      <c r="AC3" s="278"/>
      <c r="AD3" s="278"/>
      <c r="AE3" s="278"/>
      <c r="AF3" s="278"/>
      <c r="AG3" s="278"/>
      <c r="AH3" s="278"/>
      <c r="AI3" s="278"/>
      <c r="AJ3" s="278"/>
      <c r="AK3" s="278"/>
      <c r="AL3" s="278"/>
      <c r="AM3" s="279"/>
    </row>
    <row r="4" spans="1:47" s="5" customFormat="1" ht="10" customHeight="1">
      <c r="A4" s="468"/>
      <c r="B4" s="470" t="s">
        <v>182</v>
      </c>
      <c r="C4" s="471"/>
      <c r="D4" s="471"/>
      <c r="E4" s="471"/>
      <c r="F4" s="471"/>
      <c r="G4" s="471"/>
      <c r="H4" s="472"/>
      <c r="I4" s="82" t="s">
        <v>51</v>
      </c>
      <c r="J4" s="83" t="s">
        <v>52</v>
      </c>
      <c r="K4" s="280"/>
      <c r="L4" s="280"/>
      <c r="M4" s="280"/>
      <c r="N4" s="280"/>
      <c r="O4" s="280"/>
      <c r="P4" s="280"/>
      <c r="Q4" s="83" t="s">
        <v>53</v>
      </c>
      <c r="R4" s="83"/>
      <c r="S4" s="83"/>
      <c r="T4" s="83"/>
      <c r="U4" s="83"/>
      <c r="V4" s="83"/>
      <c r="W4" s="83"/>
      <c r="X4" s="83"/>
      <c r="Y4" s="83"/>
      <c r="Z4" s="83"/>
      <c r="AA4" s="83"/>
      <c r="AB4" s="83"/>
      <c r="AC4" s="83"/>
      <c r="AD4" s="83"/>
      <c r="AE4" s="83"/>
      <c r="AF4" s="83"/>
      <c r="AG4" s="84"/>
      <c r="AH4" s="84"/>
      <c r="AI4" s="84"/>
      <c r="AJ4" s="84"/>
      <c r="AK4" s="84"/>
      <c r="AL4" s="84"/>
      <c r="AM4" s="85"/>
      <c r="AP4" s="423"/>
      <c r="AQ4" s="423"/>
      <c r="AR4" s="423"/>
      <c r="AS4" s="423"/>
      <c r="AT4" s="423"/>
      <c r="AU4" s="423"/>
    </row>
    <row r="5" spans="1:47" s="5" customFormat="1" ht="20.149999999999999" customHeight="1">
      <c r="A5" s="468"/>
      <c r="B5" s="473"/>
      <c r="C5" s="474"/>
      <c r="D5" s="474"/>
      <c r="E5" s="474"/>
      <c r="F5" s="474"/>
      <c r="G5" s="474"/>
      <c r="H5" s="475"/>
      <c r="I5" s="488"/>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90"/>
      <c r="AP5" s="78"/>
      <c r="AQ5" s="78"/>
      <c r="AR5" s="78"/>
      <c r="AS5" s="78"/>
      <c r="AT5" s="78"/>
      <c r="AU5" s="78"/>
    </row>
    <row r="6" spans="1:47" s="5" customFormat="1" ht="20.149999999999999" customHeight="1">
      <c r="A6" s="469"/>
      <c r="B6" s="200" t="s">
        <v>45</v>
      </c>
      <c r="C6" s="201"/>
      <c r="D6" s="201"/>
      <c r="E6" s="202"/>
      <c r="F6" s="202"/>
      <c r="G6" s="202"/>
      <c r="H6" s="202"/>
      <c r="I6" s="426"/>
      <c r="J6" s="427"/>
      <c r="K6" s="427"/>
      <c r="L6" s="427"/>
      <c r="M6" s="427"/>
      <c r="N6" s="427"/>
      <c r="O6" s="427"/>
      <c r="P6" s="427"/>
      <c r="Q6" s="427"/>
      <c r="R6" s="427"/>
      <c r="S6" s="427"/>
      <c r="T6" s="427"/>
      <c r="U6" s="427"/>
      <c r="V6" s="427"/>
      <c r="W6" s="427"/>
      <c r="X6" s="427"/>
      <c r="Y6" s="427"/>
      <c r="Z6" s="428"/>
      <c r="AA6" s="88" t="s">
        <v>54</v>
      </c>
      <c r="AB6" s="19"/>
      <c r="AC6" s="87"/>
      <c r="AD6" s="87"/>
      <c r="AE6" s="494"/>
      <c r="AF6" s="495"/>
      <c r="AG6" s="495"/>
      <c r="AH6" s="495"/>
      <c r="AI6" s="495"/>
      <c r="AJ6" s="495"/>
      <c r="AK6" s="495"/>
      <c r="AL6" s="495"/>
      <c r="AM6" s="496"/>
      <c r="AP6" s="423"/>
      <c r="AQ6" s="423"/>
      <c r="AR6" s="423"/>
      <c r="AS6" s="423"/>
      <c r="AT6" s="423"/>
      <c r="AU6" s="423"/>
    </row>
    <row r="7" spans="1:47" s="5" customFormat="1" ht="7" customHeight="1">
      <c r="A7" s="151"/>
      <c r="B7" s="152"/>
      <c r="C7" s="48"/>
      <c r="D7" s="48"/>
      <c r="E7" s="47"/>
      <c r="F7" s="47"/>
      <c r="G7" s="47"/>
      <c r="H7" s="47"/>
      <c r="I7" s="47"/>
      <c r="J7" s="153"/>
      <c r="K7" s="153"/>
      <c r="L7" s="153"/>
      <c r="M7" s="153"/>
      <c r="N7" s="153"/>
      <c r="O7" s="153"/>
      <c r="P7" s="153"/>
      <c r="Q7" s="153"/>
      <c r="R7" s="153"/>
      <c r="S7" s="153"/>
      <c r="T7" s="153"/>
      <c r="U7" s="153"/>
      <c r="V7" s="153"/>
      <c r="W7" s="153"/>
      <c r="X7" s="153"/>
      <c r="Y7" s="153"/>
      <c r="Z7" s="153"/>
      <c r="AA7" s="17"/>
      <c r="AB7" s="17"/>
      <c r="AC7" s="154"/>
      <c r="AD7" s="154"/>
      <c r="AE7" s="154"/>
      <c r="AF7" s="154"/>
      <c r="AG7" s="155"/>
      <c r="AH7" s="155"/>
      <c r="AI7" s="155"/>
      <c r="AJ7" s="155"/>
      <c r="AK7" s="155"/>
      <c r="AL7" s="48"/>
      <c r="AM7" s="48"/>
      <c r="AP7" s="78"/>
      <c r="AQ7" s="78"/>
      <c r="AR7" s="78"/>
      <c r="AS7" s="78"/>
      <c r="AT7" s="78"/>
      <c r="AU7" s="78"/>
    </row>
    <row r="8" spans="1:47" s="5" customFormat="1" ht="20" customHeight="1">
      <c r="A8" s="453" t="s">
        <v>140</v>
      </c>
      <c r="B8" s="429"/>
      <c r="C8" s="429"/>
      <c r="D8" s="429"/>
      <c r="E8" s="429"/>
      <c r="F8" s="429"/>
      <c r="G8" s="429"/>
      <c r="H8" s="429"/>
      <c r="I8" s="429"/>
      <c r="J8" s="429"/>
      <c r="K8" s="429"/>
      <c r="L8" s="429"/>
      <c r="M8" s="429"/>
      <c r="N8" s="430" t="s">
        <v>141</v>
      </c>
      <c r="O8" s="430"/>
      <c r="P8" s="430"/>
      <c r="Q8" s="430"/>
      <c r="R8" s="430"/>
      <c r="S8" s="430" t="s">
        <v>83</v>
      </c>
      <c r="T8" s="430"/>
      <c r="U8" s="430"/>
      <c r="V8" s="430"/>
      <c r="W8" s="430"/>
      <c r="X8" s="430"/>
      <c r="Y8" s="430"/>
      <c r="Z8" s="430"/>
      <c r="AA8" s="430"/>
      <c r="AB8" s="430"/>
      <c r="AC8" s="430"/>
      <c r="AD8" s="430"/>
      <c r="AE8" s="430"/>
      <c r="AF8" s="430"/>
      <c r="AG8" s="430"/>
      <c r="AH8" s="430"/>
      <c r="AI8" s="430"/>
      <c r="AJ8" s="430"/>
      <c r="AK8" s="430"/>
      <c r="AL8" s="430"/>
      <c r="AM8" s="430"/>
      <c r="AP8" s="147"/>
      <c r="AQ8" s="147"/>
      <c r="AR8" s="147"/>
      <c r="AS8" s="147"/>
      <c r="AT8" s="147"/>
      <c r="AU8" s="147"/>
    </row>
    <row r="9" spans="1:47" s="5" customFormat="1" ht="20" customHeight="1">
      <c r="A9" s="453"/>
      <c r="B9" s="431" t="s">
        <v>142</v>
      </c>
      <c r="C9" s="431"/>
      <c r="D9" s="431"/>
      <c r="E9" s="431"/>
      <c r="F9" s="431"/>
      <c r="G9" s="431"/>
      <c r="H9" s="429" t="s">
        <v>143</v>
      </c>
      <c r="I9" s="429"/>
      <c r="J9" s="429"/>
      <c r="K9" s="429"/>
      <c r="L9" s="429"/>
      <c r="M9" s="429"/>
      <c r="N9" s="432"/>
      <c r="O9" s="432"/>
      <c r="P9" s="432"/>
      <c r="Q9" s="433"/>
      <c r="R9" s="226" t="s">
        <v>144</v>
      </c>
      <c r="S9" s="434"/>
      <c r="T9" s="434"/>
      <c r="U9" s="434"/>
      <c r="V9" s="434"/>
      <c r="W9" s="434"/>
      <c r="X9" s="434"/>
      <c r="Y9" s="434"/>
      <c r="Z9" s="434"/>
      <c r="AA9" s="434"/>
      <c r="AB9" s="434"/>
      <c r="AC9" s="434"/>
      <c r="AD9" s="434"/>
      <c r="AE9" s="434"/>
      <c r="AF9" s="434"/>
      <c r="AG9" s="434"/>
      <c r="AH9" s="434"/>
      <c r="AI9" s="434"/>
      <c r="AJ9" s="434"/>
      <c r="AK9" s="434"/>
      <c r="AL9" s="434"/>
      <c r="AM9" s="434"/>
      <c r="AP9" s="147"/>
      <c r="AQ9" s="147"/>
      <c r="AR9" s="147"/>
      <c r="AS9" s="147"/>
      <c r="AT9" s="147"/>
      <c r="AU9" s="147"/>
    </row>
    <row r="10" spans="1:47" s="5" customFormat="1" ht="20" customHeight="1">
      <c r="A10" s="453"/>
      <c r="B10" s="431"/>
      <c r="C10" s="431"/>
      <c r="D10" s="431"/>
      <c r="E10" s="431"/>
      <c r="F10" s="431"/>
      <c r="G10" s="431"/>
      <c r="H10" s="429" t="s">
        <v>145</v>
      </c>
      <c r="I10" s="429"/>
      <c r="J10" s="429"/>
      <c r="K10" s="429"/>
      <c r="L10" s="429"/>
      <c r="M10" s="429"/>
      <c r="N10" s="432"/>
      <c r="O10" s="432"/>
      <c r="P10" s="432"/>
      <c r="Q10" s="433"/>
      <c r="R10" s="226" t="s">
        <v>144</v>
      </c>
      <c r="S10" s="434"/>
      <c r="T10" s="434"/>
      <c r="U10" s="434"/>
      <c r="V10" s="434"/>
      <c r="W10" s="434"/>
      <c r="X10" s="434"/>
      <c r="Y10" s="434"/>
      <c r="Z10" s="434"/>
      <c r="AA10" s="434"/>
      <c r="AB10" s="434"/>
      <c r="AC10" s="434"/>
      <c r="AD10" s="434"/>
      <c r="AE10" s="434"/>
      <c r="AF10" s="434"/>
      <c r="AG10" s="434"/>
      <c r="AH10" s="434"/>
      <c r="AI10" s="434"/>
      <c r="AJ10" s="434"/>
      <c r="AK10" s="434"/>
      <c r="AL10" s="434"/>
      <c r="AM10" s="434"/>
      <c r="AP10" s="147"/>
      <c r="AQ10" s="147"/>
      <c r="AR10" s="147"/>
      <c r="AS10" s="147"/>
      <c r="AT10" s="147"/>
      <c r="AU10" s="147"/>
    </row>
    <row r="11" spans="1:47" s="5" customFormat="1" ht="20" customHeight="1">
      <c r="A11" s="453"/>
      <c r="B11" s="431" t="s">
        <v>146</v>
      </c>
      <c r="C11" s="431"/>
      <c r="D11" s="431"/>
      <c r="E11" s="431"/>
      <c r="F11" s="431"/>
      <c r="G11" s="431"/>
      <c r="H11" s="429" t="s">
        <v>143</v>
      </c>
      <c r="I11" s="429"/>
      <c r="J11" s="429"/>
      <c r="K11" s="429"/>
      <c r="L11" s="429"/>
      <c r="M11" s="429"/>
      <c r="N11" s="432"/>
      <c r="O11" s="432"/>
      <c r="P11" s="432"/>
      <c r="Q11" s="433"/>
      <c r="R11" s="226" t="s">
        <v>144</v>
      </c>
      <c r="S11" s="434"/>
      <c r="T11" s="434"/>
      <c r="U11" s="434"/>
      <c r="V11" s="434"/>
      <c r="W11" s="434"/>
      <c r="X11" s="434"/>
      <c r="Y11" s="434"/>
      <c r="Z11" s="434"/>
      <c r="AA11" s="434"/>
      <c r="AB11" s="434"/>
      <c r="AC11" s="434"/>
      <c r="AD11" s="434"/>
      <c r="AE11" s="434"/>
      <c r="AF11" s="434"/>
      <c r="AG11" s="434"/>
      <c r="AH11" s="434"/>
      <c r="AI11" s="434"/>
      <c r="AJ11" s="434"/>
      <c r="AK11" s="434"/>
      <c r="AL11" s="434"/>
      <c r="AM11" s="434"/>
      <c r="AP11" s="147"/>
      <c r="AQ11" s="147"/>
      <c r="AR11" s="147"/>
      <c r="AS11" s="147"/>
      <c r="AT11" s="147"/>
      <c r="AU11" s="147"/>
    </row>
    <row r="12" spans="1:47" s="5" customFormat="1" ht="20" customHeight="1">
      <c r="A12" s="453"/>
      <c r="B12" s="431"/>
      <c r="C12" s="431"/>
      <c r="D12" s="431"/>
      <c r="E12" s="431"/>
      <c r="F12" s="431"/>
      <c r="G12" s="431"/>
      <c r="H12" s="429" t="s">
        <v>145</v>
      </c>
      <c r="I12" s="429"/>
      <c r="J12" s="429"/>
      <c r="K12" s="429"/>
      <c r="L12" s="429"/>
      <c r="M12" s="429"/>
      <c r="N12" s="432"/>
      <c r="O12" s="432"/>
      <c r="P12" s="432"/>
      <c r="Q12" s="433"/>
      <c r="R12" s="226" t="s">
        <v>144</v>
      </c>
      <c r="S12" s="434"/>
      <c r="T12" s="434"/>
      <c r="U12" s="434"/>
      <c r="V12" s="434"/>
      <c r="W12" s="434"/>
      <c r="X12" s="434"/>
      <c r="Y12" s="434"/>
      <c r="Z12" s="434"/>
      <c r="AA12" s="434"/>
      <c r="AB12" s="434"/>
      <c r="AC12" s="434"/>
      <c r="AD12" s="434"/>
      <c r="AE12" s="434"/>
      <c r="AF12" s="434"/>
      <c r="AG12" s="434"/>
      <c r="AH12" s="434"/>
      <c r="AI12" s="434"/>
      <c r="AJ12" s="434"/>
      <c r="AK12" s="434"/>
      <c r="AL12" s="434"/>
      <c r="AM12" s="434"/>
      <c r="AP12" s="147"/>
      <c r="AQ12" s="147"/>
      <c r="AR12" s="147"/>
      <c r="AS12" s="147"/>
      <c r="AT12" s="147"/>
      <c r="AU12" s="147"/>
    </row>
    <row r="13" spans="1:47" s="5" customFormat="1" ht="20" customHeight="1">
      <c r="A13" s="460" t="s">
        <v>175</v>
      </c>
      <c r="B13" s="461"/>
      <c r="C13" s="461"/>
      <c r="D13" s="461"/>
      <c r="E13" s="461"/>
      <c r="F13" s="461"/>
      <c r="G13" s="462"/>
      <c r="H13" s="463"/>
      <c r="I13" s="464"/>
      <c r="J13" s="464"/>
      <c r="K13" s="465"/>
      <c r="L13" s="227" t="s">
        <v>82</v>
      </c>
      <c r="M13" s="227"/>
      <c r="N13" s="228"/>
      <c r="O13" s="212"/>
      <c r="P13" s="212"/>
      <c r="Q13" s="212"/>
      <c r="R13" s="213"/>
      <c r="S13" s="214"/>
      <c r="T13" s="214"/>
      <c r="U13" s="214"/>
      <c r="V13" s="214"/>
      <c r="W13" s="17"/>
      <c r="X13" s="17"/>
      <c r="AP13" s="147"/>
      <c r="AQ13" s="147"/>
      <c r="AR13" s="147"/>
      <c r="AS13" s="147"/>
      <c r="AT13" s="147"/>
      <c r="AU13" s="147"/>
    </row>
    <row r="14" spans="1:47" s="5" customFormat="1" ht="23.5" customHeight="1">
      <c r="A14" s="454" t="s">
        <v>183</v>
      </c>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P14" s="147"/>
      <c r="AQ14" s="147"/>
      <c r="AR14" s="147"/>
      <c r="AS14" s="147"/>
      <c r="AT14" s="147"/>
      <c r="AU14" s="147"/>
    </row>
    <row r="15" spans="1:47" s="5" customFormat="1" ht="18" customHeight="1">
      <c r="A15" s="207"/>
      <c r="B15" s="156"/>
      <c r="C15" s="45"/>
      <c r="D15" s="45"/>
      <c r="E15" s="46"/>
      <c r="F15" s="46"/>
      <c r="G15" s="46"/>
      <c r="H15" s="46"/>
      <c r="I15" s="46"/>
      <c r="J15" s="157"/>
      <c r="K15" s="157"/>
      <c r="L15" s="157"/>
      <c r="M15" s="157"/>
      <c r="N15" s="157"/>
      <c r="O15" s="157"/>
      <c r="P15" s="157"/>
      <c r="Q15" s="157"/>
      <c r="R15" s="157"/>
      <c r="S15" s="157"/>
      <c r="T15" s="157"/>
      <c r="U15" s="157"/>
      <c r="V15" s="157"/>
      <c r="W15" s="157"/>
      <c r="X15" s="157"/>
      <c r="Y15" s="157"/>
      <c r="Z15" s="157"/>
      <c r="AA15" s="8"/>
      <c r="AB15" s="8"/>
      <c r="AC15" s="158"/>
      <c r="AD15" s="158"/>
      <c r="AE15" s="158"/>
      <c r="AF15" s="158"/>
      <c r="AG15" s="159"/>
      <c r="AH15" s="159"/>
      <c r="AI15" s="159"/>
      <c r="AJ15" s="159"/>
      <c r="AK15" s="159"/>
      <c r="AL15" s="45"/>
      <c r="AM15" s="45"/>
      <c r="AP15" s="147"/>
      <c r="AQ15" s="147"/>
      <c r="AR15" s="147"/>
      <c r="AS15" s="147"/>
      <c r="AT15" s="147"/>
      <c r="AU15" s="147"/>
    </row>
    <row r="16" spans="1:47" s="5" customFormat="1" ht="18" customHeight="1">
      <c r="A16" s="476" t="s">
        <v>103</v>
      </c>
      <c r="B16" s="477"/>
      <c r="C16" s="477"/>
      <c r="D16" s="477"/>
      <c r="E16" s="477"/>
      <c r="F16" s="477"/>
      <c r="G16" s="477"/>
      <c r="H16" s="478"/>
      <c r="I16" s="60"/>
      <c r="J16" s="341" t="s">
        <v>184</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2"/>
      <c r="AP16" s="147"/>
      <c r="AQ16" s="147"/>
      <c r="AR16" s="147"/>
      <c r="AS16" s="147"/>
      <c r="AT16" s="147"/>
      <c r="AU16" s="147"/>
    </row>
    <row r="17" spans="1:47" s="5" customFormat="1" ht="18" customHeight="1">
      <c r="A17" s="479"/>
      <c r="B17" s="480"/>
      <c r="C17" s="480"/>
      <c r="D17" s="480"/>
      <c r="E17" s="480"/>
      <c r="F17" s="480"/>
      <c r="G17" s="480"/>
      <c r="H17" s="481"/>
      <c r="I17" s="79"/>
      <c r="J17" s="343" t="s">
        <v>185</v>
      </c>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4"/>
      <c r="AP17" s="203"/>
      <c r="AQ17" s="203"/>
      <c r="AR17" s="203"/>
      <c r="AS17" s="203"/>
      <c r="AT17" s="203"/>
      <c r="AU17" s="203"/>
    </row>
    <row r="18" spans="1:47" s="5" customFormat="1" ht="18" customHeight="1">
      <c r="A18" s="482"/>
      <c r="B18" s="483"/>
      <c r="C18" s="483"/>
      <c r="D18" s="483"/>
      <c r="E18" s="483"/>
      <c r="F18" s="483"/>
      <c r="G18" s="483"/>
      <c r="H18" s="484"/>
      <c r="I18" s="79"/>
      <c r="J18" s="345" t="s">
        <v>186</v>
      </c>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6"/>
      <c r="AP18" s="203"/>
      <c r="AQ18" s="203"/>
      <c r="AR18" s="203"/>
      <c r="AS18" s="203"/>
      <c r="AT18" s="203"/>
      <c r="AU18" s="203"/>
    </row>
    <row r="19" spans="1:47" s="5" customFormat="1" ht="18" customHeight="1">
      <c r="A19" s="12"/>
      <c r="B19" s="12"/>
      <c r="C19" s="12"/>
      <c r="D19" s="12"/>
      <c r="E19" s="12"/>
      <c r="F19" s="12"/>
      <c r="G19" s="12"/>
      <c r="H19" s="12"/>
      <c r="I19" s="22"/>
      <c r="J19" s="13"/>
      <c r="K19" s="47"/>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P19" s="203"/>
      <c r="AQ19" s="203"/>
      <c r="AR19" s="203"/>
      <c r="AS19" s="203"/>
      <c r="AT19" s="203"/>
      <c r="AU19" s="203"/>
    </row>
    <row r="20" spans="1:47" s="5" customFormat="1" ht="18" customHeight="1">
      <c r="A20" s="81" t="s">
        <v>56</v>
      </c>
      <c r="B20" s="37"/>
      <c r="C20" s="37"/>
      <c r="D20" s="37"/>
      <c r="E20" s="37"/>
      <c r="F20" s="37"/>
      <c r="G20" s="37"/>
      <c r="H20" s="37"/>
      <c r="I20" s="80"/>
      <c r="J20" s="7"/>
      <c r="K20" s="46"/>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106" t="s">
        <v>55</v>
      </c>
      <c r="AP20" s="203"/>
      <c r="AQ20" s="203"/>
      <c r="AR20" s="203"/>
      <c r="AS20" s="203"/>
      <c r="AT20" s="203"/>
      <c r="AU20" s="203"/>
    </row>
    <row r="21" spans="1:47" s="5" customFormat="1" ht="25" customHeight="1">
      <c r="A21" s="30"/>
      <c r="B21" s="347" t="s">
        <v>187</v>
      </c>
      <c r="C21" s="347"/>
      <c r="D21" s="347"/>
      <c r="E21" s="347"/>
      <c r="F21" s="347"/>
      <c r="G21" s="347"/>
      <c r="H21" s="347"/>
      <c r="I21" s="347"/>
      <c r="J21" s="347"/>
      <c r="K21" s="348"/>
      <c r="L21" s="321" t="s">
        <v>128</v>
      </c>
      <c r="M21" s="322"/>
      <c r="N21" s="323"/>
      <c r="O21" s="324"/>
      <c r="P21" s="325"/>
      <c r="Q21" s="325"/>
      <c r="R21" s="326"/>
      <c r="S21" s="327" t="s">
        <v>104</v>
      </c>
      <c r="T21" s="328"/>
      <c r="U21" s="329"/>
      <c r="V21" s="330">
        <f>ROUNDDOWN(H44+H49+H54,-3)/1000</f>
        <v>0</v>
      </c>
      <c r="W21" s="331"/>
      <c r="X21" s="331"/>
      <c r="Y21" s="332"/>
      <c r="Z21" s="338" t="s">
        <v>100</v>
      </c>
      <c r="AA21" s="339"/>
      <c r="AB21" s="339"/>
      <c r="AC21" s="408">
        <f>MIN(O21,V21)</f>
        <v>0</v>
      </c>
      <c r="AD21" s="409"/>
      <c r="AE21" s="409"/>
      <c r="AF21" s="410"/>
      <c r="AG21" s="327" t="s">
        <v>105</v>
      </c>
      <c r="AH21" s="333"/>
      <c r="AI21" s="334"/>
      <c r="AJ21" s="335">
        <f>O21-AC21</f>
        <v>0</v>
      </c>
      <c r="AK21" s="336"/>
      <c r="AL21" s="336"/>
      <c r="AM21" s="337"/>
      <c r="AP21" s="203"/>
      <c r="AQ21" s="203"/>
      <c r="AR21" s="203"/>
      <c r="AS21" s="203"/>
      <c r="AT21" s="203"/>
      <c r="AU21" s="203"/>
    </row>
    <row r="22" spans="1:47" s="5" customFormat="1" ht="30" customHeight="1">
      <c r="A22" s="49" t="s">
        <v>21</v>
      </c>
      <c r="B22" s="76"/>
      <c r="C22" s="41"/>
      <c r="D22" s="41"/>
      <c r="E22" s="41"/>
      <c r="F22" s="41"/>
      <c r="G22" s="41"/>
      <c r="H22" s="485"/>
      <c r="I22" s="486"/>
      <c r="J22" s="487"/>
      <c r="K22" s="424" t="s">
        <v>46</v>
      </c>
      <c r="L22" s="425"/>
      <c r="M22" s="425"/>
      <c r="N22" s="425"/>
      <c r="O22" s="425"/>
      <c r="P22" s="425"/>
      <c r="Q22" s="425"/>
      <c r="R22" s="425"/>
      <c r="S22" s="425"/>
      <c r="T22" s="425"/>
      <c r="U22" s="425"/>
      <c r="V22" s="425"/>
      <c r="W22" s="425"/>
      <c r="X22" s="425"/>
      <c r="Y22" s="425"/>
      <c r="Z22" s="425"/>
      <c r="AA22" s="425"/>
      <c r="AB22" s="425"/>
      <c r="AC22" s="425"/>
      <c r="AD22" s="425"/>
      <c r="AE22" s="425"/>
      <c r="AF22" s="50"/>
      <c r="AG22" s="51"/>
      <c r="AH22" s="51"/>
      <c r="AI22" s="19"/>
      <c r="AJ22" s="19"/>
      <c r="AK22" s="77"/>
      <c r="AL22" s="41"/>
      <c r="AM22" s="28"/>
      <c r="AP22" s="203"/>
      <c r="AQ22" s="203"/>
      <c r="AR22" s="203"/>
      <c r="AS22" s="203"/>
      <c r="AT22" s="203"/>
      <c r="AU22" s="203"/>
    </row>
    <row r="23" spans="1:47" s="5" customFormat="1" ht="18" customHeight="1">
      <c r="A23" s="52"/>
      <c r="B23" s="8"/>
      <c r="C23" s="349" t="s">
        <v>188</v>
      </c>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50"/>
      <c r="AP23" s="203"/>
      <c r="AQ23" s="203"/>
      <c r="AR23" s="203"/>
      <c r="AS23" s="203"/>
      <c r="AT23" s="203"/>
      <c r="AU23" s="203"/>
    </row>
    <row r="24" spans="1:47" s="5" customFormat="1" ht="15" customHeight="1">
      <c r="A24" s="53"/>
      <c r="B24" s="43"/>
      <c r="C24" s="351" t="s">
        <v>147</v>
      </c>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2"/>
    </row>
    <row r="25" spans="1:47" s="5" customFormat="1" ht="15" customHeight="1">
      <c r="A25" s="53"/>
      <c r="B25" s="43"/>
      <c r="C25" s="351" t="s">
        <v>57</v>
      </c>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2"/>
    </row>
    <row r="26" spans="1:47" s="5" customFormat="1" ht="15" customHeight="1">
      <c r="A26" s="53"/>
      <c r="B26" s="43"/>
      <c r="C26" s="351" t="s">
        <v>58</v>
      </c>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2"/>
    </row>
    <row r="27" spans="1:47" s="5" customFormat="1" ht="12" customHeight="1">
      <c r="A27" s="208"/>
      <c r="B27" s="209"/>
      <c r="C27" s="353" t="s">
        <v>160</v>
      </c>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row>
    <row r="28" spans="1:47" s="5" customFormat="1" ht="20.149999999999999" customHeight="1">
      <c r="A28" s="73" t="s">
        <v>59</v>
      </c>
      <c r="B28" s="24"/>
      <c r="C28" s="24"/>
      <c r="D28" s="24"/>
      <c r="E28" s="24"/>
      <c r="F28" s="24"/>
      <c r="G28" s="24"/>
      <c r="H28" s="24"/>
      <c r="I28" s="24"/>
      <c r="J28" s="355" t="s">
        <v>60</v>
      </c>
      <c r="K28" s="355"/>
      <c r="L28" s="355"/>
      <c r="M28" s="355"/>
      <c r="N28" s="355"/>
      <c r="O28" s="355"/>
      <c r="P28" s="355"/>
      <c r="Q28" s="355"/>
      <c r="R28" s="355"/>
      <c r="S28" s="355"/>
      <c r="T28" s="211" t="s">
        <v>61</v>
      </c>
      <c r="U28" s="24"/>
      <c r="V28" s="24"/>
      <c r="W28" s="24"/>
      <c r="X28" s="24"/>
      <c r="Y28" s="24"/>
      <c r="Z28" s="24"/>
      <c r="AA28" s="24"/>
      <c r="AB28" s="24"/>
      <c r="AC28" s="24"/>
      <c r="AD28" s="24"/>
      <c r="AE28" s="24"/>
      <c r="AF28" s="24"/>
      <c r="AG28" s="24"/>
      <c r="AH28" s="24"/>
      <c r="AI28" s="24"/>
      <c r="AJ28" s="24"/>
      <c r="AK28" s="24"/>
      <c r="AL28" s="24"/>
      <c r="AM28" s="25"/>
    </row>
    <row r="29" spans="1:47" s="5" customFormat="1" ht="20" customHeight="1">
      <c r="A29" s="90" t="s">
        <v>148</v>
      </c>
      <c r="B29" s="91"/>
      <c r="C29" s="91"/>
      <c r="D29" s="91"/>
      <c r="E29" s="91"/>
      <c r="F29" s="91"/>
      <c r="G29" s="92"/>
      <c r="H29" s="310" t="s">
        <v>62</v>
      </c>
      <c r="I29" s="311"/>
      <c r="J29" s="311"/>
      <c r="K29" s="311"/>
      <c r="L29" s="312"/>
      <c r="M29" s="310" t="s">
        <v>197</v>
      </c>
      <c r="N29" s="311"/>
      <c r="O29" s="311"/>
      <c r="P29" s="311"/>
      <c r="Q29" s="311"/>
      <c r="R29" s="311"/>
      <c r="S29" s="311"/>
      <c r="T29" s="311"/>
      <c r="U29" s="311"/>
      <c r="V29" s="311"/>
      <c r="W29" s="311"/>
      <c r="X29" s="311"/>
      <c r="Y29" s="311"/>
      <c r="Z29" s="311"/>
      <c r="AA29" s="312"/>
      <c r="AB29" s="310" t="s">
        <v>198</v>
      </c>
      <c r="AC29" s="311"/>
      <c r="AD29" s="311"/>
      <c r="AE29" s="311"/>
      <c r="AF29" s="312"/>
      <c r="AG29" s="241"/>
      <c r="AH29" s="311" t="s">
        <v>199</v>
      </c>
      <c r="AI29" s="311"/>
      <c r="AJ29" s="311"/>
      <c r="AK29" s="311"/>
      <c r="AL29" s="311"/>
      <c r="AM29" s="312"/>
      <c r="AO29" s="108"/>
    </row>
    <row r="30" spans="1:47" s="5" customFormat="1" ht="20" customHeight="1">
      <c r="A30" s="392" t="s">
        <v>154</v>
      </c>
      <c r="B30" s="393"/>
      <c r="C30" s="393"/>
      <c r="D30" s="393"/>
      <c r="E30" s="393"/>
      <c r="F30" s="393"/>
      <c r="G30" s="394"/>
      <c r="H30" s="445">
        <f>AB30*AG30</f>
        <v>0</v>
      </c>
      <c r="I30" s="445"/>
      <c r="J30" s="445"/>
      <c r="K30" s="445"/>
      <c r="L30" s="445"/>
      <c r="M30" s="313"/>
      <c r="N30" s="314"/>
      <c r="O30" s="314"/>
      <c r="P30" s="314"/>
      <c r="Q30" s="314"/>
      <c r="R30" s="314"/>
      <c r="S30" s="314"/>
      <c r="T30" s="314"/>
      <c r="U30" s="314"/>
      <c r="V30" s="314"/>
      <c r="W30" s="314"/>
      <c r="X30" s="314"/>
      <c r="Y30" s="314"/>
      <c r="Z30" s="314"/>
      <c r="AA30" s="315"/>
      <c r="AB30" s="316"/>
      <c r="AC30" s="317"/>
      <c r="AD30" s="317"/>
      <c r="AE30" s="317"/>
      <c r="AF30" s="318"/>
      <c r="AG30" s="316"/>
      <c r="AH30" s="317"/>
      <c r="AI30" s="317"/>
      <c r="AJ30" s="317"/>
      <c r="AK30" s="317"/>
      <c r="AL30" s="317"/>
      <c r="AM30" s="318"/>
    </row>
    <row r="31" spans="1:47" s="5" customFormat="1" ht="20" customHeight="1">
      <c r="A31" s="395" t="s">
        <v>155</v>
      </c>
      <c r="B31" s="396"/>
      <c r="C31" s="396"/>
      <c r="D31" s="396"/>
      <c r="E31" s="396"/>
      <c r="F31" s="396"/>
      <c r="G31" s="397"/>
      <c r="H31" s="359">
        <f t="shared" ref="H31:H43" si="0">AB31*AG31</f>
        <v>0</v>
      </c>
      <c r="I31" s="360"/>
      <c r="J31" s="360"/>
      <c r="K31" s="360"/>
      <c r="L31" s="398"/>
      <c r="M31" s="301"/>
      <c r="N31" s="302"/>
      <c r="O31" s="302"/>
      <c r="P31" s="302"/>
      <c r="Q31" s="302"/>
      <c r="R31" s="302"/>
      <c r="S31" s="302"/>
      <c r="T31" s="302"/>
      <c r="U31" s="302"/>
      <c r="V31" s="302"/>
      <c r="W31" s="302"/>
      <c r="X31" s="302"/>
      <c r="Y31" s="302"/>
      <c r="Z31" s="302"/>
      <c r="AA31" s="303"/>
      <c r="AB31" s="295"/>
      <c r="AC31" s="296"/>
      <c r="AD31" s="296"/>
      <c r="AE31" s="296"/>
      <c r="AF31" s="297"/>
      <c r="AG31" s="295"/>
      <c r="AH31" s="296"/>
      <c r="AI31" s="296"/>
      <c r="AJ31" s="296"/>
      <c r="AK31" s="296"/>
      <c r="AL31" s="296"/>
      <c r="AM31" s="297"/>
      <c r="AT31" s="6"/>
    </row>
    <row r="32" spans="1:47" s="5" customFormat="1" ht="20" customHeight="1">
      <c r="A32" s="395" t="s">
        <v>156</v>
      </c>
      <c r="B32" s="396"/>
      <c r="C32" s="396"/>
      <c r="D32" s="396"/>
      <c r="E32" s="396"/>
      <c r="F32" s="396"/>
      <c r="G32" s="397"/>
      <c r="H32" s="359">
        <f t="shared" si="0"/>
        <v>0</v>
      </c>
      <c r="I32" s="360"/>
      <c r="J32" s="360"/>
      <c r="K32" s="360"/>
      <c r="L32" s="398"/>
      <c r="M32" s="301"/>
      <c r="N32" s="302"/>
      <c r="O32" s="302"/>
      <c r="P32" s="302"/>
      <c r="Q32" s="302"/>
      <c r="R32" s="302"/>
      <c r="S32" s="302"/>
      <c r="T32" s="302"/>
      <c r="U32" s="302"/>
      <c r="V32" s="302"/>
      <c r="W32" s="302"/>
      <c r="X32" s="302"/>
      <c r="Y32" s="302"/>
      <c r="Z32" s="302"/>
      <c r="AA32" s="303"/>
      <c r="AB32" s="295"/>
      <c r="AC32" s="296"/>
      <c r="AD32" s="296"/>
      <c r="AE32" s="296"/>
      <c r="AF32" s="297"/>
      <c r="AG32" s="295"/>
      <c r="AH32" s="296"/>
      <c r="AI32" s="296"/>
      <c r="AJ32" s="296"/>
      <c r="AK32" s="296"/>
      <c r="AL32" s="296"/>
      <c r="AM32" s="297"/>
      <c r="AT32" s="6"/>
    </row>
    <row r="33" spans="1:46" s="5" customFormat="1" ht="20" customHeight="1">
      <c r="A33" s="395" t="s">
        <v>157</v>
      </c>
      <c r="B33" s="396"/>
      <c r="C33" s="396"/>
      <c r="D33" s="396"/>
      <c r="E33" s="396"/>
      <c r="F33" s="396"/>
      <c r="G33" s="397"/>
      <c r="H33" s="359">
        <f t="shared" si="0"/>
        <v>0</v>
      </c>
      <c r="I33" s="360"/>
      <c r="J33" s="360"/>
      <c r="K33" s="360"/>
      <c r="L33" s="398"/>
      <c r="M33" s="301"/>
      <c r="N33" s="302"/>
      <c r="O33" s="302"/>
      <c r="P33" s="302"/>
      <c r="Q33" s="302"/>
      <c r="R33" s="302"/>
      <c r="S33" s="302"/>
      <c r="T33" s="302"/>
      <c r="U33" s="302"/>
      <c r="V33" s="302"/>
      <c r="W33" s="302"/>
      <c r="X33" s="302"/>
      <c r="Y33" s="302"/>
      <c r="Z33" s="302"/>
      <c r="AA33" s="303"/>
      <c r="AB33" s="295"/>
      <c r="AC33" s="296"/>
      <c r="AD33" s="296"/>
      <c r="AE33" s="296"/>
      <c r="AF33" s="297"/>
      <c r="AG33" s="295"/>
      <c r="AH33" s="296"/>
      <c r="AI33" s="296"/>
      <c r="AJ33" s="296"/>
      <c r="AK33" s="296"/>
      <c r="AL33" s="296"/>
      <c r="AM33" s="297"/>
      <c r="AT33" s="6"/>
    </row>
    <row r="34" spans="1:46" s="5" customFormat="1" ht="20" customHeight="1">
      <c r="A34" s="395" t="s">
        <v>161</v>
      </c>
      <c r="B34" s="396"/>
      <c r="C34" s="396"/>
      <c r="D34" s="396"/>
      <c r="E34" s="396"/>
      <c r="F34" s="396"/>
      <c r="G34" s="397"/>
      <c r="H34" s="359">
        <f t="shared" si="0"/>
        <v>0</v>
      </c>
      <c r="I34" s="360"/>
      <c r="J34" s="360"/>
      <c r="K34" s="360"/>
      <c r="L34" s="398"/>
      <c r="M34" s="301"/>
      <c r="N34" s="302"/>
      <c r="O34" s="302"/>
      <c r="P34" s="302"/>
      <c r="Q34" s="302"/>
      <c r="R34" s="302"/>
      <c r="S34" s="302"/>
      <c r="T34" s="302"/>
      <c r="U34" s="302"/>
      <c r="V34" s="302"/>
      <c r="W34" s="302"/>
      <c r="X34" s="302"/>
      <c r="Y34" s="302"/>
      <c r="Z34" s="302"/>
      <c r="AA34" s="303"/>
      <c r="AB34" s="295"/>
      <c r="AC34" s="296"/>
      <c r="AD34" s="296"/>
      <c r="AE34" s="296"/>
      <c r="AF34" s="297"/>
      <c r="AG34" s="295"/>
      <c r="AH34" s="296"/>
      <c r="AI34" s="296"/>
      <c r="AJ34" s="296"/>
      <c r="AK34" s="296"/>
      <c r="AL34" s="296"/>
      <c r="AM34" s="297"/>
      <c r="AT34" s="6"/>
    </row>
    <row r="35" spans="1:46" s="5" customFormat="1" ht="20" customHeight="1">
      <c r="A35" s="395" t="s">
        <v>162</v>
      </c>
      <c r="B35" s="396"/>
      <c r="C35" s="396"/>
      <c r="D35" s="396"/>
      <c r="E35" s="396"/>
      <c r="F35" s="396"/>
      <c r="G35" s="397"/>
      <c r="H35" s="359">
        <f t="shared" si="0"/>
        <v>0</v>
      </c>
      <c r="I35" s="360"/>
      <c r="J35" s="360"/>
      <c r="K35" s="360"/>
      <c r="L35" s="398"/>
      <c r="M35" s="301"/>
      <c r="N35" s="302"/>
      <c r="O35" s="302"/>
      <c r="P35" s="302"/>
      <c r="Q35" s="302"/>
      <c r="R35" s="302"/>
      <c r="S35" s="302"/>
      <c r="T35" s="302"/>
      <c r="U35" s="302"/>
      <c r="V35" s="302"/>
      <c r="W35" s="302"/>
      <c r="X35" s="302"/>
      <c r="Y35" s="302"/>
      <c r="Z35" s="302"/>
      <c r="AA35" s="303"/>
      <c r="AB35" s="295"/>
      <c r="AC35" s="296"/>
      <c r="AD35" s="296"/>
      <c r="AE35" s="296"/>
      <c r="AF35" s="297"/>
      <c r="AG35" s="295"/>
      <c r="AH35" s="296"/>
      <c r="AI35" s="296"/>
      <c r="AJ35" s="296"/>
      <c r="AK35" s="296"/>
      <c r="AL35" s="296"/>
      <c r="AM35" s="297"/>
      <c r="AT35" s="6"/>
    </row>
    <row r="36" spans="1:46" s="5" customFormat="1" ht="20" customHeight="1">
      <c r="A36" s="395" t="s">
        <v>163</v>
      </c>
      <c r="B36" s="396"/>
      <c r="C36" s="396"/>
      <c r="D36" s="396"/>
      <c r="E36" s="396"/>
      <c r="F36" s="396"/>
      <c r="G36" s="397"/>
      <c r="H36" s="359">
        <f t="shared" si="0"/>
        <v>0</v>
      </c>
      <c r="I36" s="360"/>
      <c r="J36" s="360"/>
      <c r="K36" s="360"/>
      <c r="L36" s="398"/>
      <c r="M36" s="301"/>
      <c r="N36" s="302"/>
      <c r="O36" s="302"/>
      <c r="P36" s="302"/>
      <c r="Q36" s="302"/>
      <c r="R36" s="302"/>
      <c r="S36" s="302"/>
      <c r="T36" s="302"/>
      <c r="U36" s="302"/>
      <c r="V36" s="302"/>
      <c r="W36" s="302"/>
      <c r="X36" s="302"/>
      <c r="Y36" s="302"/>
      <c r="Z36" s="302"/>
      <c r="AA36" s="303"/>
      <c r="AB36" s="295"/>
      <c r="AC36" s="296"/>
      <c r="AD36" s="296"/>
      <c r="AE36" s="296"/>
      <c r="AF36" s="297"/>
      <c r="AG36" s="295"/>
      <c r="AH36" s="296"/>
      <c r="AI36" s="296"/>
      <c r="AJ36" s="296"/>
      <c r="AK36" s="296"/>
      <c r="AL36" s="296"/>
      <c r="AM36" s="297"/>
      <c r="AT36" s="6"/>
    </row>
    <row r="37" spans="1:46" s="5" customFormat="1" ht="20" customHeight="1">
      <c r="A37" s="395" t="s">
        <v>164</v>
      </c>
      <c r="B37" s="396"/>
      <c r="C37" s="396"/>
      <c r="D37" s="396"/>
      <c r="E37" s="396"/>
      <c r="F37" s="396"/>
      <c r="G37" s="397"/>
      <c r="H37" s="359">
        <f t="shared" si="0"/>
        <v>0</v>
      </c>
      <c r="I37" s="360"/>
      <c r="J37" s="360"/>
      <c r="K37" s="360"/>
      <c r="L37" s="398"/>
      <c r="M37" s="301"/>
      <c r="N37" s="302"/>
      <c r="O37" s="302"/>
      <c r="P37" s="302"/>
      <c r="Q37" s="302"/>
      <c r="R37" s="302"/>
      <c r="S37" s="302"/>
      <c r="T37" s="302"/>
      <c r="U37" s="302"/>
      <c r="V37" s="302"/>
      <c r="W37" s="302"/>
      <c r="X37" s="302"/>
      <c r="Y37" s="302"/>
      <c r="Z37" s="302"/>
      <c r="AA37" s="303"/>
      <c r="AB37" s="295"/>
      <c r="AC37" s="296"/>
      <c r="AD37" s="296"/>
      <c r="AE37" s="296"/>
      <c r="AF37" s="297"/>
      <c r="AG37" s="295"/>
      <c r="AH37" s="296"/>
      <c r="AI37" s="296"/>
      <c r="AJ37" s="296"/>
      <c r="AK37" s="296"/>
      <c r="AL37" s="296"/>
      <c r="AM37" s="297"/>
      <c r="AT37" s="6"/>
    </row>
    <row r="38" spans="1:46" s="5" customFormat="1" ht="20" customHeight="1">
      <c r="A38" s="395" t="s">
        <v>165</v>
      </c>
      <c r="B38" s="396"/>
      <c r="C38" s="396"/>
      <c r="D38" s="396"/>
      <c r="E38" s="396"/>
      <c r="F38" s="396"/>
      <c r="G38" s="397"/>
      <c r="H38" s="359">
        <f t="shared" si="0"/>
        <v>0</v>
      </c>
      <c r="I38" s="360"/>
      <c r="J38" s="360"/>
      <c r="K38" s="360"/>
      <c r="L38" s="398"/>
      <c r="M38" s="301"/>
      <c r="N38" s="302"/>
      <c r="O38" s="302"/>
      <c r="P38" s="302"/>
      <c r="Q38" s="302"/>
      <c r="R38" s="302"/>
      <c r="S38" s="302"/>
      <c r="T38" s="302"/>
      <c r="U38" s="302"/>
      <c r="V38" s="302"/>
      <c r="W38" s="302"/>
      <c r="X38" s="302"/>
      <c r="Y38" s="302"/>
      <c r="Z38" s="302"/>
      <c r="AA38" s="303"/>
      <c r="AB38" s="295"/>
      <c r="AC38" s="296"/>
      <c r="AD38" s="296"/>
      <c r="AE38" s="296"/>
      <c r="AF38" s="297"/>
      <c r="AG38" s="295"/>
      <c r="AH38" s="296"/>
      <c r="AI38" s="296"/>
      <c r="AJ38" s="296"/>
      <c r="AK38" s="296"/>
      <c r="AL38" s="296"/>
      <c r="AM38" s="297"/>
      <c r="AT38" s="6"/>
    </row>
    <row r="39" spans="1:46" s="5" customFormat="1" ht="20" customHeight="1">
      <c r="A39" s="395" t="s">
        <v>166</v>
      </c>
      <c r="B39" s="396"/>
      <c r="C39" s="396"/>
      <c r="D39" s="396"/>
      <c r="E39" s="396"/>
      <c r="F39" s="396"/>
      <c r="G39" s="397"/>
      <c r="H39" s="359">
        <f t="shared" si="0"/>
        <v>0</v>
      </c>
      <c r="I39" s="360"/>
      <c r="J39" s="360"/>
      <c r="K39" s="360"/>
      <c r="L39" s="398"/>
      <c r="M39" s="301"/>
      <c r="N39" s="302"/>
      <c r="O39" s="302"/>
      <c r="P39" s="302"/>
      <c r="Q39" s="302"/>
      <c r="R39" s="302"/>
      <c r="S39" s="302"/>
      <c r="T39" s="302"/>
      <c r="U39" s="302"/>
      <c r="V39" s="302"/>
      <c r="W39" s="302"/>
      <c r="X39" s="302"/>
      <c r="Y39" s="302"/>
      <c r="Z39" s="302"/>
      <c r="AA39" s="303"/>
      <c r="AB39" s="295"/>
      <c r="AC39" s="296"/>
      <c r="AD39" s="296"/>
      <c r="AE39" s="296"/>
      <c r="AF39" s="297"/>
      <c r="AG39" s="295"/>
      <c r="AH39" s="296"/>
      <c r="AI39" s="296"/>
      <c r="AJ39" s="296"/>
      <c r="AK39" s="296"/>
      <c r="AL39" s="296"/>
      <c r="AM39" s="297"/>
      <c r="AT39" s="6"/>
    </row>
    <row r="40" spans="1:46" s="5" customFormat="1" ht="20" customHeight="1">
      <c r="A40" s="395" t="s">
        <v>167</v>
      </c>
      <c r="B40" s="396"/>
      <c r="C40" s="396"/>
      <c r="D40" s="396"/>
      <c r="E40" s="396"/>
      <c r="F40" s="396"/>
      <c r="G40" s="397"/>
      <c r="H40" s="359">
        <f t="shared" si="0"/>
        <v>0</v>
      </c>
      <c r="I40" s="360"/>
      <c r="J40" s="360"/>
      <c r="K40" s="360"/>
      <c r="L40" s="398"/>
      <c r="M40" s="301"/>
      <c r="N40" s="302"/>
      <c r="O40" s="302"/>
      <c r="P40" s="302"/>
      <c r="Q40" s="302"/>
      <c r="R40" s="302"/>
      <c r="S40" s="302"/>
      <c r="T40" s="302"/>
      <c r="U40" s="302"/>
      <c r="V40" s="302"/>
      <c r="W40" s="302"/>
      <c r="X40" s="302"/>
      <c r="Y40" s="302"/>
      <c r="Z40" s="302"/>
      <c r="AA40" s="303"/>
      <c r="AB40" s="295"/>
      <c r="AC40" s="296"/>
      <c r="AD40" s="296"/>
      <c r="AE40" s="296"/>
      <c r="AF40" s="297"/>
      <c r="AG40" s="295"/>
      <c r="AH40" s="296"/>
      <c r="AI40" s="296"/>
      <c r="AJ40" s="296"/>
      <c r="AK40" s="296"/>
      <c r="AL40" s="296"/>
      <c r="AM40" s="297"/>
      <c r="AT40" s="6"/>
    </row>
    <row r="41" spans="1:46" s="5" customFormat="1" ht="20" customHeight="1">
      <c r="A41" s="395" t="s">
        <v>168</v>
      </c>
      <c r="B41" s="396"/>
      <c r="C41" s="396"/>
      <c r="D41" s="396"/>
      <c r="E41" s="396"/>
      <c r="F41" s="396"/>
      <c r="G41" s="397"/>
      <c r="H41" s="359">
        <f t="shared" si="0"/>
        <v>0</v>
      </c>
      <c r="I41" s="360"/>
      <c r="J41" s="360"/>
      <c r="K41" s="360"/>
      <c r="L41" s="398"/>
      <c r="M41" s="301"/>
      <c r="N41" s="302"/>
      <c r="O41" s="302"/>
      <c r="P41" s="302"/>
      <c r="Q41" s="302"/>
      <c r="R41" s="302"/>
      <c r="S41" s="302"/>
      <c r="T41" s="302"/>
      <c r="U41" s="302"/>
      <c r="V41" s="302"/>
      <c r="W41" s="302"/>
      <c r="X41" s="302"/>
      <c r="Y41" s="302"/>
      <c r="Z41" s="302"/>
      <c r="AA41" s="303"/>
      <c r="AB41" s="295"/>
      <c r="AC41" s="296"/>
      <c r="AD41" s="296"/>
      <c r="AE41" s="296"/>
      <c r="AF41" s="297"/>
      <c r="AG41" s="295"/>
      <c r="AH41" s="296"/>
      <c r="AI41" s="296"/>
      <c r="AJ41" s="296"/>
      <c r="AK41" s="296"/>
      <c r="AL41" s="296"/>
      <c r="AM41" s="297"/>
      <c r="AT41" s="6"/>
    </row>
    <row r="42" spans="1:46" s="5" customFormat="1" ht="20" customHeight="1">
      <c r="A42" s="399" t="s">
        <v>169</v>
      </c>
      <c r="B42" s="400"/>
      <c r="C42" s="400"/>
      <c r="D42" s="400"/>
      <c r="E42" s="400"/>
      <c r="F42" s="400"/>
      <c r="G42" s="401"/>
      <c r="H42" s="359">
        <f t="shared" si="0"/>
        <v>0</v>
      </c>
      <c r="I42" s="360"/>
      <c r="J42" s="360"/>
      <c r="K42" s="360"/>
      <c r="L42" s="398"/>
      <c r="M42" s="301"/>
      <c r="N42" s="302"/>
      <c r="O42" s="302"/>
      <c r="P42" s="302"/>
      <c r="Q42" s="302"/>
      <c r="R42" s="302"/>
      <c r="S42" s="302"/>
      <c r="T42" s="302"/>
      <c r="U42" s="302"/>
      <c r="V42" s="302"/>
      <c r="W42" s="302"/>
      <c r="X42" s="302"/>
      <c r="Y42" s="302"/>
      <c r="Z42" s="302"/>
      <c r="AA42" s="303"/>
      <c r="AB42" s="295"/>
      <c r="AC42" s="296"/>
      <c r="AD42" s="296"/>
      <c r="AE42" s="296"/>
      <c r="AF42" s="297"/>
      <c r="AG42" s="295"/>
      <c r="AH42" s="296"/>
      <c r="AI42" s="296"/>
      <c r="AJ42" s="296"/>
      <c r="AK42" s="296"/>
      <c r="AL42" s="296"/>
      <c r="AM42" s="297"/>
      <c r="AT42" s="6"/>
    </row>
    <row r="43" spans="1:46" s="5" customFormat="1" ht="20" customHeight="1">
      <c r="A43" s="399" t="s">
        <v>172</v>
      </c>
      <c r="B43" s="400"/>
      <c r="C43" s="400"/>
      <c r="D43" s="400"/>
      <c r="E43" s="400"/>
      <c r="F43" s="400"/>
      <c r="G43" s="401"/>
      <c r="H43" s="402">
        <f t="shared" si="0"/>
        <v>0</v>
      </c>
      <c r="I43" s="388"/>
      <c r="J43" s="388"/>
      <c r="K43" s="388"/>
      <c r="L43" s="403"/>
      <c r="M43" s="356"/>
      <c r="N43" s="357"/>
      <c r="O43" s="357"/>
      <c r="P43" s="357"/>
      <c r="Q43" s="357"/>
      <c r="R43" s="357"/>
      <c r="S43" s="357"/>
      <c r="T43" s="357"/>
      <c r="U43" s="357"/>
      <c r="V43" s="357"/>
      <c r="W43" s="357"/>
      <c r="X43" s="357"/>
      <c r="Y43" s="357"/>
      <c r="Z43" s="357"/>
      <c r="AA43" s="358"/>
      <c r="AB43" s="298"/>
      <c r="AC43" s="299"/>
      <c r="AD43" s="299"/>
      <c r="AE43" s="299"/>
      <c r="AF43" s="300"/>
      <c r="AG43" s="298"/>
      <c r="AH43" s="299"/>
      <c r="AI43" s="299"/>
      <c r="AJ43" s="299"/>
      <c r="AK43" s="299"/>
      <c r="AL43" s="299"/>
      <c r="AM43" s="300"/>
      <c r="AT43" s="6"/>
    </row>
    <row r="44" spans="1:46" s="5" customFormat="1" ht="20" customHeight="1">
      <c r="A44" s="86"/>
      <c r="B44" s="19"/>
      <c r="C44" s="54"/>
      <c r="D44" s="54" t="s">
        <v>63</v>
      </c>
      <c r="E44" s="54"/>
      <c r="F44" s="54"/>
      <c r="G44" s="55"/>
      <c r="H44" s="373">
        <f>SUM(H30:L43)</f>
        <v>0</v>
      </c>
      <c r="I44" s="374"/>
      <c r="J44" s="374"/>
      <c r="K44" s="374"/>
      <c r="L44" s="375"/>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24"/>
      <c r="AT44" s="6"/>
    </row>
    <row r="45" spans="1:46" s="5" customFormat="1" ht="12" customHeight="1">
      <c r="A45" s="17"/>
      <c r="B45" s="8"/>
      <c r="C45" s="43"/>
      <c r="D45" s="43"/>
      <c r="E45" s="43"/>
      <c r="F45" s="43"/>
      <c r="G45" s="43"/>
      <c r="H45" s="215"/>
      <c r="I45" s="217"/>
      <c r="J45" s="217"/>
      <c r="K45" s="215"/>
      <c r="L45" s="215"/>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T45" s="6"/>
    </row>
    <row r="46" spans="1:46" s="5" customFormat="1" ht="20" customHeight="1">
      <c r="A46" s="216" t="s">
        <v>64</v>
      </c>
      <c r="B46" s="18"/>
      <c r="C46" s="26"/>
      <c r="D46" s="26"/>
      <c r="E46" s="26"/>
      <c r="F46" s="26"/>
      <c r="G46" s="26"/>
      <c r="H46" s="26"/>
      <c r="I46" s="26"/>
      <c r="J46" s="211" t="s">
        <v>149</v>
      </c>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T46" s="6"/>
    </row>
    <row r="47" spans="1:46" s="5" customFormat="1" ht="20" customHeight="1">
      <c r="A47" s="90" t="s">
        <v>148</v>
      </c>
      <c r="B47" s="91"/>
      <c r="C47" s="91"/>
      <c r="D47" s="91"/>
      <c r="E47" s="91"/>
      <c r="F47" s="91"/>
      <c r="G47" s="92"/>
      <c r="H47" s="91" t="s">
        <v>62</v>
      </c>
      <c r="I47" s="91"/>
      <c r="J47" s="91"/>
      <c r="K47" s="91"/>
      <c r="L47" s="91"/>
      <c r="M47" s="310" t="s">
        <v>197</v>
      </c>
      <c r="N47" s="311"/>
      <c r="O47" s="311"/>
      <c r="P47" s="311"/>
      <c r="Q47" s="311"/>
      <c r="R47" s="311"/>
      <c r="S47" s="311"/>
      <c r="T47" s="311"/>
      <c r="U47" s="311"/>
      <c r="V47" s="311"/>
      <c r="W47" s="311"/>
      <c r="X47" s="311"/>
      <c r="Y47" s="311"/>
      <c r="Z47" s="311"/>
      <c r="AA47" s="312"/>
      <c r="AB47" s="310" t="s">
        <v>198</v>
      </c>
      <c r="AC47" s="311"/>
      <c r="AD47" s="311"/>
      <c r="AE47" s="311"/>
      <c r="AF47" s="312"/>
      <c r="AG47" s="241"/>
      <c r="AH47" s="311" t="s">
        <v>199</v>
      </c>
      <c r="AI47" s="311"/>
      <c r="AJ47" s="311"/>
      <c r="AK47" s="311"/>
      <c r="AL47" s="311"/>
      <c r="AM47" s="312"/>
      <c r="AT47" s="6"/>
    </row>
    <row r="48" spans="1:46" s="5" customFormat="1" ht="20" customHeight="1">
      <c r="A48" s="107" t="s">
        <v>150</v>
      </c>
      <c r="B48" s="103"/>
      <c r="C48" s="103"/>
      <c r="D48" s="103"/>
      <c r="E48" s="104"/>
      <c r="F48" s="104"/>
      <c r="G48" s="105"/>
      <c r="H48" s="444">
        <f>AB48*AG48</f>
        <v>0</v>
      </c>
      <c r="I48" s="444"/>
      <c r="J48" s="444"/>
      <c r="K48" s="444"/>
      <c r="L48" s="444"/>
      <c r="M48" s="304"/>
      <c r="N48" s="305"/>
      <c r="O48" s="305"/>
      <c r="P48" s="305"/>
      <c r="Q48" s="305"/>
      <c r="R48" s="305"/>
      <c r="S48" s="305"/>
      <c r="T48" s="305"/>
      <c r="U48" s="305"/>
      <c r="V48" s="305"/>
      <c r="W48" s="305"/>
      <c r="X48" s="305"/>
      <c r="Y48" s="305"/>
      <c r="Z48" s="305"/>
      <c r="AA48" s="306"/>
      <c r="AB48" s="307"/>
      <c r="AC48" s="308"/>
      <c r="AD48" s="308"/>
      <c r="AE48" s="308"/>
      <c r="AF48" s="309"/>
      <c r="AG48" s="307"/>
      <c r="AH48" s="308"/>
      <c r="AI48" s="308"/>
      <c r="AJ48" s="308"/>
      <c r="AK48" s="308"/>
      <c r="AL48" s="308"/>
      <c r="AM48" s="309"/>
      <c r="AT48" s="6"/>
    </row>
    <row r="49" spans="1:46" s="5" customFormat="1" ht="20" customHeight="1">
      <c r="A49" s="86"/>
      <c r="B49" s="19"/>
      <c r="C49" s="54"/>
      <c r="D49" s="54" t="s">
        <v>63</v>
      </c>
      <c r="E49" s="54"/>
      <c r="F49" s="54"/>
      <c r="G49" s="55"/>
      <c r="H49" s="373">
        <f>SUM(H48:L48)</f>
        <v>0</v>
      </c>
      <c r="I49" s="374"/>
      <c r="J49" s="374"/>
      <c r="K49" s="374"/>
      <c r="L49" s="375"/>
      <c r="M49" s="319" t="s">
        <v>200</v>
      </c>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T49" s="6"/>
    </row>
    <row r="50" spans="1:46" s="5" customFormat="1" ht="5" customHeight="1">
      <c r="A50" s="8"/>
      <c r="B50" s="8"/>
      <c r="C50" s="43"/>
      <c r="D50" s="43"/>
      <c r="E50" s="43"/>
      <c r="F50" s="43"/>
      <c r="G50" s="43"/>
      <c r="H50" s="215"/>
      <c r="I50" s="215"/>
      <c r="J50" s="215"/>
      <c r="K50" s="215"/>
      <c r="L50" s="215"/>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T50" s="6"/>
    </row>
    <row r="51" spans="1:46" s="5" customFormat="1" ht="20" customHeight="1">
      <c r="A51" s="216" t="s">
        <v>151</v>
      </c>
      <c r="B51" s="8"/>
      <c r="C51" s="43"/>
      <c r="D51" s="43"/>
      <c r="E51" s="43"/>
      <c r="F51" s="43"/>
      <c r="G51" s="43"/>
      <c r="H51" s="43"/>
      <c r="I51" s="26"/>
      <c r="J51" s="452" t="s">
        <v>152</v>
      </c>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T51" s="6"/>
    </row>
    <row r="52" spans="1:46" s="5" customFormat="1" ht="20" customHeight="1">
      <c r="A52" s="90" t="s">
        <v>189</v>
      </c>
      <c r="B52" s="91"/>
      <c r="C52" s="91"/>
      <c r="D52" s="91"/>
      <c r="E52" s="91"/>
      <c r="F52" s="91"/>
      <c r="G52" s="92"/>
      <c r="H52" s="310" t="s">
        <v>62</v>
      </c>
      <c r="I52" s="311"/>
      <c r="J52" s="311"/>
      <c r="K52" s="311"/>
      <c r="L52" s="312"/>
      <c r="M52" s="310" t="s">
        <v>197</v>
      </c>
      <c r="N52" s="311"/>
      <c r="O52" s="311"/>
      <c r="P52" s="311"/>
      <c r="Q52" s="311"/>
      <c r="R52" s="311"/>
      <c r="S52" s="311"/>
      <c r="T52" s="311"/>
      <c r="U52" s="311"/>
      <c r="V52" s="311"/>
      <c r="W52" s="311"/>
      <c r="X52" s="311"/>
      <c r="Y52" s="311"/>
      <c r="Z52" s="311"/>
      <c r="AA52" s="312"/>
      <c r="AB52" s="310" t="s">
        <v>198</v>
      </c>
      <c r="AC52" s="311"/>
      <c r="AD52" s="311"/>
      <c r="AE52" s="311"/>
      <c r="AF52" s="312"/>
      <c r="AG52" s="241"/>
      <c r="AH52" s="311" t="s">
        <v>199</v>
      </c>
      <c r="AI52" s="311"/>
      <c r="AJ52" s="311"/>
      <c r="AK52" s="311"/>
      <c r="AL52" s="311"/>
      <c r="AM52" s="312"/>
      <c r="AT52" s="6"/>
    </row>
    <row r="53" spans="1:46" s="5" customFormat="1" ht="20" customHeight="1">
      <c r="A53" s="107" t="s">
        <v>153</v>
      </c>
      <c r="B53" s="103"/>
      <c r="C53" s="103"/>
      <c r="D53" s="103"/>
      <c r="E53" s="104"/>
      <c r="F53" s="104"/>
      <c r="G53" s="105"/>
      <c r="H53" s="444">
        <f>AB53*AG53</f>
        <v>0</v>
      </c>
      <c r="I53" s="444"/>
      <c r="J53" s="444"/>
      <c r="K53" s="444"/>
      <c r="L53" s="444"/>
      <c r="M53" s="304"/>
      <c r="N53" s="305"/>
      <c r="O53" s="305"/>
      <c r="P53" s="305"/>
      <c r="Q53" s="305"/>
      <c r="R53" s="305"/>
      <c r="S53" s="305"/>
      <c r="T53" s="305"/>
      <c r="U53" s="305"/>
      <c r="V53" s="305"/>
      <c r="W53" s="305"/>
      <c r="X53" s="305"/>
      <c r="Y53" s="305"/>
      <c r="Z53" s="305"/>
      <c r="AA53" s="306"/>
      <c r="AB53" s="307"/>
      <c r="AC53" s="308"/>
      <c r="AD53" s="308"/>
      <c r="AE53" s="308"/>
      <c r="AF53" s="309"/>
      <c r="AG53" s="307"/>
      <c r="AH53" s="308"/>
      <c r="AI53" s="308"/>
      <c r="AJ53" s="308"/>
      <c r="AK53" s="308"/>
      <c r="AL53" s="308"/>
      <c r="AM53" s="309"/>
      <c r="AT53" s="6"/>
    </row>
    <row r="54" spans="1:46" s="5" customFormat="1" ht="20" customHeight="1">
      <c r="A54" s="86"/>
      <c r="B54" s="19"/>
      <c r="C54" s="54"/>
      <c r="D54" s="54" t="s">
        <v>63</v>
      </c>
      <c r="E54" s="54"/>
      <c r="F54" s="54"/>
      <c r="G54" s="55"/>
      <c r="H54" s="373">
        <f>SUM(H53:L53)</f>
        <v>0</v>
      </c>
      <c r="I54" s="374"/>
      <c r="J54" s="374"/>
      <c r="K54" s="374"/>
      <c r="L54" s="375"/>
      <c r="M54" s="319" t="s">
        <v>201</v>
      </c>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T54" s="6"/>
    </row>
    <row r="55" spans="1:46" s="5" customFormat="1" ht="10" customHeight="1">
      <c r="A55" s="8"/>
      <c r="B55" s="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T55" s="6"/>
    </row>
    <row r="56" spans="1:46" s="5" customFormat="1" ht="15" customHeight="1">
      <c r="A56" s="81" t="s">
        <v>65</v>
      </c>
      <c r="B56" s="37"/>
      <c r="C56" s="37"/>
      <c r="D56" s="37"/>
      <c r="E56" s="37"/>
      <c r="F56" s="37"/>
      <c r="G56" s="37"/>
      <c r="H56" s="37"/>
      <c r="I56" s="80"/>
      <c r="J56" s="7"/>
      <c r="K56" s="46"/>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106" t="s">
        <v>55</v>
      </c>
      <c r="AT56" s="6"/>
    </row>
    <row r="57" spans="1:46" s="5" customFormat="1" ht="25" customHeight="1">
      <c r="A57" s="30"/>
      <c r="B57" s="89"/>
      <c r="C57" s="75"/>
      <c r="D57" s="75"/>
      <c r="E57" s="75"/>
      <c r="F57" s="75"/>
      <c r="G57" s="75"/>
      <c r="H57" s="75"/>
      <c r="I57" s="23"/>
      <c r="J57" s="9"/>
      <c r="K57" s="44"/>
      <c r="L57" s="321" t="s">
        <v>128</v>
      </c>
      <c r="M57" s="322"/>
      <c r="N57" s="323"/>
      <c r="O57" s="324"/>
      <c r="P57" s="325"/>
      <c r="Q57" s="325"/>
      <c r="R57" s="326"/>
      <c r="S57" s="327" t="s">
        <v>104</v>
      </c>
      <c r="T57" s="328"/>
      <c r="U57" s="329"/>
      <c r="V57" s="330">
        <f>ROUNDDOWN(H69,-3)/1000</f>
        <v>0</v>
      </c>
      <c r="W57" s="331"/>
      <c r="X57" s="331"/>
      <c r="Y57" s="332"/>
      <c r="Z57" s="338" t="s">
        <v>100</v>
      </c>
      <c r="AA57" s="339"/>
      <c r="AB57" s="339"/>
      <c r="AC57" s="408">
        <f>MIN(O57,V57)</f>
        <v>0</v>
      </c>
      <c r="AD57" s="409"/>
      <c r="AE57" s="409"/>
      <c r="AF57" s="410"/>
      <c r="AG57" s="327" t="s">
        <v>105</v>
      </c>
      <c r="AH57" s="333"/>
      <c r="AI57" s="334"/>
      <c r="AJ57" s="335">
        <f>O57-AC57</f>
        <v>0</v>
      </c>
      <c r="AK57" s="336"/>
      <c r="AL57" s="336"/>
      <c r="AM57" s="337"/>
      <c r="AT57" s="6"/>
    </row>
    <row r="58" spans="1:46" s="5" customFormat="1" ht="18" customHeight="1">
      <c r="A58" s="73" t="s">
        <v>66</v>
      </c>
      <c r="B58" s="93"/>
      <c r="C58" s="74"/>
      <c r="D58" s="74"/>
      <c r="E58" s="74"/>
      <c r="F58" s="74"/>
      <c r="G58" s="74"/>
      <c r="H58" s="74"/>
      <c r="I58" s="22"/>
      <c r="J58" s="355" t="s">
        <v>60</v>
      </c>
      <c r="K58" s="355"/>
      <c r="L58" s="355"/>
      <c r="M58" s="355"/>
      <c r="N58" s="355"/>
      <c r="O58" s="355"/>
      <c r="P58" s="355"/>
      <c r="Q58" s="355"/>
      <c r="R58" s="355"/>
      <c r="S58" s="355"/>
      <c r="T58" s="355" t="s">
        <v>61</v>
      </c>
      <c r="U58" s="355"/>
      <c r="V58" s="355"/>
      <c r="W58" s="355"/>
      <c r="X58" s="355"/>
      <c r="Y58" s="355"/>
      <c r="Z58" s="355"/>
      <c r="AA58" s="355"/>
      <c r="AB58" s="355"/>
      <c r="AC58" s="355"/>
      <c r="AD58" s="355"/>
      <c r="AE58" s="218"/>
      <c r="AF58" s="24"/>
      <c r="AG58" s="24"/>
      <c r="AH58" s="24"/>
      <c r="AI58" s="96"/>
      <c r="AJ58" s="98"/>
      <c r="AK58" s="98"/>
      <c r="AL58" s="98"/>
      <c r="AM58" s="99"/>
      <c r="AT58" s="6"/>
    </row>
    <row r="59" spans="1:46" s="5" customFormat="1" ht="18" customHeight="1">
      <c r="A59" s="310" t="s">
        <v>148</v>
      </c>
      <c r="B59" s="311"/>
      <c r="C59" s="311"/>
      <c r="D59" s="311"/>
      <c r="E59" s="311"/>
      <c r="F59" s="311"/>
      <c r="G59" s="312"/>
      <c r="H59" s="310" t="s">
        <v>62</v>
      </c>
      <c r="I59" s="311"/>
      <c r="J59" s="311"/>
      <c r="K59" s="311"/>
      <c r="L59" s="312"/>
      <c r="M59" s="310" t="s">
        <v>197</v>
      </c>
      <c r="N59" s="311"/>
      <c r="O59" s="311"/>
      <c r="P59" s="311"/>
      <c r="Q59" s="311"/>
      <c r="R59" s="311"/>
      <c r="S59" s="311"/>
      <c r="T59" s="311"/>
      <c r="U59" s="311"/>
      <c r="V59" s="311"/>
      <c r="W59" s="311"/>
      <c r="X59" s="311"/>
      <c r="Y59" s="311"/>
      <c r="Z59" s="311"/>
      <c r="AA59" s="312"/>
      <c r="AB59" s="310" t="s">
        <v>198</v>
      </c>
      <c r="AC59" s="311"/>
      <c r="AD59" s="311"/>
      <c r="AE59" s="311"/>
      <c r="AF59" s="312"/>
      <c r="AG59" s="241"/>
      <c r="AH59" s="311" t="s">
        <v>199</v>
      </c>
      <c r="AI59" s="311"/>
      <c r="AJ59" s="311"/>
      <c r="AK59" s="311"/>
      <c r="AL59" s="311"/>
      <c r="AM59" s="312"/>
      <c r="AT59" s="6"/>
    </row>
    <row r="60" spans="1:46" s="5" customFormat="1" ht="20" customHeight="1">
      <c r="A60" s="446" t="s">
        <v>154</v>
      </c>
      <c r="B60" s="447"/>
      <c r="C60" s="447"/>
      <c r="D60" s="447"/>
      <c r="E60" s="447"/>
      <c r="F60" s="447"/>
      <c r="G60" s="448"/>
      <c r="H60" s="445">
        <f t="shared" ref="H60:H68" si="1">AB60*AG60</f>
        <v>0</v>
      </c>
      <c r="I60" s="445"/>
      <c r="J60" s="445"/>
      <c r="K60" s="445"/>
      <c r="L60" s="445"/>
      <c r="M60" s="313"/>
      <c r="N60" s="314"/>
      <c r="O60" s="314"/>
      <c r="P60" s="314"/>
      <c r="Q60" s="314"/>
      <c r="R60" s="314"/>
      <c r="S60" s="314"/>
      <c r="T60" s="314"/>
      <c r="U60" s="314"/>
      <c r="V60" s="314"/>
      <c r="W60" s="314"/>
      <c r="X60" s="314"/>
      <c r="Y60" s="314"/>
      <c r="Z60" s="314"/>
      <c r="AA60" s="315"/>
      <c r="AB60" s="316"/>
      <c r="AC60" s="317"/>
      <c r="AD60" s="317"/>
      <c r="AE60" s="317"/>
      <c r="AF60" s="318"/>
      <c r="AG60" s="316"/>
      <c r="AH60" s="317"/>
      <c r="AI60" s="317"/>
      <c r="AJ60" s="317"/>
      <c r="AK60" s="317"/>
      <c r="AL60" s="317"/>
      <c r="AM60" s="318"/>
      <c r="AT60" s="6"/>
    </row>
    <row r="61" spans="1:46" s="5" customFormat="1" ht="20" customHeight="1">
      <c r="A61" s="449" t="s">
        <v>155</v>
      </c>
      <c r="B61" s="450"/>
      <c r="C61" s="450"/>
      <c r="D61" s="450"/>
      <c r="E61" s="450"/>
      <c r="F61" s="450"/>
      <c r="G61" s="451"/>
      <c r="H61" s="359">
        <f t="shared" si="1"/>
        <v>0</v>
      </c>
      <c r="I61" s="360"/>
      <c r="J61" s="360"/>
      <c r="K61" s="360"/>
      <c r="L61" s="360"/>
      <c r="M61" s="301"/>
      <c r="N61" s="302"/>
      <c r="O61" s="302"/>
      <c r="P61" s="302"/>
      <c r="Q61" s="302"/>
      <c r="R61" s="302"/>
      <c r="S61" s="302"/>
      <c r="T61" s="302"/>
      <c r="U61" s="302"/>
      <c r="V61" s="302"/>
      <c r="W61" s="302"/>
      <c r="X61" s="302"/>
      <c r="Y61" s="302"/>
      <c r="Z61" s="302"/>
      <c r="AA61" s="303"/>
      <c r="AB61" s="295"/>
      <c r="AC61" s="296"/>
      <c r="AD61" s="296"/>
      <c r="AE61" s="296"/>
      <c r="AF61" s="297"/>
      <c r="AG61" s="295"/>
      <c r="AH61" s="296"/>
      <c r="AI61" s="296"/>
      <c r="AJ61" s="296"/>
      <c r="AK61" s="296"/>
      <c r="AL61" s="296"/>
      <c r="AM61" s="297"/>
      <c r="AT61" s="6"/>
    </row>
    <row r="62" spans="1:46" s="5" customFormat="1" ht="20" customHeight="1">
      <c r="A62" s="449" t="s">
        <v>156</v>
      </c>
      <c r="B62" s="450"/>
      <c r="C62" s="450"/>
      <c r="D62" s="450"/>
      <c r="E62" s="450"/>
      <c r="F62" s="450"/>
      <c r="G62" s="451"/>
      <c r="H62" s="359">
        <f t="shared" si="1"/>
        <v>0</v>
      </c>
      <c r="I62" s="360"/>
      <c r="J62" s="360"/>
      <c r="K62" s="360"/>
      <c r="L62" s="360"/>
      <c r="M62" s="301"/>
      <c r="N62" s="302"/>
      <c r="O62" s="302"/>
      <c r="P62" s="302"/>
      <c r="Q62" s="302"/>
      <c r="R62" s="302"/>
      <c r="S62" s="302"/>
      <c r="T62" s="302"/>
      <c r="U62" s="302"/>
      <c r="V62" s="302"/>
      <c r="W62" s="302"/>
      <c r="X62" s="302"/>
      <c r="Y62" s="302"/>
      <c r="Z62" s="302"/>
      <c r="AA62" s="303"/>
      <c r="AB62" s="295"/>
      <c r="AC62" s="296"/>
      <c r="AD62" s="296"/>
      <c r="AE62" s="296"/>
      <c r="AF62" s="297"/>
      <c r="AG62" s="295"/>
      <c r="AH62" s="296"/>
      <c r="AI62" s="296"/>
      <c r="AJ62" s="296"/>
      <c r="AK62" s="296"/>
      <c r="AL62" s="296"/>
      <c r="AM62" s="297"/>
      <c r="AT62" s="6"/>
    </row>
    <row r="63" spans="1:46" s="5" customFormat="1" ht="20" customHeight="1">
      <c r="A63" s="449" t="s">
        <v>157</v>
      </c>
      <c r="B63" s="450"/>
      <c r="C63" s="450"/>
      <c r="D63" s="450"/>
      <c r="E63" s="450"/>
      <c r="F63" s="450"/>
      <c r="G63" s="451"/>
      <c r="H63" s="359">
        <f t="shared" si="1"/>
        <v>0</v>
      </c>
      <c r="I63" s="360"/>
      <c r="J63" s="360"/>
      <c r="K63" s="360"/>
      <c r="L63" s="360"/>
      <c r="M63" s="301"/>
      <c r="N63" s="302"/>
      <c r="O63" s="302"/>
      <c r="P63" s="302"/>
      <c r="Q63" s="302"/>
      <c r="R63" s="302"/>
      <c r="S63" s="302"/>
      <c r="T63" s="302"/>
      <c r="U63" s="302"/>
      <c r="V63" s="302"/>
      <c r="W63" s="302"/>
      <c r="X63" s="302"/>
      <c r="Y63" s="302"/>
      <c r="Z63" s="302"/>
      <c r="AA63" s="303"/>
      <c r="AB63" s="295"/>
      <c r="AC63" s="296"/>
      <c r="AD63" s="296"/>
      <c r="AE63" s="296"/>
      <c r="AF63" s="297"/>
      <c r="AG63" s="295"/>
      <c r="AH63" s="296"/>
      <c r="AI63" s="296"/>
      <c r="AJ63" s="296"/>
      <c r="AK63" s="296"/>
      <c r="AL63" s="296"/>
      <c r="AM63" s="297"/>
      <c r="AT63" s="6"/>
    </row>
    <row r="64" spans="1:46" s="5" customFormat="1" ht="20" customHeight="1">
      <c r="A64" s="449" t="s">
        <v>166</v>
      </c>
      <c r="B64" s="450"/>
      <c r="C64" s="450"/>
      <c r="D64" s="450"/>
      <c r="E64" s="450"/>
      <c r="F64" s="450"/>
      <c r="G64" s="451"/>
      <c r="H64" s="359">
        <f t="shared" si="1"/>
        <v>0</v>
      </c>
      <c r="I64" s="360"/>
      <c r="J64" s="360"/>
      <c r="K64" s="360"/>
      <c r="L64" s="360"/>
      <c r="M64" s="301"/>
      <c r="N64" s="302"/>
      <c r="O64" s="302"/>
      <c r="P64" s="302"/>
      <c r="Q64" s="302"/>
      <c r="R64" s="302"/>
      <c r="S64" s="302"/>
      <c r="T64" s="302"/>
      <c r="U64" s="302"/>
      <c r="V64" s="302"/>
      <c r="W64" s="302"/>
      <c r="X64" s="302"/>
      <c r="Y64" s="302"/>
      <c r="Z64" s="302"/>
      <c r="AA64" s="303"/>
      <c r="AB64" s="295"/>
      <c r="AC64" s="296"/>
      <c r="AD64" s="296"/>
      <c r="AE64" s="296"/>
      <c r="AF64" s="297"/>
      <c r="AG64" s="295"/>
      <c r="AH64" s="296"/>
      <c r="AI64" s="296"/>
      <c r="AJ64" s="296"/>
      <c r="AK64" s="296"/>
      <c r="AL64" s="296"/>
      <c r="AM64" s="297"/>
      <c r="AT64" s="6"/>
    </row>
    <row r="65" spans="1:46" s="5" customFormat="1" ht="20" customHeight="1">
      <c r="A65" s="449" t="s">
        <v>167</v>
      </c>
      <c r="B65" s="450"/>
      <c r="C65" s="450"/>
      <c r="D65" s="450"/>
      <c r="E65" s="450"/>
      <c r="F65" s="450"/>
      <c r="G65" s="451"/>
      <c r="H65" s="359">
        <f t="shared" si="1"/>
        <v>0</v>
      </c>
      <c r="I65" s="360"/>
      <c r="J65" s="360"/>
      <c r="K65" s="360"/>
      <c r="L65" s="360"/>
      <c r="M65" s="301"/>
      <c r="N65" s="302"/>
      <c r="O65" s="302"/>
      <c r="P65" s="302"/>
      <c r="Q65" s="302"/>
      <c r="R65" s="302"/>
      <c r="S65" s="302"/>
      <c r="T65" s="302"/>
      <c r="U65" s="302"/>
      <c r="V65" s="302"/>
      <c r="W65" s="302"/>
      <c r="X65" s="302"/>
      <c r="Y65" s="302"/>
      <c r="Z65" s="302"/>
      <c r="AA65" s="303"/>
      <c r="AB65" s="295"/>
      <c r="AC65" s="296"/>
      <c r="AD65" s="296"/>
      <c r="AE65" s="296"/>
      <c r="AF65" s="297"/>
      <c r="AG65" s="295"/>
      <c r="AH65" s="296"/>
      <c r="AI65" s="296"/>
      <c r="AJ65" s="296"/>
      <c r="AK65" s="296"/>
      <c r="AL65" s="296"/>
      <c r="AM65" s="297"/>
      <c r="AO65" s="108"/>
      <c r="AT65" s="6"/>
    </row>
    <row r="66" spans="1:46" s="5" customFormat="1" ht="20" customHeight="1">
      <c r="A66" s="449" t="s">
        <v>168</v>
      </c>
      <c r="B66" s="450"/>
      <c r="C66" s="450"/>
      <c r="D66" s="450"/>
      <c r="E66" s="450"/>
      <c r="F66" s="450"/>
      <c r="G66" s="451"/>
      <c r="H66" s="359">
        <f t="shared" si="1"/>
        <v>0</v>
      </c>
      <c r="I66" s="360"/>
      <c r="J66" s="360"/>
      <c r="K66" s="360"/>
      <c r="L66" s="360"/>
      <c r="M66" s="301"/>
      <c r="N66" s="302"/>
      <c r="O66" s="302"/>
      <c r="P66" s="302"/>
      <c r="Q66" s="302"/>
      <c r="R66" s="302"/>
      <c r="S66" s="302"/>
      <c r="T66" s="302"/>
      <c r="U66" s="302"/>
      <c r="V66" s="302"/>
      <c r="W66" s="302"/>
      <c r="X66" s="302"/>
      <c r="Y66" s="302"/>
      <c r="Z66" s="302"/>
      <c r="AA66" s="303"/>
      <c r="AB66" s="295"/>
      <c r="AC66" s="296"/>
      <c r="AD66" s="296"/>
      <c r="AE66" s="296"/>
      <c r="AF66" s="297"/>
      <c r="AG66" s="295"/>
      <c r="AH66" s="296"/>
      <c r="AI66" s="296"/>
      <c r="AJ66" s="296"/>
      <c r="AK66" s="296"/>
      <c r="AL66" s="296"/>
      <c r="AM66" s="297"/>
      <c r="AT66" s="6"/>
    </row>
    <row r="67" spans="1:46" s="5" customFormat="1" ht="20" customHeight="1">
      <c r="A67" s="449" t="s">
        <v>169</v>
      </c>
      <c r="B67" s="450"/>
      <c r="C67" s="450"/>
      <c r="D67" s="450"/>
      <c r="E67" s="450"/>
      <c r="F67" s="450"/>
      <c r="G67" s="451"/>
      <c r="H67" s="359">
        <f t="shared" si="1"/>
        <v>0</v>
      </c>
      <c r="I67" s="360"/>
      <c r="J67" s="360"/>
      <c r="K67" s="360"/>
      <c r="L67" s="360"/>
      <c r="M67" s="301"/>
      <c r="N67" s="302"/>
      <c r="O67" s="302"/>
      <c r="P67" s="302"/>
      <c r="Q67" s="302"/>
      <c r="R67" s="302"/>
      <c r="S67" s="302"/>
      <c r="T67" s="302"/>
      <c r="U67" s="302"/>
      <c r="V67" s="302"/>
      <c r="W67" s="302"/>
      <c r="X67" s="302"/>
      <c r="Y67" s="302"/>
      <c r="Z67" s="302"/>
      <c r="AA67" s="303"/>
      <c r="AB67" s="295"/>
      <c r="AC67" s="296"/>
      <c r="AD67" s="296"/>
      <c r="AE67" s="296"/>
      <c r="AF67" s="297"/>
      <c r="AG67" s="295"/>
      <c r="AH67" s="296"/>
      <c r="AI67" s="296"/>
      <c r="AJ67" s="296"/>
      <c r="AK67" s="296"/>
      <c r="AL67" s="296"/>
      <c r="AM67" s="297"/>
      <c r="AT67" s="6"/>
    </row>
    <row r="68" spans="1:46" s="5" customFormat="1" ht="20" customHeight="1">
      <c r="A68" s="455" t="s">
        <v>172</v>
      </c>
      <c r="B68" s="456"/>
      <c r="C68" s="456"/>
      <c r="D68" s="456"/>
      <c r="E68" s="456"/>
      <c r="F68" s="456"/>
      <c r="G68" s="457"/>
      <c r="H68" s="388">
        <f t="shared" si="1"/>
        <v>0</v>
      </c>
      <c r="I68" s="388"/>
      <c r="J68" s="388"/>
      <c r="K68" s="388"/>
      <c r="L68" s="388"/>
      <c r="M68" s="356"/>
      <c r="N68" s="357"/>
      <c r="O68" s="357"/>
      <c r="P68" s="357"/>
      <c r="Q68" s="357"/>
      <c r="R68" s="357"/>
      <c r="S68" s="357"/>
      <c r="T68" s="357"/>
      <c r="U68" s="357"/>
      <c r="V68" s="357"/>
      <c r="W68" s="357"/>
      <c r="X68" s="357"/>
      <c r="Y68" s="357"/>
      <c r="Z68" s="357"/>
      <c r="AA68" s="358"/>
      <c r="AB68" s="298"/>
      <c r="AC68" s="299"/>
      <c r="AD68" s="299"/>
      <c r="AE68" s="299"/>
      <c r="AF68" s="300"/>
      <c r="AG68" s="298"/>
      <c r="AH68" s="299"/>
      <c r="AI68" s="299"/>
      <c r="AJ68" s="299"/>
      <c r="AK68" s="299"/>
      <c r="AL68" s="299"/>
      <c r="AM68" s="300"/>
      <c r="AT68" s="6"/>
    </row>
    <row r="69" spans="1:46" s="5" customFormat="1" ht="20" customHeight="1">
      <c r="A69" s="86"/>
      <c r="B69" s="19"/>
      <c r="C69" s="54"/>
      <c r="D69" s="54" t="s">
        <v>63</v>
      </c>
      <c r="E69" s="54"/>
      <c r="F69" s="54"/>
      <c r="G69" s="55"/>
      <c r="H69" s="373">
        <f>SUM(H60:L68)</f>
        <v>0</v>
      </c>
      <c r="I69" s="374"/>
      <c r="J69" s="374"/>
      <c r="K69" s="374"/>
      <c r="L69" s="375"/>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T69" s="6"/>
    </row>
    <row r="70" spans="1:46" s="5" customFormat="1" ht="10" customHeight="1">
      <c r="A70" s="17"/>
      <c r="B70" s="8"/>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T70" s="6"/>
    </row>
    <row r="71" spans="1:46" s="5" customFormat="1" ht="20" customHeight="1">
      <c r="A71" s="162" t="s">
        <v>85</v>
      </c>
      <c r="B71" s="161"/>
      <c r="C71" s="37"/>
      <c r="D71" s="37"/>
      <c r="E71" s="37"/>
      <c r="F71" s="37"/>
      <c r="G71" s="37"/>
      <c r="H71" s="37"/>
      <c r="I71" s="80"/>
      <c r="J71" s="7"/>
      <c r="K71" s="46"/>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106" t="s">
        <v>55</v>
      </c>
      <c r="AT71" s="6"/>
    </row>
    <row r="72" spans="1:46" s="5" customFormat="1" ht="25" customHeight="1">
      <c r="A72" s="30"/>
      <c r="B72" s="100" t="s">
        <v>84</v>
      </c>
      <c r="C72" s="75"/>
      <c r="D72" s="75"/>
      <c r="E72" s="75"/>
      <c r="F72" s="75"/>
      <c r="G72" s="75"/>
      <c r="H72" s="75"/>
      <c r="I72" s="23"/>
      <c r="J72" s="9"/>
      <c r="K72" s="44"/>
      <c r="L72" s="321" t="s">
        <v>128</v>
      </c>
      <c r="M72" s="322"/>
      <c r="N72" s="323"/>
      <c r="O72" s="324"/>
      <c r="P72" s="325"/>
      <c r="Q72" s="325"/>
      <c r="R72" s="326"/>
      <c r="S72" s="327" t="s">
        <v>104</v>
      </c>
      <c r="T72" s="328"/>
      <c r="U72" s="329"/>
      <c r="V72" s="330">
        <f>ROUNDDOWN(H87,-3)/1000</f>
        <v>0</v>
      </c>
      <c r="W72" s="331"/>
      <c r="X72" s="331"/>
      <c r="Y72" s="332"/>
      <c r="Z72" s="338" t="s">
        <v>100</v>
      </c>
      <c r="AA72" s="339"/>
      <c r="AB72" s="339"/>
      <c r="AC72" s="408">
        <f>MIN(O72,V72)</f>
        <v>0</v>
      </c>
      <c r="AD72" s="409"/>
      <c r="AE72" s="409"/>
      <c r="AF72" s="410"/>
      <c r="AG72" s="327" t="s">
        <v>105</v>
      </c>
      <c r="AH72" s="333"/>
      <c r="AI72" s="334"/>
      <c r="AJ72" s="335">
        <f>O72-AC72</f>
        <v>0</v>
      </c>
      <c r="AK72" s="336"/>
      <c r="AL72" s="336"/>
      <c r="AM72" s="337"/>
      <c r="AT72" s="6"/>
    </row>
    <row r="73" spans="1:46" s="5" customFormat="1" ht="18" customHeight="1">
      <c r="A73" s="73" t="s">
        <v>66</v>
      </c>
      <c r="B73" s="93"/>
      <c r="C73" s="74"/>
      <c r="D73" s="74"/>
      <c r="E73" s="74"/>
      <c r="F73" s="74"/>
      <c r="G73" s="74"/>
      <c r="H73" s="74"/>
      <c r="I73" s="22"/>
      <c r="J73" s="210" t="s">
        <v>86</v>
      </c>
      <c r="K73" s="47"/>
      <c r="L73" s="48"/>
      <c r="M73" s="48"/>
      <c r="N73" s="94"/>
      <c r="O73" s="94"/>
      <c r="P73" s="94"/>
      <c r="Q73" s="95"/>
      <c r="R73" s="95"/>
      <c r="S73" s="95"/>
      <c r="T73" s="94"/>
      <c r="U73" s="94"/>
      <c r="V73" s="94"/>
      <c r="W73" s="96"/>
      <c r="X73" s="96"/>
      <c r="Y73" s="96"/>
      <c r="Z73" s="97"/>
      <c r="AA73" s="97"/>
      <c r="AB73" s="97"/>
      <c r="AC73" s="11"/>
      <c r="AD73" s="11"/>
      <c r="AE73" s="11"/>
      <c r="AF73" s="11"/>
      <c r="AG73" s="94"/>
      <c r="AH73" s="96"/>
      <c r="AI73" s="96"/>
      <c r="AJ73" s="98"/>
      <c r="AK73" s="98"/>
      <c r="AL73" s="98"/>
      <c r="AM73" s="99"/>
      <c r="AT73" s="6"/>
    </row>
    <row r="74" spans="1:46" s="5" customFormat="1" ht="20" customHeight="1">
      <c r="A74" s="90" t="s">
        <v>148</v>
      </c>
      <c r="B74" s="91"/>
      <c r="C74" s="91"/>
      <c r="D74" s="91"/>
      <c r="E74" s="91"/>
      <c r="F74" s="91"/>
      <c r="G74" s="92"/>
      <c r="H74" s="91" t="s">
        <v>62</v>
      </c>
      <c r="I74" s="91"/>
      <c r="J74" s="91"/>
      <c r="K74" s="91"/>
      <c r="L74" s="91"/>
      <c r="M74" s="310" t="s">
        <v>197</v>
      </c>
      <c r="N74" s="311"/>
      <c r="O74" s="311"/>
      <c r="P74" s="311"/>
      <c r="Q74" s="311"/>
      <c r="R74" s="311"/>
      <c r="S74" s="311"/>
      <c r="T74" s="311"/>
      <c r="U74" s="311"/>
      <c r="V74" s="311"/>
      <c r="W74" s="311"/>
      <c r="X74" s="311"/>
      <c r="Y74" s="311"/>
      <c r="Z74" s="311"/>
      <c r="AA74" s="312"/>
      <c r="AB74" s="310" t="s">
        <v>198</v>
      </c>
      <c r="AC74" s="311"/>
      <c r="AD74" s="311"/>
      <c r="AE74" s="311"/>
      <c r="AF74" s="312"/>
      <c r="AG74" s="241"/>
      <c r="AH74" s="311" t="s">
        <v>199</v>
      </c>
      <c r="AI74" s="311"/>
      <c r="AJ74" s="311"/>
      <c r="AK74" s="311"/>
      <c r="AL74" s="311"/>
      <c r="AM74" s="312"/>
      <c r="AT74" s="6"/>
    </row>
    <row r="75" spans="1:46" s="5" customFormat="1" ht="20" customHeight="1">
      <c r="A75" s="376" t="s">
        <v>170</v>
      </c>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8"/>
      <c r="AT75" s="6"/>
    </row>
    <row r="76" spans="1:46" s="5" customFormat="1" ht="20" customHeight="1">
      <c r="A76" s="370" t="s">
        <v>154</v>
      </c>
      <c r="B76" s="371"/>
      <c r="C76" s="371"/>
      <c r="D76" s="371"/>
      <c r="E76" s="371"/>
      <c r="F76" s="371"/>
      <c r="G76" s="372"/>
      <c r="H76" s="364">
        <f t="shared" ref="H76:H80" si="2">AB76*AG76</f>
        <v>0</v>
      </c>
      <c r="I76" s="365"/>
      <c r="J76" s="365"/>
      <c r="K76" s="365"/>
      <c r="L76" s="366"/>
      <c r="M76" s="367"/>
      <c r="N76" s="368"/>
      <c r="O76" s="368"/>
      <c r="P76" s="368"/>
      <c r="Q76" s="368"/>
      <c r="R76" s="368"/>
      <c r="S76" s="368"/>
      <c r="T76" s="368"/>
      <c r="U76" s="368"/>
      <c r="V76" s="368"/>
      <c r="W76" s="368"/>
      <c r="X76" s="368"/>
      <c r="Y76" s="368"/>
      <c r="Z76" s="368"/>
      <c r="AA76" s="369"/>
      <c r="AB76" s="420"/>
      <c r="AC76" s="421"/>
      <c r="AD76" s="421"/>
      <c r="AE76" s="421"/>
      <c r="AF76" s="422"/>
      <c r="AG76" s="420"/>
      <c r="AH76" s="421"/>
      <c r="AI76" s="421"/>
      <c r="AJ76" s="421"/>
      <c r="AK76" s="421"/>
      <c r="AL76" s="421"/>
      <c r="AM76" s="422"/>
      <c r="AT76" s="6"/>
    </row>
    <row r="77" spans="1:46" s="5" customFormat="1" ht="20" customHeight="1">
      <c r="A77" s="382" t="s">
        <v>155</v>
      </c>
      <c r="B77" s="383"/>
      <c r="C77" s="383"/>
      <c r="D77" s="383"/>
      <c r="E77" s="383"/>
      <c r="F77" s="383"/>
      <c r="G77" s="384"/>
      <c r="H77" s="361">
        <f t="shared" si="2"/>
        <v>0</v>
      </c>
      <c r="I77" s="362"/>
      <c r="J77" s="362"/>
      <c r="K77" s="362"/>
      <c r="L77" s="363"/>
      <c r="M77" s="301"/>
      <c r="N77" s="302"/>
      <c r="O77" s="302"/>
      <c r="P77" s="302"/>
      <c r="Q77" s="302"/>
      <c r="R77" s="302"/>
      <c r="S77" s="302"/>
      <c r="T77" s="302"/>
      <c r="U77" s="302"/>
      <c r="V77" s="302"/>
      <c r="W77" s="302"/>
      <c r="X77" s="302"/>
      <c r="Y77" s="302"/>
      <c r="Z77" s="302"/>
      <c r="AA77" s="303"/>
      <c r="AB77" s="295"/>
      <c r="AC77" s="296"/>
      <c r="AD77" s="296"/>
      <c r="AE77" s="296"/>
      <c r="AF77" s="297"/>
      <c r="AG77" s="295"/>
      <c r="AH77" s="296"/>
      <c r="AI77" s="296"/>
      <c r="AJ77" s="296"/>
      <c r="AK77" s="296"/>
      <c r="AL77" s="296"/>
      <c r="AM77" s="297"/>
      <c r="AT77" s="6"/>
    </row>
    <row r="78" spans="1:46" s="5" customFormat="1" ht="20" customHeight="1">
      <c r="A78" s="382" t="s">
        <v>156</v>
      </c>
      <c r="B78" s="383"/>
      <c r="C78" s="383"/>
      <c r="D78" s="383"/>
      <c r="E78" s="383"/>
      <c r="F78" s="383"/>
      <c r="G78" s="384"/>
      <c r="H78" s="361">
        <f t="shared" si="2"/>
        <v>0</v>
      </c>
      <c r="I78" s="362"/>
      <c r="J78" s="362"/>
      <c r="K78" s="362"/>
      <c r="L78" s="363"/>
      <c r="M78" s="301"/>
      <c r="N78" s="302"/>
      <c r="O78" s="302"/>
      <c r="P78" s="302"/>
      <c r="Q78" s="302"/>
      <c r="R78" s="302"/>
      <c r="S78" s="302"/>
      <c r="T78" s="302"/>
      <c r="U78" s="302"/>
      <c r="V78" s="302"/>
      <c r="W78" s="302"/>
      <c r="X78" s="302"/>
      <c r="Y78" s="302"/>
      <c r="Z78" s="302"/>
      <c r="AA78" s="303"/>
      <c r="AB78" s="295"/>
      <c r="AC78" s="296"/>
      <c r="AD78" s="296"/>
      <c r="AE78" s="296"/>
      <c r="AF78" s="297"/>
      <c r="AG78" s="295"/>
      <c r="AH78" s="296"/>
      <c r="AI78" s="296"/>
      <c r="AJ78" s="296"/>
      <c r="AK78" s="296"/>
      <c r="AL78" s="296"/>
      <c r="AM78" s="297"/>
      <c r="AT78" s="6"/>
    </row>
    <row r="79" spans="1:46" s="5" customFormat="1" ht="20" customHeight="1">
      <c r="A79" s="382" t="s">
        <v>157</v>
      </c>
      <c r="B79" s="383"/>
      <c r="C79" s="383"/>
      <c r="D79" s="383"/>
      <c r="E79" s="383"/>
      <c r="F79" s="383"/>
      <c r="G79" s="384"/>
      <c r="H79" s="361">
        <f t="shared" si="2"/>
        <v>0</v>
      </c>
      <c r="I79" s="362"/>
      <c r="J79" s="362"/>
      <c r="K79" s="362"/>
      <c r="L79" s="363"/>
      <c r="M79" s="301"/>
      <c r="N79" s="302"/>
      <c r="O79" s="302"/>
      <c r="P79" s="302"/>
      <c r="Q79" s="302"/>
      <c r="R79" s="302"/>
      <c r="S79" s="302"/>
      <c r="T79" s="302"/>
      <c r="U79" s="302"/>
      <c r="V79" s="302"/>
      <c r="W79" s="302"/>
      <c r="X79" s="302"/>
      <c r="Y79" s="302"/>
      <c r="Z79" s="302"/>
      <c r="AA79" s="303"/>
      <c r="AB79" s="295"/>
      <c r="AC79" s="296"/>
      <c r="AD79" s="296"/>
      <c r="AE79" s="296"/>
      <c r="AF79" s="297"/>
      <c r="AG79" s="295"/>
      <c r="AH79" s="296"/>
      <c r="AI79" s="296"/>
      <c r="AJ79" s="296"/>
      <c r="AK79" s="296"/>
      <c r="AL79" s="296"/>
      <c r="AM79" s="297"/>
      <c r="AT79" s="6"/>
    </row>
    <row r="80" spans="1:46" s="5" customFormat="1" ht="20" customHeight="1">
      <c r="A80" s="385" t="s">
        <v>171</v>
      </c>
      <c r="B80" s="386"/>
      <c r="C80" s="386"/>
      <c r="D80" s="386"/>
      <c r="E80" s="386"/>
      <c r="F80" s="386"/>
      <c r="G80" s="387"/>
      <c r="H80" s="417">
        <f t="shared" si="2"/>
        <v>0</v>
      </c>
      <c r="I80" s="418"/>
      <c r="J80" s="418"/>
      <c r="K80" s="418"/>
      <c r="L80" s="419"/>
      <c r="M80" s="414"/>
      <c r="N80" s="415"/>
      <c r="O80" s="415"/>
      <c r="P80" s="415"/>
      <c r="Q80" s="415"/>
      <c r="R80" s="415"/>
      <c r="S80" s="415"/>
      <c r="T80" s="415"/>
      <c r="U80" s="415"/>
      <c r="V80" s="415"/>
      <c r="W80" s="415"/>
      <c r="X80" s="415"/>
      <c r="Y80" s="415"/>
      <c r="Z80" s="415"/>
      <c r="AA80" s="416"/>
      <c r="AB80" s="389"/>
      <c r="AC80" s="390"/>
      <c r="AD80" s="390"/>
      <c r="AE80" s="390"/>
      <c r="AF80" s="391"/>
      <c r="AG80" s="389"/>
      <c r="AH80" s="390"/>
      <c r="AI80" s="390"/>
      <c r="AJ80" s="390"/>
      <c r="AK80" s="390"/>
      <c r="AL80" s="390"/>
      <c r="AM80" s="391"/>
      <c r="AO80" s="108"/>
      <c r="AT80" s="6"/>
    </row>
    <row r="81" spans="1:47" s="5" customFormat="1" ht="20" customHeight="1">
      <c r="A81" s="379" t="s">
        <v>176</v>
      </c>
      <c r="B81" s="380"/>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1"/>
      <c r="AT81" s="6"/>
    </row>
    <row r="82" spans="1:47" s="5" customFormat="1" ht="20" customHeight="1">
      <c r="A82" s="441" t="s">
        <v>154</v>
      </c>
      <c r="B82" s="442"/>
      <c r="C82" s="442"/>
      <c r="D82" s="442"/>
      <c r="E82" s="442"/>
      <c r="F82" s="442"/>
      <c r="G82" s="443"/>
      <c r="H82" s="364">
        <f t="shared" ref="H82:H86" si="3">AB82*AG82</f>
        <v>0</v>
      </c>
      <c r="I82" s="365"/>
      <c r="J82" s="365"/>
      <c r="K82" s="365"/>
      <c r="L82" s="366"/>
      <c r="M82" s="367"/>
      <c r="N82" s="368"/>
      <c r="O82" s="368"/>
      <c r="P82" s="368"/>
      <c r="Q82" s="368"/>
      <c r="R82" s="368"/>
      <c r="S82" s="368"/>
      <c r="T82" s="368"/>
      <c r="U82" s="368"/>
      <c r="V82" s="368"/>
      <c r="W82" s="368"/>
      <c r="X82" s="368"/>
      <c r="Y82" s="368"/>
      <c r="Z82" s="368"/>
      <c r="AA82" s="369"/>
      <c r="AB82" s="420"/>
      <c r="AC82" s="421"/>
      <c r="AD82" s="421"/>
      <c r="AE82" s="421"/>
      <c r="AF82" s="422"/>
      <c r="AG82" s="420"/>
      <c r="AH82" s="421"/>
      <c r="AI82" s="421"/>
      <c r="AJ82" s="421"/>
      <c r="AK82" s="421"/>
      <c r="AL82" s="421"/>
      <c r="AM82" s="422"/>
      <c r="AT82" s="6"/>
    </row>
    <row r="83" spans="1:47" s="5" customFormat="1" ht="20" customHeight="1">
      <c r="A83" s="438" t="s">
        <v>155</v>
      </c>
      <c r="B83" s="439"/>
      <c r="C83" s="439"/>
      <c r="D83" s="439"/>
      <c r="E83" s="439"/>
      <c r="F83" s="439"/>
      <c r="G83" s="440"/>
      <c r="H83" s="412">
        <f t="shared" si="3"/>
        <v>0</v>
      </c>
      <c r="I83" s="413"/>
      <c r="J83" s="413"/>
      <c r="K83" s="413"/>
      <c r="L83" s="413"/>
      <c r="M83" s="301"/>
      <c r="N83" s="302"/>
      <c r="O83" s="302"/>
      <c r="P83" s="302"/>
      <c r="Q83" s="302"/>
      <c r="R83" s="302"/>
      <c r="S83" s="302"/>
      <c r="T83" s="302"/>
      <c r="U83" s="302"/>
      <c r="V83" s="302"/>
      <c r="W83" s="302"/>
      <c r="X83" s="302"/>
      <c r="Y83" s="302"/>
      <c r="Z83" s="302"/>
      <c r="AA83" s="303"/>
      <c r="AB83" s="295"/>
      <c r="AC83" s="296"/>
      <c r="AD83" s="296"/>
      <c r="AE83" s="296"/>
      <c r="AF83" s="297"/>
      <c r="AG83" s="295"/>
      <c r="AH83" s="296"/>
      <c r="AI83" s="296"/>
      <c r="AJ83" s="296"/>
      <c r="AK83" s="296"/>
      <c r="AL83" s="296"/>
      <c r="AM83" s="297"/>
      <c r="AT83" s="6"/>
    </row>
    <row r="84" spans="1:47" s="5" customFormat="1" ht="20" customHeight="1">
      <c r="A84" s="438" t="s">
        <v>156</v>
      </c>
      <c r="B84" s="439"/>
      <c r="C84" s="439"/>
      <c r="D84" s="439"/>
      <c r="E84" s="439"/>
      <c r="F84" s="439"/>
      <c r="G84" s="440"/>
      <c r="H84" s="412">
        <f t="shared" si="3"/>
        <v>0</v>
      </c>
      <c r="I84" s="413"/>
      <c r="J84" s="413"/>
      <c r="K84" s="413"/>
      <c r="L84" s="413"/>
      <c r="M84" s="301"/>
      <c r="N84" s="302"/>
      <c r="O84" s="302"/>
      <c r="P84" s="302"/>
      <c r="Q84" s="302"/>
      <c r="R84" s="302"/>
      <c r="S84" s="302"/>
      <c r="T84" s="302"/>
      <c r="U84" s="302"/>
      <c r="V84" s="302"/>
      <c r="W84" s="302"/>
      <c r="X84" s="302"/>
      <c r="Y84" s="302"/>
      <c r="Z84" s="302"/>
      <c r="AA84" s="303"/>
      <c r="AB84" s="295"/>
      <c r="AC84" s="296"/>
      <c r="AD84" s="296"/>
      <c r="AE84" s="296"/>
      <c r="AF84" s="297"/>
      <c r="AG84" s="295"/>
      <c r="AH84" s="296"/>
      <c r="AI84" s="296"/>
      <c r="AJ84" s="296"/>
      <c r="AK84" s="296"/>
      <c r="AL84" s="296"/>
      <c r="AM84" s="297"/>
      <c r="AT84" s="6"/>
    </row>
    <row r="85" spans="1:47" s="5" customFormat="1" ht="20" customHeight="1">
      <c r="A85" s="438" t="s">
        <v>157</v>
      </c>
      <c r="B85" s="439"/>
      <c r="C85" s="439"/>
      <c r="D85" s="439"/>
      <c r="E85" s="439"/>
      <c r="F85" s="439"/>
      <c r="G85" s="440"/>
      <c r="H85" s="412">
        <f t="shared" si="3"/>
        <v>0</v>
      </c>
      <c r="I85" s="413"/>
      <c r="J85" s="413"/>
      <c r="K85" s="413"/>
      <c r="L85" s="413"/>
      <c r="M85" s="301"/>
      <c r="N85" s="302"/>
      <c r="O85" s="302"/>
      <c r="P85" s="302"/>
      <c r="Q85" s="302"/>
      <c r="R85" s="302"/>
      <c r="S85" s="302"/>
      <c r="T85" s="302"/>
      <c r="U85" s="302"/>
      <c r="V85" s="302"/>
      <c r="W85" s="302"/>
      <c r="X85" s="302"/>
      <c r="Y85" s="302"/>
      <c r="Z85" s="302"/>
      <c r="AA85" s="303"/>
      <c r="AB85" s="295"/>
      <c r="AC85" s="296"/>
      <c r="AD85" s="296"/>
      <c r="AE85" s="296"/>
      <c r="AF85" s="297"/>
      <c r="AG85" s="295"/>
      <c r="AH85" s="296"/>
      <c r="AI85" s="296"/>
      <c r="AJ85" s="296"/>
      <c r="AK85" s="296"/>
      <c r="AL85" s="296"/>
      <c r="AM85" s="297"/>
      <c r="AT85" s="6"/>
    </row>
    <row r="86" spans="1:47" s="5" customFormat="1" ht="20" customHeight="1">
      <c r="A86" s="435" t="s">
        <v>171</v>
      </c>
      <c r="B86" s="436"/>
      <c r="C86" s="436"/>
      <c r="D86" s="436"/>
      <c r="E86" s="436"/>
      <c r="F86" s="436"/>
      <c r="G86" s="437"/>
      <c r="H86" s="340">
        <f t="shared" si="3"/>
        <v>0</v>
      </c>
      <c r="I86" s="340"/>
      <c r="J86" s="340"/>
      <c r="K86" s="340"/>
      <c r="L86" s="340"/>
      <c r="M86" s="356"/>
      <c r="N86" s="357"/>
      <c r="O86" s="357"/>
      <c r="P86" s="357"/>
      <c r="Q86" s="357"/>
      <c r="R86" s="357"/>
      <c r="S86" s="357"/>
      <c r="T86" s="357"/>
      <c r="U86" s="357"/>
      <c r="V86" s="357"/>
      <c r="W86" s="357"/>
      <c r="X86" s="357"/>
      <c r="Y86" s="357"/>
      <c r="Z86" s="357"/>
      <c r="AA86" s="358"/>
      <c r="AB86" s="298"/>
      <c r="AC86" s="299"/>
      <c r="AD86" s="299"/>
      <c r="AE86" s="299"/>
      <c r="AF86" s="300"/>
      <c r="AG86" s="298"/>
      <c r="AH86" s="299"/>
      <c r="AI86" s="299"/>
      <c r="AJ86" s="299"/>
      <c r="AK86" s="299"/>
      <c r="AL86" s="299"/>
      <c r="AM86" s="300"/>
      <c r="AT86" s="6"/>
    </row>
    <row r="87" spans="1:47" s="5" customFormat="1" ht="20" customHeight="1">
      <c r="A87" s="56"/>
      <c r="B87" s="18"/>
      <c r="C87" s="26"/>
      <c r="D87" s="26" t="s">
        <v>63</v>
      </c>
      <c r="E87" s="26"/>
      <c r="F87" s="26"/>
      <c r="G87" s="27"/>
      <c r="H87" s="373">
        <f>SUM(H76:L80)+SUM(H82:L86)</f>
        <v>0</v>
      </c>
      <c r="I87" s="374"/>
      <c r="J87" s="374"/>
      <c r="K87" s="374"/>
      <c r="L87" s="375"/>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T87" s="6"/>
    </row>
    <row r="88" spans="1:47" s="5" customFormat="1" ht="20" customHeight="1">
      <c r="A88" s="8"/>
      <c r="B88" s="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T88" s="6"/>
    </row>
    <row r="89" spans="1:47" s="5" customFormat="1" ht="15" customHeight="1">
      <c r="A89" s="102"/>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4"/>
      <c r="AL89" s="4"/>
      <c r="AM89" s="101"/>
      <c r="AT89" s="6"/>
    </row>
    <row r="90" spans="1:47" s="5" customFormat="1" ht="15" customHeight="1">
      <c r="A90" s="31"/>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32"/>
      <c r="AL90" s="32"/>
      <c r="AM90" s="32"/>
      <c r="AT90" s="6"/>
    </row>
    <row r="91" spans="1:47" s="5" customFormat="1" ht="15" customHeight="1">
      <c r="A91" s="31"/>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32"/>
      <c r="AL91" s="32"/>
      <c r="AM91" s="32"/>
    </row>
    <row r="92" spans="1:47" s="5" customFormat="1" ht="15" customHeight="1">
      <c r="A92" s="31"/>
      <c r="B92" s="10"/>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32"/>
      <c r="AL92" s="32"/>
      <c r="AM92" s="32"/>
      <c r="AR92" s="35"/>
      <c r="AS92" s="35"/>
      <c r="AT92" s="35"/>
      <c r="AU92" s="35"/>
    </row>
    <row r="93" spans="1:47" s="5" customFormat="1" ht="15" customHeight="1">
      <c r="A93" s="31"/>
      <c r="B93" s="10"/>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32"/>
      <c r="AL93" s="32"/>
      <c r="AM93" s="32"/>
      <c r="AU93" s="35"/>
    </row>
    <row r="94" spans="1:47" s="5" customFormat="1" ht="15" customHeight="1">
      <c r="A94" s="31"/>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32"/>
      <c r="AL94" s="32"/>
      <c r="AM94" s="32"/>
      <c r="AT94" s="6"/>
    </row>
    <row r="95" spans="1:47" s="5" customFormat="1" ht="18" customHeight="1">
      <c r="A95" s="10"/>
      <c r="B95" s="138"/>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1"/>
      <c r="AL95" s="101"/>
      <c r="AM95" s="101"/>
      <c r="AT95" s="6"/>
    </row>
    <row r="96" spans="1:47" s="5" customFormat="1" ht="18" customHeight="1">
      <c r="A96" s="139"/>
      <c r="B96" s="58"/>
      <c r="C96" s="58"/>
      <c r="D96" s="58"/>
      <c r="E96" s="58"/>
      <c r="F96" s="58"/>
      <c r="G96" s="58"/>
      <c r="H96" s="58"/>
      <c r="I96" s="58"/>
      <c r="J96" s="58"/>
      <c r="K96" s="58"/>
      <c r="L96" s="58"/>
      <c r="M96" s="58"/>
      <c r="N96" s="58"/>
      <c r="O96" s="58"/>
      <c r="P96" s="58"/>
      <c r="Q96" s="58"/>
      <c r="R96" s="58"/>
      <c r="S96" s="58"/>
      <c r="T96" s="411"/>
      <c r="U96" s="411"/>
      <c r="V96" s="411"/>
      <c r="W96" s="411"/>
      <c r="X96" s="411"/>
      <c r="Y96" s="411"/>
      <c r="Z96" s="411"/>
      <c r="AA96" s="411"/>
      <c r="AB96" s="411"/>
      <c r="AC96" s="411"/>
      <c r="AD96" s="411"/>
      <c r="AE96" s="411"/>
      <c r="AF96" s="411"/>
      <c r="AG96" s="411"/>
      <c r="AH96" s="411"/>
      <c r="AI96" s="411"/>
      <c r="AJ96" s="411"/>
      <c r="AK96" s="411"/>
      <c r="AL96" s="411"/>
      <c r="AM96" s="411"/>
      <c r="AT96" s="6"/>
    </row>
    <row r="97" spans="1:39" ht="6" customHeight="1">
      <c r="A97" s="139"/>
      <c r="B97" s="139"/>
      <c r="C97" s="58"/>
      <c r="D97" s="58"/>
      <c r="E97" s="58"/>
      <c r="F97" s="58"/>
      <c r="G97" s="58"/>
      <c r="H97" s="58"/>
      <c r="I97" s="58"/>
      <c r="J97" s="58"/>
      <c r="K97" s="58"/>
      <c r="L97" s="58"/>
      <c r="M97" s="58"/>
      <c r="N97" s="58"/>
      <c r="O97" s="58"/>
      <c r="P97" s="58"/>
      <c r="Q97" s="58"/>
      <c r="R97" s="58"/>
      <c r="S97" s="58"/>
      <c r="T97" s="404"/>
      <c r="U97" s="404"/>
      <c r="V97" s="404"/>
      <c r="W97" s="404"/>
      <c r="X97" s="404"/>
      <c r="Y97" s="404"/>
      <c r="Z97" s="404"/>
      <c r="AA97" s="404"/>
      <c r="AB97" s="404"/>
      <c r="AC97" s="404"/>
      <c r="AD97" s="404"/>
      <c r="AE97" s="404"/>
      <c r="AF97" s="404"/>
      <c r="AG97" s="404"/>
      <c r="AH97" s="404"/>
      <c r="AI97" s="404"/>
      <c r="AJ97" s="404"/>
      <c r="AK97" s="404"/>
      <c r="AL97" s="404"/>
      <c r="AM97" s="404"/>
    </row>
    <row r="98" spans="1:39" s="29" customFormat="1" ht="9.5">
      <c r="A98" s="139"/>
      <c r="B98" s="139"/>
      <c r="C98" s="58"/>
      <c r="D98" s="58"/>
      <c r="E98" s="58"/>
      <c r="F98" s="58"/>
      <c r="G98" s="58"/>
      <c r="H98" s="58"/>
      <c r="I98" s="58"/>
      <c r="J98" s="58"/>
      <c r="K98" s="58"/>
      <c r="L98" s="58"/>
      <c r="M98" s="58"/>
      <c r="N98" s="58"/>
      <c r="O98" s="58"/>
      <c r="P98" s="58"/>
      <c r="Q98" s="58"/>
      <c r="R98" s="58"/>
      <c r="S98" s="58"/>
      <c r="T98" s="404"/>
      <c r="U98" s="404"/>
      <c r="V98" s="404"/>
      <c r="W98" s="404"/>
      <c r="X98" s="404"/>
      <c r="Y98" s="404"/>
      <c r="Z98" s="404"/>
      <c r="AA98" s="404"/>
      <c r="AB98" s="404"/>
      <c r="AC98" s="404"/>
      <c r="AD98" s="404"/>
      <c r="AE98" s="404"/>
      <c r="AF98" s="404"/>
      <c r="AG98" s="404"/>
      <c r="AH98" s="404"/>
      <c r="AI98" s="404"/>
      <c r="AJ98" s="404"/>
      <c r="AK98" s="404"/>
      <c r="AL98" s="404"/>
      <c r="AM98" s="404"/>
    </row>
    <row r="99" spans="1:39" s="29" customFormat="1" ht="5.25" customHeight="1">
      <c r="A99" s="139"/>
      <c r="B99" s="139"/>
      <c r="C99" s="58"/>
      <c r="D99" s="58"/>
      <c r="E99" s="58"/>
      <c r="F99" s="58"/>
      <c r="G99" s="58"/>
      <c r="H99" s="58"/>
      <c r="I99" s="58"/>
      <c r="J99" s="58"/>
      <c r="K99" s="58"/>
      <c r="L99" s="58"/>
      <c r="M99" s="58"/>
      <c r="N99" s="58"/>
      <c r="O99" s="58"/>
      <c r="P99" s="58"/>
      <c r="Q99" s="58"/>
      <c r="R99" s="58"/>
      <c r="S99" s="58"/>
      <c r="T99" s="407"/>
      <c r="U99" s="407"/>
      <c r="V99" s="407"/>
      <c r="W99" s="407"/>
      <c r="X99" s="407"/>
      <c r="Y99" s="407"/>
      <c r="Z99" s="407"/>
      <c r="AA99" s="407"/>
      <c r="AB99" s="407"/>
      <c r="AC99" s="407"/>
      <c r="AD99" s="407"/>
      <c r="AE99" s="407"/>
      <c r="AF99" s="407"/>
      <c r="AG99" s="407"/>
      <c r="AH99" s="407"/>
      <c r="AI99" s="407"/>
      <c r="AJ99" s="407"/>
      <c r="AK99" s="407"/>
      <c r="AL99" s="407"/>
      <c r="AM99" s="407"/>
    </row>
    <row r="100" spans="1:39" s="29" customFormat="1" ht="9.5">
      <c r="A100" s="139"/>
      <c r="B100" s="139"/>
      <c r="C100" s="58"/>
      <c r="D100" s="58"/>
      <c r="E100" s="58"/>
      <c r="F100" s="58"/>
      <c r="G100" s="58"/>
      <c r="H100" s="58"/>
      <c r="I100" s="58"/>
      <c r="J100" s="58"/>
      <c r="K100" s="58"/>
      <c r="L100" s="58"/>
      <c r="M100" s="58"/>
      <c r="N100" s="58"/>
      <c r="O100" s="58"/>
      <c r="P100" s="58"/>
      <c r="Q100" s="58"/>
      <c r="R100" s="58"/>
      <c r="S100" s="58"/>
      <c r="T100" s="404"/>
      <c r="U100" s="404"/>
      <c r="V100" s="404"/>
      <c r="W100" s="404"/>
      <c r="X100" s="404"/>
      <c r="Y100" s="404"/>
      <c r="Z100" s="404"/>
      <c r="AA100" s="404"/>
      <c r="AB100" s="404"/>
      <c r="AC100" s="404"/>
      <c r="AD100" s="404"/>
      <c r="AE100" s="404"/>
      <c r="AF100" s="404"/>
      <c r="AG100" s="404"/>
      <c r="AH100" s="404"/>
      <c r="AI100" s="404"/>
      <c r="AJ100" s="404"/>
      <c r="AK100" s="404"/>
      <c r="AL100" s="404"/>
      <c r="AM100" s="404"/>
    </row>
    <row r="101" spans="1:39" s="29" customFormat="1" ht="9.5">
      <c r="A101" s="139"/>
      <c r="B101" s="139"/>
      <c r="C101" s="58"/>
      <c r="D101" s="58"/>
      <c r="E101" s="58"/>
      <c r="F101" s="58"/>
      <c r="G101" s="58"/>
      <c r="H101" s="58"/>
      <c r="I101" s="58"/>
      <c r="J101" s="58"/>
      <c r="K101" s="58"/>
      <c r="L101" s="58"/>
      <c r="M101" s="58"/>
      <c r="N101" s="58"/>
      <c r="O101" s="58"/>
      <c r="P101" s="58"/>
      <c r="Q101" s="58"/>
      <c r="R101" s="58"/>
      <c r="S101" s="58"/>
      <c r="T101" s="404"/>
      <c r="U101" s="404"/>
      <c r="V101" s="404"/>
      <c r="W101" s="404"/>
      <c r="X101" s="404"/>
      <c r="Y101" s="404"/>
      <c r="Z101" s="404"/>
      <c r="AA101" s="404"/>
      <c r="AB101" s="404"/>
      <c r="AC101" s="404"/>
      <c r="AD101" s="404"/>
      <c r="AE101" s="404"/>
      <c r="AF101" s="404"/>
      <c r="AG101" s="404"/>
      <c r="AH101" s="404"/>
      <c r="AI101" s="404"/>
      <c r="AJ101" s="404"/>
      <c r="AK101" s="404"/>
      <c r="AL101" s="404"/>
      <c r="AM101" s="404"/>
    </row>
    <row r="102" spans="1:39" s="29" customFormat="1" ht="5.25" customHeight="1">
      <c r="A102" s="139"/>
      <c r="B102" s="58"/>
      <c r="C102" s="58"/>
      <c r="D102" s="58"/>
      <c r="E102" s="58"/>
      <c r="F102" s="58"/>
      <c r="G102" s="58"/>
      <c r="H102" s="58"/>
      <c r="I102" s="58"/>
      <c r="J102" s="58"/>
      <c r="K102" s="58"/>
      <c r="L102" s="58"/>
      <c r="M102" s="58"/>
      <c r="N102" s="58"/>
      <c r="O102" s="58"/>
      <c r="P102" s="58"/>
      <c r="Q102" s="58"/>
      <c r="R102" s="58"/>
      <c r="S102" s="58"/>
      <c r="T102" s="59"/>
      <c r="U102" s="59"/>
      <c r="V102" s="59"/>
      <c r="W102" s="59"/>
      <c r="X102" s="59"/>
      <c r="Y102" s="59"/>
      <c r="Z102" s="59"/>
      <c r="AA102" s="59"/>
      <c r="AB102" s="59"/>
      <c r="AC102" s="59"/>
      <c r="AD102" s="59"/>
      <c r="AE102" s="59"/>
      <c r="AF102" s="59"/>
      <c r="AG102" s="59"/>
      <c r="AH102" s="59"/>
      <c r="AI102" s="59"/>
      <c r="AJ102" s="59"/>
      <c r="AK102" s="59"/>
      <c r="AL102" s="59"/>
      <c r="AM102" s="59"/>
    </row>
    <row r="103" spans="1:39">
      <c r="A103" s="139"/>
      <c r="B103" s="139"/>
      <c r="C103" s="58"/>
      <c r="D103" s="58"/>
      <c r="E103" s="58"/>
      <c r="F103" s="58"/>
      <c r="G103" s="58"/>
      <c r="H103" s="58"/>
      <c r="I103" s="58"/>
      <c r="J103" s="58"/>
      <c r="K103" s="58"/>
      <c r="L103" s="58"/>
      <c r="M103" s="58"/>
      <c r="N103" s="58"/>
      <c r="O103" s="58"/>
      <c r="P103" s="58"/>
      <c r="Q103" s="58"/>
      <c r="R103" s="58"/>
      <c r="S103" s="58"/>
      <c r="T103" s="404"/>
      <c r="U103" s="404"/>
      <c r="V103" s="404"/>
      <c r="W103" s="404"/>
      <c r="X103" s="404"/>
      <c r="Y103" s="404"/>
      <c r="Z103" s="404"/>
      <c r="AA103" s="404"/>
      <c r="AB103" s="404"/>
      <c r="AC103" s="404"/>
      <c r="AD103" s="404"/>
      <c r="AE103" s="404"/>
      <c r="AF103" s="404"/>
      <c r="AG103" s="404"/>
      <c r="AH103" s="404"/>
      <c r="AI103" s="404"/>
      <c r="AJ103" s="404"/>
      <c r="AK103" s="404"/>
      <c r="AL103" s="404"/>
      <c r="AM103" s="404"/>
    </row>
    <row r="104" spans="1:39">
      <c r="A104" s="139"/>
      <c r="B104" s="139"/>
      <c r="C104" s="58"/>
      <c r="D104" s="58"/>
      <c r="E104" s="58"/>
      <c r="F104" s="58"/>
      <c r="G104" s="58"/>
      <c r="H104" s="58"/>
      <c r="I104" s="58"/>
      <c r="J104" s="58"/>
      <c r="K104" s="58"/>
      <c r="L104" s="58"/>
      <c r="M104" s="58"/>
      <c r="N104" s="58"/>
      <c r="O104" s="58"/>
      <c r="P104" s="58"/>
      <c r="Q104" s="58"/>
      <c r="R104" s="58"/>
      <c r="S104" s="58"/>
      <c r="T104" s="404"/>
      <c r="U104" s="404"/>
      <c r="V104" s="404"/>
      <c r="W104" s="404"/>
      <c r="X104" s="404"/>
      <c r="Y104" s="404"/>
      <c r="Z104" s="404"/>
      <c r="AA104" s="404"/>
      <c r="AB104" s="404"/>
      <c r="AC104" s="404"/>
      <c r="AD104" s="404"/>
      <c r="AE104" s="404"/>
      <c r="AF104" s="404"/>
      <c r="AG104" s="404"/>
      <c r="AH104" s="404"/>
      <c r="AI104" s="404"/>
      <c r="AJ104" s="404"/>
      <c r="AK104" s="404"/>
      <c r="AL104" s="404"/>
      <c r="AM104" s="404"/>
    </row>
    <row r="105" spans="1:39" ht="12" customHeight="1">
      <c r="A105" s="139"/>
      <c r="B105" s="58"/>
      <c r="C105" s="58"/>
      <c r="D105" s="58"/>
      <c r="E105" s="58"/>
      <c r="F105" s="58"/>
      <c r="G105" s="58"/>
      <c r="H105" s="58"/>
      <c r="I105" s="58"/>
      <c r="J105" s="58"/>
      <c r="K105" s="58"/>
      <c r="L105" s="58"/>
      <c r="M105" s="58"/>
      <c r="N105" s="58"/>
      <c r="O105" s="58"/>
      <c r="P105" s="58"/>
      <c r="Q105" s="58"/>
      <c r="R105" s="58"/>
      <c r="S105" s="58"/>
      <c r="T105" s="140"/>
      <c r="U105" s="140"/>
      <c r="V105" s="140"/>
      <c r="W105" s="140"/>
      <c r="X105" s="140"/>
      <c r="Y105" s="140"/>
      <c r="Z105" s="140"/>
      <c r="AA105" s="140"/>
      <c r="AB105" s="140"/>
      <c r="AC105" s="140"/>
      <c r="AD105" s="140"/>
      <c r="AE105" s="140"/>
      <c r="AF105" s="140"/>
      <c r="AG105" s="140"/>
      <c r="AH105" s="140"/>
      <c r="AI105" s="140"/>
      <c r="AJ105" s="140"/>
      <c r="AK105" s="59"/>
      <c r="AL105" s="59"/>
      <c r="AM105" s="59"/>
    </row>
    <row r="106" spans="1:39" ht="12" customHeight="1">
      <c r="A106" s="40"/>
      <c r="B106" s="139"/>
      <c r="C106" s="58"/>
      <c r="D106" s="58"/>
      <c r="E106" s="58"/>
      <c r="F106" s="58"/>
      <c r="G106" s="58"/>
      <c r="H106" s="58"/>
      <c r="I106" s="58"/>
      <c r="J106" s="58"/>
      <c r="K106" s="58"/>
      <c r="L106" s="58"/>
      <c r="M106" s="58"/>
      <c r="N106" s="58"/>
      <c r="O106" s="58"/>
      <c r="P106" s="58"/>
      <c r="Q106" s="58"/>
      <c r="R106" s="58"/>
      <c r="S106" s="58"/>
      <c r="T106" s="404"/>
      <c r="U106" s="404"/>
      <c r="V106" s="404"/>
      <c r="W106" s="404"/>
      <c r="X106" s="404"/>
      <c r="Y106" s="404"/>
      <c r="Z106" s="404"/>
      <c r="AA106" s="404"/>
      <c r="AB106" s="404"/>
      <c r="AC106" s="404"/>
      <c r="AD106" s="404"/>
      <c r="AE106" s="404"/>
      <c r="AF106" s="404"/>
      <c r="AG106" s="404"/>
      <c r="AH106" s="404"/>
      <c r="AI106" s="404"/>
      <c r="AJ106" s="404"/>
      <c r="AK106" s="404"/>
      <c r="AL106" s="404"/>
      <c r="AM106" s="404"/>
    </row>
    <row r="107" spans="1:39" ht="39" customHeight="1">
      <c r="A107" s="40"/>
      <c r="B107" s="139"/>
      <c r="C107" s="58"/>
      <c r="D107" s="58"/>
      <c r="E107" s="58"/>
      <c r="F107" s="58"/>
      <c r="G107" s="58"/>
      <c r="H107" s="58"/>
      <c r="I107" s="58"/>
      <c r="J107" s="58"/>
      <c r="K107" s="58"/>
      <c r="L107" s="58"/>
      <c r="M107" s="58"/>
      <c r="N107" s="58"/>
      <c r="O107" s="58"/>
      <c r="P107" s="58"/>
      <c r="Q107" s="58"/>
      <c r="R107" s="58"/>
      <c r="S107" s="58"/>
      <c r="T107" s="404"/>
      <c r="U107" s="404"/>
      <c r="V107" s="404"/>
      <c r="W107" s="404"/>
      <c r="X107" s="404"/>
      <c r="Y107" s="404"/>
      <c r="Z107" s="404"/>
      <c r="AA107" s="404"/>
      <c r="AB107" s="404"/>
      <c r="AC107" s="404"/>
      <c r="AD107" s="404"/>
      <c r="AE107" s="404"/>
      <c r="AF107" s="404"/>
      <c r="AG107" s="404"/>
      <c r="AH107" s="404"/>
      <c r="AI107" s="404"/>
      <c r="AJ107" s="404"/>
      <c r="AK107" s="404"/>
      <c r="AL107" s="404"/>
      <c r="AM107" s="404"/>
    </row>
    <row r="108" spans="1:39" ht="12" customHeight="1">
      <c r="A108" s="40"/>
      <c r="B108" s="139"/>
      <c r="C108" s="58"/>
      <c r="D108" s="58"/>
      <c r="E108" s="58"/>
      <c r="F108" s="58"/>
      <c r="G108" s="58"/>
      <c r="H108" s="58"/>
      <c r="I108" s="58"/>
      <c r="J108" s="58"/>
      <c r="K108" s="58"/>
      <c r="L108" s="58"/>
      <c r="M108" s="58"/>
      <c r="N108" s="58"/>
      <c r="O108" s="58"/>
      <c r="P108" s="58"/>
      <c r="Q108" s="58"/>
      <c r="R108" s="58"/>
      <c r="S108" s="58"/>
      <c r="T108" s="59"/>
      <c r="U108" s="59"/>
      <c r="V108" s="59"/>
      <c r="W108" s="59"/>
      <c r="X108" s="59"/>
      <c r="Y108" s="59"/>
      <c r="Z108" s="59"/>
      <c r="AA108" s="59"/>
      <c r="AB108" s="59"/>
      <c r="AC108" s="59"/>
      <c r="AD108" s="59"/>
      <c r="AE108" s="59"/>
      <c r="AF108" s="59"/>
      <c r="AG108" s="59"/>
      <c r="AH108" s="59"/>
      <c r="AI108" s="59"/>
      <c r="AJ108" s="59"/>
      <c r="AK108" s="59"/>
      <c r="AL108" s="59"/>
      <c r="AM108" s="59"/>
    </row>
    <row r="109" spans="1:39" ht="12" customHeight="1">
      <c r="A109" s="40"/>
      <c r="B109" s="139"/>
      <c r="C109" s="58"/>
      <c r="D109" s="58"/>
      <c r="E109" s="58"/>
      <c r="F109" s="58"/>
      <c r="G109" s="58"/>
      <c r="H109" s="58"/>
      <c r="I109" s="58"/>
      <c r="J109" s="58"/>
      <c r="K109" s="58"/>
      <c r="L109" s="58"/>
      <c r="M109" s="58"/>
      <c r="N109" s="58"/>
      <c r="O109" s="58"/>
      <c r="P109" s="58"/>
      <c r="Q109" s="58"/>
      <c r="R109" s="58"/>
      <c r="S109" s="58"/>
      <c r="T109" s="59"/>
      <c r="U109" s="59"/>
      <c r="V109" s="59"/>
      <c r="W109" s="59"/>
      <c r="X109" s="59"/>
      <c r="Y109" s="59"/>
      <c r="Z109" s="59"/>
      <c r="AA109" s="59"/>
      <c r="AB109" s="59"/>
      <c r="AC109" s="59"/>
      <c r="AD109" s="59"/>
      <c r="AE109" s="59"/>
      <c r="AF109" s="59"/>
      <c r="AG109" s="59"/>
      <c r="AH109" s="59"/>
      <c r="AI109" s="59"/>
      <c r="AJ109" s="59"/>
      <c r="AK109" s="59"/>
      <c r="AL109" s="59"/>
      <c r="AM109" s="59"/>
    </row>
    <row r="110" spans="1:39" ht="12" customHeight="1">
      <c r="A110" s="139"/>
      <c r="B110" s="58"/>
      <c r="C110" s="58"/>
      <c r="D110" s="58"/>
      <c r="E110" s="58"/>
      <c r="F110" s="58"/>
      <c r="G110" s="58"/>
      <c r="H110" s="58"/>
      <c r="I110" s="58"/>
      <c r="J110" s="58"/>
      <c r="K110" s="58"/>
      <c r="L110" s="58"/>
      <c r="M110" s="58"/>
      <c r="N110" s="58"/>
      <c r="O110" s="58"/>
      <c r="P110" s="58"/>
      <c r="Q110" s="58"/>
      <c r="R110" s="58"/>
      <c r="S110" s="58"/>
      <c r="T110" s="140"/>
      <c r="U110" s="140"/>
      <c r="V110" s="140"/>
      <c r="W110" s="140"/>
      <c r="X110" s="140"/>
      <c r="Y110" s="140"/>
      <c r="Z110" s="140"/>
      <c r="AA110" s="140"/>
      <c r="AB110" s="140"/>
      <c r="AC110" s="140"/>
      <c r="AD110" s="140"/>
      <c r="AE110" s="140"/>
      <c r="AF110" s="140"/>
      <c r="AG110" s="140"/>
      <c r="AH110" s="140"/>
      <c r="AI110" s="140"/>
      <c r="AJ110" s="140"/>
      <c r="AK110" s="59"/>
      <c r="AL110" s="59"/>
      <c r="AM110" s="59"/>
    </row>
    <row r="111" spans="1:39" ht="12" customHeight="1">
      <c r="A111" s="40"/>
      <c r="B111" s="139"/>
      <c r="C111" s="58"/>
      <c r="D111" s="58"/>
      <c r="E111" s="58"/>
      <c r="F111" s="58"/>
      <c r="G111" s="58"/>
      <c r="H111" s="58"/>
      <c r="I111" s="58"/>
      <c r="J111" s="58"/>
      <c r="K111" s="58"/>
      <c r="L111" s="58"/>
      <c r="M111" s="58"/>
      <c r="N111" s="58"/>
      <c r="O111" s="58"/>
      <c r="P111" s="58"/>
      <c r="Q111" s="58"/>
      <c r="R111" s="58"/>
      <c r="S111" s="58"/>
      <c r="T111" s="404"/>
      <c r="U111" s="404"/>
      <c r="V111" s="404"/>
      <c r="W111" s="404"/>
      <c r="X111" s="404"/>
      <c r="Y111" s="404"/>
      <c r="Z111" s="404"/>
      <c r="AA111" s="404"/>
      <c r="AB111" s="404"/>
      <c r="AC111" s="404"/>
      <c r="AD111" s="404"/>
      <c r="AE111" s="404"/>
      <c r="AF111" s="404"/>
      <c r="AG111" s="404"/>
      <c r="AH111" s="404"/>
      <c r="AI111" s="404"/>
      <c r="AJ111" s="404"/>
      <c r="AK111" s="404"/>
      <c r="AL111" s="404"/>
      <c r="AM111" s="404"/>
    </row>
    <row r="112" spans="1:39" ht="12" customHeight="1">
      <c r="A112" s="40"/>
      <c r="B112" s="139"/>
      <c r="C112" s="58"/>
      <c r="D112" s="58"/>
      <c r="E112" s="58"/>
      <c r="F112" s="58"/>
      <c r="G112" s="58"/>
      <c r="H112" s="58"/>
      <c r="I112" s="58"/>
      <c r="J112" s="58"/>
      <c r="K112" s="58"/>
      <c r="L112" s="58"/>
      <c r="M112" s="58"/>
      <c r="N112" s="58"/>
      <c r="O112" s="58"/>
      <c r="P112" s="58"/>
      <c r="Q112" s="58"/>
      <c r="R112" s="58"/>
      <c r="S112" s="58"/>
      <c r="T112" s="404"/>
      <c r="U112" s="404"/>
      <c r="V112" s="404"/>
      <c r="W112" s="404"/>
      <c r="X112" s="404"/>
      <c r="Y112" s="404"/>
      <c r="Z112" s="404"/>
      <c r="AA112" s="404"/>
      <c r="AB112" s="404"/>
      <c r="AC112" s="404"/>
      <c r="AD112" s="404"/>
      <c r="AE112" s="404"/>
      <c r="AF112" s="404"/>
      <c r="AG112" s="404"/>
      <c r="AH112" s="404"/>
      <c r="AI112" s="404"/>
      <c r="AJ112" s="404"/>
      <c r="AK112" s="404"/>
      <c r="AL112" s="404"/>
      <c r="AM112" s="404"/>
    </row>
    <row r="113" spans="1:39" ht="12" customHeight="1">
      <c r="A113" s="40"/>
      <c r="B113" s="139"/>
      <c r="C113" s="58"/>
      <c r="D113" s="58"/>
      <c r="E113" s="58"/>
      <c r="F113" s="58"/>
      <c r="G113" s="58"/>
      <c r="H113" s="58"/>
      <c r="I113" s="58"/>
      <c r="J113" s="58"/>
      <c r="K113" s="58"/>
      <c r="L113" s="58"/>
      <c r="M113" s="58"/>
      <c r="N113" s="58"/>
      <c r="O113" s="58"/>
      <c r="P113" s="58"/>
      <c r="Q113" s="58"/>
      <c r="R113" s="58"/>
      <c r="S113" s="58"/>
      <c r="T113" s="406"/>
      <c r="U113" s="406"/>
      <c r="V113" s="406"/>
      <c r="W113" s="406"/>
      <c r="X113" s="406"/>
      <c r="Y113" s="406"/>
      <c r="Z113" s="406"/>
      <c r="AA113" s="406"/>
      <c r="AB113" s="406"/>
      <c r="AC113" s="406"/>
      <c r="AD113" s="406"/>
      <c r="AE113" s="406"/>
      <c r="AF113" s="406"/>
      <c r="AG113" s="406"/>
      <c r="AH113" s="406"/>
      <c r="AI113" s="406"/>
      <c r="AJ113" s="406"/>
      <c r="AK113" s="406"/>
      <c r="AL113" s="406"/>
      <c r="AM113" s="406"/>
    </row>
    <row r="114" spans="1:39" ht="12" customHeight="1">
      <c r="A114" s="40"/>
      <c r="B114" s="40"/>
      <c r="C114" s="58"/>
      <c r="D114" s="58"/>
      <c r="E114" s="58"/>
      <c r="F114" s="58"/>
      <c r="G114" s="58"/>
      <c r="H114" s="58"/>
      <c r="I114" s="58"/>
      <c r="J114" s="58"/>
      <c r="K114" s="58"/>
      <c r="L114" s="58"/>
      <c r="M114" s="58"/>
      <c r="N114" s="58"/>
      <c r="O114" s="58"/>
      <c r="P114" s="58"/>
      <c r="Q114" s="58"/>
      <c r="R114" s="58"/>
      <c r="S114" s="58"/>
      <c r="T114" s="404"/>
      <c r="U114" s="404"/>
      <c r="V114" s="404"/>
      <c r="W114" s="404"/>
      <c r="X114" s="404"/>
      <c r="Y114" s="404"/>
      <c r="Z114" s="404"/>
      <c r="AA114" s="404"/>
      <c r="AB114" s="404"/>
      <c r="AC114" s="404"/>
      <c r="AD114" s="404"/>
      <c r="AE114" s="404"/>
      <c r="AF114" s="404"/>
      <c r="AG114" s="404"/>
      <c r="AH114" s="404"/>
      <c r="AI114" s="404"/>
      <c r="AJ114" s="404"/>
      <c r="AK114" s="404"/>
      <c r="AL114" s="404"/>
      <c r="AM114" s="404"/>
    </row>
    <row r="115" spans="1:39" ht="12" customHeight="1">
      <c r="A115" s="40"/>
      <c r="B115" s="40"/>
      <c r="C115" s="58"/>
      <c r="D115" s="58"/>
      <c r="E115" s="58"/>
      <c r="F115" s="58"/>
      <c r="G115" s="58"/>
      <c r="H115" s="58"/>
      <c r="I115" s="58"/>
      <c r="J115" s="58"/>
      <c r="K115" s="58"/>
      <c r="L115" s="58"/>
      <c r="M115" s="58"/>
      <c r="N115" s="58"/>
      <c r="O115" s="58"/>
      <c r="P115" s="58"/>
      <c r="Q115" s="58"/>
      <c r="R115" s="58"/>
      <c r="S115" s="58"/>
      <c r="T115" s="404"/>
      <c r="U115" s="404"/>
      <c r="V115" s="404"/>
      <c r="W115" s="404"/>
      <c r="X115" s="404"/>
      <c r="Y115" s="404"/>
      <c r="Z115" s="404"/>
      <c r="AA115" s="404"/>
      <c r="AB115" s="404"/>
      <c r="AC115" s="404"/>
      <c r="AD115" s="404"/>
      <c r="AE115" s="404"/>
      <c r="AF115" s="404"/>
      <c r="AG115" s="404"/>
      <c r="AH115" s="404"/>
      <c r="AI115" s="404"/>
      <c r="AJ115" s="404"/>
      <c r="AK115" s="404"/>
      <c r="AL115" s="404"/>
      <c r="AM115" s="404"/>
    </row>
    <row r="116" spans="1:39" ht="6" customHeight="1">
      <c r="A116" s="40"/>
      <c r="B116" s="40"/>
      <c r="C116" s="58"/>
      <c r="D116" s="58"/>
      <c r="E116" s="58"/>
      <c r="F116" s="58"/>
      <c r="G116" s="58"/>
      <c r="H116" s="58"/>
      <c r="I116" s="58"/>
      <c r="J116" s="58"/>
      <c r="K116" s="58"/>
      <c r="L116" s="58"/>
      <c r="M116" s="58"/>
      <c r="N116" s="58"/>
      <c r="O116" s="58"/>
      <c r="P116" s="58"/>
      <c r="Q116" s="58"/>
      <c r="R116" s="58"/>
      <c r="S116" s="58"/>
      <c r="T116" s="59"/>
      <c r="U116" s="59"/>
      <c r="V116" s="59"/>
      <c r="W116" s="59"/>
      <c r="X116" s="59"/>
      <c r="Y116" s="59"/>
      <c r="Z116" s="59"/>
      <c r="AA116" s="59"/>
      <c r="AB116" s="59"/>
      <c r="AC116" s="59"/>
      <c r="AD116" s="59"/>
      <c r="AE116" s="59"/>
      <c r="AF116" s="59"/>
      <c r="AG116" s="59"/>
      <c r="AH116" s="59"/>
      <c r="AI116" s="59"/>
      <c r="AJ116" s="59"/>
      <c r="AK116" s="59"/>
      <c r="AL116" s="59"/>
      <c r="AM116" s="59"/>
    </row>
    <row r="117" spans="1:39" ht="12" customHeight="1">
      <c r="A117" s="139"/>
      <c r="B117" s="58"/>
      <c r="C117" s="58"/>
      <c r="D117" s="58"/>
      <c r="E117" s="58"/>
      <c r="F117" s="58"/>
      <c r="G117" s="58"/>
      <c r="H117" s="58"/>
      <c r="I117" s="58"/>
      <c r="J117" s="58"/>
      <c r="K117" s="58"/>
      <c r="L117" s="58"/>
      <c r="M117" s="58"/>
      <c r="N117" s="58"/>
      <c r="O117" s="58"/>
      <c r="P117" s="58"/>
      <c r="Q117" s="58"/>
      <c r="R117" s="58"/>
      <c r="S117" s="58"/>
      <c r="T117" s="59"/>
      <c r="U117" s="59"/>
      <c r="V117" s="59"/>
      <c r="W117" s="59"/>
      <c r="X117" s="59"/>
      <c r="Y117" s="59"/>
      <c r="Z117" s="59"/>
      <c r="AA117" s="59"/>
      <c r="AB117" s="59"/>
      <c r="AC117" s="59"/>
      <c r="AD117" s="59"/>
      <c r="AE117" s="59"/>
      <c r="AF117" s="59"/>
      <c r="AG117" s="59"/>
      <c r="AH117" s="59"/>
      <c r="AI117" s="59"/>
      <c r="AJ117" s="59"/>
      <c r="AK117" s="59"/>
      <c r="AL117" s="59"/>
      <c r="AM117" s="59"/>
    </row>
    <row r="118" spans="1:39" ht="12" customHeight="1">
      <c r="A118" s="139"/>
      <c r="B118" s="139"/>
      <c r="C118" s="58"/>
      <c r="D118" s="58"/>
      <c r="E118" s="58"/>
      <c r="F118" s="58"/>
      <c r="G118" s="58"/>
      <c r="H118" s="58"/>
      <c r="I118" s="58"/>
      <c r="J118" s="58"/>
      <c r="K118" s="58"/>
      <c r="L118" s="58"/>
      <c r="M118" s="58"/>
      <c r="N118" s="58"/>
      <c r="O118" s="58"/>
      <c r="P118" s="58"/>
      <c r="Q118" s="58"/>
      <c r="R118" s="58"/>
      <c r="S118" s="58"/>
      <c r="T118" s="405"/>
      <c r="U118" s="405"/>
      <c r="V118" s="405"/>
      <c r="W118" s="405"/>
      <c r="X118" s="405"/>
      <c r="Y118" s="405"/>
      <c r="Z118" s="405"/>
      <c r="AA118" s="405"/>
      <c r="AB118" s="405"/>
      <c r="AC118" s="405"/>
      <c r="AD118" s="405"/>
      <c r="AE118" s="405"/>
      <c r="AF118" s="405"/>
      <c r="AG118" s="405"/>
      <c r="AH118" s="405"/>
      <c r="AI118" s="405"/>
      <c r="AJ118" s="405"/>
      <c r="AK118" s="405"/>
      <c r="AL118" s="405"/>
      <c r="AM118" s="405"/>
    </row>
    <row r="119" spans="1:39" ht="12" customHeight="1">
      <c r="A119" s="40"/>
      <c r="B119" s="139"/>
      <c r="C119" s="58"/>
      <c r="D119" s="58"/>
      <c r="E119" s="58"/>
      <c r="F119" s="58"/>
      <c r="G119" s="58"/>
      <c r="H119" s="58"/>
      <c r="I119" s="58"/>
      <c r="J119" s="58"/>
      <c r="K119" s="58"/>
      <c r="L119" s="58"/>
      <c r="M119" s="58"/>
      <c r="N119" s="58"/>
      <c r="O119" s="58"/>
      <c r="P119" s="58"/>
      <c r="Q119" s="58"/>
      <c r="R119" s="58"/>
      <c r="S119" s="58"/>
      <c r="T119" s="404"/>
      <c r="U119" s="404"/>
      <c r="V119" s="404"/>
      <c r="W119" s="404"/>
      <c r="X119" s="404"/>
      <c r="Y119" s="404"/>
      <c r="Z119" s="404"/>
      <c r="AA119" s="404"/>
      <c r="AB119" s="404"/>
      <c r="AC119" s="404"/>
      <c r="AD119" s="404"/>
      <c r="AE119" s="404"/>
      <c r="AF119" s="404"/>
      <c r="AG119" s="404"/>
      <c r="AH119" s="404"/>
      <c r="AI119" s="404"/>
      <c r="AJ119" s="404"/>
      <c r="AK119" s="404"/>
      <c r="AL119" s="404"/>
      <c r="AM119" s="404"/>
    </row>
    <row r="120" spans="1:39" ht="12" customHeight="1">
      <c r="A120" s="40"/>
      <c r="B120" s="139"/>
      <c r="C120" s="58"/>
      <c r="D120" s="58"/>
      <c r="E120" s="58"/>
      <c r="F120" s="58"/>
      <c r="G120" s="58"/>
      <c r="H120" s="58"/>
      <c r="I120" s="58"/>
      <c r="J120" s="58"/>
      <c r="K120" s="58"/>
      <c r="L120" s="58"/>
      <c r="M120" s="58"/>
      <c r="N120" s="58"/>
      <c r="O120" s="58"/>
      <c r="P120" s="58"/>
      <c r="Q120" s="58"/>
      <c r="R120" s="58"/>
      <c r="S120" s="58"/>
      <c r="T120" s="404"/>
      <c r="U120" s="404"/>
      <c r="V120" s="404"/>
      <c r="W120" s="404"/>
      <c r="X120" s="404"/>
      <c r="Y120" s="404"/>
      <c r="Z120" s="404"/>
      <c r="AA120" s="404"/>
      <c r="AB120" s="404"/>
      <c r="AC120" s="404"/>
      <c r="AD120" s="404"/>
      <c r="AE120" s="404"/>
      <c r="AF120" s="404"/>
      <c r="AG120" s="404"/>
      <c r="AH120" s="404"/>
      <c r="AI120" s="404"/>
      <c r="AJ120" s="404"/>
      <c r="AK120" s="404"/>
      <c r="AL120" s="404"/>
      <c r="AM120" s="404"/>
    </row>
    <row r="121" spans="1:39" ht="12" customHeight="1">
      <c r="A121" s="40"/>
      <c r="B121" s="139"/>
      <c r="C121" s="58"/>
      <c r="D121" s="58"/>
      <c r="E121" s="58"/>
      <c r="F121" s="58"/>
      <c r="G121" s="58"/>
      <c r="H121" s="58"/>
      <c r="I121" s="58"/>
      <c r="J121" s="58"/>
      <c r="K121" s="58"/>
      <c r="L121" s="58"/>
      <c r="M121" s="58"/>
      <c r="N121" s="58"/>
      <c r="O121" s="58"/>
      <c r="P121" s="58"/>
      <c r="Q121" s="58"/>
      <c r="R121" s="58"/>
      <c r="S121" s="58"/>
      <c r="T121" s="59"/>
      <c r="U121" s="59"/>
      <c r="V121" s="59"/>
      <c r="W121" s="59"/>
      <c r="X121" s="59"/>
      <c r="Y121" s="59"/>
      <c r="Z121" s="59"/>
      <c r="AA121" s="59"/>
      <c r="AB121" s="59"/>
      <c r="AC121" s="59"/>
      <c r="AD121" s="59"/>
      <c r="AE121" s="59"/>
      <c r="AF121" s="59"/>
      <c r="AG121" s="59"/>
      <c r="AH121" s="59"/>
      <c r="AI121" s="59"/>
      <c r="AJ121" s="59"/>
      <c r="AK121" s="59"/>
      <c r="AL121" s="59"/>
      <c r="AM121" s="59"/>
    </row>
    <row r="122" spans="1:39" ht="12" customHeight="1">
      <c r="A122" s="58"/>
      <c r="B122" s="139"/>
      <c r="C122" s="58"/>
      <c r="D122" s="58"/>
      <c r="E122" s="58"/>
      <c r="F122" s="58"/>
      <c r="G122" s="58"/>
      <c r="H122" s="58"/>
      <c r="I122" s="58"/>
      <c r="J122" s="58"/>
      <c r="K122" s="58"/>
      <c r="L122" s="58"/>
      <c r="M122" s="58"/>
      <c r="N122" s="58"/>
      <c r="O122" s="58"/>
      <c r="P122" s="58"/>
      <c r="Q122" s="58"/>
      <c r="R122" s="58"/>
      <c r="S122" s="58"/>
      <c r="T122" s="404"/>
      <c r="U122" s="404"/>
      <c r="V122" s="404"/>
      <c r="W122" s="404"/>
      <c r="X122" s="404"/>
      <c r="Y122" s="404"/>
      <c r="Z122" s="404"/>
      <c r="AA122" s="404"/>
      <c r="AB122" s="404"/>
      <c r="AC122" s="404"/>
      <c r="AD122" s="404"/>
      <c r="AE122" s="404"/>
      <c r="AF122" s="404"/>
      <c r="AG122" s="404"/>
      <c r="AH122" s="404"/>
      <c r="AI122" s="404"/>
      <c r="AJ122" s="404"/>
      <c r="AK122" s="404"/>
      <c r="AL122" s="404"/>
      <c r="AM122" s="404"/>
    </row>
    <row r="123" spans="1:39" ht="12" customHeight="1">
      <c r="A123" s="14"/>
      <c r="B123" s="20"/>
      <c r="C123" s="14"/>
      <c r="D123" s="14"/>
      <c r="E123" s="14"/>
      <c r="F123" s="14"/>
      <c r="G123" s="14"/>
      <c r="H123" s="14"/>
      <c r="I123" s="14"/>
      <c r="J123" s="14"/>
      <c r="K123" s="14"/>
      <c r="L123" s="14"/>
      <c r="M123" s="14"/>
      <c r="N123" s="14"/>
      <c r="O123" s="14"/>
      <c r="P123" s="58"/>
      <c r="Q123" s="14"/>
      <c r="R123" s="14"/>
      <c r="S123" s="14"/>
      <c r="T123" s="14"/>
      <c r="U123" s="14"/>
      <c r="V123" s="14"/>
      <c r="W123" s="14"/>
      <c r="X123" s="14"/>
      <c r="Y123" s="14"/>
      <c r="Z123" s="14"/>
      <c r="AA123" s="14"/>
      <c r="AB123" s="14"/>
      <c r="AC123" s="14"/>
      <c r="AD123" s="14"/>
      <c r="AE123" s="14"/>
      <c r="AF123" s="14"/>
      <c r="AG123" s="14"/>
      <c r="AH123" s="14"/>
      <c r="AI123" s="14"/>
      <c r="AJ123" s="14"/>
    </row>
    <row r="124" spans="1:39" ht="6" customHeight="1">
      <c r="A124" s="20"/>
      <c r="B124" s="20"/>
      <c r="C124" s="20"/>
      <c r="D124" s="20"/>
      <c r="E124" s="20"/>
      <c r="F124" s="20"/>
      <c r="G124" s="20"/>
      <c r="H124" s="20"/>
      <c r="I124" s="20"/>
      <c r="J124" s="20"/>
      <c r="K124" s="20"/>
      <c r="L124" s="20"/>
      <c r="M124" s="20"/>
      <c r="N124" s="20"/>
      <c r="O124" s="20"/>
      <c r="P124" s="58"/>
      <c r="Q124" s="20"/>
      <c r="R124" s="20"/>
      <c r="S124" s="20"/>
      <c r="T124" s="20"/>
      <c r="U124" s="20"/>
      <c r="V124" s="20"/>
      <c r="W124" s="20"/>
      <c r="X124" s="20"/>
      <c r="Y124" s="20"/>
      <c r="Z124" s="20"/>
      <c r="AA124" s="20"/>
      <c r="AB124" s="20"/>
      <c r="AC124" s="20"/>
      <c r="AD124" s="20"/>
      <c r="AE124" s="20"/>
      <c r="AF124" s="20"/>
      <c r="AG124" s="20"/>
      <c r="AH124" s="20"/>
      <c r="AI124" s="20"/>
      <c r="AJ124" s="20"/>
      <c r="AK124" s="21"/>
      <c r="AL124" s="21"/>
      <c r="AM124" s="21"/>
    </row>
    <row r="125" spans="1:39" ht="12" customHeight="1">
      <c r="A125" s="20"/>
      <c r="B125" s="20"/>
      <c r="C125" s="20"/>
      <c r="D125" s="20"/>
      <c r="E125" s="20"/>
      <c r="F125" s="20"/>
      <c r="G125" s="20"/>
      <c r="H125" s="20"/>
      <c r="I125" s="20"/>
      <c r="J125" s="20"/>
      <c r="K125" s="20"/>
      <c r="L125" s="20"/>
      <c r="M125" s="20"/>
      <c r="N125" s="20"/>
      <c r="O125" s="20"/>
      <c r="P125" s="58"/>
      <c r="Q125" s="20"/>
      <c r="R125" s="20"/>
      <c r="S125" s="20"/>
      <c r="T125" s="20"/>
      <c r="U125" s="20"/>
      <c r="V125" s="20"/>
      <c r="W125" s="20"/>
      <c r="X125" s="20"/>
      <c r="Y125" s="20"/>
      <c r="Z125" s="20"/>
      <c r="AA125" s="20"/>
      <c r="AB125" s="20"/>
      <c r="AC125" s="20"/>
      <c r="AD125" s="20"/>
      <c r="AE125" s="20"/>
      <c r="AF125" s="20"/>
      <c r="AG125" s="20"/>
      <c r="AH125" s="20"/>
      <c r="AI125" s="20"/>
      <c r="AJ125" s="20"/>
      <c r="AK125" s="21"/>
      <c r="AL125" s="21"/>
      <c r="AM125" s="21"/>
    </row>
    <row r="126" spans="1:39" ht="12" customHeight="1">
      <c r="A126" s="14"/>
      <c r="B126" s="14"/>
      <c r="C126" s="14"/>
      <c r="D126" s="14"/>
      <c r="E126" s="14"/>
      <c r="F126" s="14"/>
      <c r="G126" s="14"/>
      <c r="H126" s="14"/>
      <c r="I126" s="14"/>
      <c r="J126" s="14"/>
      <c r="K126" s="14"/>
      <c r="L126" s="14"/>
      <c r="M126" s="14"/>
      <c r="N126" s="14"/>
      <c r="O126" s="14"/>
      <c r="P126" s="58"/>
      <c r="Q126" s="14"/>
      <c r="R126" s="14"/>
      <c r="S126" s="14"/>
      <c r="T126" s="14"/>
      <c r="U126" s="14"/>
      <c r="V126" s="14"/>
      <c r="W126" s="14"/>
      <c r="X126" s="14"/>
      <c r="Y126" s="14"/>
      <c r="Z126" s="14"/>
      <c r="AA126" s="14"/>
      <c r="AB126" s="14"/>
      <c r="AC126" s="14"/>
      <c r="AD126" s="14"/>
      <c r="AE126" s="14"/>
      <c r="AF126" s="14"/>
      <c r="AG126" s="14"/>
      <c r="AH126" s="14"/>
      <c r="AI126" s="14"/>
      <c r="AJ126" s="14"/>
    </row>
    <row r="127" spans="1:39" ht="12"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row>
    <row r="128" spans="1:39" ht="12"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row>
    <row r="129" spans="1:39" ht="12"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row>
    <row r="130" spans="1:39" ht="12"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row>
    <row r="131" spans="1:39" ht="18"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row>
    <row r="132" spans="1:39" s="21" customForma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4"/>
      <c r="AL132" s="4"/>
      <c r="AM132" s="4"/>
    </row>
    <row r="133" spans="1:39" s="21" customForma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4"/>
      <c r="AL133" s="4"/>
      <c r="AM133" s="4"/>
    </row>
    <row r="134" spans="1:39">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row>
    <row r="135" spans="1:39">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row>
    <row r="136" spans="1:39">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row>
    <row r="137" spans="1:39">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row>
    <row r="138" spans="1:39">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row>
    <row r="139" spans="1:39">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row>
    <row r="140" spans="1:39">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row>
    <row r="141" spans="1:39">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row>
    <row r="142" spans="1:39">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row>
    <row r="143" spans="1:39">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row>
    <row r="144" spans="1:39">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row>
    <row r="145" spans="1:36">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row>
    <row r="146" spans="1:36">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row>
    <row r="147" spans="1:36">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row>
    <row r="148" spans="1:36">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row>
    <row r="149" spans="1:36">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row>
    <row r="150" spans="1:36">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c r="A155" s="15"/>
      <c r="B155" s="14"/>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row>
    <row r="156" spans="1:3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c r="B157" s="15"/>
    </row>
  </sheetData>
  <sheetProtection formatCells="0" formatColumns="0" formatRows="0" insertRows="0" autoFilter="0"/>
  <mergeCells count="293">
    <mergeCell ref="R1:U1"/>
    <mergeCell ref="V1:AM1"/>
    <mergeCell ref="A35:G35"/>
    <mergeCell ref="A36:G36"/>
    <mergeCell ref="A37:G37"/>
    <mergeCell ref="A38:G38"/>
    <mergeCell ref="A13:G13"/>
    <mergeCell ref="H13:K13"/>
    <mergeCell ref="A39:G39"/>
    <mergeCell ref="S21:U21"/>
    <mergeCell ref="Z21:AB21"/>
    <mergeCell ref="X3:AM3"/>
    <mergeCell ref="A3:A6"/>
    <mergeCell ref="B4:H5"/>
    <mergeCell ref="H30:L30"/>
    <mergeCell ref="H31:L31"/>
    <mergeCell ref="H32:L32"/>
    <mergeCell ref="L21:N21"/>
    <mergeCell ref="A16:H18"/>
    <mergeCell ref="H22:J22"/>
    <mergeCell ref="I5:AM5"/>
    <mergeCell ref="I3:Q3"/>
    <mergeCell ref="K4:P4"/>
    <mergeCell ref="AE6:AM6"/>
    <mergeCell ref="O21:R21"/>
    <mergeCell ref="V21:Y21"/>
    <mergeCell ref="A8:A12"/>
    <mergeCell ref="H12:M12"/>
    <mergeCell ref="N12:Q12"/>
    <mergeCell ref="S12:AM12"/>
    <mergeCell ref="A14:AM14"/>
    <mergeCell ref="J28:S28"/>
    <mergeCell ref="A68:G68"/>
    <mergeCell ref="A67:G67"/>
    <mergeCell ref="A66:G66"/>
    <mergeCell ref="A65:G65"/>
    <mergeCell ref="A64:G64"/>
    <mergeCell ref="A63:G63"/>
    <mergeCell ref="H29:L29"/>
    <mergeCell ref="M29:AA29"/>
    <mergeCell ref="M30:AA30"/>
    <mergeCell ref="M31:AA31"/>
    <mergeCell ref="M32:AA32"/>
    <mergeCell ref="M33:AA33"/>
    <mergeCell ref="AB37:AF37"/>
    <mergeCell ref="AB38:AF38"/>
    <mergeCell ref="AB39:AF39"/>
    <mergeCell ref="AB40:AF40"/>
    <mergeCell ref="A86:G86"/>
    <mergeCell ref="A85:G85"/>
    <mergeCell ref="A84:G84"/>
    <mergeCell ref="A82:G82"/>
    <mergeCell ref="A83:G83"/>
    <mergeCell ref="H48:L48"/>
    <mergeCell ref="H49:L49"/>
    <mergeCell ref="H44:L44"/>
    <mergeCell ref="H60:L60"/>
    <mergeCell ref="H61:L61"/>
    <mergeCell ref="H62:L62"/>
    <mergeCell ref="A60:G60"/>
    <mergeCell ref="A61:G61"/>
    <mergeCell ref="A62:G62"/>
    <mergeCell ref="J51:AM51"/>
    <mergeCell ref="H53:L53"/>
    <mergeCell ref="H54:L54"/>
    <mergeCell ref="A59:G59"/>
    <mergeCell ref="H52:L52"/>
    <mergeCell ref="AC57:AF57"/>
    <mergeCell ref="H64:L64"/>
    <mergeCell ref="H83:L83"/>
    <mergeCell ref="H84:L84"/>
    <mergeCell ref="AB62:AF62"/>
    <mergeCell ref="AP6:AU6"/>
    <mergeCell ref="AP4:AU4"/>
    <mergeCell ref="K22:AE22"/>
    <mergeCell ref="AG21:AI21"/>
    <mergeCell ref="AJ21:AM21"/>
    <mergeCell ref="AC21:AF21"/>
    <mergeCell ref="H33:L33"/>
    <mergeCell ref="H34:L34"/>
    <mergeCell ref="H35:L35"/>
    <mergeCell ref="I6:Z6"/>
    <mergeCell ref="B8:M8"/>
    <mergeCell ref="N8:R8"/>
    <mergeCell ref="S8:AM8"/>
    <mergeCell ref="B9:G10"/>
    <mergeCell ref="H9:M9"/>
    <mergeCell ref="N9:Q9"/>
    <mergeCell ref="S9:AM9"/>
    <mergeCell ref="H10:M10"/>
    <mergeCell ref="N10:Q10"/>
    <mergeCell ref="S10:AM10"/>
    <mergeCell ref="B11:G12"/>
    <mergeCell ref="H11:M11"/>
    <mergeCell ref="N11:Q11"/>
    <mergeCell ref="S11:AM11"/>
    <mergeCell ref="T97:AM97"/>
    <mergeCell ref="T96:AM96"/>
    <mergeCell ref="Z72:AB72"/>
    <mergeCell ref="H87:L87"/>
    <mergeCell ref="L72:N72"/>
    <mergeCell ref="O72:R72"/>
    <mergeCell ref="S72:U72"/>
    <mergeCell ref="V72:Y72"/>
    <mergeCell ref="H85:L85"/>
    <mergeCell ref="M84:AA84"/>
    <mergeCell ref="M85:AA85"/>
    <mergeCell ref="M86:AA86"/>
    <mergeCell ref="H76:L76"/>
    <mergeCell ref="M79:AA79"/>
    <mergeCell ref="M80:AA80"/>
    <mergeCell ref="H78:L78"/>
    <mergeCell ref="H79:L79"/>
    <mergeCell ref="H80:L80"/>
    <mergeCell ref="AB76:AF76"/>
    <mergeCell ref="AG76:AM76"/>
    <mergeCell ref="AB77:AF77"/>
    <mergeCell ref="AB82:AF82"/>
    <mergeCell ref="AG82:AM82"/>
    <mergeCell ref="AB83:AF83"/>
    <mergeCell ref="AB41:AF41"/>
    <mergeCell ref="T122:AM122"/>
    <mergeCell ref="T103:AM103"/>
    <mergeCell ref="T104:AM104"/>
    <mergeCell ref="T106:AM106"/>
    <mergeCell ref="T111:AM111"/>
    <mergeCell ref="T112:AM112"/>
    <mergeCell ref="T107:AM107"/>
    <mergeCell ref="T115:AM115"/>
    <mergeCell ref="T118:AM118"/>
    <mergeCell ref="T114:AM114"/>
    <mergeCell ref="T119:AM119"/>
    <mergeCell ref="T113:AM113"/>
    <mergeCell ref="T120:AM120"/>
    <mergeCell ref="T98:AM98"/>
    <mergeCell ref="T99:AM99"/>
    <mergeCell ref="T100:AM100"/>
    <mergeCell ref="T101:AM101"/>
    <mergeCell ref="AC72:AF72"/>
    <mergeCell ref="AG72:AI72"/>
    <mergeCell ref="M61:AA61"/>
    <mergeCell ref="AB61:AF61"/>
    <mergeCell ref="AG61:AM61"/>
    <mergeCell ref="M62:AA62"/>
    <mergeCell ref="A43:G43"/>
    <mergeCell ref="H40:L40"/>
    <mergeCell ref="H43:L43"/>
    <mergeCell ref="M34:AA34"/>
    <mergeCell ref="M35:AA35"/>
    <mergeCell ref="M36:AA36"/>
    <mergeCell ref="M37:AA37"/>
    <mergeCell ref="M38:AA38"/>
    <mergeCell ref="M39:AA39"/>
    <mergeCell ref="H39:L39"/>
    <mergeCell ref="A30:G30"/>
    <mergeCell ref="A31:G31"/>
    <mergeCell ref="A32:G32"/>
    <mergeCell ref="A33:G33"/>
    <mergeCell ref="A34:G34"/>
    <mergeCell ref="H41:L41"/>
    <mergeCell ref="H42:L42"/>
    <mergeCell ref="H37:L37"/>
    <mergeCell ref="H38:L38"/>
    <mergeCell ref="H36:L36"/>
    <mergeCell ref="A40:G40"/>
    <mergeCell ref="A41:G41"/>
    <mergeCell ref="A42:G42"/>
    <mergeCell ref="AG62:AM62"/>
    <mergeCell ref="M63:AA63"/>
    <mergeCell ref="AB63:AF63"/>
    <mergeCell ref="AG63:AM63"/>
    <mergeCell ref="AG77:AM77"/>
    <mergeCell ref="A81:AM81"/>
    <mergeCell ref="A77:G77"/>
    <mergeCell ref="A78:G78"/>
    <mergeCell ref="A79:G79"/>
    <mergeCell ref="A80:G80"/>
    <mergeCell ref="H68:L68"/>
    <mergeCell ref="AB78:AF78"/>
    <mergeCell ref="AG78:AM78"/>
    <mergeCell ref="AB79:AF79"/>
    <mergeCell ref="AG79:AM79"/>
    <mergeCell ref="AB80:AF80"/>
    <mergeCell ref="AG80:AM80"/>
    <mergeCell ref="AJ72:AM72"/>
    <mergeCell ref="H63:L63"/>
    <mergeCell ref="H66:L66"/>
    <mergeCell ref="M74:AA74"/>
    <mergeCell ref="M76:AA76"/>
    <mergeCell ref="M77:AA77"/>
    <mergeCell ref="M78:AA78"/>
    <mergeCell ref="H69:L69"/>
    <mergeCell ref="A75:AM75"/>
    <mergeCell ref="M67:AA67"/>
    <mergeCell ref="AB67:AF67"/>
    <mergeCell ref="AG67:AM67"/>
    <mergeCell ref="M68:AA68"/>
    <mergeCell ref="AB68:AF68"/>
    <mergeCell ref="AG68:AM68"/>
    <mergeCell ref="AB74:AF74"/>
    <mergeCell ref="AH74:AM74"/>
    <mergeCell ref="AB36:AF36"/>
    <mergeCell ref="H86:L86"/>
    <mergeCell ref="J16:AM16"/>
    <mergeCell ref="J17:AM17"/>
    <mergeCell ref="J18:AM18"/>
    <mergeCell ref="B21:K21"/>
    <mergeCell ref="C23:AM23"/>
    <mergeCell ref="C24:AM24"/>
    <mergeCell ref="C25:AM25"/>
    <mergeCell ref="C26:AM26"/>
    <mergeCell ref="C27:AM27"/>
    <mergeCell ref="J58:S58"/>
    <mergeCell ref="T58:AD58"/>
    <mergeCell ref="M40:AA40"/>
    <mergeCell ref="M41:AA41"/>
    <mergeCell ref="M42:AA42"/>
    <mergeCell ref="M43:AA43"/>
    <mergeCell ref="H65:L65"/>
    <mergeCell ref="H67:L67"/>
    <mergeCell ref="H77:L77"/>
    <mergeCell ref="H82:L82"/>
    <mergeCell ref="M82:AA82"/>
    <mergeCell ref="A76:G76"/>
    <mergeCell ref="M83:AA83"/>
    <mergeCell ref="AB42:AF42"/>
    <mergeCell ref="AB43:AF43"/>
    <mergeCell ref="AB29:AF29"/>
    <mergeCell ref="AG30:AM30"/>
    <mergeCell ref="AG31:AM31"/>
    <mergeCell ref="AG32:AM32"/>
    <mergeCell ref="AG33:AM33"/>
    <mergeCell ref="AG34:AM34"/>
    <mergeCell ref="AG35:AM35"/>
    <mergeCell ref="AG36:AM36"/>
    <mergeCell ref="AG37:AM37"/>
    <mergeCell ref="AG38:AM38"/>
    <mergeCell ref="AG39:AM39"/>
    <mergeCell ref="AG40:AM40"/>
    <mergeCell ref="AG41:AM41"/>
    <mergeCell ref="AG42:AM42"/>
    <mergeCell ref="AG43:AM43"/>
    <mergeCell ref="AH29:AM29"/>
    <mergeCell ref="AB30:AF30"/>
    <mergeCell ref="AB31:AF31"/>
    <mergeCell ref="AB32:AF32"/>
    <mergeCell ref="AB33:AF33"/>
    <mergeCell ref="AB34:AF34"/>
    <mergeCell ref="AB35:AF35"/>
    <mergeCell ref="M47:AA47"/>
    <mergeCell ref="AB47:AF47"/>
    <mergeCell ref="AH47:AM47"/>
    <mergeCell ref="M48:AA48"/>
    <mergeCell ref="AB48:AF48"/>
    <mergeCell ref="AG48:AM48"/>
    <mergeCell ref="M52:AA52"/>
    <mergeCell ref="AB52:AF52"/>
    <mergeCell ref="AH52:AM52"/>
    <mergeCell ref="M49:AM49"/>
    <mergeCell ref="M53:AA53"/>
    <mergeCell ref="AB53:AF53"/>
    <mergeCell ref="AG53:AM53"/>
    <mergeCell ref="M59:AA59"/>
    <mergeCell ref="AB59:AF59"/>
    <mergeCell ref="AH59:AM59"/>
    <mergeCell ref="M60:AA60"/>
    <mergeCell ref="AB60:AF60"/>
    <mergeCell ref="AG60:AM60"/>
    <mergeCell ref="M54:AM54"/>
    <mergeCell ref="L57:N57"/>
    <mergeCell ref="O57:R57"/>
    <mergeCell ref="S57:U57"/>
    <mergeCell ref="V57:Y57"/>
    <mergeCell ref="AG57:AI57"/>
    <mergeCell ref="AJ57:AM57"/>
    <mergeCell ref="Z57:AB57"/>
    <mergeCell ref="H59:L59"/>
    <mergeCell ref="AG83:AM83"/>
    <mergeCell ref="AB84:AF84"/>
    <mergeCell ref="AG84:AM84"/>
    <mergeCell ref="AB85:AF85"/>
    <mergeCell ref="AG85:AM85"/>
    <mergeCell ref="AB86:AF86"/>
    <mergeCell ref="AG86:AM86"/>
    <mergeCell ref="M64:AA64"/>
    <mergeCell ref="AB64:AF64"/>
    <mergeCell ref="AG64:AM64"/>
    <mergeCell ref="M65:AA65"/>
    <mergeCell ref="AB65:AF65"/>
    <mergeCell ref="AG65:AM65"/>
    <mergeCell ref="M66:AA66"/>
    <mergeCell ref="AB66:AF66"/>
    <mergeCell ref="AG66:AM66"/>
  </mergeCells>
  <phoneticPr fontId="2"/>
  <conditionalFormatting sqref="AC21:AF21">
    <cfRule type="cellIs" dxfId="22" priority="15" operator="equal">
      <formula>0</formula>
    </cfRule>
  </conditionalFormatting>
  <conditionalFormatting sqref="H30:L43">
    <cfRule type="cellIs" dxfId="21" priority="14" operator="equal">
      <formula>0</formula>
    </cfRule>
  </conditionalFormatting>
  <conditionalFormatting sqref="AC57:AF57">
    <cfRule type="cellIs" dxfId="20" priority="11" operator="equal">
      <formula>0</formula>
    </cfRule>
  </conditionalFormatting>
  <conditionalFormatting sqref="V21:Y21">
    <cfRule type="cellIs" dxfId="19" priority="12" operator="equal">
      <formula>0</formula>
    </cfRule>
  </conditionalFormatting>
  <conditionalFormatting sqref="V57:Y57">
    <cfRule type="cellIs" dxfId="18" priority="10" operator="equal">
      <formula>0</formula>
    </cfRule>
  </conditionalFormatting>
  <conditionalFormatting sqref="H60:L68">
    <cfRule type="cellIs" dxfId="17" priority="9" operator="equal">
      <formula>0</formula>
    </cfRule>
  </conditionalFormatting>
  <conditionalFormatting sqref="AC72:AF72">
    <cfRule type="cellIs" dxfId="16" priority="7" operator="equal">
      <formula>0</formula>
    </cfRule>
  </conditionalFormatting>
  <conditionalFormatting sqref="V72:Y72">
    <cfRule type="cellIs" dxfId="15" priority="6" operator="equal">
      <formula>0</formula>
    </cfRule>
  </conditionalFormatting>
  <conditionalFormatting sqref="H83:L86">
    <cfRule type="cellIs" dxfId="14" priority="5" operator="equal">
      <formula>0</formula>
    </cfRule>
  </conditionalFormatting>
  <conditionalFormatting sqref="H48:L48">
    <cfRule type="cellIs" dxfId="13" priority="2" operator="equal">
      <formula>0</formula>
    </cfRule>
  </conditionalFormatting>
  <conditionalFormatting sqref="H53:L53">
    <cfRule type="cellIs" dxfId="12" priority="1" operator="equal">
      <formula>0</formula>
    </cfRule>
  </conditionalFormatting>
  <printOptions horizontalCentered="1"/>
  <pageMargins left="0.55118110236220474" right="0.55118110236220474" top="0.62992125984251968" bottom="0.43307086614173229" header="0.51181102362204722" footer="0.35433070866141736"/>
  <pageSetup paperSize="9" scale="97" orientation="portrait" horizontalDpi="4294967294" r:id="rId1"/>
  <headerFooter alignWithMargins="0"/>
  <rowBreaks count="1" manualBreakCount="1">
    <brk id="45" min="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8</xdr:col>
                    <xdr:colOff>0</xdr:colOff>
                    <xdr:row>14</xdr:row>
                    <xdr:rowOff>196850</xdr:rowOff>
                  </from>
                  <to>
                    <xdr:col>9</xdr:col>
                    <xdr:colOff>69850</xdr:colOff>
                    <xdr:row>16</xdr:row>
                    <xdr:rowOff>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8</xdr:col>
                    <xdr:colOff>0</xdr:colOff>
                    <xdr:row>15</xdr:row>
                    <xdr:rowOff>152400</xdr:rowOff>
                  </from>
                  <to>
                    <xdr:col>9</xdr:col>
                    <xdr:colOff>69850</xdr:colOff>
                    <xdr:row>16</xdr:row>
                    <xdr:rowOff>184150</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8</xdr:col>
                    <xdr:colOff>0</xdr:colOff>
                    <xdr:row>16</xdr:row>
                    <xdr:rowOff>146050</xdr:rowOff>
                  </from>
                  <to>
                    <xdr:col>9</xdr:col>
                    <xdr:colOff>69850</xdr:colOff>
                    <xdr:row>17</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計算用!$A$38:$A$42</xm:f>
          </x14:formula1>
          <xm:sqref>H22:J22</xm:sqref>
        </x14:dataValidation>
        <x14:dataValidation type="list" allowBlank="1" showInputMessage="1" showErrorMessage="1">
          <x14:formula1>
            <xm:f>計算用!$A$2:$A$36</xm:f>
          </x14:formula1>
          <xm:sqref>I6 J7 J15</xm:sqref>
        </x14:dataValidation>
        <x14:dataValidation type="list" allowBlank="1" showInputMessage="1" showErrorMessage="1">
          <x14:formula1>
            <xm:f>計算用!$A$45:$A$46</xm:f>
          </x14:formula1>
          <xm:sqref>V1:AM1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158"/>
  <sheetViews>
    <sheetView view="pageBreakPreview" zoomScaleNormal="120" zoomScaleSheetLayoutView="100" workbookViewId="0">
      <selection activeCell="N1" sqref="N1"/>
    </sheetView>
  </sheetViews>
  <sheetFormatPr defaultColWidth="2.26953125" defaultRowHeight="13"/>
  <cols>
    <col min="1" max="7" width="2.6328125" style="4" customWidth="1"/>
    <col min="8" max="40" width="2.26953125" style="4"/>
    <col min="41" max="41" width="4.7265625" style="4" hidden="1" customWidth="1"/>
    <col min="42" max="47" width="2.26953125" style="4" hidden="1" customWidth="1"/>
    <col min="48" max="69" width="0" style="4" hidden="1" customWidth="1"/>
    <col min="70" max="16384" width="2.26953125" style="4"/>
  </cols>
  <sheetData>
    <row r="1" spans="1:83" ht="19.5" customHeight="1">
      <c r="A1" s="16" t="s">
        <v>138</v>
      </c>
      <c r="R1" s="458" t="s">
        <v>158</v>
      </c>
      <c r="S1" s="458"/>
      <c r="T1" s="458"/>
      <c r="U1" s="458"/>
      <c r="V1" s="562" t="s">
        <v>159</v>
      </c>
      <c r="W1" s="562"/>
      <c r="X1" s="562"/>
      <c r="Y1" s="562"/>
      <c r="Z1" s="562"/>
      <c r="AA1" s="562"/>
      <c r="AB1" s="562"/>
      <c r="AC1" s="562"/>
      <c r="AD1" s="562"/>
      <c r="AE1" s="562"/>
      <c r="AF1" s="562"/>
      <c r="AG1" s="562"/>
      <c r="AH1" s="562"/>
      <c r="AI1" s="562"/>
      <c r="AJ1" s="562"/>
      <c r="AK1" s="562"/>
      <c r="AL1" s="562"/>
      <c r="AM1" s="562"/>
    </row>
    <row r="2" spans="1:83" ht="7" customHeight="1"/>
    <row r="3" spans="1:83" s="5" customFormat="1" ht="20.149999999999999" customHeight="1">
      <c r="A3" s="467" t="s">
        <v>139</v>
      </c>
      <c r="B3" s="197" t="s">
        <v>44</v>
      </c>
      <c r="C3" s="198"/>
      <c r="D3" s="198"/>
      <c r="E3" s="199"/>
      <c r="F3" s="199"/>
      <c r="G3" s="199"/>
      <c r="H3" s="199"/>
      <c r="I3" s="563">
        <v>2400000000</v>
      </c>
      <c r="J3" s="564"/>
      <c r="K3" s="564"/>
      <c r="L3" s="564"/>
      <c r="M3" s="564"/>
      <c r="N3" s="564"/>
      <c r="O3" s="564"/>
      <c r="P3" s="564"/>
      <c r="Q3" s="565"/>
      <c r="R3" s="194" t="s">
        <v>50</v>
      </c>
      <c r="S3" s="195"/>
      <c r="T3" s="195"/>
      <c r="U3" s="195"/>
      <c r="V3" s="195"/>
      <c r="W3" s="196"/>
      <c r="X3" s="566" t="s">
        <v>192</v>
      </c>
      <c r="Y3" s="567"/>
      <c r="Z3" s="567"/>
      <c r="AA3" s="567"/>
      <c r="AB3" s="567"/>
      <c r="AC3" s="567"/>
      <c r="AD3" s="567"/>
      <c r="AE3" s="567"/>
      <c r="AF3" s="567"/>
      <c r="AG3" s="567"/>
      <c r="AH3" s="567"/>
      <c r="AI3" s="567"/>
      <c r="AJ3" s="567"/>
      <c r="AK3" s="567"/>
      <c r="AL3" s="567"/>
      <c r="AM3" s="568"/>
    </row>
    <row r="4" spans="1:83" s="5" customFormat="1" ht="10" customHeight="1">
      <c r="A4" s="468"/>
      <c r="B4" s="470" t="s">
        <v>182</v>
      </c>
      <c r="C4" s="471"/>
      <c r="D4" s="471"/>
      <c r="E4" s="471"/>
      <c r="F4" s="471"/>
      <c r="G4" s="471"/>
      <c r="H4" s="472"/>
      <c r="I4" s="82" t="s">
        <v>51</v>
      </c>
      <c r="J4" s="83" t="s">
        <v>52</v>
      </c>
      <c r="K4" s="569" t="s">
        <v>190</v>
      </c>
      <c r="L4" s="569"/>
      <c r="M4" s="569"/>
      <c r="N4" s="569"/>
      <c r="O4" s="569"/>
      <c r="P4" s="569"/>
      <c r="Q4" s="83" t="s">
        <v>53</v>
      </c>
      <c r="R4" s="83"/>
      <c r="S4" s="83"/>
      <c r="T4" s="83"/>
      <c r="U4" s="83"/>
      <c r="V4" s="83"/>
      <c r="W4" s="83"/>
      <c r="X4" s="83"/>
      <c r="Y4" s="83"/>
      <c r="Z4" s="83"/>
      <c r="AA4" s="83"/>
      <c r="AB4" s="83"/>
      <c r="AC4" s="83"/>
      <c r="AD4" s="83"/>
      <c r="AE4" s="83"/>
      <c r="AF4" s="83"/>
      <c r="AG4" s="84"/>
      <c r="AH4" s="84"/>
      <c r="AI4" s="84"/>
      <c r="AJ4" s="84"/>
      <c r="AK4" s="84"/>
      <c r="AL4" s="84"/>
      <c r="AM4" s="85"/>
      <c r="AP4" s="423"/>
      <c r="AQ4" s="423"/>
      <c r="AR4" s="423"/>
      <c r="AS4" s="423"/>
      <c r="AT4" s="423"/>
      <c r="AU4" s="423"/>
    </row>
    <row r="5" spans="1:83" s="5" customFormat="1" ht="20.149999999999999" customHeight="1">
      <c r="A5" s="468"/>
      <c r="B5" s="473"/>
      <c r="C5" s="474"/>
      <c r="D5" s="474"/>
      <c r="E5" s="474"/>
      <c r="F5" s="474"/>
      <c r="G5" s="474"/>
      <c r="H5" s="475"/>
      <c r="I5" s="553" t="s">
        <v>191</v>
      </c>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5"/>
      <c r="AP5" s="239"/>
      <c r="AQ5" s="239"/>
      <c r="AR5" s="239"/>
      <c r="AS5" s="239"/>
      <c r="AT5" s="239"/>
      <c r="AU5" s="239"/>
    </row>
    <row r="6" spans="1:83" s="5" customFormat="1" ht="20.149999999999999" customHeight="1">
      <c r="A6" s="469"/>
      <c r="B6" s="200" t="s">
        <v>45</v>
      </c>
      <c r="C6" s="201"/>
      <c r="D6" s="201"/>
      <c r="E6" s="202"/>
      <c r="F6" s="202"/>
      <c r="G6" s="202"/>
      <c r="H6" s="202"/>
      <c r="I6" s="556" t="s">
        <v>14</v>
      </c>
      <c r="J6" s="557"/>
      <c r="K6" s="557"/>
      <c r="L6" s="557"/>
      <c r="M6" s="557"/>
      <c r="N6" s="557"/>
      <c r="O6" s="557"/>
      <c r="P6" s="557"/>
      <c r="Q6" s="557"/>
      <c r="R6" s="557"/>
      <c r="S6" s="557"/>
      <c r="T6" s="557"/>
      <c r="U6" s="557"/>
      <c r="V6" s="557"/>
      <c r="W6" s="557"/>
      <c r="X6" s="557"/>
      <c r="Y6" s="557"/>
      <c r="Z6" s="558"/>
      <c r="AA6" s="497" t="s">
        <v>54</v>
      </c>
      <c r="AB6" s="498"/>
      <c r="AC6" s="498"/>
      <c r="AD6" s="499"/>
      <c r="AE6" s="559" t="s">
        <v>193</v>
      </c>
      <c r="AF6" s="560"/>
      <c r="AG6" s="560"/>
      <c r="AH6" s="560"/>
      <c r="AI6" s="560"/>
      <c r="AJ6" s="560"/>
      <c r="AK6" s="560"/>
      <c r="AL6" s="560"/>
      <c r="AM6" s="561"/>
      <c r="AP6" s="423"/>
      <c r="AQ6" s="423"/>
      <c r="AR6" s="423"/>
      <c r="AS6" s="423"/>
      <c r="AT6" s="423"/>
      <c r="AU6" s="423"/>
    </row>
    <row r="7" spans="1:83" s="5" customFormat="1" ht="7" customHeight="1">
      <c r="A7" s="151"/>
      <c r="B7" s="152"/>
      <c r="C7" s="48"/>
      <c r="D7" s="48"/>
      <c r="E7" s="47"/>
      <c r="F7" s="47"/>
      <c r="G7" s="47"/>
      <c r="H7" s="47"/>
      <c r="I7" s="47"/>
      <c r="J7" s="153"/>
      <c r="K7" s="153"/>
      <c r="L7" s="153"/>
      <c r="M7" s="153"/>
      <c r="N7" s="153"/>
      <c r="O7" s="153"/>
      <c r="P7" s="153"/>
      <c r="Q7" s="153"/>
      <c r="R7" s="153"/>
      <c r="S7" s="153"/>
      <c r="T7" s="153"/>
      <c r="U7" s="153"/>
      <c r="V7" s="153"/>
      <c r="W7" s="153"/>
      <c r="X7" s="153"/>
      <c r="Y7" s="153"/>
      <c r="Z7" s="153"/>
      <c r="AA7" s="17"/>
      <c r="AB7" s="17"/>
      <c r="AC7" s="154"/>
      <c r="AD7" s="154"/>
      <c r="AE7" s="154"/>
      <c r="AF7" s="154"/>
      <c r="AG7" s="155"/>
      <c r="AH7" s="155"/>
      <c r="AI7" s="155"/>
      <c r="AJ7" s="155"/>
      <c r="AK7" s="155"/>
      <c r="AL7" s="48"/>
      <c r="AM7" s="48"/>
      <c r="AP7" s="239"/>
      <c r="AQ7" s="239"/>
      <c r="AR7" s="239"/>
      <c r="AS7" s="239"/>
      <c r="AT7" s="239"/>
      <c r="AU7" s="239"/>
    </row>
    <row r="8" spans="1:83" s="5" customFormat="1" ht="20" customHeight="1">
      <c r="A8" s="453" t="s">
        <v>140</v>
      </c>
      <c r="B8" s="429"/>
      <c r="C8" s="429"/>
      <c r="D8" s="429"/>
      <c r="E8" s="429"/>
      <c r="F8" s="429"/>
      <c r="G8" s="429"/>
      <c r="H8" s="429"/>
      <c r="I8" s="429"/>
      <c r="J8" s="429"/>
      <c r="K8" s="429"/>
      <c r="L8" s="429"/>
      <c r="M8" s="429"/>
      <c r="N8" s="430" t="s">
        <v>141</v>
      </c>
      <c r="O8" s="430"/>
      <c r="P8" s="430"/>
      <c r="Q8" s="430"/>
      <c r="R8" s="430"/>
      <c r="S8" s="430" t="s">
        <v>83</v>
      </c>
      <c r="T8" s="430"/>
      <c r="U8" s="430"/>
      <c r="V8" s="430"/>
      <c r="W8" s="430"/>
      <c r="X8" s="430"/>
      <c r="Y8" s="430"/>
      <c r="Z8" s="430"/>
      <c r="AA8" s="430"/>
      <c r="AB8" s="430"/>
      <c r="AC8" s="430"/>
      <c r="AD8" s="430"/>
      <c r="AE8" s="430"/>
      <c r="AF8" s="430"/>
      <c r="AG8" s="430"/>
      <c r="AH8" s="430"/>
      <c r="AI8" s="430"/>
      <c r="AJ8" s="430"/>
      <c r="AK8" s="430"/>
      <c r="AL8" s="430"/>
      <c r="AM8" s="430"/>
      <c r="AP8" s="239"/>
      <c r="AQ8" s="239"/>
      <c r="AR8" s="239"/>
      <c r="AS8" s="239"/>
      <c r="AT8" s="239"/>
      <c r="AU8" s="239"/>
    </row>
    <row r="9" spans="1:83" s="5" customFormat="1" ht="20" customHeight="1">
      <c r="A9" s="453"/>
      <c r="B9" s="431" t="s">
        <v>142</v>
      </c>
      <c r="C9" s="431"/>
      <c r="D9" s="431"/>
      <c r="E9" s="431"/>
      <c r="F9" s="431"/>
      <c r="G9" s="431"/>
      <c r="H9" s="429" t="s">
        <v>143</v>
      </c>
      <c r="I9" s="429"/>
      <c r="J9" s="429"/>
      <c r="K9" s="429"/>
      <c r="L9" s="429"/>
      <c r="M9" s="429"/>
      <c r="N9" s="550">
        <v>1</v>
      </c>
      <c r="O9" s="550"/>
      <c r="P9" s="550"/>
      <c r="Q9" s="551"/>
      <c r="R9" s="226" t="s">
        <v>144</v>
      </c>
      <c r="S9" s="570" t="s">
        <v>209</v>
      </c>
      <c r="T9" s="570"/>
      <c r="U9" s="570"/>
      <c r="V9" s="570"/>
      <c r="W9" s="570"/>
      <c r="X9" s="570"/>
      <c r="Y9" s="570"/>
      <c r="Z9" s="570"/>
      <c r="AA9" s="570"/>
      <c r="AB9" s="570"/>
      <c r="AC9" s="570"/>
      <c r="AD9" s="570"/>
      <c r="AE9" s="570"/>
      <c r="AF9" s="570"/>
      <c r="AG9" s="570"/>
      <c r="AH9" s="570"/>
      <c r="AI9" s="570"/>
      <c r="AJ9" s="570"/>
      <c r="AK9" s="570"/>
      <c r="AL9" s="570"/>
      <c r="AM9" s="570"/>
      <c r="AP9" s="239"/>
      <c r="AQ9" s="239"/>
      <c r="AR9" s="239"/>
      <c r="AS9" s="239"/>
      <c r="AT9" s="239"/>
      <c r="AU9" s="239"/>
    </row>
    <row r="10" spans="1:83" s="5" customFormat="1" ht="20" customHeight="1">
      <c r="A10" s="453"/>
      <c r="B10" s="431"/>
      <c r="C10" s="431"/>
      <c r="D10" s="431"/>
      <c r="E10" s="431"/>
      <c r="F10" s="431"/>
      <c r="G10" s="431"/>
      <c r="H10" s="429" t="s">
        <v>145</v>
      </c>
      <c r="I10" s="429"/>
      <c r="J10" s="429"/>
      <c r="K10" s="429"/>
      <c r="L10" s="429"/>
      <c r="M10" s="429"/>
      <c r="N10" s="550">
        <v>6</v>
      </c>
      <c r="O10" s="550"/>
      <c r="P10" s="550"/>
      <c r="Q10" s="551"/>
      <c r="R10" s="226" t="s">
        <v>144</v>
      </c>
      <c r="S10" s="552" t="s">
        <v>208</v>
      </c>
      <c r="T10" s="552"/>
      <c r="U10" s="552"/>
      <c r="V10" s="552"/>
      <c r="W10" s="552"/>
      <c r="X10" s="552"/>
      <c r="Y10" s="552"/>
      <c r="Z10" s="552"/>
      <c r="AA10" s="552"/>
      <c r="AB10" s="552"/>
      <c r="AC10" s="552"/>
      <c r="AD10" s="552"/>
      <c r="AE10" s="552"/>
      <c r="AF10" s="552"/>
      <c r="AG10" s="552"/>
      <c r="AH10" s="552"/>
      <c r="AI10" s="552"/>
      <c r="AJ10" s="552"/>
      <c r="AK10" s="552"/>
      <c r="AL10" s="552"/>
      <c r="AM10" s="552"/>
      <c r="AP10" s="239"/>
      <c r="AQ10" s="239"/>
      <c r="AR10" s="239"/>
      <c r="AS10" s="239"/>
      <c r="AT10" s="239"/>
      <c r="AU10" s="239"/>
    </row>
    <row r="11" spans="1:83" s="5" customFormat="1" ht="20" customHeight="1">
      <c r="A11" s="453"/>
      <c r="B11" s="431" t="s">
        <v>146</v>
      </c>
      <c r="C11" s="431"/>
      <c r="D11" s="431"/>
      <c r="E11" s="431"/>
      <c r="F11" s="431"/>
      <c r="G11" s="431"/>
      <c r="H11" s="429" t="s">
        <v>143</v>
      </c>
      <c r="I11" s="429"/>
      <c r="J11" s="429"/>
      <c r="K11" s="429"/>
      <c r="L11" s="429"/>
      <c r="M11" s="429"/>
      <c r="N11" s="432"/>
      <c r="O11" s="432"/>
      <c r="P11" s="432"/>
      <c r="Q11" s="433"/>
      <c r="R11" s="226" t="s">
        <v>144</v>
      </c>
      <c r="S11" s="434"/>
      <c r="T11" s="434"/>
      <c r="U11" s="434"/>
      <c r="V11" s="434"/>
      <c r="W11" s="434"/>
      <c r="X11" s="434"/>
      <c r="Y11" s="434"/>
      <c r="Z11" s="434"/>
      <c r="AA11" s="434"/>
      <c r="AB11" s="434"/>
      <c r="AC11" s="434"/>
      <c r="AD11" s="434"/>
      <c r="AE11" s="434"/>
      <c r="AF11" s="434"/>
      <c r="AG11" s="434"/>
      <c r="AH11" s="434"/>
      <c r="AI11" s="434"/>
      <c r="AJ11" s="434"/>
      <c r="AK11" s="434"/>
      <c r="AL11" s="434"/>
      <c r="AM11" s="434"/>
      <c r="AP11" s="239"/>
      <c r="AQ11" s="239"/>
      <c r="AR11" s="239"/>
      <c r="AS11" s="239"/>
      <c r="AT11" s="239"/>
      <c r="AU11" s="239"/>
    </row>
    <row r="12" spans="1:83" s="5" customFormat="1" ht="20" customHeight="1">
      <c r="A12" s="453"/>
      <c r="B12" s="431"/>
      <c r="C12" s="431"/>
      <c r="D12" s="431"/>
      <c r="E12" s="431"/>
      <c r="F12" s="431"/>
      <c r="G12" s="431"/>
      <c r="H12" s="429" t="s">
        <v>145</v>
      </c>
      <c r="I12" s="429"/>
      <c r="J12" s="429"/>
      <c r="K12" s="429"/>
      <c r="L12" s="429"/>
      <c r="M12" s="429"/>
      <c r="N12" s="432"/>
      <c r="O12" s="432"/>
      <c r="P12" s="432"/>
      <c r="Q12" s="433"/>
      <c r="R12" s="226" t="s">
        <v>144</v>
      </c>
      <c r="S12" s="434"/>
      <c r="T12" s="434"/>
      <c r="U12" s="434"/>
      <c r="V12" s="434"/>
      <c r="W12" s="434"/>
      <c r="X12" s="434"/>
      <c r="Y12" s="434"/>
      <c r="Z12" s="434"/>
      <c r="AA12" s="434"/>
      <c r="AB12" s="434"/>
      <c r="AC12" s="434"/>
      <c r="AD12" s="434"/>
      <c r="AE12" s="434"/>
      <c r="AF12" s="434"/>
      <c r="AG12" s="434"/>
      <c r="AH12" s="434"/>
      <c r="AI12" s="434"/>
      <c r="AJ12" s="434"/>
      <c r="AK12" s="434"/>
      <c r="AL12" s="434"/>
      <c r="AM12" s="434"/>
      <c r="AP12" s="239"/>
      <c r="AQ12" s="239"/>
      <c r="AR12" s="239"/>
      <c r="AS12" s="239"/>
      <c r="AT12" s="239"/>
      <c r="AU12" s="239"/>
      <c r="CE12" s="242"/>
    </row>
    <row r="13" spans="1:83" s="5" customFormat="1" ht="20" customHeight="1">
      <c r="A13" s="460" t="s">
        <v>175</v>
      </c>
      <c r="B13" s="461"/>
      <c r="C13" s="461"/>
      <c r="D13" s="461"/>
      <c r="E13" s="461"/>
      <c r="F13" s="461"/>
      <c r="G13" s="462"/>
      <c r="H13" s="547">
        <v>30</v>
      </c>
      <c r="I13" s="548"/>
      <c r="J13" s="548"/>
      <c r="K13" s="549"/>
      <c r="L13" s="227" t="s">
        <v>82</v>
      </c>
      <c r="M13" s="227"/>
      <c r="N13" s="228"/>
      <c r="O13" s="212"/>
      <c r="P13" s="212"/>
      <c r="Q13" s="212"/>
      <c r="R13" s="213"/>
      <c r="S13" s="214"/>
      <c r="T13" s="214"/>
      <c r="U13" s="214"/>
      <c r="V13" s="214"/>
      <c r="W13" s="17"/>
      <c r="X13" s="17"/>
      <c r="AP13" s="239"/>
      <c r="AQ13" s="239"/>
      <c r="AR13" s="239"/>
      <c r="AS13" s="239"/>
      <c r="AT13" s="239"/>
      <c r="AU13" s="239"/>
    </row>
    <row r="14" spans="1:83" s="5" customFormat="1" ht="23.5" customHeight="1">
      <c r="A14" s="454" t="s">
        <v>183</v>
      </c>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P14" s="239"/>
      <c r="AQ14" s="239"/>
      <c r="AR14" s="239"/>
      <c r="AS14" s="239"/>
      <c r="AT14" s="239"/>
      <c r="AU14" s="239"/>
    </row>
    <row r="15" spans="1:83" s="5" customFormat="1" ht="18" customHeight="1">
      <c r="A15" s="207"/>
      <c r="B15" s="156"/>
      <c r="C15" s="45"/>
      <c r="D15" s="45"/>
      <c r="E15" s="46"/>
      <c r="F15" s="46"/>
      <c r="G15" s="46"/>
      <c r="H15" s="46"/>
      <c r="I15" s="46"/>
      <c r="J15" s="157"/>
      <c r="K15" s="157"/>
      <c r="L15" s="157"/>
      <c r="M15" s="157"/>
      <c r="N15" s="157"/>
      <c r="O15" s="157"/>
      <c r="P15" s="157"/>
      <c r="Q15" s="157"/>
      <c r="R15" s="157"/>
      <c r="S15" s="157"/>
      <c r="T15" s="157"/>
      <c r="U15" s="157"/>
      <c r="V15" s="157"/>
      <c r="W15" s="157"/>
      <c r="X15" s="157"/>
      <c r="Y15" s="157"/>
      <c r="Z15" s="157"/>
      <c r="AA15" s="8"/>
      <c r="AB15" s="8"/>
      <c r="AC15" s="158"/>
      <c r="AD15" s="158"/>
      <c r="AE15" s="158"/>
      <c r="AF15" s="158"/>
      <c r="AG15" s="159"/>
      <c r="AH15" s="159"/>
      <c r="AI15" s="159"/>
      <c r="AJ15" s="159"/>
      <c r="AK15" s="159"/>
      <c r="AL15" s="45"/>
      <c r="AM15" s="45"/>
      <c r="AP15" s="239"/>
      <c r="AQ15" s="239"/>
      <c r="AR15" s="239"/>
      <c r="AS15" s="239"/>
      <c r="AT15" s="239"/>
      <c r="AU15" s="239"/>
    </row>
    <row r="16" spans="1:83" s="5" customFormat="1" ht="18" customHeight="1">
      <c r="A16" s="476" t="s">
        <v>103</v>
      </c>
      <c r="B16" s="477"/>
      <c r="C16" s="477"/>
      <c r="D16" s="477"/>
      <c r="E16" s="477"/>
      <c r="F16" s="477"/>
      <c r="G16" s="477"/>
      <c r="H16" s="478"/>
      <c r="I16" s="243"/>
      <c r="J16" s="341" t="s">
        <v>184</v>
      </c>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2"/>
      <c r="AP16" s="239"/>
      <c r="AQ16" s="239"/>
      <c r="AR16" s="239"/>
      <c r="AS16" s="239"/>
      <c r="AT16" s="239"/>
      <c r="AU16" s="239"/>
    </row>
    <row r="17" spans="1:47" s="5" customFormat="1" ht="18" customHeight="1">
      <c r="A17" s="479"/>
      <c r="B17" s="480"/>
      <c r="C17" s="480"/>
      <c r="D17" s="480"/>
      <c r="E17" s="480"/>
      <c r="F17" s="480"/>
      <c r="G17" s="480"/>
      <c r="H17" s="481"/>
      <c r="I17" s="79"/>
      <c r="J17" s="343" t="s">
        <v>185</v>
      </c>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4"/>
      <c r="AP17" s="239"/>
      <c r="AQ17" s="239"/>
      <c r="AR17" s="239"/>
      <c r="AS17" s="239"/>
      <c r="AT17" s="239"/>
      <c r="AU17" s="239"/>
    </row>
    <row r="18" spans="1:47" s="5" customFormat="1" ht="18" customHeight="1">
      <c r="A18" s="482"/>
      <c r="B18" s="483"/>
      <c r="C18" s="483"/>
      <c r="D18" s="483"/>
      <c r="E18" s="483"/>
      <c r="F18" s="483"/>
      <c r="G18" s="483"/>
      <c r="H18" s="484"/>
      <c r="I18" s="79"/>
      <c r="J18" s="345" t="s">
        <v>186</v>
      </c>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6"/>
      <c r="AP18" s="239"/>
      <c r="AQ18" s="239"/>
      <c r="AR18" s="239"/>
      <c r="AS18" s="239"/>
      <c r="AT18" s="239"/>
      <c r="AU18" s="239"/>
    </row>
    <row r="19" spans="1:47" s="5" customFormat="1" ht="18" customHeight="1">
      <c r="A19" s="74"/>
      <c r="B19" s="74"/>
      <c r="C19" s="74"/>
      <c r="D19" s="74"/>
      <c r="E19" s="74"/>
      <c r="F19" s="74"/>
      <c r="G19" s="74"/>
      <c r="H19" s="74"/>
      <c r="I19" s="22"/>
      <c r="J19" s="13"/>
      <c r="K19" s="47"/>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P19" s="239"/>
      <c r="AQ19" s="239"/>
      <c r="AR19" s="239"/>
      <c r="AS19" s="239"/>
      <c r="AT19" s="239"/>
      <c r="AU19" s="239"/>
    </row>
    <row r="20" spans="1:47" s="5" customFormat="1" ht="18" customHeight="1">
      <c r="A20" s="81" t="s">
        <v>56</v>
      </c>
      <c r="B20" s="37"/>
      <c r="C20" s="37"/>
      <c r="D20" s="37"/>
      <c r="E20" s="37"/>
      <c r="F20" s="37"/>
      <c r="G20" s="37"/>
      <c r="H20" s="37"/>
      <c r="I20" s="80"/>
      <c r="J20" s="7"/>
      <c r="K20" s="46"/>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106" t="s">
        <v>55</v>
      </c>
      <c r="AP20" s="239"/>
      <c r="AQ20" s="239"/>
      <c r="AR20" s="239"/>
      <c r="AS20" s="239"/>
      <c r="AT20" s="239"/>
      <c r="AU20" s="239"/>
    </row>
    <row r="21" spans="1:47" s="5" customFormat="1" ht="25" customHeight="1">
      <c r="A21" s="30"/>
      <c r="B21" s="347" t="s">
        <v>187</v>
      </c>
      <c r="C21" s="347"/>
      <c r="D21" s="347"/>
      <c r="E21" s="347"/>
      <c r="F21" s="347"/>
      <c r="G21" s="347"/>
      <c r="H21" s="347"/>
      <c r="I21" s="347"/>
      <c r="J21" s="347"/>
      <c r="K21" s="348"/>
      <c r="L21" s="321" t="s">
        <v>128</v>
      </c>
      <c r="M21" s="322"/>
      <c r="N21" s="323"/>
      <c r="O21" s="541">
        <v>915</v>
      </c>
      <c r="P21" s="542"/>
      <c r="Q21" s="542"/>
      <c r="R21" s="543"/>
      <c r="S21" s="327" t="s">
        <v>104</v>
      </c>
      <c r="T21" s="328"/>
      <c r="U21" s="329"/>
      <c r="V21" s="544">
        <f>ROUNDDOWN(H45+H50+H55,-3)/1000</f>
        <v>915</v>
      </c>
      <c r="W21" s="545"/>
      <c r="X21" s="545"/>
      <c r="Y21" s="546"/>
      <c r="Z21" s="338" t="s">
        <v>100</v>
      </c>
      <c r="AA21" s="339"/>
      <c r="AB21" s="339"/>
      <c r="AC21" s="532">
        <f>MIN(O21,V21)</f>
        <v>915</v>
      </c>
      <c r="AD21" s="533"/>
      <c r="AE21" s="533"/>
      <c r="AF21" s="534"/>
      <c r="AG21" s="327" t="s">
        <v>105</v>
      </c>
      <c r="AH21" s="333"/>
      <c r="AI21" s="334"/>
      <c r="AJ21" s="535">
        <f>O21-AC21</f>
        <v>0</v>
      </c>
      <c r="AK21" s="536"/>
      <c r="AL21" s="536"/>
      <c r="AM21" s="537"/>
      <c r="AP21" s="239"/>
      <c r="AQ21" s="239"/>
      <c r="AR21" s="239"/>
      <c r="AS21" s="239"/>
      <c r="AT21" s="239"/>
      <c r="AU21" s="239"/>
    </row>
    <row r="22" spans="1:47" s="5" customFormat="1" ht="30" customHeight="1">
      <c r="A22" s="49" t="s">
        <v>21</v>
      </c>
      <c r="B22" s="76"/>
      <c r="C22" s="41"/>
      <c r="D22" s="41"/>
      <c r="E22" s="41"/>
      <c r="F22" s="41"/>
      <c r="G22" s="41"/>
      <c r="H22" s="538" t="s">
        <v>194</v>
      </c>
      <c r="I22" s="539"/>
      <c r="J22" s="540"/>
      <c r="K22" s="424" t="s">
        <v>46</v>
      </c>
      <c r="L22" s="425"/>
      <c r="M22" s="425"/>
      <c r="N22" s="425"/>
      <c r="O22" s="425"/>
      <c r="P22" s="425"/>
      <c r="Q22" s="425"/>
      <c r="R22" s="425"/>
      <c r="S22" s="425"/>
      <c r="T22" s="425"/>
      <c r="U22" s="425"/>
      <c r="V22" s="425"/>
      <c r="W22" s="425"/>
      <c r="X22" s="425"/>
      <c r="Y22" s="425"/>
      <c r="Z22" s="425"/>
      <c r="AA22" s="425"/>
      <c r="AB22" s="425"/>
      <c r="AC22" s="425"/>
      <c r="AD22" s="425"/>
      <c r="AE22" s="425"/>
      <c r="AF22" s="50"/>
      <c r="AG22" s="51"/>
      <c r="AH22" s="51"/>
      <c r="AI22" s="19"/>
      <c r="AJ22" s="19"/>
      <c r="AK22" s="77"/>
      <c r="AL22" s="41"/>
      <c r="AM22" s="28"/>
      <c r="AP22" s="239"/>
      <c r="AQ22" s="239"/>
      <c r="AR22" s="239"/>
      <c r="AS22" s="239"/>
      <c r="AT22" s="239"/>
      <c r="AU22" s="239"/>
    </row>
    <row r="23" spans="1:47" s="5" customFormat="1" ht="18" customHeight="1">
      <c r="A23" s="52"/>
      <c r="B23" s="8"/>
      <c r="C23" s="349" t="s">
        <v>188</v>
      </c>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50"/>
      <c r="AP23" s="239"/>
      <c r="AQ23" s="239"/>
      <c r="AR23" s="239"/>
      <c r="AS23" s="239"/>
      <c r="AT23" s="239"/>
      <c r="AU23" s="239"/>
    </row>
    <row r="24" spans="1:47" s="5" customFormat="1" ht="15" customHeight="1">
      <c r="A24" s="53"/>
      <c r="B24" s="43"/>
      <c r="C24" s="351" t="s">
        <v>147</v>
      </c>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2"/>
    </row>
    <row r="25" spans="1:47" s="5" customFormat="1" ht="15" customHeight="1">
      <c r="A25" s="53"/>
      <c r="B25" s="43"/>
      <c r="C25" s="351" t="s">
        <v>57</v>
      </c>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2"/>
    </row>
    <row r="26" spans="1:47" s="5" customFormat="1" ht="15" customHeight="1">
      <c r="A26" s="53"/>
      <c r="B26" s="43"/>
      <c r="C26" s="351" t="s">
        <v>58</v>
      </c>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2"/>
    </row>
    <row r="27" spans="1:47" s="5" customFormat="1" ht="12" customHeight="1">
      <c r="A27" s="208"/>
      <c r="B27" s="209"/>
      <c r="C27" s="353" t="s">
        <v>160</v>
      </c>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row>
    <row r="28" spans="1:47" s="5" customFormat="1" ht="20.149999999999999" customHeight="1">
      <c r="A28" s="73" t="s">
        <v>59</v>
      </c>
      <c r="B28" s="24"/>
      <c r="C28" s="24"/>
      <c r="D28" s="24"/>
      <c r="E28" s="24"/>
      <c r="F28" s="24"/>
      <c r="G28" s="24"/>
      <c r="H28" s="24"/>
      <c r="I28" s="24"/>
      <c r="J28" s="355" t="s">
        <v>60</v>
      </c>
      <c r="K28" s="355"/>
      <c r="L28" s="355"/>
      <c r="M28" s="355"/>
      <c r="N28" s="355"/>
      <c r="O28" s="355"/>
      <c r="P28" s="355"/>
      <c r="Q28" s="355"/>
      <c r="R28" s="355"/>
      <c r="S28" s="355"/>
      <c r="T28" s="211" t="s">
        <v>61</v>
      </c>
      <c r="U28" s="24"/>
      <c r="V28" s="24"/>
      <c r="W28" s="24"/>
      <c r="X28" s="24"/>
      <c r="Y28" s="24"/>
      <c r="Z28" s="24"/>
      <c r="AA28" s="24"/>
      <c r="AB28" s="24"/>
      <c r="AC28" s="24"/>
      <c r="AD28" s="24"/>
      <c r="AE28" s="24"/>
      <c r="AF28" s="24"/>
      <c r="AG28" s="24"/>
      <c r="AH28" s="24"/>
      <c r="AI28" s="24"/>
      <c r="AJ28" s="24"/>
      <c r="AK28" s="24"/>
      <c r="AL28" s="24"/>
      <c r="AM28" s="25"/>
    </row>
    <row r="29" spans="1:47" s="5" customFormat="1" ht="20" customHeight="1">
      <c r="A29" s="90" t="s">
        <v>148</v>
      </c>
      <c r="B29" s="91"/>
      <c r="C29" s="91"/>
      <c r="D29" s="91"/>
      <c r="E29" s="91"/>
      <c r="F29" s="91"/>
      <c r="G29" s="92"/>
      <c r="H29" s="310" t="s">
        <v>62</v>
      </c>
      <c r="I29" s="311"/>
      <c r="J29" s="311"/>
      <c r="K29" s="311"/>
      <c r="L29" s="312"/>
      <c r="M29" s="310" t="s">
        <v>197</v>
      </c>
      <c r="N29" s="311"/>
      <c r="O29" s="311"/>
      <c r="P29" s="311"/>
      <c r="Q29" s="311"/>
      <c r="R29" s="311"/>
      <c r="S29" s="311"/>
      <c r="T29" s="311"/>
      <c r="U29" s="311"/>
      <c r="V29" s="311"/>
      <c r="W29" s="311"/>
      <c r="X29" s="311"/>
      <c r="Y29" s="311"/>
      <c r="Z29" s="311"/>
      <c r="AA29" s="312"/>
      <c r="AB29" s="310" t="s">
        <v>198</v>
      </c>
      <c r="AC29" s="311"/>
      <c r="AD29" s="311"/>
      <c r="AE29" s="311"/>
      <c r="AF29" s="312"/>
      <c r="AG29" s="241"/>
      <c r="AH29" s="311" t="s">
        <v>199</v>
      </c>
      <c r="AI29" s="311"/>
      <c r="AJ29" s="311"/>
      <c r="AK29" s="311"/>
      <c r="AL29" s="311"/>
      <c r="AM29" s="312"/>
      <c r="AO29" s="108"/>
    </row>
    <row r="30" spans="1:47" s="5" customFormat="1" ht="20" customHeight="1">
      <c r="A30" s="392" t="s">
        <v>154</v>
      </c>
      <c r="B30" s="393"/>
      <c r="C30" s="393"/>
      <c r="D30" s="393"/>
      <c r="E30" s="393"/>
      <c r="F30" s="393"/>
      <c r="G30" s="394"/>
      <c r="H30" s="525">
        <f>AB30*AG30</f>
        <v>0</v>
      </c>
      <c r="I30" s="525"/>
      <c r="J30" s="525"/>
      <c r="K30" s="525"/>
      <c r="L30" s="525"/>
      <c r="M30" s="526"/>
      <c r="N30" s="527"/>
      <c r="O30" s="527"/>
      <c r="P30" s="527"/>
      <c r="Q30" s="527"/>
      <c r="R30" s="527"/>
      <c r="S30" s="527"/>
      <c r="T30" s="527"/>
      <c r="U30" s="527"/>
      <c r="V30" s="527"/>
      <c r="W30" s="527"/>
      <c r="X30" s="527"/>
      <c r="Y30" s="527"/>
      <c r="Z30" s="527"/>
      <c r="AA30" s="528"/>
      <c r="AB30" s="529"/>
      <c r="AC30" s="530"/>
      <c r="AD30" s="530"/>
      <c r="AE30" s="530"/>
      <c r="AF30" s="531"/>
      <c r="AG30" s="529"/>
      <c r="AH30" s="530"/>
      <c r="AI30" s="530"/>
      <c r="AJ30" s="530"/>
      <c r="AK30" s="530"/>
      <c r="AL30" s="530"/>
      <c r="AM30" s="531"/>
    </row>
    <row r="31" spans="1:47" s="5" customFormat="1" ht="20" customHeight="1">
      <c r="A31" s="395" t="s">
        <v>155</v>
      </c>
      <c r="B31" s="396"/>
      <c r="C31" s="396"/>
      <c r="D31" s="396"/>
      <c r="E31" s="396"/>
      <c r="F31" s="396"/>
      <c r="G31" s="397"/>
      <c r="H31" s="506">
        <f t="shared" ref="H31:H44" si="0">AB31*AG31</f>
        <v>100000</v>
      </c>
      <c r="I31" s="507"/>
      <c r="J31" s="507"/>
      <c r="K31" s="507"/>
      <c r="L31" s="508"/>
      <c r="M31" s="500" t="s">
        <v>205</v>
      </c>
      <c r="N31" s="501"/>
      <c r="O31" s="501"/>
      <c r="P31" s="501"/>
      <c r="Q31" s="501"/>
      <c r="R31" s="501"/>
      <c r="S31" s="501"/>
      <c r="T31" s="501"/>
      <c r="U31" s="501"/>
      <c r="V31" s="501"/>
      <c r="W31" s="501"/>
      <c r="X31" s="501"/>
      <c r="Y31" s="501"/>
      <c r="Z31" s="501"/>
      <c r="AA31" s="502"/>
      <c r="AB31" s="503">
        <v>1</v>
      </c>
      <c r="AC31" s="504"/>
      <c r="AD31" s="504"/>
      <c r="AE31" s="504"/>
      <c r="AF31" s="505"/>
      <c r="AG31" s="503">
        <v>100000</v>
      </c>
      <c r="AH31" s="504"/>
      <c r="AI31" s="504"/>
      <c r="AJ31" s="504"/>
      <c r="AK31" s="504"/>
      <c r="AL31" s="504"/>
      <c r="AM31" s="505"/>
      <c r="AT31" s="6"/>
    </row>
    <row r="32" spans="1:47" s="5" customFormat="1" ht="20" customHeight="1">
      <c r="A32" s="233"/>
      <c r="B32" s="234"/>
      <c r="C32" s="234"/>
      <c r="D32" s="234"/>
      <c r="E32" s="234"/>
      <c r="F32" s="234"/>
      <c r="G32" s="235"/>
      <c r="H32" s="506">
        <f t="shared" ref="H32" si="1">AB32*AG32</f>
        <v>200000</v>
      </c>
      <c r="I32" s="507"/>
      <c r="J32" s="507"/>
      <c r="K32" s="507"/>
      <c r="L32" s="508"/>
      <c r="M32" s="500" t="s">
        <v>202</v>
      </c>
      <c r="N32" s="501"/>
      <c r="O32" s="501"/>
      <c r="P32" s="501"/>
      <c r="Q32" s="501"/>
      <c r="R32" s="501"/>
      <c r="S32" s="501"/>
      <c r="T32" s="501"/>
      <c r="U32" s="501"/>
      <c r="V32" s="501"/>
      <c r="W32" s="501"/>
      <c r="X32" s="501"/>
      <c r="Y32" s="501"/>
      <c r="Z32" s="501"/>
      <c r="AA32" s="502"/>
      <c r="AB32" s="503">
        <v>100</v>
      </c>
      <c r="AC32" s="504"/>
      <c r="AD32" s="504"/>
      <c r="AE32" s="504"/>
      <c r="AF32" s="505"/>
      <c r="AG32" s="503">
        <v>2000</v>
      </c>
      <c r="AH32" s="504"/>
      <c r="AI32" s="504"/>
      <c r="AJ32" s="504"/>
      <c r="AK32" s="504"/>
      <c r="AL32" s="504"/>
      <c r="AM32" s="505"/>
      <c r="AT32" s="6"/>
    </row>
    <row r="33" spans="1:46" s="5" customFormat="1" ht="20" customHeight="1">
      <c r="A33" s="395" t="s">
        <v>156</v>
      </c>
      <c r="B33" s="396"/>
      <c r="C33" s="396"/>
      <c r="D33" s="396"/>
      <c r="E33" s="396"/>
      <c r="F33" s="396"/>
      <c r="G33" s="397"/>
      <c r="H33" s="506">
        <f t="shared" si="0"/>
        <v>0</v>
      </c>
      <c r="I33" s="507"/>
      <c r="J33" s="507"/>
      <c r="K33" s="507"/>
      <c r="L33" s="508"/>
      <c r="M33" s="500"/>
      <c r="N33" s="501"/>
      <c r="O33" s="501"/>
      <c r="P33" s="501"/>
      <c r="Q33" s="501"/>
      <c r="R33" s="501"/>
      <c r="S33" s="501"/>
      <c r="T33" s="501"/>
      <c r="U33" s="501"/>
      <c r="V33" s="501"/>
      <c r="W33" s="501"/>
      <c r="X33" s="501"/>
      <c r="Y33" s="501"/>
      <c r="Z33" s="501"/>
      <c r="AA33" s="502"/>
      <c r="AB33" s="503"/>
      <c r="AC33" s="504"/>
      <c r="AD33" s="504"/>
      <c r="AE33" s="504"/>
      <c r="AF33" s="505"/>
      <c r="AG33" s="503"/>
      <c r="AH33" s="504"/>
      <c r="AI33" s="504"/>
      <c r="AJ33" s="504"/>
      <c r="AK33" s="504"/>
      <c r="AL33" s="504"/>
      <c r="AM33" s="505"/>
      <c r="AT33" s="6"/>
    </row>
    <row r="34" spans="1:46" s="5" customFormat="1" ht="20" customHeight="1">
      <c r="A34" s="395" t="s">
        <v>157</v>
      </c>
      <c r="B34" s="396"/>
      <c r="C34" s="396"/>
      <c r="D34" s="396"/>
      <c r="E34" s="396"/>
      <c r="F34" s="396"/>
      <c r="G34" s="397"/>
      <c r="H34" s="506">
        <f t="shared" si="0"/>
        <v>0</v>
      </c>
      <c r="I34" s="507"/>
      <c r="J34" s="507"/>
      <c r="K34" s="507"/>
      <c r="L34" s="508"/>
      <c r="M34" s="500"/>
      <c r="N34" s="501"/>
      <c r="O34" s="501"/>
      <c r="P34" s="501"/>
      <c r="Q34" s="501"/>
      <c r="R34" s="501"/>
      <c r="S34" s="501"/>
      <c r="T34" s="501"/>
      <c r="U34" s="501"/>
      <c r="V34" s="501"/>
      <c r="W34" s="501"/>
      <c r="X34" s="501"/>
      <c r="Y34" s="501"/>
      <c r="Z34" s="501"/>
      <c r="AA34" s="502"/>
      <c r="AB34" s="503"/>
      <c r="AC34" s="504"/>
      <c r="AD34" s="504"/>
      <c r="AE34" s="504"/>
      <c r="AF34" s="505"/>
      <c r="AG34" s="503"/>
      <c r="AH34" s="504"/>
      <c r="AI34" s="504"/>
      <c r="AJ34" s="504"/>
      <c r="AK34" s="504"/>
      <c r="AL34" s="504"/>
      <c r="AM34" s="505"/>
      <c r="AT34" s="6"/>
    </row>
    <row r="35" spans="1:46" s="5" customFormat="1" ht="20" customHeight="1">
      <c r="A35" s="395" t="s">
        <v>161</v>
      </c>
      <c r="B35" s="396"/>
      <c r="C35" s="396"/>
      <c r="D35" s="396"/>
      <c r="E35" s="396"/>
      <c r="F35" s="396"/>
      <c r="G35" s="397"/>
      <c r="H35" s="506">
        <f t="shared" si="0"/>
        <v>40000</v>
      </c>
      <c r="I35" s="507"/>
      <c r="J35" s="507"/>
      <c r="K35" s="507"/>
      <c r="L35" s="508"/>
      <c r="M35" s="500" t="s">
        <v>195</v>
      </c>
      <c r="N35" s="501"/>
      <c r="O35" s="501"/>
      <c r="P35" s="501"/>
      <c r="Q35" s="501"/>
      <c r="R35" s="501"/>
      <c r="S35" s="501"/>
      <c r="T35" s="501"/>
      <c r="U35" s="501"/>
      <c r="V35" s="501"/>
      <c r="W35" s="501"/>
      <c r="X35" s="501"/>
      <c r="Y35" s="501"/>
      <c r="Z35" s="501"/>
      <c r="AA35" s="502"/>
      <c r="AB35" s="503">
        <v>5</v>
      </c>
      <c r="AC35" s="504"/>
      <c r="AD35" s="504"/>
      <c r="AE35" s="504"/>
      <c r="AF35" s="505"/>
      <c r="AG35" s="503">
        <v>8000</v>
      </c>
      <c r="AH35" s="504"/>
      <c r="AI35" s="504"/>
      <c r="AJ35" s="504"/>
      <c r="AK35" s="504"/>
      <c r="AL35" s="504"/>
      <c r="AM35" s="505"/>
      <c r="AT35" s="6"/>
    </row>
    <row r="36" spans="1:46" s="5" customFormat="1" ht="20" customHeight="1">
      <c r="A36" s="395" t="s">
        <v>162</v>
      </c>
      <c r="B36" s="396"/>
      <c r="C36" s="396"/>
      <c r="D36" s="396"/>
      <c r="E36" s="396"/>
      <c r="F36" s="396"/>
      <c r="G36" s="397"/>
      <c r="H36" s="506">
        <f t="shared" si="0"/>
        <v>0</v>
      </c>
      <c r="I36" s="507"/>
      <c r="J36" s="507"/>
      <c r="K36" s="507"/>
      <c r="L36" s="508"/>
      <c r="M36" s="500"/>
      <c r="N36" s="501"/>
      <c r="O36" s="501"/>
      <c r="P36" s="501"/>
      <c r="Q36" s="501"/>
      <c r="R36" s="501"/>
      <c r="S36" s="501"/>
      <c r="T36" s="501"/>
      <c r="U36" s="501"/>
      <c r="V36" s="501"/>
      <c r="W36" s="501"/>
      <c r="X36" s="501"/>
      <c r="Y36" s="501"/>
      <c r="Z36" s="501"/>
      <c r="AA36" s="502"/>
      <c r="AB36" s="503"/>
      <c r="AC36" s="504"/>
      <c r="AD36" s="504"/>
      <c r="AE36" s="504"/>
      <c r="AF36" s="505"/>
      <c r="AG36" s="503"/>
      <c r="AH36" s="504"/>
      <c r="AI36" s="504"/>
      <c r="AJ36" s="504"/>
      <c r="AK36" s="504"/>
      <c r="AL36" s="504"/>
      <c r="AM36" s="505"/>
      <c r="AT36" s="6"/>
    </row>
    <row r="37" spans="1:46" s="5" customFormat="1" ht="20" customHeight="1">
      <c r="A37" s="395" t="s">
        <v>163</v>
      </c>
      <c r="B37" s="396"/>
      <c r="C37" s="396"/>
      <c r="D37" s="396"/>
      <c r="E37" s="396"/>
      <c r="F37" s="396"/>
      <c r="G37" s="397"/>
      <c r="H37" s="506">
        <f t="shared" si="0"/>
        <v>50000</v>
      </c>
      <c r="I37" s="507"/>
      <c r="J37" s="507"/>
      <c r="K37" s="507"/>
      <c r="L37" s="508"/>
      <c r="M37" s="500" t="s">
        <v>203</v>
      </c>
      <c r="N37" s="501"/>
      <c r="O37" s="501"/>
      <c r="P37" s="501"/>
      <c r="Q37" s="501"/>
      <c r="R37" s="501"/>
      <c r="S37" s="501"/>
      <c r="T37" s="501"/>
      <c r="U37" s="501"/>
      <c r="V37" s="501"/>
      <c r="W37" s="501"/>
      <c r="X37" s="501"/>
      <c r="Y37" s="501"/>
      <c r="Z37" s="501"/>
      <c r="AA37" s="502"/>
      <c r="AB37" s="503">
        <v>1</v>
      </c>
      <c r="AC37" s="504"/>
      <c r="AD37" s="504"/>
      <c r="AE37" s="504"/>
      <c r="AF37" s="505"/>
      <c r="AG37" s="503">
        <v>50000</v>
      </c>
      <c r="AH37" s="504"/>
      <c r="AI37" s="504"/>
      <c r="AJ37" s="504"/>
      <c r="AK37" s="504"/>
      <c r="AL37" s="504"/>
      <c r="AM37" s="505"/>
      <c r="AT37" s="6"/>
    </row>
    <row r="38" spans="1:46" s="5" customFormat="1" ht="20" customHeight="1">
      <c r="A38" s="395" t="s">
        <v>164</v>
      </c>
      <c r="B38" s="396"/>
      <c r="C38" s="396"/>
      <c r="D38" s="396"/>
      <c r="E38" s="396"/>
      <c r="F38" s="396"/>
      <c r="G38" s="397"/>
      <c r="H38" s="506">
        <f t="shared" si="0"/>
        <v>0</v>
      </c>
      <c r="I38" s="507"/>
      <c r="J38" s="507"/>
      <c r="K38" s="507"/>
      <c r="L38" s="508"/>
      <c r="M38" s="500"/>
      <c r="N38" s="501"/>
      <c r="O38" s="501"/>
      <c r="P38" s="501"/>
      <c r="Q38" s="501"/>
      <c r="R38" s="501"/>
      <c r="S38" s="501"/>
      <c r="T38" s="501"/>
      <c r="U38" s="501"/>
      <c r="V38" s="501"/>
      <c r="W38" s="501"/>
      <c r="X38" s="501"/>
      <c r="Y38" s="501"/>
      <c r="Z38" s="501"/>
      <c r="AA38" s="502"/>
      <c r="AB38" s="503"/>
      <c r="AC38" s="504"/>
      <c r="AD38" s="504"/>
      <c r="AE38" s="504"/>
      <c r="AF38" s="505"/>
      <c r="AG38" s="503"/>
      <c r="AH38" s="504"/>
      <c r="AI38" s="504"/>
      <c r="AJ38" s="504"/>
      <c r="AK38" s="504"/>
      <c r="AL38" s="504"/>
      <c r="AM38" s="505"/>
      <c r="AT38" s="6"/>
    </row>
    <row r="39" spans="1:46" s="5" customFormat="1" ht="20" customHeight="1">
      <c r="A39" s="395" t="s">
        <v>165</v>
      </c>
      <c r="B39" s="396"/>
      <c r="C39" s="396"/>
      <c r="D39" s="396"/>
      <c r="E39" s="396"/>
      <c r="F39" s="396"/>
      <c r="G39" s="397"/>
      <c r="H39" s="506">
        <f t="shared" si="0"/>
        <v>125000</v>
      </c>
      <c r="I39" s="507"/>
      <c r="J39" s="507"/>
      <c r="K39" s="507"/>
      <c r="L39" s="508"/>
      <c r="M39" s="500" t="s">
        <v>204</v>
      </c>
      <c r="N39" s="501"/>
      <c r="O39" s="501"/>
      <c r="P39" s="501"/>
      <c r="Q39" s="501"/>
      <c r="R39" s="501"/>
      <c r="S39" s="501"/>
      <c r="T39" s="501"/>
      <c r="U39" s="501"/>
      <c r="V39" s="501"/>
      <c r="W39" s="501"/>
      <c r="X39" s="501"/>
      <c r="Y39" s="501"/>
      <c r="Z39" s="501"/>
      <c r="AA39" s="502"/>
      <c r="AB39" s="503">
        <v>1</v>
      </c>
      <c r="AC39" s="504"/>
      <c r="AD39" s="504"/>
      <c r="AE39" s="504"/>
      <c r="AF39" s="505"/>
      <c r="AG39" s="503">
        <v>125000</v>
      </c>
      <c r="AH39" s="504"/>
      <c r="AI39" s="504"/>
      <c r="AJ39" s="504"/>
      <c r="AK39" s="504"/>
      <c r="AL39" s="504"/>
      <c r="AM39" s="505"/>
      <c r="AT39" s="6"/>
    </row>
    <row r="40" spans="1:46" s="5" customFormat="1" ht="20" customHeight="1">
      <c r="A40" s="395" t="s">
        <v>166</v>
      </c>
      <c r="B40" s="396"/>
      <c r="C40" s="396"/>
      <c r="D40" s="396"/>
      <c r="E40" s="396"/>
      <c r="F40" s="396"/>
      <c r="G40" s="397"/>
      <c r="H40" s="506">
        <f t="shared" si="0"/>
        <v>0</v>
      </c>
      <c r="I40" s="507"/>
      <c r="J40" s="507"/>
      <c r="K40" s="507"/>
      <c r="L40" s="508"/>
      <c r="M40" s="500"/>
      <c r="N40" s="501"/>
      <c r="O40" s="501"/>
      <c r="P40" s="501"/>
      <c r="Q40" s="501"/>
      <c r="R40" s="501"/>
      <c r="S40" s="501"/>
      <c r="T40" s="501"/>
      <c r="U40" s="501"/>
      <c r="V40" s="501"/>
      <c r="W40" s="501"/>
      <c r="X40" s="501"/>
      <c r="Y40" s="501"/>
      <c r="Z40" s="501"/>
      <c r="AA40" s="502"/>
      <c r="AB40" s="503"/>
      <c r="AC40" s="504"/>
      <c r="AD40" s="504"/>
      <c r="AE40" s="504"/>
      <c r="AF40" s="505"/>
      <c r="AG40" s="503"/>
      <c r="AH40" s="504"/>
      <c r="AI40" s="504"/>
      <c r="AJ40" s="504"/>
      <c r="AK40" s="504"/>
      <c r="AL40" s="504"/>
      <c r="AM40" s="505"/>
      <c r="AT40" s="6"/>
    </row>
    <row r="41" spans="1:46" s="5" customFormat="1" ht="20" customHeight="1">
      <c r="A41" s="395" t="s">
        <v>167</v>
      </c>
      <c r="B41" s="396"/>
      <c r="C41" s="396"/>
      <c r="D41" s="396"/>
      <c r="E41" s="396"/>
      <c r="F41" s="396"/>
      <c r="G41" s="397"/>
      <c r="H41" s="506">
        <f t="shared" si="0"/>
        <v>0</v>
      </c>
      <c r="I41" s="507"/>
      <c r="J41" s="507"/>
      <c r="K41" s="507"/>
      <c r="L41" s="508"/>
      <c r="M41" s="500"/>
      <c r="N41" s="501"/>
      <c r="O41" s="501"/>
      <c r="P41" s="501"/>
      <c r="Q41" s="501"/>
      <c r="R41" s="501"/>
      <c r="S41" s="501"/>
      <c r="T41" s="501"/>
      <c r="U41" s="501"/>
      <c r="V41" s="501"/>
      <c r="W41" s="501"/>
      <c r="X41" s="501"/>
      <c r="Y41" s="501"/>
      <c r="Z41" s="501"/>
      <c r="AA41" s="502"/>
      <c r="AB41" s="503"/>
      <c r="AC41" s="504"/>
      <c r="AD41" s="504"/>
      <c r="AE41" s="504"/>
      <c r="AF41" s="505"/>
      <c r="AG41" s="503"/>
      <c r="AH41" s="504"/>
      <c r="AI41" s="504"/>
      <c r="AJ41" s="504"/>
      <c r="AK41" s="504"/>
      <c r="AL41" s="504"/>
      <c r="AM41" s="505"/>
      <c r="AT41" s="6"/>
    </row>
    <row r="42" spans="1:46" s="5" customFormat="1" ht="20" customHeight="1">
      <c r="A42" s="395" t="s">
        <v>168</v>
      </c>
      <c r="B42" s="396"/>
      <c r="C42" s="396"/>
      <c r="D42" s="396"/>
      <c r="E42" s="396"/>
      <c r="F42" s="396"/>
      <c r="G42" s="397"/>
      <c r="H42" s="506">
        <f t="shared" si="0"/>
        <v>0</v>
      </c>
      <c r="I42" s="507"/>
      <c r="J42" s="507"/>
      <c r="K42" s="507"/>
      <c r="L42" s="508"/>
      <c r="M42" s="500"/>
      <c r="N42" s="501"/>
      <c r="O42" s="501"/>
      <c r="P42" s="501"/>
      <c r="Q42" s="501"/>
      <c r="R42" s="501"/>
      <c r="S42" s="501"/>
      <c r="T42" s="501"/>
      <c r="U42" s="501"/>
      <c r="V42" s="501"/>
      <c r="W42" s="501"/>
      <c r="X42" s="501"/>
      <c r="Y42" s="501"/>
      <c r="Z42" s="501"/>
      <c r="AA42" s="502"/>
      <c r="AB42" s="503"/>
      <c r="AC42" s="504"/>
      <c r="AD42" s="504"/>
      <c r="AE42" s="504"/>
      <c r="AF42" s="505"/>
      <c r="AG42" s="503"/>
      <c r="AH42" s="504"/>
      <c r="AI42" s="504"/>
      <c r="AJ42" s="504"/>
      <c r="AK42" s="504"/>
      <c r="AL42" s="504"/>
      <c r="AM42" s="505"/>
      <c r="AT42" s="6"/>
    </row>
    <row r="43" spans="1:46" s="5" customFormat="1" ht="20" customHeight="1">
      <c r="A43" s="399" t="s">
        <v>169</v>
      </c>
      <c r="B43" s="400"/>
      <c r="C43" s="400"/>
      <c r="D43" s="400"/>
      <c r="E43" s="400"/>
      <c r="F43" s="400"/>
      <c r="G43" s="401"/>
      <c r="H43" s="506">
        <f t="shared" si="0"/>
        <v>0</v>
      </c>
      <c r="I43" s="507"/>
      <c r="J43" s="507"/>
      <c r="K43" s="507"/>
      <c r="L43" s="508"/>
      <c r="M43" s="500"/>
      <c r="N43" s="501"/>
      <c r="O43" s="501"/>
      <c r="P43" s="501"/>
      <c r="Q43" s="501"/>
      <c r="R43" s="501"/>
      <c r="S43" s="501"/>
      <c r="T43" s="501"/>
      <c r="U43" s="501"/>
      <c r="V43" s="501"/>
      <c r="W43" s="501"/>
      <c r="X43" s="501"/>
      <c r="Y43" s="501"/>
      <c r="Z43" s="501"/>
      <c r="AA43" s="502"/>
      <c r="AB43" s="503"/>
      <c r="AC43" s="504"/>
      <c r="AD43" s="504"/>
      <c r="AE43" s="504"/>
      <c r="AF43" s="505"/>
      <c r="AG43" s="503"/>
      <c r="AH43" s="504"/>
      <c r="AI43" s="504"/>
      <c r="AJ43" s="504"/>
      <c r="AK43" s="504"/>
      <c r="AL43" s="504"/>
      <c r="AM43" s="505"/>
      <c r="AT43" s="6"/>
    </row>
    <row r="44" spans="1:46" s="5" customFormat="1" ht="20" customHeight="1">
      <c r="A44" s="399" t="s">
        <v>172</v>
      </c>
      <c r="B44" s="400"/>
      <c r="C44" s="400"/>
      <c r="D44" s="400"/>
      <c r="E44" s="400"/>
      <c r="F44" s="400"/>
      <c r="G44" s="401"/>
      <c r="H44" s="516">
        <f t="shared" si="0"/>
        <v>0</v>
      </c>
      <c r="I44" s="517"/>
      <c r="J44" s="517"/>
      <c r="K44" s="517"/>
      <c r="L44" s="518"/>
      <c r="M44" s="519"/>
      <c r="N44" s="520"/>
      <c r="O44" s="520"/>
      <c r="P44" s="520"/>
      <c r="Q44" s="520"/>
      <c r="R44" s="520"/>
      <c r="S44" s="520"/>
      <c r="T44" s="520"/>
      <c r="U44" s="520"/>
      <c r="V44" s="520"/>
      <c r="W44" s="520"/>
      <c r="X44" s="520"/>
      <c r="Y44" s="520"/>
      <c r="Z44" s="520"/>
      <c r="AA44" s="521"/>
      <c r="AB44" s="522"/>
      <c r="AC44" s="523"/>
      <c r="AD44" s="523"/>
      <c r="AE44" s="523"/>
      <c r="AF44" s="524"/>
      <c r="AG44" s="522"/>
      <c r="AH44" s="523"/>
      <c r="AI44" s="523"/>
      <c r="AJ44" s="523"/>
      <c r="AK44" s="523"/>
      <c r="AL44" s="523"/>
      <c r="AM44" s="524"/>
      <c r="AT44" s="6"/>
    </row>
    <row r="45" spans="1:46" s="5" customFormat="1" ht="20" customHeight="1">
      <c r="A45" s="86"/>
      <c r="B45" s="19"/>
      <c r="C45" s="54"/>
      <c r="D45" s="54" t="s">
        <v>63</v>
      </c>
      <c r="E45" s="54"/>
      <c r="F45" s="54"/>
      <c r="G45" s="55"/>
      <c r="H45" s="373">
        <f>SUM(H30:L44)</f>
        <v>515000</v>
      </c>
      <c r="I45" s="374"/>
      <c r="J45" s="374"/>
      <c r="K45" s="374"/>
      <c r="L45" s="375"/>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24"/>
      <c r="AT45" s="6"/>
    </row>
    <row r="46" spans="1:46" s="5" customFormat="1" ht="5" customHeight="1">
      <c r="A46" s="17"/>
      <c r="B46" s="8"/>
      <c r="C46" s="43"/>
      <c r="D46" s="43"/>
      <c r="E46" s="43"/>
      <c r="F46" s="43"/>
      <c r="G46" s="43"/>
      <c r="H46" s="215"/>
      <c r="I46" s="217"/>
      <c r="J46" s="217"/>
      <c r="K46" s="215"/>
      <c r="L46" s="215"/>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T46" s="6"/>
    </row>
    <row r="47" spans="1:46" s="5" customFormat="1" ht="20" customHeight="1">
      <c r="A47" s="216" t="s">
        <v>64</v>
      </c>
      <c r="B47" s="18"/>
      <c r="C47" s="26"/>
      <c r="D47" s="26"/>
      <c r="E47" s="26"/>
      <c r="F47" s="26"/>
      <c r="G47" s="26"/>
      <c r="H47" s="26"/>
      <c r="I47" s="26"/>
      <c r="J47" s="211" t="s">
        <v>149</v>
      </c>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T47" s="6"/>
    </row>
    <row r="48" spans="1:46" s="5" customFormat="1" ht="20" customHeight="1">
      <c r="A48" s="90" t="s">
        <v>148</v>
      </c>
      <c r="B48" s="91"/>
      <c r="C48" s="91"/>
      <c r="D48" s="91"/>
      <c r="E48" s="91"/>
      <c r="F48" s="91"/>
      <c r="G48" s="92"/>
      <c r="H48" s="91" t="s">
        <v>62</v>
      </c>
      <c r="I48" s="91"/>
      <c r="J48" s="91"/>
      <c r="K48" s="91"/>
      <c r="L48" s="91"/>
      <c r="M48" s="310" t="s">
        <v>197</v>
      </c>
      <c r="N48" s="311"/>
      <c r="O48" s="311"/>
      <c r="P48" s="311"/>
      <c r="Q48" s="311"/>
      <c r="R48" s="311"/>
      <c r="S48" s="311"/>
      <c r="T48" s="311"/>
      <c r="U48" s="311"/>
      <c r="V48" s="311"/>
      <c r="W48" s="311"/>
      <c r="X48" s="311"/>
      <c r="Y48" s="311"/>
      <c r="Z48" s="311"/>
      <c r="AA48" s="312"/>
      <c r="AB48" s="310" t="s">
        <v>198</v>
      </c>
      <c r="AC48" s="311"/>
      <c r="AD48" s="311"/>
      <c r="AE48" s="311"/>
      <c r="AF48" s="312"/>
      <c r="AG48" s="241"/>
      <c r="AH48" s="311" t="s">
        <v>199</v>
      </c>
      <c r="AI48" s="311"/>
      <c r="AJ48" s="311"/>
      <c r="AK48" s="311"/>
      <c r="AL48" s="311"/>
      <c r="AM48" s="312"/>
      <c r="AT48" s="6"/>
    </row>
    <row r="49" spans="1:46" s="5" customFormat="1" ht="20" customHeight="1">
      <c r="A49" s="107" t="s">
        <v>150</v>
      </c>
      <c r="B49" s="103"/>
      <c r="C49" s="103"/>
      <c r="D49" s="103"/>
      <c r="E49" s="104"/>
      <c r="F49" s="104"/>
      <c r="G49" s="105"/>
      <c r="H49" s="444">
        <f>AB49*AG49</f>
        <v>0</v>
      </c>
      <c r="I49" s="444"/>
      <c r="J49" s="444"/>
      <c r="K49" s="444"/>
      <c r="L49" s="444"/>
      <c r="M49" s="304"/>
      <c r="N49" s="305"/>
      <c r="O49" s="305"/>
      <c r="P49" s="305"/>
      <c r="Q49" s="305"/>
      <c r="R49" s="305"/>
      <c r="S49" s="305"/>
      <c r="T49" s="305"/>
      <c r="U49" s="305"/>
      <c r="V49" s="305"/>
      <c r="W49" s="305"/>
      <c r="X49" s="305"/>
      <c r="Y49" s="305"/>
      <c r="Z49" s="305"/>
      <c r="AA49" s="306"/>
      <c r="AB49" s="307"/>
      <c r="AC49" s="308"/>
      <c r="AD49" s="308"/>
      <c r="AE49" s="308"/>
      <c r="AF49" s="309"/>
      <c r="AG49" s="307"/>
      <c r="AH49" s="308"/>
      <c r="AI49" s="308"/>
      <c r="AJ49" s="308"/>
      <c r="AK49" s="308"/>
      <c r="AL49" s="308"/>
      <c r="AM49" s="309"/>
      <c r="AT49" s="6"/>
    </row>
    <row r="50" spans="1:46" s="5" customFormat="1" ht="20" customHeight="1">
      <c r="A50" s="86"/>
      <c r="B50" s="19"/>
      <c r="C50" s="54"/>
      <c r="D50" s="54" t="s">
        <v>63</v>
      </c>
      <c r="E50" s="54"/>
      <c r="F50" s="54"/>
      <c r="G50" s="55"/>
      <c r="H50" s="373">
        <f>SUM(H49:L49)</f>
        <v>0</v>
      </c>
      <c r="I50" s="374"/>
      <c r="J50" s="374"/>
      <c r="K50" s="374"/>
      <c r="L50" s="375"/>
      <c r="M50" s="319" t="s">
        <v>200</v>
      </c>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T50" s="6"/>
    </row>
    <row r="51" spans="1:46" s="5" customFormat="1" ht="5" customHeight="1">
      <c r="A51" s="8"/>
      <c r="B51" s="8"/>
      <c r="C51" s="43"/>
      <c r="D51" s="43"/>
      <c r="E51" s="43"/>
      <c r="F51" s="43"/>
      <c r="G51" s="43"/>
      <c r="H51" s="215"/>
      <c r="I51" s="215"/>
      <c r="J51" s="215"/>
      <c r="K51" s="215"/>
      <c r="L51" s="215"/>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T51" s="6"/>
    </row>
    <row r="52" spans="1:46" s="5" customFormat="1" ht="20" customHeight="1">
      <c r="A52" s="216" t="s">
        <v>151</v>
      </c>
      <c r="B52" s="8"/>
      <c r="C52" s="43"/>
      <c r="D52" s="43"/>
      <c r="E52" s="43"/>
      <c r="F52" s="43"/>
      <c r="G52" s="43"/>
      <c r="H52" s="43"/>
      <c r="I52" s="26"/>
      <c r="J52" s="452" t="s">
        <v>152</v>
      </c>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T52" s="6"/>
    </row>
    <row r="53" spans="1:46" s="5" customFormat="1" ht="20" customHeight="1">
      <c r="A53" s="90" t="s">
        <v>189</v>
      </c>
      <c r="B53" s="91"/>
      <c r="C53" s="91"/>
      <c r="D53" s="91"/>
      <c r="E53" s="91"/>
      <c r="F53" s="91"/>
      <c r="G53" s="92"/>
      <c r="H53" s="310" t="s">
        <v>62</v>
      </c>
      <c r="I53" s="311"/>
      <c r="J53" s="311"/>
      <c r="K53" s="311"/>
      <c r="L53" s="312"/>
      <c r="M53" s="310" t="s">
        <v>197</v>
      </c>
      <c r="N53" s="311"/>
      <c r="O53" s="311"/>
      <c r="P53" s="311"/>
      <c r="Q53" s="311"/>
      <c r="R53" s="311"/>
      <c r="S53" s="311"/>
      <c r="T53" s="311"/>
      <c r="U53" s="311"/>
      <c r="V53" s="311"/>
      <c r="W53" s="311"/>
      <c r="X53" s="311"/>
      <c r="Y53" s="311"/>
      <c r="Z53" s="311"/>
      <c r="AA53" s="312"/>
      <c r="AB53" s="310" t="s">
        <v>198</v>
      </c>
      <c r="AC53" s="311"/>
      <c r="AD53" s="311"/>
      <c r="AE53" s="311"/>
      <c r="AF53" s="312"/>
      <c r="AG53" s="241"/>
      <c r="AH53" s="311" t="s">
        <v>199</v>
      </c>
      <c r="AI53" s="311"/>
      <c r="AJ53" s="311"/>
      <c r="AK53" s="311"/>
      <c r="AL53" s="311"/>
      <c r="AM53" s="312"/>
      <c r="AT53" s="6"/>
    </row>
    <row r="54" spans="1:46" s="5" customFormat="1" ht="20" customHeight="1">
      <c r="A54" s="107" t="s">
        <v>153</v>
      </c>
      <c r="B54" s="103"/>
      <c r="C54" s="103"/>
      <c r="D54" s="103"/>
      <c r="E54" s="104"/>
      <c r="F54" s="104"/>
      <c r="G54" s="105"/>
      <c r="H54" s="509">
        <f>AB54*AG54</f>
        <v>400000</v>
      </c>
      <c r="I54" s="509"/>
      <c r="J54" s="509"/>
      <c r="K54" s="509"/>
      <c r="L54" s="509"/>
      <c r="M54" s="510" t="s">
        <v>206</v>
      </c>
      <c r="N54" s="511"/>
      <c r="O54" s="511"/>
      <c r="P54" s="511"/>
      <c r="Q54" s="511"/>
      <c r="R54" s="511"/>
      <c r="S54" s="511"/>
      <c r="T54" s="511"/>
      <c r="U54" s="511"/>
      <c r="V54" s="511"/>
      <c r="W54" s="511"/>
      <c r="X54" s="511"/>
      <c r="Y54" s="511"/>
      <c r="Z54" s="511"/>
      <c r="AA54" s="512"/>
      <c r="AB54" s="513">
        <v>40</v>
      </c>
      <c r="AC54" s="514"/>
      <c r="AD54" s="514"/>
      <c r="AE54" s="514"/>
      <c r="AF54" s="515"/>
      <c r="AG54" s="513">
        <v>10000</v>
      </c>
      <c r="AH54" s="514"/>
      <c r="AI54" s="514"/>
      <c r="AJ54" s="514"/>
      <c r="AK54" s="514"/>
      <c r="AL54" s="514"/>
      <c r="AM54" s="515"/>
      <c r="AT54" s="6"/>
    </row>
    <row r="55" spans="1:46" s="5" customFormat="1" ht="20" customHeight="1">
      <c r="A55" s="86"/>
      <c r="B55" s="19"/>
      <c r="C55" s="54"/>
      <c r="D55" s="54" t="s">
        <v>63</v>
      </c>
      <c r="E55" s="54"/>
      <c r="F55" s="54"/>
      <c r="G55" s="55"/>
      <c r="H55" s="373">
        <f>SUM(H54:L54)</f>
        <v>400000</v>
      </c>
      <c r="I55" s="374"/>
      <c r="J55" s="374"/>
      <c r="K55" s="374"/>
      <c r="L55" s="375"/>
      <c r="M55" s="319" t="s">
        <v>201</v>
      </c>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T55" s="6"/>
    </row>
    <row r="56" spans="1:46" s="5" customFormat="1" ht="10" customHeight="1">
      <c r="A56" s="8"/>
      <c r="B56" s="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T56" s="6"/>
    </row>
    <row r="57" spans="1:46" s="5" customFormat="1" ht="15" customHeight="1">
      <c r="A57" s="81" t="s">
        <v>65</v>
      </c>
      <c r="B57" s="37"/>
      <c r="C57" s="37"/>
      <c r="D57" s="37"/>
      <c r="E57" s="37"/>
      <c r="F57" s="37"/>
      <c r="G57" s="37"/>
      <c r="H57" s="37"/>
      <c r="I57" s="80"/>
      <c r="J57" s="7"/>
      <c r="K57" s="46"/>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106" t="s">
        <v>55</v>
      </c>
      <c r="AT57" s="6"/>
    </row>
    <row r="58" spans="1:46" s="5" customFormat="1" ht="25" customHeight="1">
      <c r="A58" s="30"/>
      <c r="B58" s="89"/>
      <c r="C58" s="216"/>
      <c r="D58" s="216"/>
      <c r="E58" s="216"/>
      <c r="F58" s="216"/>
      <c r="G58" s="216"/>
      <c r="H58" s="216"/>
      <c r="I58" s="23"/>
      <c r="J58" s="9"/>
      <c r="K58" s="44"/>
      <c r="L58" s="321" t="s">
        <v>128</v>
      </c>
      <c r="M58" s="322"/>
      <c r="N58" s="323"/>
      <c r="O58" s="324"/>
      <c r="P58" s="325"/>
      <c r="Q58" s="325"/>
      <c r="R58" s="326"/>
      <c r="S58" s="327" t="s">
        <v>104</v>
      </c>
      <c r="T58" s="328"/>
      <c r="U58" s="329"/>
      <c r="V58" s="330">
        <f>ROUNDDOWN(H70,-3)/1000</f>
        <v>0</v>
      </c>
      <c r="W58" s="331"/>
      <c r="X58" s="331"/>
      <c r="Y58" s="332"/>
      <c r="Z58" s="338" t="s">
        <v>100</v>
      </c>
      <c r="AA58" s="339"/>
      <c r="AB58" s="339"/>
      <c r="AC58" s="408">
        <f>MIN(O58,V58)</f>
        <v>0</v>
      </c>
      <c r="AD58" s="409"/>
      <c r="AE58" s="409"/>
      <c r="AF58" s="410"/>
      <c r="AG58" s="327" t="s">
        <v>105</v>
      </c>
      <c r="AH58" s="333"/>
      <c r="AI58" s="334"/>
      <c r="AJ58" s="335">
        <f>O58-AC58</f>
        <v>0</v>
      </c>
      <c r="AK58" s="336"/>
      <c r="AL58" s="336"/>
      <c r="AM58" s="337"/>
      <c r="AT58" s="6"/>
    </row>
    <row r="59" spans="1:46" s="5" customFormat="1" ht="18" customHeight="1">
      <c r="A59" s="73" t="s">
        <v>66</v>
      </c>
      <c r="B59" s="93"/>
      <c r="C59" s="74"/>
      <c r="D59" s="74"/>
      <c r="E59" s="74"/>
      <c r="F59" s="74"/>
      <c r="G59" s="74"/>
      <c r="H59" s="74"/>
      <c r="I59" s="22"/>
      <c r="J59" s="355" t="s">
        <v>60</v>
      </c>
      <c r="K59" s="355"/>
      <c r="L59" s="355"/>
      <c r="M59" s="355"/>
      <c r="N59" s="355"/>
      <c r="O59" s="355"/>
      <c r="P59" s="355"/>
      <c r="Q59" s="355"/>
      <c r="R59" s="355"/>
      <c r="S59" s="355"/>
      <c r="T59" s="355" t="s">
        <v>61</v>
      </c>
      <c r="U59" s="355"/>
      <c r="V59" s="355"/>
      <c r="W59" s="355"/>
      <c r="X59" s="355"/>
      <c r="Y59" s="355"/>
      <c r="Z59" s="355"/>
      <c r="AA59" s="355"/>
      <c r="AB59" s="355"/>
      <c r="AC59" s="355"/>
      <c r="AD59" s="355"/>
      <c r="AE59" s="218"/>
      <c r="AF59" s="24"/>
      <c r="AG59" s="24"/>
      <c r="AH59" s="24"/>
      <c r="AI59" s="96"/>
      <c r="AJ59" s="98"/>
      <c r="AK59" s="98"/>
      <c r="AL59" s="98"/>
      <c r="AM59" s="99"/>
      <c r="AT59" s="6"/>
    </row>
    <row r="60" spans="1:46" s="5" customFormat="1" ht="18" customHeight="1">
      <c r="A60" s="310" t="s">
        <v>148</v>
      </c>
      <c r="B60" s="311"/>
      <c r="C60" s="311"/>
      <c r="D60" s="311"/>
      <c r="E60" s="311"/>
      <c r="F60" s="311"/>
      <c r="G60" s="312"/>
      <c r="H60" s="310" t="s">
        <v>62</v>
      </c>
      <c r="I60" s="311"/>
      <c r="J60" s="311"/>
      <c r="K60" s="311"/>
      <c r="L60" s="312"/>
      <c r="M60" s="310" t="s">
        <v>197</v>
      </c>
      <c r="N60" s="311"/>
      <c r="O60" s="311"/>
      <c r="P60" s="311"/>
      <c r="Q60" s="311"/>
      <c r="R60" s="311"/>
      <c r="S60" s="311"/>
      <c r="T60" s="311"/>
      <c r="U60" s="311"/>
      <c r="V60" s="311"/>
      <c r="W60" s="311"/>
      <c r="X60" s="311"/>
      <c r="Y60" s="311"/>
      <c r="Z60" s="311"/>
      <c r="AA60" s="312"/>
      <c r="AB60" s="310" t="s">
        <v>198</v>
      </c>
      <c r="AC60" s="311"/>
      <c r="AD60" s="311"/>
      <c r="AE60" s="311"/>
      <c r="AF60" s="312"/>
      <c r="AG60" s="241"/>
      <c r="AH60" s="311" t="s">
        <v>199</v>
      </c>
      <c r="AI60" s="311"/>
      <c r="AJ60" s="311"/>
      <c r="AK60" s="311"/>
      <c r="AL60" s="311"/>
      <c r="AM60" s="312"/>
      <c r="AT60" s="6"/>
    </row>
    <row r="61" spans="1:46" s="5" customFormat="1" ht="20" customHeight="1">
      <c r="A61" s="446" t="s">
        <v>154</v>
      </c>
      <c r="B61" s="447"/>
      <c r="C61" s="447"/>
      <c r="D61" s="447"/>
      <c r="E61" s="447"/>
      <c r="F61" s="447"/>
      <c r="G61" s="448"/>
      <c r="H61" s="445">
        <f t="shared" ref="H61:H69" si="2">AB61*AG61</f>
        <v>0</v>
      </c>
      <c r="I61" s="445"/>
      <c r="J61" s="445"/>
      <c r="K61" s="445"/>
      <c r="L61" s="445"/>
      <c r="M61" s="313"/>
      <c r="N61" s="314"/>
      <c r="O61" s="314"/>
      <c r="P61" s="314"/>
      <c r="Q61" s="314"/>
      <c r="R61" s="314"/>
      <c r="S61" s="314"/>
      <c r="T61" s="314"/>
      <c r="U61" s="314"/>
      <c r="V61" s="314"/>
      <c r="W61" s="314"/>
      <c r="X61" s="314"/>
      <c r="Y61" s="314"/>
      <c r="Z61" s="314"/>
      <c r="AA61" s="315"/>
      <c r="AB61" s="316"/>
      <c r="AC61" s="317"/>
      <c r="AD61" s="317"/>
      <c r="AE61" s="317"/>
      <c r="AF61" s="318"/>
      <c r="AG61" s="316"/>
      <c r="AH61" s="317"/>
      <c r="AI61" s="317"/>
      <c r="AJ61" s="317"/>
      <c r="AK61" s="317"/>
      <c r="AL61" s="317"/>
      <c r="AM61" s="318"/>
      <c r="AT61" s="6"/>
    </row>
    <row r="62" spans="1:46" s="5" customFormat="1" ht="20" customHeight="1">
      <c r="A62" s="449" t="s">
        <v>155</v>
      </c>
      <c r="B62" s="450"/>
      <c r="C62" s="450"/>
      <c r="D62" s="450"/>
      <c r="E62" s="450"/>
      <c r="F62" s="450"/>
      <c r="G62" s="451"/>
      <c r="H62" s="359">
        <f t="shared" si="2"/>
        <v>0</v>
      </c>
      <c r="I62" s="360"/>
      <c r="J62" s="360"/>
      <c r="K62" s="360"/>
      <c r="L62" s="360"/>
      <c r="M62" s="301"/>
      <c r="N62" s="302"/>
      <c r="O62" s="302"/>
      <c r="P62" s="302"/>
      <c r="Q62" s="302"/>
      <c r="R62" s="302"/>
      <c r="S62" s="302"/>
      <c r="T62" s="302"/>
      <c r="U62" s="302"/>
      <c r="V62" s="302"/>
      <c r="W62" s="302"/>
      <c r="X62" s="302"/>
      <c r="Y62" s="302"/>
      <c r="Z62" s="302"/>
      <c r="AA62" s="303"/>
      <c r="AB62" s="295"/>
      <c r="AC62" s="296"/>
      <c r="AD62" s="296"/>
      <c r="AE62" s="296"/>
      <c r="AF62" s="297"/>
      <c r="AG62" s="295"/>
      <c r="AH62" s="296"/>
      <c r="AI62" s="296"/>
      <c r="AJ62" s="296"/>
      <c r="AK62" s="296"/>
      <c r="AL62" s="296"/>
      <c r="AM62" s="297"/>
      <c r="AT62" s="6"/>
    </row>
    <row r="63" spans="1:46" s="5" customFormat="1" ht="20" customHeight="1">
      <c r="A63" s="449" t="s">
        <v>156</v>
      </c>
      <c r="B63" s="450"/>
      <c r="C63" s="450"/>
      <c r="D63" s="450"/>
      <c r="E63" s="450"/>
      <c r="F63" s="450"/>
      <c r="G63" s="451"/>
      <c r="H63" s="359">
        <f t="shared" si="2"/>
        <v>0</v>
      </c>
      <c r="I63" s="360"/>
      <c r="J63" s="360"/>
      <c r="K63" s="360"/>
      <c r="L63" s="360"/>
      <c r="M63" s="301"/>
      <c r="N63" s="302"/>
      <c r="O63" s="302"/>
      <c r="P63" s="302"/>
      <c r="Q63" s="302"/>
      <c r="R63" s="302"/>
      <c r="S63" s="302"/>
      <c r="T63" s="302"/>
      <c r="U63" s="302"/>
      <c r="V63" s="302"/>
      <c r="W63" s="302"/>
      <c r="X63" s="302"/>
      <c r="Y63" s="302"/>
      <c r="Z63" s="302"/>
      <c r="AA63" s="303"/>
      <c r="AB63" s="295"/>
      <c r="AC63" s="296"/>
      <c r="AD63" s="296"/>
      <c r="AE63" s="296"/>
      <c r="AF63" s="297"/>
      <c r="AG63" s="295"/>
      <c r="AH63" s="296"/>
      <c r="AI63" s="296"/>
      <c r="AJ63" s="296"/>
      <c r="AK63" s="296"/>
      <c r="AL63" s="296"/>
      <c r="AM63" s="297"/>
      <c r="AT63" s="6"/>
    </row>
    <row r="64" spans="1:46" s="5" customFormat="1" ht="20" customHeight="1">
      <c r="A64" s="449" t="s">
        <v>157</v>
      </c>
      <c r="B64" s="450"/>
      <c r="C64" s="450"/>
      <c r="D64" s="450"/>
      <c r="E64" s="450"/>
      <c r="F64" s="450"/>
      <c r="G64" s="451"/>
      <c r="H64" s="359">
        <f t="shared" si="2"/>
        <v>0</v>
      </c>
      <c r="I64" s="360"/>
      <c r="J64" s="360"/>
      <c r="K64" s="360"/>
      <c r="L64" s="360"/>
      <c r="M64" s="301"/>
      <c r="N64" s="302"/>
      <c r="O64" s="302"/>
      <c r="P64" s="302"/>
      <c r="Q64" s="302"/>
      <c r="R64" s="302"/>
      <c r="S64" s="302"/>
      <c r="T64" s="302"/>
      <c r="U64" s="302"/>
      <c r="V64" s="302"/>
      <c r="W64" s="302"/>
      <c r="X64" s="302"/>
      <c r="Y64" s="302"/>
      <c r="Z64" s="302"/>
      <c r="AA64" s="303"/>
      <c r="AB64" s="295"/>
      <c r="AC64" s="296"/>
      <c r="AD64" s="296"/>
      <c r="AE64" s="296"/>
      <c r="AF64" s="297"/>
      <c r="AG64" s="295"/>
      <c r="AH64" s="296"/>
      <c r="AI64" s="296"/>
      <c r="AJ64" s="296"/>
      <c r="AK64" s="296"/>
      <c r="AL64" s="296"/>
      <c r="AM64" s="297"/>
      <c r="AT64" s="6"/>
    </row>
    <row r="65" spans="1:46" s="5" customFormat="1" ht="20" customHeight="1">
      <c r="A65" s="449" t="s">
        <v>166</v>
      </c>
      <c r="B65" s="450"/>
      <c r="C65" s="450"/>
      <c r="D65" s="450"/>
      <c r="E65" s="450"/>
      <c r="F65" s="450"/>
      <c r="G65" s="451"/>
      <c r="H65" s="359">
        <f t="shared" si="2"/>
        <v>0</v>
      </c>
      <c r="I65" s="360"/>
      <c r="J65" s="360"/>
      <c r="K65" s="360"/>
      <c r="L65" s="360"/>
      <c r="M65" s="301"/>
      <c r="N65" s="302"/>
      <c r="O65" s="302"/>
      <c r="P65" s="302"/>
      <c r="Q65" s="302"/>
      <c r="R65" s="302"/>
      <c r="S65" s="302"/>
      <c r="T65" s="302"/>
      <c r="U65" s="302"/>
      <c r="V65" s="302"/>
      <c r="W65" s="302"/>
      <c r="X65" s="302"/>
      <c r="Y65" s="302"/>
      <c r="Z65" s="302"/>
      <c r="AA65" s="303"/>
      <c r="AB65" s="295"/>
      <c r="AC65" s="296"/>
      <c r="AD65" s="296"/>
      <c r="AE65" s="296"/>
      <c r="AF65" s="297"/>
      <c r="AG65" s="295"/>
      <c r="AH65" s="296"/>
      <c r="AI65" s="296"/>
      <c r="AJ65" s="296"/>
      <c r="AK65" s="296"/>
      <c r="AL65" s="296"/>
      <c r="AM65" s="297"/>
      <c r="AT65" s="6"/>
    </row>
    <row r="66" spans="1:46" s="5" customFormat="1" ht="20" customHeight="1">
      <c r="A66" s="449" t="s">
        <v>167</v>
      </c>
      <c r="B66" s="450"/>
      <c r="C66" s="450"/>
      <c r="D66" s="450"/>
      <c r="E66" s="450"/>
      <c r="F66" s="450"/>
      <c r="G66" s="451"/>
      <c r="H66" s="359">
        <f t="shared" si="2"/>
        <v>0</v>
      </c>
      <c r="I66" s="360"/>
      <c r="J66" s="360"/>
      <c r="K66" s="360"/>
      <c r="L66" s="360"/>
      <c r="M66" s="301"/>
      <c r="N66" s="302"/>
      <c r="O66" s="302"/>
      <c r="P66" s="302"/>
      <c r="Q66" s="302"/>
      <c r="R66" s="302"/>
      <c r="S66" s="302"/>
      <c r="T66" s="302"/>
      <c r="U66" s="302"/>
      <c r="V66" s="302"/>
      <c r="W66" s="302"/>
      <c r="X66" s="302"/>
      <c r="Y66" s="302"/>
      <c r="Z66" s="302"/>
      <c r="AA66" s="303"/>
      <c r="AB66" s="295"/>
      <c r="AC66" s="296"/>
      <c r="AD66" s="296"/>
      <c r="AE66" s="296"/>
      <c r="AF66" s="297"/>
      <c r="AG66" s="295"/>
      <c r="AH66" s="296"/>
      <c r="AI66" s="296"/>
      <c r="AJ66" s="296"/>
      <c r="AK66" s="296"/>
      <c r="AL66" s="296"/>
      <c r="AM66" s="297"/>
      <c r="AO66" s="108"/>
      <c r="AT66" s="6"/>
    </row>
    <row r="67" spans="1:46" s="5" customFormat="1" ht="20" customHeight="1">
      <c r="A67" s="449" t="s">
        <v>168</v>
      </c>
      <c r="B67" s="450"/>
      <c r="C67" s="450"/>
      <c r="D67" s="450"/>
      <c r="E67" s="450"/>
      <c r="F67" s="450"/>
      <c r="G67" s="451"/>
      <c r="H67" s="359">
        <f t="shared" si="2"/>
        <v>0</v>
      </c>
      <c r="I67" s="360"/>
      <c r="J67" s="360"/>
      <c r="K67" s="360"/>
      <c r="L67" s="360"/>
      <c r="M67" s="301"/>
      <c r="N67" s="302"/>
      <c r="O67" s="302"/>
      <c r="P67" s="302"/>
      <c r="Q67" s="302"/>
      <c r="R67" s="302"/>
      <c r="S67" s="302"/>
      <c r="T67" s="302"/>
      <c r="U67" s="302"/>
      <c r="V67" s="302"/>
      <c r="W67" s="302"/>
      <c r="X67" s="302"/>
      <c r="Y67" s="302"/>
      <c r="Z67" s="302"/>
      <c r="AA67" s="303"/>
      <c r="AB67" s="295"/>
      <c r="AC67" s="296"/>
      <c r="AD67" s="296"/>
      <c r="AE67" s="296"/>
      <c r="AF67" s="297"/>
      <c r="AG67" s="295"/>
      <c r="AH67" s="296"/>
      <c r="AI67" s="296"/>
      <c r="AJ67" s="296"/>
      <c r="AK67" s="296"/>
      <c r="AL67" s="296"/>
      <c r="AM67" s="297"/>
      <c r="AT67" s="6"/>
    </row>
    <row r="68" spans="1:46" s="5" customFormat="1" ht="20" customHeight="1">
      <c r="A68" s="449" t="s">
        <v>169</v>
      </c>
      <c r="B68" s="450"/>
      <c r="C68" s="450"/>
      <c r="D68" s="450"/>
      <c r="E68" s="450"/>
      <c r="F68" s="450"/>
      <c r="G68" s="451"/>
      <c r="H68" s="359">
        <f t="shared" si="2"/>
        <v>0</v>
      </c>
      <c r="I68" s="360"/>
      <c r="J68" s="360"/>
      <c r="K68" s="360"/>
      <c r="L68" s="360"/>
      <c r="M68" s="301"/>
      <c r="N68" s="302"/>
      <c r="O68" s="302"/>
      <c r="P68" s="302"/>
      <c r="Q68" s="302"/>
      <c r="R68" s="302"/>
      <c r="S68" s="302"/>
      <c r="T68" s="302"/>
      <c r="U68" s="302"/>
      <c r="V68" s="302"/>
      <c r="W68" s="302"/>
      <c r="X68" s="302"/>
      <c r="Y68" s="302"/>
      <c r="Z68" s="302"/>
      <c r="AA68" s="303"/>
      <c r="AB68" s="295"/>
      <c r="AC68" s="296"/>
      <c r="AD68" s="296"/>
      <c r="AE68" s="296"/>
      <c r="AF68" s="297"/>
      <c r="AG68" s="295"/>
      <c r="AH68" s="296"/>
      <c r="AI68" s="296"/>
      <c r="AJ68" s="296"/>
      <c r="AK68" s="296"/>
      <c r="AL68" s="296"/>
      <c r="AM68" s="297"/>
      <c r="AT68" s="6"/>
    </row>
    <row r="69" spans="1:46" s="5" customFormat="1" ht="20" customHeight="1">
      <c r="A69" s="455" t="s">
        <v>172</v>
      </c>
      <c r="B69" s="456"/>
      <c r="C69" s="456"/>
      <c r="D69" s="456"/>
      <c r="E69" s="456"/>
      <c r="F69" s="456"/>
      <c r="G69" s="457"/>
      <c r="H69" s="388">
        <f t="shared" si="2"/>
        <v>0</v>
      </c>
      <c r="I69" s="388"/>
      <c r="J69" s="388"/>
      <c r="K69" s="388"/>
      <c r="L69" s="388"/>
      <c r="M69" s="356"/>
      <c r="N69" s="357"/>
      <c r="O69" s="357"/>
      <c r="P69" s="357"/>
      <c r="Q69" s="357"/>
      <c r="R69" s="357"/>
      <c r="S69" s="357"/>
      <c r="T69" s="357"/>
      <c r="U69" s="357"/>
      <c r="V69" s="357"/>
      <c r="W69" s="357"/>
      <c r="X69" s="357"/>
      <c r="Y69" s="357"/>
      <c r="Z69" s="357"/>
      <c r="AA69" s="358"/>
      <c r="AB69" s="298"/>
      <c r="AC69" s="299"/>
      <c r="AD69" s="299"/>
      <c r="AE69" s="299"/>
      <c r="AF69" s="300"/>
      <c r="AG69" s="298"/>
      <c r="AH69" s="299"/>
      <c r="AI69" s="299"/>
      <c r="AJ69" s="299"/>
      <c r="AK69" s="299"/>
      <c r="AL69" s="299"/>
      <c r="AM69" s="300"/>
      <c r="AT69" s="6"/>
    </row>
    <row r="70" spans="1:46" s="5" customFormat="1" ht="20" customHeight="1">
      <c r="A70" s="86"/>
      <c r="B70" s="19"/>
      <c r="C70" s="54"/>
      <c r="D70" s="54" t="s">
        <v>63</v>
      </c>
      <c r="E70" s="54"/>
      <c r="F70" s="54"/>
      <c r="G70" s="55"/>
      <c r="H70" s="373">
        <f>SUM(H61:L69)</f>
        <v>0</v>
      </c>
      <c r="I70" s="374"/>
      <c r="J70" s="374"/>
      <c r="K70" s="374"/>
      <c r="L70" s="375"/>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T70" s="6"/>
    </row>
    <row r="71" spans="1:46" s="5" customFormat="1" ht="10" customHeight="1">
      <c r="A71" s="17"/>
      <c r="B71" s="8"/>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T71" s="6"/>
    </row>
    <row r="72" spans="1:46" s="5" customFormat="1" ht="20" customHeight="1">
      <c r="A72" s="162" t="s">
        <v>85</v>
      </c>
      <c r="B72" s="161"/>
      <c r="C72" s="37"/>
      <c r="D72" s="37"/>
      <c r="E72" s="37"/>
      <c r="F72" s="37"/>
      <c r="G72" s="37"/>
      <c r="H72" s="37"/>
      <c r="I72" s="80"/>
      <c r="J72" s="7"/>
      <c r="K72" s="46"/>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106" t="s">
        <v>55</v>
      </c>
      <c r="AT72" s="6"/>
    </row>
    <row r="73" spans="1:46" s="5" customFormat="1" ht="25" customHeight="1">
      <c r="A73" s="30"/>
      <c r="B73" s="100" t="s">
        <v>84</v>
      </c>
      <c r="C73" s="216"/>
      <c r="D73" s="216"/>
      <c r="E73" s="216"/>
      <c r="F73" s="216"/>
      <c r="G73" s="216"/>
      <c r="H73" s="216"/>
      <c r="I73" s="23"/>
      <c r="J73" s="9"/>
      <c r="K73" s="44"/>
      <c r="L73" s="321" t="s">
        <v>128</v>
      </c>
      <c r="M73" s="322"/>
      <c r="N73" s="323"/>
      <c r="O73" s="324"/>
      <c r="P73" s="325"/>
      <c r="Q73" s="325"/>
      <c r="R73" s="326"/>
      <c r="S73" s="327" t="s">
        <v>104</v>
      </c>
      <c r="T73" s="328"/>
      <c r="U73" s="329"/>
      <c r="V73" s="330">
        <f>ROUNDDOWN(H88,-3)/1000</f>
        <v>0</v>
      </c>
      <c r="W73" s="331"/>
      <c r="X73" s="331"/>
      <c r="Y73" s="332"/>
      <c r="Z73" s="338" t="s">
        <v>100</v>
      </c>
      <c r="AA73" s="339"/>
      <c r="AB73" s="339"/>
      <c r="AC73" s="408">
        <f>MIN(O73,V73)</f>
        <v>0</v>
      </c>
      <c r="AD73" s="409"/>
      <c r="AE73" s="409"/>
      <c r="AF73" s="410"/>
      <c r="AG73" s="327" t="s">
        <v>105</v>
      </c>
      <c r="AH73" s="333"/>
      <c r="AI73" s="334"/>
      <c r="AJ73" s="335">
        <f>O73-AC73</f>
        <v>0</v>
      </c>
      <c r="AK73" s="336"/>
      <c r="AL73" s="336"/>
      <c r="AM73" s="337"/>
      <c r="AT73" s="6"/>
    </row>
    <row r="74" spans="1:46" s="5" customFormat="1" ht="18" customHeight="1">
      <c r="A74" s="73" t="s">
        <v>66</v>
      </c>
      <c r="B74" s="93"/>
      <c r="C74" s="74"/>
      <c r="D74" s="74"/>
      <c r="E74" s="74"/>
      <c r="F74" s="74"/>
      <c r="G74" s="74"/>
      <c r="H74" s="74"/>
      <c r="I74" s="22"/>
      <c r="J74" s="210" t="s">
        <v>86</v>
      </c>
      <c r="K74" s="47"/>
      <c r="L74" s="48"/>
      <c r="M74" s="48"/>
      <c r="N74" s="94"/>
      <c r="O74" s="94"/>
      <c r="P74" s="94"/>
      <c r="Q74" s="95"/>
      <c r="R74" s="95"/>
      <c r="S74" s="95"/>
      <c r="T74" s="94"/>
      <c r="U74" s="94"/>
      <c r="V74" s="94"/>
      <c r="W74" s="96"/>
      <c r="X74" s="96"/>
      <c r="Y74" s="96"/>
      <c r="Z74" s="97"/>
      <c r="AA74" s="97"/>
      <c r="AB74" s="97"/>
      <c r="AC74" s="240"/>
      <c r="AD74" s="240"/>
      <c r="AE74" s="240"/>
      <c r="AF74" s="240"/>
      <c r="AG74" s="94"/>
      <c r="AH74" s="96"/>
      <c r="AI74" s="96"/>
      <c r="AJ74" s="98"/>
      <c r="AK74" s="98"/>
      <c r="AL74" s="98"/>
      <c r="AM74" s="99"/>
      <c r="AT74" s="6"/>
    </row>
    <row r="75" spans="1:46" s="5" customFormat="1" ht="20" customHeight="1">
      <c r="A75" s="90" t="s">
        <v>148</v>
      </c>
      <c r="B75" s="91"/>
      <c r="C75" s="91"/>
      <c r="D75" s="91"/>
      <c r="E75" s="91"/>
      <c r="F75" s="91"/>
      <c r="G75" s="92"/>
      <c r="H75" s="91" t="s">
        <v>62</v>
      </c>
      <c r="I75" s="91"/>
      <c r="J75" s="91"/>
      <c r="K75" s="91"/>
      <c r="L75" s="91"/>
      <c r="M75" s="310" t="s">
        <v>197</v>
      </c>
      <c r="N75" s="311"/>
      <c r="O75" s="311"/>
      <c r="P75" s="311"/>
      <c r="Q75" s="311"/>
      <c r="R75" s="311"/>
      <c r="S75" s="311"/>
      <c r="T75" s="311"/>
      <c r="U75" s="311"/>
      <c r="V75" s="311"/>
      <c r="W75" s="311"/>
      <c r="X75" s="311"/>
      <c r="Y75" s="311"/>
      <c r="Z75" s="311"/>
      <c r="AA75" s="312"/>
      <c r="AB75" s="310" t="s">
        <v>198</v>
      </c>
      <c r="AC75" s="311"/>
      <c r="AD75" s="311"/>
      <c r="AE75" s="311"/>
      <c r="AF75" s="312"/>
      <c r="AG75" s="241"/>
      <c r="AH75" s="311" t="s">
        <v>199</v>
      </c>
      <c r="AI75" s="311"/>
      <c r="AJ75" s="311"/>
      <c r="AK75" s="311"/>
      <c r="AL75" s="311"/>
      <c r="AM75" s="312"/>
      <c r="AT75" s="6"/>
    </row>
    <row r="76" spans="1:46" s="5" customFormat="1" ht="20" customHeight="1">
      <c r="A76" s="376" t="s">
        <v>170</v>
      </c>
      <c r="B76" s="377"/>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8"/>
      <c r="AT76" s="6"/>
    </row>
    <row r="77" spans="1:46" s="5" customFormat="1" ht="20" customHeight="1">
      <c r="A77" s="370" t="s">
        <v>154</v>
      </c>
      <c r="B77" s="371"/>
      <c r="C77" s="371"/>
      <c r="D77" s="371"/>
      <c r="E77" s="371"/>
      <c r="F77" s="371"/>
      <c r="G77" s="372"/>
      <c r="H77" s="364">
        <f t="shared" ref="H77:H81" si="3">AB77*AG77</f>
        <v>0</v>
      </c>
      <c r="I77" s="365"/>
      <c r="J77" s="365"/>
      <c r="K77" s="365"/>
      <c r="L77" s="366"/>
      <c r="M77" s="367"/>
      <c r="N77" s="368"/>
      <c r="O77" s="368"/>
      <c r="P77" s="368"/>
      <c r="Q77" s="368"/>
      <c r="R77" s="368"/>
      <c r="S77" s="368"/>
      <c r="T77" s="368"/>
      <c r="U77" s="368"/>
      <c r="V77" s="368"/>
      <c r="W77" s="368"/>
      <c r="X77" s="368"/>
      <c r="Y77" s="368"/>
      <c r="Z77" s="368"/>
      <c r="AA77" s="369"/>
      <c r="AB77" s="420"/>
      <c r="AC77" s="421"/>
      <c r="AD77" s="421"/>
      <c r="AE77" s="421"/>
      <c r="AF77" s="422"/>
      <c r="AG77" s="420"/>
      <c r="AH77" s="421"/>
      <c r="AI77" s="421"/>
      <c r="AJ77" s="421"/>
      <c r="AK77" s="421"/>
      <c r="AL77" s="421"/>
      <c r="AM77" s="422"/>
      <c r="AT77" s="6"/>
    </row>
    <row r="78" spans="1:46" s="5" customFormat="1" ht="20" customHeight="1">
      <c r="A78" s="382" t="s">
        <v>155</v>
      </c>
      <c r="B78" s="383"/>
      <c r="C78" s="383"/>
      <c r="D78" s="383"/>
      <c r="E78" s="383"/>
      <c r="F78" s="383"/>
      <c r="G78" s="384"/>
      <c r="H78" s="361">
        <f t="shared" si="3"/>
        <v>0</v>
      </c>
      <c r="I78" s="362"/>
      <c r="J78" s="362"/>
      <c r="K78" s="362"/>
      <c r="L78" s="363"/>
      <c r="M78" s="301"/>
      <c r="N78" s="302"/>
      <c r="O78" s="302"/>
      <c r="P78" s="302"/>
      <c r="Q78" s="302"/>
      <c r="R78" s="302"/>
      <c r="S78" s="302"/>
      <c r="T78" s="302"/>
      <c r="U78" s="302"/>
      <c r="V78" s="302"/>
      <c r="W78" s="302"/>
      <c r="X78" s="302"/>
      <c r="Y78" s="302"/>
      <c r="Z78" s="302"/>
      <c r="AA78" s="303"/>
      <c r="AB78" s="295"/>
      <c r="AC78" s="296"/>
      <c r="AD78" s="296"/>
      <c r="AE78" s="296"/>
      <c r="AF78" s="297"/>
      <c r="AG78" s="295"/>
      <c r="AH78" s="296"/>
      <c r="AI78" s="296"/>
      <c r="AJ78" s="296"/>
      <c r="AK78" s="296"/>
      <c r="AL78" s="296"/>
      <c r="AM78" s="297"/>
      <c r="AT78" s="6"/>
    </row>
    <row r="79" spans="1:46" s="5" customFormat="1" ht="20" customHeight="1">
      <c r="A79" s="382" t="s">
        <v>156</v>
      </c>
      <c r="B79" s="383"/>
      <c r="C79" s="383"/>
      <c r="D79" s="383"/>
      <c r="E79" s="383"/>
      <c r="F79" s="383"/>
      <c r="G79" s="384"/>
      <c r="H79" s="361">
        <f t="shared" si="3"/>
        <v>0</v>
      </c>
      <c r="I79" s="362"/>
      <c r="J79" s="362"/>
      <c r="K79" s="362"/>
      <c r="L79" s="363"/>
      <c r="M79" s="301"/>
      <c r="N79" s="302"/>
      <c r="O79" s="302"/>
      <c r="P79" s="302"/>
      <c r="Q79" s="302"/>
      <c r="R79" s="302"/>
      <c r="S79" s="302"/>
      <c r="T79" s="302"/>
      <c r="U79" s="302"/>
      <c r="V79" s="302"/>
      <c r="W79" s="302"/>
      <c r="X79" s="302"/>
      <c r="Y79" s="302"/>
      <c r="Z79" s="302"/>
      <c r="AA79" s="303"/>
      <c r="AB79" s="295"/>
      <c r="AC79" s="296"/>
      <c r="AD79" s="296"/>
      <c r="AE79" s="296"/>
      <c r="AF79" s="297"/>
      <c r="AG79" s="295"/>
      <c r="AH79" s="296"/>
      <c r="AI79" s="296"/>
      <c r="AJ79" s="296"/>
      <c r="AK79" s="296"/>
      <c r="AL79" s="296"/>
      <c r="AM79" s="297"/>
      <c r="AT79" s="6"/>
    </row>
    <row r="80" spans="1:46" s="5" customFormat="1" ht="20" customHeight="1">
      <c r="A80" s="382" t="s">
        <v>157</v>
      </c>
      <c r="B80" s="383"/>
      <c r="C80" s="383"/>
      <c r="D80" s="383"/>
      <c r="E80" s="383"/>
      <c r="F80" s="383"/>
      <c r="G80" s="384"/>
      <c r="H80" s="361">
        <f t="shared" si="3"/>
        <v>0</v>
      </c>
      <c r="I80" s="362"/>
      <c r="J80" s="362"/>
      <c r="K80" s="362"/>
      <c r="L80" s="363"/>
      <c r="M80" s="301"/>
      <c r="N80" s="302"/>
      <c r="O80" s="302"/>
      <c r="P80" s="302"/>
      <c r="Q80" s="302"/>
      <c r="R80" s="302"/>
      <c r="S80" s="302"/>
      <c r="T80" s="302"/>
      <c r="U80" s="302"/>
      <c r="V80" s="302"/>
      <c r="W80" s="302"/>
      <c r="X80" s="302"/>
      <c r="Y80" s="302"/>
      <c r="Z80" s="302"/>
      <c r="AA80" s="303"/>
      <c r="AB80" s="295"/>
      <c r="AC80" s="296"/>
      <c r="AD80" s="296"/>
      <c r="AE80" s="296"/>
      <c r="AF80" s="297"/>
      <c r="AG80" s="295"/>
      <c r="AH80" s="296"/>
      <c r="AI80" s="296"/>
      <c r="AJ80" s="296"/>
      <c r="AK80" s="296"/>
      <c r="AL80" s="296"/>
      <c r="AM80" s="297"/>
      <c r="AT80" s="6"/>
    </row>
    <row r="81" spans="1:47" s="5" customFormat="1" ht="20" customHeight="1">
      <c r="A81" s="385" t="s">
        <v>171</v>
      </c>
      <c r="B81" s="386"/>
      <c r="C81" s="386"/>
      <c r="D81" s="386"/>
      <c r="E81" s="386"/>
      <c r="F81" s="386"/>
      <c r="G81" s="387"/>
      <c r="H81" s="417">
        <f t="shared" si="3"/>
        <v>0</v>
      </c>
      <c r="I81" s="418"/>
      <c r="J81" s="418"/>
      <c r="K81" s="418"/>
      <c r="L81" s="419"/>
      <c r="M81" s="414"/>
      <c r="N81" s="415"/>
      <c r="O81" s="415"/>
      <c r="P81" s="415"/>
      <c r="Q81" s="415"/>
      <c r="R81" s="415"/>
      <c r="S81" s="415"/>
      <c r="T81" s="415"/>
      <c r="U81" s="415"/>
      <c r="V81" s="415"/>
      <c r="W81" s="415"/>
      <c r="X81" s="415"/>
      <c r="Y81" s="415"/>
      <c r="Z81" s="415"/>
      <c r="AA81" s="416"/>
      <c r="AB81" s="389"/>
      <c r="AC81" s="390"/>
      <c r="AD81" s="390"/>
      <c r="AE81" s="390"/>
      <c r="AF81" s="391"/>
      <c r="AG81" s="389"/>
      <c r="AH81" s="390"/>
      <c r="AI81" s="390"/>
      <c r="AJ81" s="390"/>
      <c r="AK81" s="390"/>
      <c r="AL81" s="390"/>
      <c r="AM81" s="391"/>
      <c r="AO81" s="108"/>
      <c r="AT81" s="6"/>
    </row>
    <row r="82" spans="1:47" s="5" customFormat="1" ht="20" customHeight="1">
      <c r="A82" s="379" t="s">
        <v>176</v>
      </c>
      <c r="B82" s="380"/>
      <c r="C82" s="380"/>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380"/>
      <c r="AL82" s="380"/>
      <c r="AM82" s="381"/>
      <c r="AT82" s="6"/>
    </row>
    <row r="83" spans="1:47" s="5" customFormat="1" ht="20" customHeight="1">
      <c r="A83" s="441" t="s">
        <v>154</v>
      </c>
      <c r="B83" s="442"/>
      <c r="C83" s="442"/>
      <c r="D83" s="442"/>
      <c r="E83" s="442"/>
      <c r="F83" s="442"/>
      <c r="G83" s="443"/>
      <c r="H83" s="364">
        <f t="shared" ref="H83:H87" si="4">AB83*AG83</f>
        <v>0</v>
      </c>
      <c r="I83" s="365"/>
      <c r="J83" s="365"/>
      <c r="K83" s="365"/>
      <c r="L83" s="366"/>
      <c r="M83" s="367"/>
      <c r="N83" s="368"/>
      <c r="O83" s="368"/>
      <c r="P83" s="368"/>
      <c r="Q83" s="368"/>
      <c r="R83" s="368"/>
      <c r="S83" s="368"/>
      <c r="T83" s="368"/>
      <c r="U83" s="368"/>
      <c r="V83" s="368"/>
      <c r="W83" s="368"/>
      <c r="X83" s="368"/>
      <c r="Y83" s="368"/>
      <c r="Z83" s="368"/>
      <c r="AA83" s="369"/>
      <c r="AB83" s="420"/>
      <c r="AC83" s="421"/>
      <c r="AD83" s="421"/>
      <c r="AE83" s="421"/>
      <c r="AF83" s="422"/>
      <c r="AG83" s="420"/>
      <c r="AH83" s="421"/>
      <c r="AI83" s="421"/>
      <c r="AJ83" s="421"/>
      <c r="AK83" s="421"/>
      <c r="AL83" s="421"/>
      <c r="AM83" s="422"/>
      <c r="AT83" s="6"/>
    </row>
    <row r="84" spans="1:47" s="5" customFormat="1" ht="20" customHeight="1">
      <c r="A84" s="438" t="s">
        <v>155</v>
      </c>
      <c r="B84" s="439"/>
      <c r="C84" s="439"/>
      <c r="D84" s="439"/>
      <c r="E84" s="439"/>
      <c r="F84" s="439"/>
      <c r="G84" s="440"/>
      <c r="H84" s="412">
        <f t="shared" si="4"/>
        <v>0</v>
      </c>
      <c r="I84" s="413"/>
      <c r="J84" s="413"/>
      <c r="K84" s="413"/>
      <c r="L84" s="413"/>
      <c r="M84" s="301"/>
      <c r="N84" s="302"/>
      <c r="O84" s="302"/>
      <c r="P84" s="302"/>
      <c r="Q84" s="302"/>
      <c r="R84" s="302"/>
      <c r="S84" s="302"/>
      <c r="T84" s="302"/>
      <c r="U84" s="302"/>
      <c r="V84" s="302"/>
      <c r="W84" s="302"/>
      <c r="X84" s="302"/>
      <c r="Y84" s="302"/>
      <c r="Z84" s="302"/>
      <c r="AA84" s="303"/>
      <c r="AB84" s="295"/>
      <c r="AC84" s="296"/>
      <c r="AD84" s="296"/>
      <c r="AE84" s="296"/>
      <c r="AF84" s="297"/>
      <c r="AG84" s="295"/>
      <c r="AH84" s="296"/>
      <c r="AI84" s="296"/>
      <c r="AJ84" s="296"/>
      <c r="AK84" s="296"/>
      <c r="AL84" s="296"/>
      <c r="AM84" s="297"/>
      <c r="AT84" s="6"/>
    </row>
    <row r="85" spans="1:47" s="5" customFormat="1" ht="20" customHeight="1">
      <c r="A85" s="438" t="s">
        <v>156</v>
      </c>
      <c r="B85" s="439"/>
      <c r="C85" s="439"/>
      <c r="D85" s="439"/>
      <c r="E85" s="439"/>
      <c r="F85" s="439"/>
      <c r="G85" s="440"/>
      <c r="H85" s="412">
        <f t="shared" si="4"/>
        <v>0</v>
      </c>
      <c r="I85" s="413"/>
      <c r="J85" s="413"/>
      <c r="K85" s="413"/>
      <c r="L85" s="413"/>
      <c r="M85" s="301"/>
      <c r="N85" s="302"/>
      <c r="O85" s="302"/>
      <c r="P85" s="302"/>
      <c r="Q85" s="302"/>
      <c r="R85" s="302"/>
      <c r="S85" s="302"/>
      <c r="T85" s="302"/>
      <c r="U85" s="302"/>
      <c r="V85" s="302"/>
      <c r="W85" s="302"/>
      <c r="X85" s="302"/>
      <c r="Y85" s="302"/>
      <c r="Z85" s="302"/>
      <c r="AA85" s="303"/>
      <c r="AB85" s="295"/>
      <c r="AC85" s="296"/>
      <c r="AD85" s="296"/>
      <c r="AE85" s="296"/>
      <c r="AF85" s="297"/>
      <c r="AG85" s="295"/>
      <c r="AH85" s="296"/>
      <c r="AI85" s="296"/>
      <c r="AJ85" s="296"/>
      <c r="AK85" s="296"/>
      <c r="AL85" s="296"/>
      <c r="AM85" s="297"/>
      <c r="AT85" s="6"/>
    </row>
    <row r="86" spans="1:47" s="5" customFormat="1" ht="20" customHeight="1">
      <c r="A86" s="438" t="s">
        <v>157</v>
      </c>
      <c r="B86" s="439"/>
      <c r="C86" s="439"/>
      <c r="D86" s="439"/>
      <c r="E86" s="439"/>
      <c r="F86" s="439"/>
      <c r="G86" s="440"/>
      <c r="H86" s="412">
        <f t="shared" si="4"/>
        <v>0</v>
      </c>
      <c r="I86" s="413"/>
      <c r="J86" s="413"/>
      <c r="K86" s="413"/>
      <c r="L86" s="413"/>
      <c r="M86" s="301"/>
      <c r="N86" s="302"/>
      <c r="O86" s="302"/>
      <c r="P86" s="302"/>
      <c r="Q86" s="302"/>
      <c r="R86" s="302"/>
      <c r="S86" s="302"/>
      <c r="T86" s="302"/>
      <c r="U86" s="302"/>
      <c r="V86" s="302"/>
      <c r="W86" s="302"/>
      <c r="X86" s="302"/>
      <c r="Y86" s="302"/>
      <c r="Z86" s="302"/>
      <c r="AA86" s="303"/>
      <c r="AB86" s="295"/>
      <c r="AC86" s="296"/>
      <c r="AD86" s="296"/>
      <c r="AE86" s="296"/>
      <c r="AF86" s="297"/>
      <c r="AG86" s="295"/>
      <c r="AH86" s="296"/>
      <c r="AI86" s="296"/>
      <c r="AJ86" s="296"/>
      <c r="AK86" s="296"/>
      <c r="AL86" s="296"/>
      <c r="AM86" s="297"/>
      <c r="AT86" s="6"/>
    </row>
    <row r="87" spans="1:47" s="5" customFormat="1" ht="20" customHeight="1">
      <c r="A87" s="435" t="s">
        <v>171</v>
      </c>
      <c r="B87" s="436"/>
      <c r="C87" s="436"/>
      <c r="D87" s="436"/>
      <c r="E87" s="436"/>
      <c r="F87" s="436"/>
      <c r="G87" s="437"/>
      <c r="H87" s="340">
        <f t="shared" si="4"/>
        <v>0</v>
      </c>
      <c r="I87" s="340"/>
      <c r="J87" s="340"/>
      <c r="K87" s="340"/>
      <c r="L87" s="340"/>
      <c r="M87" s="356"/>
      <c r="N87" s="357"/>
      <c r="O87" s="357"/>
      <c r="P87" s="357"/>
      <c r="Q87" s="357"/>
      <c r="R87" s="357"/>
      <c r="S87" s="357"/>
      <c r="T87" s="357"/>
      <c r="U87" s="357"/>
      <c r="V87" s="357"/>
      <c r="W87" s="357"/>
      <c r="X87" s="357"/>
      <c r="Y87" s="357"/>
      <c r="Z87" s="357"/>
      <c r="AA87" s="358"/>
      <c r="AB87" s="298"/>
      <c r="AC87" s="299"/>
      <c r="AD87" s="299"/>
      <c r="AE87" s="299"/>
      <c r="AF87" s="300"/>
      <c r="AG87" s="298"/>
      <c r="AH87" s="299"/>
      <c r="AI87" s="299"/>
      <c r="AJ87" s="299"/>
      <c r="AK87" s="299"/>
      <c r="AL87" s="299"/>
      <c r="AM87" s="300"/>
      <c r="AT87" s="6"/>
    </row>
    <row r="88" spans="1:47" s="5" customFormat="1" ht="20" customHeight="1">
      <c r="A88" s="56"/>
      <c r="B88" s="18"/>
      <c r="C88" s="26"/>
      <c r="D88" s="26" t="s">
        <v>63</v>
      </c>
      <c r="E88" s="26"/>
      <c r="F88" s="26"/>
      <c r="G88" s="27"/>
      <c r="H88" s="373">
        <f>SUM(H77:L81)+SUM(H83:L87)</f>
        <v>0</v>
      </c>
      <c r="I88" s="374"/>
      <c r="J88" s="374"/>
      <c r="K88" s="374"/>
      <c r="L88" s="375"/>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T88" s="6"/>
    </row>
    <row r="89" spans="1:47" s="5" customFormat="1" ht="20" customHeight="1">
      <c r="A89" s="8"/>
      <c r="B89" s="8"/>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T89" s="6"/>
    </row>
    <row r="90" spans="1:47" s="5" customFormat="1" ht="15" customHeight="1">
      <c r="A90" s="102"/>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4"/>
      <c r="AL90" s="4"/>
      <c r="AM90" s="101"/>
      <c r="AT90" s="6"/>
    </row>
    <row r="91" spans="1:47" s="5" customFormat="1" ht="15" customHeight="1">
      <c r="A91" s="31"/>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32"/>
      <c r="AL91" s="32"/>
      <c r="AM91" s="32"/>
      <c r="AT91" s="6"/>
    </row>
    <row r="92" spans="1:47" s="5" customFormat="1" ht="15" customHeight="1">
      <c r="A92" s="31"/>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32"/>
      <c r="AL92" s="32"/>
      <c r="AM92" s="32"/>
    </row>
    <row r="93" spans="1:47" s="5" customFormat="1" ht="15" customHeight="1">
      <c r="A93" s="31"/>
      <c r="B93" s="10"/>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32"/>
      <c r="AL93" s="32"/>
      <c r="AM93" s="32"/>
      <c r="AR93" s="35"/>
      <c r="AS93" s="35"/>
      <c r="AT93" s="35"/>
      <c r="AU93" s="35"/>
    </row>
    <row r="94" spans="1:47" s="5" customFormat="1" ht="15" customHeight="1">
      <c r="A94" s="31"/>
      <c r="B94" s="10"/>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32"/>
      <c r="AL94" s="32"/>
      <c r="AM94" s="32"/>
      <c r="AU94" s="35"/>
    </row>
    <row r="95" spans="1:47" s="5" customFormat="1" ht="15" customHeight="1">
      <c r="A95" s="31"/>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32"/>
      <c r="AL95" s="32"/>
      <c r="AM95" s="32"/>
      <c r="AT95" s="6"/>
    </row>
    <row r="96" spans="1:47" s="5" customFormat="1" ht="18" customHeight="1">
      <c r="A96" s="10"/>
      <c r="B96" s="239"/>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1"/>
      <c r="AL96" s="101"/>
      <c r="AM96" s="101"/>
      <c r="AT96" s="6"/>
    </row>
    <row r="97" spans="1:46" s="5" customFormat="1" ht="18" customHeight="1">
      <c r="A97" s="139"/>
      <c r="B97" s="238"/>
      <c r="C97" s="238"/>
      <c r="D97" s="238"/>
      <c r="E97" s="238"/>
      <c r="F97" s="238"/>
      <c r="G97" s="238"/>
      <c r="H97" s="238"/>
      <c r="I97" s="238"/>
      <c r="J97" s="238"/>
      <c r="K97" s="238"/>
      <c r="L97" s="238"/>
      <c r="M97" s="238"/>
      <c r="N97" s="238"/>
      <c r="O97" s="238"/>
      <c r="P97" s="238"/>
      <c r="Q97" s="238"/>
      <c r="R97" s="238"/>
      <c r="S97" s="238"/>
      <c r="T97" s="411"/>
      <c r="U97" s="411"/>
      <c r="V97" s="411"/>
      <c r="W97" s="411"/>
      <c r="X97" s="411"/>
      <c r="Y97" s="411"/>
      <c r="Z97" s="411"/>
      <c r="AA97" s="411"/>
      <c r="AB97" s="411"/>
      <c r="AC97" s="411"/>
      <c r="AD97" s="411"/>
      <c r="AE97" s="411"/>
      <c r="AF97" s="411"/>
      <c r="AG97" s="411"/>
      <c r="AH97" s="411"/>
      <c r="AI97" s="411"/>
      <c r="AJ97" s="411"/>
      <c r="AK97" s="411"/>
      <c r="AL97" s="411"/>
      <c r="AM97" s="411"/>
      <c r="AT97" s="6"/>
    </row>
    <row r="98" spans="1:46" ht="6" customHeight="1">
      <c r="A98" s="139"/>
      <c r="B98" s="139"/>
      <c r="C98" s="238"/>
      <c r="D98" s="238"/>
      <c r="E98" s="238"/>
      <c r="F98" s="238"/>
      <c r="G98" s="238"/>
      <c r="H98" s="238"/>
      <c r="I98" s="238"/>
      <c r="J98" s="238"/>
      <c r="K98" s="238"/>
      <c r="L98" s="238"/>
      <c r="M98" s="238"/>
      <c r="N98" s="238"/>
      <c r="O98" s="238"/>
      <c r="P98" s="238"/>
      <c r="Q98" s="238"/>
      <c r="R98" s="238"/>
      <c r="S98" s="238"/>
      <c r="T98" s="404"/>
      <c r="U98" s="404"/>
      <c r="V98" s="404"/>
      <c r="W98" s="404"/>
      <c r="X98" s="404"/>
      <c r="Y98" s="404"/>
      <c r="Z98" s="404"/>
      <c r="AA98" s="404"/>
      <c r="AB98" s="404"/>
      <c r="AC98" s="404"/>
      <c r="AD98" s="404"/>
      <c r="AE98" s="404"/>
      <c r="AF98" s="404"/>
      <c r="AG98" s="404"/>
      <c r="AH98" s="404"/>
      <c r="AI98" s="404"/>
      <c r="AJ98" s="404"/>
      <c r="AK98" s="404"/>
      <c r="AL98" s="404"/>
      <c r="AM98" s="404"/>
    </row>
    <row r="99" spans="1:46" s="29" customFormat="1" ht="9.5">
      <c r="A99" s="139"/>
      <c r="B99" s="139"/>
      <c r="C99" s="238"/>
      <c r="D99" s="238"/>
      <c r="E99" s="238"/>
      <c r="F99" s="238"/>
      <c r="G99" s="238"/>
      <c r="H99" s="238"/>
      <c r="I99" s="238"/>
      <c r="J99" s="238"/>
      <c r="K99" s="238"/>
      <c r="L99" s="238"/>
      <c r="M99" s="238"/>
      <c r="N99" s="238"/>
      <c r="O99" s="238"/>
      <c r="P99" s="238"/>
      <c r="Q99" s="238"/>
      <c r="R99" s="238"/>
      <c r="S99" s="238"/>
      <c r="T99" s="404"/>
      <c r="U99" s="404"/>
      <c r="V99" s="404"/>
      <c r="W99" s="404"/>
      <c r="X99" s="404"/>
      <c r="Y99" s="404"/>
      <c r="Z99" s="404"/>
      <c r="AA99" s="404"/>
      <c r="AB99" s="404"/>
      <c r="AC99" s="404"/>
      <c r="AD99" s="404"/>
      <c r="AE99" s="404"/>
      <c r="AF99" s="404"/>
      <c r="AG99" s="404"/>
      <c r="AH99" s="404"/>
      <c r="AI99" s="404"/>
      <c r="AJ99" s="404"/>
      <c r="AK99" s="404"/>
      <c r="AL99" s="404"/>
      <c r="AM99" s="404"/>
    </row>
    <row r="100" spans="1:46" s="29" customFormat="1" ht="5.25" customHeight="1">
      <c r="A100" s="139"/>
      <c r="B100" s="139"/>
      <c r="C100" s="238"/>
      <c r="D100" s="238"/>
      <c r="E100" s="238"/>
      <c r="F100" s="238"/>
      <c r="G100" s="238"/>
      <c r="H100" s="238"/>
      <c r="I100" s="238"/>
      <c r="J100" s="238"/>
      <c r="K100" s="238"/>
      <c r="L100" s="238"/>
      <c r="M100" s="238"/>
      <c r="N100" s="238"/>
      <c r="O100" s="238"/>
      <c r="P100" s="238"/>
      <c r="Q100" s="238"/>
      <c r="R100" s="238"/>
      <c r="S100" s="238"/>
      <c r="T100" s="407"/>
      <c r="U100" s="407"/>
      <c r="V100" s="407"/>
      <c r="W100" s="407"/>
      <c r="X100" s="407"/>
      <c r="Y100" s="407"/>
      <c r="Z100" s="407"/>
      <c r="AA100" s="407"/>
      <c r="AB100" s="407"/>
      <c r="AC100" s="407"/>
      <c r="AD100" s="407"/>
      <c r="AE100" s="407"/>
      <c r="AF100" s="407"/>
      <c r="AG100" s="407"/>
      <c r="AH100" s="407"/>
      <c r="AI100" s="407"/>
      <c r="AJ100" s="407"/>
      <c r="AK100" s="407"/>
      <c r="AL100" s="407"/>
      <c r="AM100" s="407"/>
    </row>
    <row r="101" spans="1:46" s="29" customFormat="1" ht="9.5">
      <c r="A101" s="139"/>
      <c r="B101" s="139"/>
      <c r="C101" s="238"/>
      <c r="D101" s="238"/>
      <c r="E101" s="238"/>
      <c r="F101" s="238"/>
      <c r="G101" s="238"/>
      <c r="H101" s="238"/>
      <c r="I101" s="238"/>
      <c r="J101" s="238"/>
      <c r="K101" s="238"/>
      <c r="L101" s="238"/>
      <c r="M101" s="238"/>
      <c r="N101" s="238"/>
      <c r="O101" s="238"/>
      <c r="P101" s="238"/>
      <c r="Q101" s="238"/>
      <c r="R101" s="238"/>
      <c r="S101" s="238"/>
      <c r="T101" s="404"/>
      <c r="U101" s="404"/>
      <c r="V101" s="404"/>
      <c r="W101" s="404"/>
      <c r="X101" s="404"/>
      <c r="Y101" s="404"/>
      <c r="Z101" s="404"/>
      <c r="AA101" s="404"/>
      <c r="AB101" s="404"/>
      <c r="AC101" s="404"/>
      <c r="AD101" s="404"/>
      <c r="AE101" s="404"/>
      <c r="AF101" s="404"/>
      <c r="AG101" s="404"/>
      <c r="AH101" s="404"/>
      <c r="AI101" s="404"/>
      <c r="AJ101" s="404"/>
      <c r="AK101" s="404"/>
      <c r="AL101" s="404"/>
      <c r="AM101" s="404"/>
    </row>
    <row r="102" spans="1:46" s="29" customFormat="1" ht="9.5">
      <c r="A102" s="139"/>
      <c r="B102" s="139"/>
      <c r="C102" s="238"/>
      <c r="D102" s="238"/>
      <c r="E102" s="238"/>
      <c r="F102" s="238"/>
      <c r="G102" s="238"/>
      <c r="H102" s="238"/>
      <c r="I102" s="238"/>
      <c r="J102" s="238"/>
      <c r="K102" s="238"/>
      <c r="L102" s="238"/>
      <c r="M102" s="238"/>
      <c r="N102" s="238"/>
      <c r="O102" s="238"/>
      <c r="P102" s="238"/>
      <c r="Q102" s="238"/>
      <c r="R102" s="238"/>
      <c r="S102" s="238"/>
      <c r="T102" s="404"/>
      <c r="U102" s="404"/>
      <c r="V102" s="404"/>
      <c r="W102" s="404"/>
      <c r="X102" s="404"/>
      <c r="Y102" s="404"/>
      <c r="Z102" s="404"/>
      <c r="AA102" s="404"/>
      <c r="AB102" s="404"/>
      <c r="AC102" s="404"/>
      <c r="AD102" s="404"/>
      <c r="AE102" s="404"/>
      <c r="AF102" s="404"/>
      <c r="AG102" s="404"/>
      <c r="AH102" s="404"/>
      <c r="AI102" s="404"/>
      <c r="AJ102" s="404"/>
      <c r="AK102" s="404"/>
      <c r="AL102" s="404"/>
      <c r="AM102" s="404"/>
    </row>
    <row r="103" spans="1:46" s="29" customFormat="1" ht="5.25" customHeight="1">
      <c r="A103" s="139"/>
      <c r="B103" s="238"/>
      <c r="C103" s="238"/>
      <c r="D103" s="238"/>
      <c r="E103" s="238"/>
      <c r="F103" s="238"/>
      <c r="G103" s="238"/>
      <c r="H103" s="238"/>
      <c r="I103" s="238"/>
      <c r="J103" s="238"/>
      <c r="K103" s="238"/>
      <c r="L103" s="238"/>
      <c r="M103" s="238"/>
      <c r="N103" s="238"/>
      <c r="O103" s="238"/>
      <c r="P103" s="238"/>
      <c r="Q103" s="238"/>
      <c r="R103" s="238"/>
      <c r="S103" s="238"/>
      <c r="T103" s="236"/>
      <c r="U103" s="236"/>
      <c r="V103" s="236"/>
      <c r="W103" s="236"/>
      <c r="X103" s="236"/>
      <c r="Y103" s="236"/>
      <c r="Z103" s="236"/>
      <c r="AA103" s="236"/>
      <c r="AB103" s="236"/>
      <c r="AC103" s="236"/>
      <c r="AD103" s="236"/>
      <c r="AE103" s="236"/>
      <c r="AF103" s="236"/>
      <c r="AG103" s="236"/>
      <c r="AH103" s="236"/>
      <c r="AI103" s="236"/>
      <c r="AJ103" s="236"/>
      <c r="AK103" s="236"/>
      <c r="AL103" s="236"/>
      <c r="AM103" s="236"/>
    </row>
    <row r="104" spans="1:46">
      <c r="A104" s="139"/>
      <c r="B104" s="139"/>
      <c r="C104" s="238"/>
      <c r="D104" s="238"/>
      <c r="E104" s="238"/>
      <c r="F104" s="238"/>
      <c r="G104" s="238"/>
      <c r="H104" s="238"/>
      <c r="I104" s="238"/>
      <c r="J104" s="238"/>
      <c r="K104" s="238"/>
      <c r="L104" s="238"/>
      <c r="M104" s="238"/>
      <c r="N104" s="238"/>
      <c r="O104" s="238"/>
      <c r="P104" s="238"/>
      <c r="Q104" s="238"/>
      <c r="R104" s="238"/>
      <c r="S104" s="238"/>
      <c r="T104" s="404"/>
      <c r="U104" s="404"/>
      <c r="V104" s="404"/>
      <c r="W104" s="404"/>
      <c r="X104" s="404"/>
      <c r="Y104" s="404"/>
      <c r="Z104" s="404"/>
      <c r="AA104" s="404"/>
      <c r="AB104" s="404"/>
      <c r="AC104" s="404"/>
      <c r="AD104" s="404"/>
      <c r="AE104" s="404"/>
      <c r="AF104" s="404"/>
      <c r="AG104" s="404"/>
      <c r="AH104" s="404"/>
      <c r="AI104" s="404"/>
      <c r="AJ104" s="404"/>
      <c r="AK104" s="404"/>
      <c r="AL104" s="404"/>
      <c r="AM104" s="404"/>
    </row>
    <row r="105" spans="1:46">
      <c r="A105" s="139"/>
      <c r="B105" s="139"/>
      <c r="C105" s="238"/>
      <c r="D105" s="238"/>
      <c r="E105" s="238"/>
      <c r="F105" s="238"/>
      <c r="G105" s="238"/>
      <c r="H105" s="238"/>
      <c r="I105" s="238"/>
      <c r="J105" s="238"/>
      <c r="K105" s="238"/>
      <c r="L105" s="238"/>
      <c r="M105" s="238"/>
      <c r="N105" s="238"/>
      <c r="O105" s="238"/>
      <c r="P105" s="238"/>
      <c r="Q105" s="238"/>
      <c r="R105" s="238"/>
      <c r="S105" s="238"/>
      <c r="T105" s="404"/>
      <c r="U105" s="404"/>
      <c r="V105" s="404"/>
      <c r="W105" s="404"/>
      <c r="X105" s="404"/>
      <c r="Y105" s="404"/>
      <c r="Z105" s="404"/>
      <c r="AA105" s="404"/>
      <c r="AB105" s="404"/>
      <c r="AC105" s="404"/>
      <c r="AD105" s="404"/>
      <c r="AE105" s="404"/>
      <c r="AF105" s="404"/>
      <c r="AG105" s="404"/>
      <c r="AH105" s="404"/>
      <c r="AI105" s="404"/>
      <c r="AJ105" s="404"/>
      <c r="AK105" s="404"/>
      <c r="AL105" s="404"/>
      <c r="AM105" s="404"/>
    </row>
    <row r="106" spans="1:46" ht="12" customHeight="1">
      <c r="A106" s="139"/>
      <c r="B106" s="238"/>
      <c r="C106" s="238"/>
      <c r="D106" s="238"/>
      <c r="E106" s="238"/>
      <c r="F106" s="238"/>
      <c r="G106" s="238"/>
      <c r="H106" s="238"/>
      <c r="I106" s="238"/>
      <c r="J106" s="238"/>
      <c r="K106" s="238"/>
      <c r="L106" s="238"/>
      <c r="M106" s="238"/>
      <c r="N106" s="238"/>
      <c r="O106" s="238"/>
      <c r="P106" s="238"/>
      <c r="Q106" s="238"/>
      <c r="R106" s="238"/>
      <c r="S106" s="238"/>
      <c r="T106" s="237"/>
      <c r="U106" s="237"/>
      <c r="V106" s="237"/>
      <c r="W106" s="237"/>
      <c r="X106" s="237"/>
      <c r="Y106" s="237"/>
      <c r="Z106" s="237"/>
      <c r="AA106" s="237"/>
      <c r="AB106" s="237"/>
      <c r="AC106" s="237"/>
      <c r="AD106" s="237"/>
      <c r="AE106" s="237"/>
      <c r="AF106" s="237"/>
      <c r="AG106" s="237"/>
      <c r="AH106" s="237"/>
      <c r="AI106" s="237"/>
      <c r="AJ106" s="237"/>
      <c r="AK106" s="236"/>
      <c r="AL106" s="236"/>
      <c r="AM106" s="236"/>
    </row>
    <row r="107" spans="1:46" ht="12" customHeight="1">
      <c r="A107" s="40"/>
      <c r="B107" s="139"/>
      <c r="C107" s="238"/>
      <c r="D107" s="238"/>
      <c r="E107" s="238"/>
      <c r="F107" s="238"/>
      <c r="G107" s="238"/>
      <c r="H107" s="238"/>
      <c r="I107" s="238"/>
      <c r="J107" s="238"/>
      <c r="K107" s="238"/>
      <c r="L107" s="238"/>
      <c r="M107" s="238"/>
      <c r="N107" s="238"/>
      <c r="O107" s="238"/>
      <c r="P107" s="238"/>
      <c r="Q107" s="238"/>
      <c r="R107" s="238"/>
      <c r="S107" s="238"/>
      <c r="T107" s="404"/>
      <c r="U107" s="404"/>
      <c r="V107" s="404"/>
      <c r="W107" s="404"/>
      <c r="X107" s="404"/>
      <c r="Y107" s="404"/>
      <c r="Z107" s="404"/>
      <c r="AA107" s="404"/>
      <c r="AB107" s="404"/>
      <c r="AC107" s="404"/>
      <c r="AD107" s="404"/>
      <c r="AE107" s="404"/>
      <c r="AF107" s="404"/>
      <c r="AG107" s="404"/>
      <c r="AH107" s="404"/>
      <c r="AI107" s="404"/>
      <c r="AJ107" s="404"/>
      <c r="AK107" s="404"/>
      <c r="AL107" s="404"/>
      <c r="AM107" s="404"/>
    </row>
    <row r="108" spans="1:46" ht="39" customHeight="1">
      <c r="A108" s="40"/>
      <c r="B108" s="139"/>
      <c r="C108" s="238"/>
      <c r="D108" s="238"/>
      <c r="E108" s="238"/>
      <c r="F108" s="238"/>
      <c r="G108" s="238"/>
      <c r="H108" s="238"/>
      <c r="I108" s="238"/>
      <c r="J108" s="238"/>
      <c r="K108" s="238"/>
      <c r="L108" s="238"/>
      <c r="M108" s="238"/>
      <c r="N108" s="238"/>
      <c r="O108" s="238"/>
      <c r="P108" s="238"/>
      <c r="Q108" s="238"/>
      <c r="R108" s="238"/>
      <c r="S108" s="238"/>
      <c r="T108" s="404"/>
      <c r="U108" s="404"/>
      <c r="V108" s="404"/>
      <c r="W108" s="404"/>
      <c r="X108" s="404"/>
      <c r="Y108" s="404"/>
      <c r="Z108" s="404"/>
      <c r="AA108" s="404"/>
      <c r="AB108" s="404"/>
      <c r="AC108" s="404"/>
      <c r="AD108" s="404"/>
      <c r="AE108" s="404"/>
      <c r="AF108" s="404"/>
      <c r="AG108" s="404"/>
      <c r="AH108" s="404"/>
      <c r="AI108" s="404"/>
      <c r="AJ108" s="404"/>
      <c r="AK108" s="404"/>
      <c r="AL108" s="404"/>
      <c r="AM108" s="404"/>
    </row>
    <row r="109" spans="1:46" ht="12" customHeight="1">
      <c r="A109" s="40"/>
      <c r="B109" s="139"/>
      <c r="C109" s="238"/>
      <c r="D109" s="238"/>
      <c r="E109" s="238"/>
      <c r="F109" s="238"/>
      <c r="G109" s="238"/>
      <c r="H109" s="238"/>
      <c r="I109" s="238"/>
      <c r="J109" s="238"/>
      <c r="K109" s="238"/>
      <c r="L109" s="238"/>
      <c r="M109" s="238"/>
      <c r="N109" s="238"/>
      <c r="O109" s="238"/>
      <c r="P109" s="238"/>
      <c r="Q109" s="238"/>
      <c r="R109" s="238"/>
      <c r="S109" s="238"/>
      <c r="T109" s="236"/>
      <c r="U109" s="236"/>
      <c r="V109" s="236"/>
      <c r="W109" s="236"/>
      <c r="X109" s="236"/>
      <c r="Y109" s="236"/>
      <c r="Z109" s="236"/>
      <c r="AA109" s="236"/>
      <c r="AB109" s="236"/>
      <c r="AC109" s="236"/>
      <c r="AD109" s="236"/>
      <c r="AE109" s="236"/>
      <c r="AF109" s="236"/>
      <c r="AG109" s="236"/>
      <c r="AH109" s="236"/>
      <c r="AI109" s="236"/>
      <c r="AJ109" s="236"/>
      <c r="AK109" s="236"/>
      <c r="AL109" s="236"/>
      <c r="AM109" s="236"/>
    </row>
    <row r="110" spans="1:46" ht="12" customHeight="1">
      <c r="A110" s="40"/>
      <c r="B110" s="139"/>
      <c r="C110" s="238"/>
      <c r="D110" s="238"/>
      <c r="E110" s="238"/>
      <c r="F110" s="238"/>
      <c r="G110" s="238"/>
      <c r="H110" s="238"/>
      <c r="I110" s="238"/>
      <c r="J110" s="238"/>
      <c r="K110" s="238"/>
      <c r="L110" s="238"/>
      <c r="M110" s="238"/>
      <c r="N110" s="238"/>
      <c r="O110" s="238"/>
      <c r="P110" s="238"/>
      <c r="Q110" s="238"/>
      <c r="R110" s="238"/>
      <c r="S110" s="238"/>
      <c r="T110" s="236"/>
      <c r="U110" s="236"/>
      <c r="V110" s="236"/>
      <c r="W110" s="236"/>
      <c r="X110" s="236"/>
      <c r="Y110" s="236"/>
      <c r="Z110" s="236"/>
      <c r="AA110" s="236"/>
      <c r="AB110" s="236"/>
      <c r="AC110" s="236"/>
      <c r="AD110" s="236"/>
      <c r="AE110" s="236"/>
      <c r="AF110" s="236"/>
      <c r="AG110" s="236"/>
      <c r="AH110" s="236"/>
      <c r="AI110" s="236"/>
      <c r="AJ110" s="236"/>
      <c r="AK110" s="236"/>
      <c r="AL110" s="236"/>
      <c r="AM110" s="236"/>
    </row>
    <row r="111" spans="1:46" ht="12" customHeight="1">
      <c r="A111" s="139"/>
      <c r="B111" s="238"/>
      <c r="C111" s="238"/>
      <c r="D111" s="238"/>
      <c r="E111" s="238"/>
      <c r="F111" s="238"/>
      <c r="G111" s="238"/>
      <c r="H111" s="238"/>
      <c r="I111" s="238"/>
      <c r="J111" s="238"/>
      <c r="K111" s="238"/>
      <c r="L111" s="238"/>
      <c r="M111" s="238"/>
      <c r="N111" s="238"/>
      <c r="O111" s="238"/>
      <c r="P111" s="238"/>
      <c r="Q111" s="238"/>
      <c r="R111" s="238"/>
      <c r="S111" s="238"/>
      <c r="T111" s="237"/>
      <c r="U111" s="237"/>
      <c r="V111" s="237"/>
      <c r="W111" s="237"/>
      <c r="X111" s="237"/>
      <c r="Y111" s="237"/>
      <c r="Z111" s="237"/>
      <c r="AA111" s="237"/>
      <c r="AB111" s="237"/>
      <c r="AC111" s="237"/>
      <c r="AD111" s="237"/>
      <c r="AE111" s="237"/>
      <c r="AF111" s="237"/>
      <c r="AG111" s="237"/>
      <c r="AH111" s="237"/>
      <c r="AI111" s="237"/>
      <c r="AJ111" s="237"/>
      <c r="AK111" s="236"/>
      <c r="AL111" s="236"/>
      <c r="AM111" s="236"/>
    </row>
    <row r="112" spans="1:46" ht="12" customHeight="1">
      <c r="A112" s="40"/>
      <c r="B112" s="139"/>
      <c r="C112" s="238"/>
      <c r="D112" s="238"/>
      <c r="E112" s="238"/>
      <c r="F112" s="238"/>
      <c r="G112" s="238"/>
      <c r="H112" s="238"/>
      <c r="I112" s="238"/>
      <c r="J112" s="238"/>
      <c r="K112" s="238"/>
      <c r="L112" s="238"/>
      <c r="M112" s="238"/>
      <c r="N112" s="238"/>
      <c r="O112" s="238"/>
      <c r="P112" s="238"/>
      <c r="Q112" s="238"/>
      <c r="R112" s="238"/>
      <c r="S112" s="238"/>
      <c r="T112" s="404"/>
      <c r="U112" s="404"/>
      <c r="V112" s="404"/>
      <c r="W112" s="404"/>
      <c r="X112" s="404"/>
      <c r="Y112" s="404"/>
      <c r="Z112" s="404"/>
      <c r="AA112" s="404"/>
      <c r="AB112" s="404"/>
      <c r="AC112" s="404"/>
      <c r="AD112" s="404"/>
      <c r="AE112" s="404"/>
      <c r="AF112" s="404"/>
      <c r="AG112" s="404"/>
      <c r="AH112" s="404"/>
      <c r="AI112" s="404"/>
      <c r="AJ112" s="404"/>
      <c r="AK112" s="404"/>
      <c r="AL112" s="404"/>
      <c r="AM112" s="404"/>
    </row>
    <row r="113" spans="1:39" ht="12" customHeight="1">
      <c r="A113" s="40"/>
      <c r="B113" s="139"/>
      <c r="C113" s="238"/>
      <c r="D113" s="238"/>
      <c r="E113" s="238"/>
      <c r="F113" s="238"/>
      <c r="G113" s="238"/>
      <c r="H113" s="238"/>
      <c r="I113" s="238"/>
      <c r="J113" s="238"/>
      <c r="K113" s="238"/>
      <c r="L113" s="238"/>
      <c r="M113" s="238"/>
      <c r="N113" s="238"/>
      <c r="O113" s="238"/>
      <c r="P113" s="238"/>
      <c r="Q113" s="238"/>
      <c r="R113" s="238"/>
      <c r="S113" s="238"/>
      <c r="T113" s="404"/>
      <c r="U113" s="404"/>
      <c r="V113" s="404"/>
      <c r="W113" s="404"/>
      <c r="X113" s="404"/>
      <c r="Y113" s="404"/>
      <c r="Z113" s="404"/>
      <c r="AA113" s="404"/>
      <c r="AB113" s="404"/>
      <c r="AC113" s="404"/>
      <c r="AD113" s="404"/>
      <c r="AE113" s="404"/>
      <c r="AF113" s="404"/>
      <c r="AG113" s="404"/>
      <c r="AH113" s="404"/>
      <c r="AI113" s="404"/>
      <c r="AJ113" s="404"/>
      <c r="AK113" s="404"/>
      <c r="AL113" s="404"/>
      <c r="AM113" s="404"/>
    </row>
    <row r="114" spans="1:39" ht="12" customHeight="1">
      <c r="A114" s="40"/>
      <c r="B114" s="139"/>
      <c r="C114" s="238"/>
      <c r="D114" s="238"/>
      <c r="E114" s="238"/>
      <c r="F114" s="238"/>
      <c r="G114" s="238"/>
      <c r="H114" s="238"/>
      <c r="I114" s="238"/>
      <c r="J114" s="238"/>
      <c r="K114" s="238"/>
      <c r="L114" s="238"/>
      <c r="M114" s="238"/>
      <c r="N114" s="238"/>
      <c r="O114" s="238"/>
      <c r="P114" s="238"/>
      <c r="Q114" s="238"/>
      <c r="R114" s="238"/>
      <c r="S114" s="238"/>
      <c r="T114" s="406"/>
      <c r="U114" s="406"/>
      <c r="V114" s="406"/>
      <c r="W114" s="406"/>
      <c r="X114" s="406"/>
      <c r="Y114" s="406"/>
      <c r="Z114" s="406"/>
      <c r="AA114" s="406"/>
      <c r="AB114" s="406"/>
      <c r="AC114" s="406"/>
      <c r="AD114" s="406"/>
      <c r="AE114" s="406"/>
      <c r="AF114" s="406"/>
      <c r="AG114" s="406"/>
      <c r="AH114" s="406"/>
      <c r="AI114" s="406"/>
      <c r="AJ114" s="406"/>
      <c r="AK114" s="406"/>
      <c r="AL114" s="406"/>
      <c r="AM114" s="406"/>
    </row>
    <row r="115" spans="1:39" ht="12" customHeight="1">
      <c r="A115" s="40"/>
      <c r="B115" s="40"/>
      <c r="C115" s="238"/>
      <c r="D115" s="238"/>
      <c r="E115" s="238"/>
      <c r="F115" s="238"/>
      <c r="G115" s="238"/>
      <c r="H115" s="238"/>
      <c r="I115" s="238"/>
      <c r="J115" s="238"/>
      <c r="K115" s="238"/>
      <c r="L115" s="238"/>
      <c r="M115" s="238"/>
      <c r="N115" s="238"/>
      <c r="O115" s="238"/>
      <c r="P115" s="238"/>
      <c r="Q115" s="238"/>
      <c r="R115" s="238"/>
      <c r="S115" s="238"/>
      <c r="T115" s="404"/>
      <c r="U115" s="404"/>
      <c r="V115" s="404"/>
      <c r="W115" s="404"/>
      <c r="X115" s="404"/>
      <c r="Y115" s="404"/>
      <c r="Z115" s="404"/>
      <c r="AA115" s="404"/>
      <c r="AB115" s="404"/>
      <c r="AC115" s="404"/>
      <c r="AD115" s="404"/>
      <c r="AE115" s="404"/>
      <c r="AF115" s="404"/>
      <c r="AG115" s="404"/>
      <c r="AH115" s="404"/>
      <c r="AI115" s="404"/>
      <c r="AJ115" s="404"/>
      <c r="AK115" s="404"/>
      <c r="AL115" s="404"/>
      <c r="AM115" s="404"/>
    </row>
    <row r="116" spans="1:39" ht="12" customHeight="1">
      <c r="A116" s="40"/>
      <c r="B116" s="40"/>
      <c r="C116" s="238"/>
      <c r="D116" s="238"/>
      <c r="E116" s="238"/>
      <c r="F116" s="238"/>
      <c r="G116" s="238"/>
      <c r="H116" s="238"/>
      <c r="I116" s="238"/>
      <c r="J116" s="238"/>
      <c r="K116" s="238"/>
      <c r="L116" s="238"/>
      <c r="M116" s="238"/>
      <c r="N116" s="238"/>
      <c r="O116" s="238"/>
      <c r="P116" s="238"/>
      <c r="Q116" s="238"/>
      <c r="R116" s="238"/>
      <c r="S116" s="238"/>
      <c r="T116" s="404"/>
      <c r="U116" s="404"/>
      <c r="V116" s="404"/>
      <c r="W116" s="404"/>
      <c r="X116" s="404"/>
      <c r="Y116" s="404"/>
      <c r="Z116" s="404"/>
      <c r="AA116" s="404"/>
      <c r="AB116" s="404"/>
      <c r="AC116" s="404"/>
      <c r="AD116" s="404"/>
      <c r="AE116" s="404"/>
      <c r="AF116" s="404"/>
      <c r="AG116" s="404"/>
      <c r="AH116" s="404"/>
      <c r="AI116" s="404"/>
      <c r="AJ116" s="404"/>
      <c r="AK116" s="404"/>
      <c r="AL116" s="404"/>
      <c r="AM116" s="404"/>
    </row>
    <row r="117" spans="1:39" ht="6" customHeight="1">
      <c r="A117" s="40"/>
      <c r="B117" s="40"/>
      <c r="C117" s="238"/>
      <c r="D117" s="238"/>
      <c r="E117" s="238"/>
      <c r="F117" s="238"/>
      <c r="G117" s="238"/>
      <c r="H117" s="238"/>
      <c r="I117" s="238"/>
      <c r="J117" s="238"/>
      <c r="K117" s="238"/>
      <c r="L117" s="238"/>
      <c r="M117" s="238"/>
      <c r="N117" s="238"/>
      <c r="O117" s="238"/>
      <c r="P117" s="238"/>
      <c r="Q117" s="238"/>
      <c r="R117" s="238"/>
      <c r="S117" s="238"/>
      <c r="T117" s="236"/>
      <c r="U117" s="236"/>
      <c r="V117" s="236"/>
      <c r="W117" s="236"/>
      <c r="X117" s="236"/>
      <c r="Y117" s="236"/>
      <c r="Z117" s="236"/>
      <c r="AA117" s="236"/>
      <c r="AB117" s="236"/>
      <c r="AC117" s="236"/>
      <c r="AD117" s="236"/>
      <c r="AE117" s="236"/>
      <c r="AF117" s="236"/>
      <c r="AG117" s="236"/>
      <c r="AH117" s="236"/>
      <c r="AI117" s="236"/>
      <c r="AJ117" s="236"/>
      <c r="AK117" s="236"/>
      <c r="AL117" s="236"/>
      <c r="AM117" s="236"/>
    </row>
    <row r="118" spans="1:39" ht="12" customHeight="1">
      <c r="A118" s="139"/>
      <c r="B118" s="238"/>
      <c r="C118" s="238"/>
      <c r="D118" s="238"/>
      <c r="E118" s="238"/>
      <c r="F118" s="238"/>
      <c r="G118" s="238"/>
      <c r="H118" s="238"/>
      <c r="I118" s="238"/>
      <c r="J118" s="238"/>
      <c r="K118" s="238"/>
      <c r="L118" s="238"/>
      <c r="M118" s="238"/>
      <c r="N118" s="238"/>
      <c r="O118" s="238"/>
      <c r="P118" s="238"/>
      <c r="Q118" s="238"/>
      <c r="R118" s="238"/>
      <c r="S118" s="238"/>
      <c r="T118" s="236"/>
      <c r="U118" s="236"/>
      <c r="V118" s="236"/>
      <c r="W118" s="236"/>
      <c r="X118" s="236"/>
      <c r="Y118" s="236"/>
      <c r="Z118" s="236"/>
      <c r="AA118" s="236"/>
      <c r="AB118" s="236"/>
      <c r="AC118" s="236"/>
      <c r="AD118" s="236"/>
      <c r="AE118" s="236"/>
      <c r="AF118" s="236"/>
      <c r="AG118" s="236"/>
      <c r="AH118" s="236"/>
      <c r="AI118" s="236"/>
      <c r="AJ118" s="236"/>
      <c r="AK118" s="236"/>
      <c r="AL118" s="236"/>
      <c r="AM118" s="236"/>
    </row>
    <row r="119" spans="1:39" ht="12" customHeight="1">
      <c r="A119" s="139"/>
      <c r="B119" s="139"/>
      <c r="C119" s="238"/>
      <c r="D119" s="238"/>
      <c r="E119" s="238"/>
      <c r="F119" s="238"/>
      <c r="G119" s="238"/>
      <c r="H119" s="238"/>
      <c r="I119" s="238"/>
      <c r="J119" s="238"/>
      <c r="K119" s="238"/>
      <c r="L119" s="238"/>
      <c r="M119" s="238"/>
      <c r="N119" s="238"/>
      <c r="O119" s="238"/>
      <c r="P119" s="238"/>
      <c r="Q119" s="238"/>
      <c r="R119" s="238"/>
      <c r="S119" s="238"/>
      <c r="T119" s="405"/>
      <c r="U119" s="405"/>
      <c r="V119" s="405"/>
      <c r="W119" s="405"/>
      <c r="X119" s="405"/>
      <c r="Y119" s="405"/>
      <c r="Z119" s="405"/>
      <c r="AA119" s="405"/>
      <c r="AB119" s="405"/>
      <c r="AC119" s="405"/>
      <c r="AD119" s="405"/>
      <c r="AE119" s="405"/>
      <c r="AF119" s="405"/>
      <c r="AG119" s="405"/>
      <c r="AH119" s="405"/>
      <c r="AI119" s="405"/>
      <c r="AJ119" s="405"/>
      <c r="AK119" s="405"/>
      <c r="AL119" s="405"/>
      <c r="AM119" s="405"/>
    </row>
    <row r="120" spans="1:39" ht="12" customHeight="1">
      <c r="A120" s="40"/>
      <c r="B120" s="139"/>
      <c r="C120" s="238"/>
      <c r="D120" s="238"/>
      <c r="E120" s="238"/>
      <c r="F120" s="238"/>
      <c r="G120" s="238"/>
      <c r="H120" s="238"/>
      <c r="I120" s="238"/>
      <c r="J120" s="238"/>
      <c r="K120" s="238"/>
      <c r="L120" s="238"/>
      <c r="M120" s="238"/>
      <c r="N120" s="238"/>
      <c r="O120" s="238"/>
      <c r="P120" s="238"/>
      <c r="Q120" s="238"/>
      <c r="R120" s="238"/>
      <c r="S120" s="238"/>
      <c r="T120" s="404"/>
      <c r="U120" s="404"/>
      <c r="V120" s="404"/>
      <c r="W120" s="404"/>
      <c r="X120" s="404"/>
      <c r="Y120" s="404"/>
      <c r="Z120" s="404"/>
      <c r="AA120" s="404"/>
      <c r="AB120" s="404"/>
      <c r="AC120" s="404"/>
      <c r="AD120" s="404"/>
      <c r="AE120" s="404"/>
      <c r="AF120" s="404"/>
      <c r="AG120" s="404"/>
      <c r="AH120" s="404"/>
      <c r="AI120" s="404"/>
      <c r="AJ120" s="404"/>
      <c r="AK120" s="404"/>
      <c r="AL120" s="404"/>
      <c r="AM120" s="404"/>
    </row>
    <row r="121" spans="1:39" ht="12" customHeight="1">
      <c r="A121" s="40"/>
      <c r="B121" s="139"/>
      <c r="C121" s="238"/>
      <c r="D121" s="238"/>
      <c r="E121" s="238"/>
      <c r="F121" s="238"/>
      <c r="G121" s="238"/>
      <c r="H121" s="238"/>
      <c r="I121" s="238"/>
      <c r="J121" s="238"/>
      <c r="K121" s="238"/>
      <c r="L121" s="238"/>
      <c r="M121" s="238"/>
      <c r="N121" s="238"/>
      <c r="O121" s="238"/>
      <c r="P121" s="238"/>
      <c r="Q121" s="238"/>
      <c r="R121" s="238"/>
      <c r="S121" s="238"/>
      <c r="T121" s="404"/>
      <c r="U121" s="404"/>
      <c r="V121" s="404"/>
      <c r="W121" s="404"/>
      <c r="X121" s="404"/>
      <c r="Y121" s="404"/>
      <c r="Z121" s="404"/>
      <c r="AA121" s="404"/>
      <c r="AB121" s="404"/>
      <c r="AC121" s="404"/>
      <c r="AD121" s="404"/>
      <c r="AE121" s="404"/>
      <c r="AF121" s="404"/>
      <c r="AG121" s="404"/>
      <c r="AH121" s="404"/>
      <c r="AI121" s="404"/>
      <c r="AJ121" s="404"/>
      <c r="AK121" s="404"/>
      <c r="AL121" s="404"/>
      <c r="AM121" s="404"/>
    </row>
    <row r="122" spans="1:39" ht="12" customHeight="1">
      <c r="A122" s="40"/>
      <c r="B122" s="139"/>
      <c r="C122" s="238"/>
      <c r="D122" s="238"/>
      <c r="E122" s="238"/>
      <c r="F122" s="238"/>
      <c r="G122" s="238"/>
      <c r="H122" s="238"/>
      <c r="I122" s="238"/>
      <c r="J122" s="238"/>
      <c r="K122" s="238"/>
      <c r="L122" s="238"/>
      <c r="M122" s="238"/>
      <c r="N122" s="238"/>
      <c r="O122" s="238"/>
      <c r="P122" s="238"/>
      <c r="Q122" s="238"/>
      <c r="R122" s="238"/>
      <c r="S122" s="238"/>
      <c r="T122" s="236"/>
      <c r="U122" s="236"/>
      <c r="V122" s="236"/>
      <c r="W122" s="236"/>
      <c r="X122" s="236"/>
      <c r="Y122" s="236"/>
      <c r="Z122" s="236"/>
      <c r="AA122" s="236"/>
      <c r="AB122" s="236"/>
      <c r="AC122" s="236"/>
      <c r="AD122" s="236"/>
      <c r="AE122" s="236"/>
      <c r="AF122" s="236"/>
      <c r="AG122" s="236"/>
      <c r="AH122" s="236"/>
      <c r="AI122" s="236"/>
      <c r="AJ122" s="236"/>
      <c r="AK122" s="236"/>
      <c r="AL122" s="236"/>
      <c r="AM122" s="236"/>
    </row>
    <row r="123" spans="1:39" ht="12" customHeight="1">
      <c r="A123" s="238"/>
      <c r="B123" s="139"/>
      <c r="C123" s="238"/>
      <c r="D123" s="238"/>
      <c r="E123" s="238"/>
      <c r="F123" s="238"/>
      <c r="G123" s="238"/>
      <c r="H123" s="238"/>
      <c r="I123" s="238"/>
      <c r="J123" s="238"/>
      <c r="K123" s="238"/>
      <c r="L123" s="238"/>
      <c r="M123" s="238"/>
      <c r="N123" s="238"/>
      <c r="O123" s="238"/>
      <c r="P123" s="238"/>
      <c r="Q123" s="238"/>
      <c r="R123" s="238"/>
      <c r="S123" s="238"/>
      <c r="T123" s="404"/>
      <c r="U123" s="404"/>
      <c r="V123" s="404"/>
      <c r="W123" s="404"/>
      <c r="X123" s="404"/>
      <c r="Y123" s="404"/>
      <c r="Z123" s="404"/>
      <c r="AA123" s="404"/>
      <c r="AB123" s="404"/>
      <c r="AC123" s="404"/>
      <c r="AD123" s="404"/>
      <c r="AE123" s="404"/>
      <c r="AF123" s="404"/>
      <c r="AG123" s="404"/>
      <c r="AH123" s="404"/>
      <c r="AI123" s="404"/>
      <c r="AJ123" s="404"/>
      <c r="AK123" s="404"/>
      <c r="AL123" s="404"/>
      <c r="AM123" s="404"/>
    </row>
    <row r="124" spans="1:39" ht="12" customHeight="1">
      <c r="A124" s="14"/>
      <c r="B124" s="20"/>
      <c r="C124" s="14"/>
      <c r="D124" s="14"/>
      <c r="E124" s="14"/>
      <c r="F124" s="14"/>
      <c r="G124" s="14"/>
      <c r="H124" s="14"/>
      <c r="I124" s="14"/>
      <c r="J124" s="14"/>
      <c r="K124" s="14"/>
      <c r="L124" s="14"/>
      <c r="M124" s="14"/>
      <c r="N124" s="14"/>
      <c r="O124" s="14"/>
      <c r="P124" s="238"/>
      <c r="Q124" s="14"/>
      <c r="R124" s="14"/>
      <c r="S124" s="14"/>
      <c r="T124" s="14"/>
      <c r="U124" s="14"/>
      <c r="V124" s="14"/>
      <c r="W124" s="14"/>
      <c r="X124" s="14"/>
      <c r="Y124" s="14"/>
      <c r="Z124" s="14"/>
      <c r="AA124" s="14"/>
      <c r="AB124" s="14"/>
      <c r="AC124" s="14"/>
      <c r="AD124" s="14"/>
      <c r="AE124" s="14"/>
      <c r="AF124" s="14"/>
      <c r="AG124" s="14"/>
      <c r="AH124" s="14"/>
      <c r="AI124" s="14"/>
      <c r="AJ124" s="14"/>
    </row>
    <row r="125" spans="1:39" ht="6" customHeight="1">
      <c r="A125" s="20"/>
      <c r="B125" s="20"/>
      <c r="C125" s="20"/>
      <c r="D125" s="20"/>
      <c r="E125" s="20"/>
      <c r="F125" s="20"/>
      <c r="G125" s="20"/>
      <c r="H125" s="20"/>
      <c r="I125" s="20"/>
      <c r="J125" s="20"/>
      <c r="K125" s="20"/>
      <c r="L125" s="20"/>
      <c r="M125" s="20"/>
      <c r="N125" s="20"/>
      <c r="O125" s="20"/>
      <c r="P125" s="238"/>
      <c r="Q125" s="20"/>
      <c r="R125" s="20"/>
      <c r="S125" s="20"/>
      <c r="T125" s="20"/>
      <c r="U125" s="20"/>
      <c r="V125" s="20"/>
      <c r="W125" s="20"/>
      <c r="X125" s="20"/>
      <c r="Y125" s="20"/>
      <c r="Z125" s="20"/>
      <c r="AA125" s="20"/>
      <c r="AB125" s="20"/>
      <c r="AC125" s="20"/>
      <c r="AD125" s="20"/>
      <c r="AE125" s="20"/>
      <c r="AF125" s="20"/>
      <c r="AG125" s="20"/>
      <c r="AH125" s="20"/>
      <c r="AI125" s="20"/>
      <c r="AJ125" s="20"/>
      <c r="AK125" s="21"/>
      <c r="AL125" s="21"/>
      <c r="AM125" s="21"/>
    </row>
    <row r="126" spans="1:39" ht="12" customHeight="1">
      <c r="A126" s="20"/>
      <c r="B126" s="20"/>
      <c r="C126" s="20"/>
      <c r="D126" s="20"/>
      <c r="E126" s="20"/>
      <c r="F126" s="20"/>
      <c r="G126" s="20"/>
      <c r="H126" s="20"/>
      <c r="I126" s="20"/>
      <c r="J126" s="20"/>
      <c r="K126" s="20"/>
      <c r="L126" s="20"/>
      <c r="M126" s="20"/>
      <c r="N126" s="20"/>
      <c r="O126" s="20"/>
      <c r="P126" s="238"/>
      <c r="Q126" s="20"/>
      <c r="R126" s="20"/>
      <c r="S126" s="20"/>
      <c r="T126" s="20"/>
      <c r="U126" s="20"/>
      <c r="V126" s="20"/>
      <c r="W126" s="20"/>
      <c r="X126" s="20"/>
      <c r="Y126" s="20"/>
      <c r="Z126" s="20"/>
      <c r="AA126" s="20"/>
      <c r="AB126" s="20"/>
      <c r="AC126" s="20"/>
      <c r="AD126" s="20"/>
      <c r="AE126" s="20"/>
      <c r="AF126" s="20"/>
      <c r="AG126" s="20"/>
      <c r="AH126" s="20"/>
      <c r="AI126" s="20"/>
      <c r="AJ126" s="20"/>
      <c r="AK126" s="21"/>
      <c r="AL126" s="21"/>
      <c r="AM126" s="21"/>
    </row>
    <row r="127" spans="1:39" ht="12" customHeight="1">
      <c r="A127" s="14"/>
      <c r="B127" s="14"/>
      <c r="C127" s="14"/>
      <c r="D127" s="14"/>
      <c r="E127" s="14"/>
      <c r="F127" s="14"/>
      <c r="G127" s="14"/>
      <c r="H127" s="14"/>
      <c r="I127" s="14"/>
      <c r="J127" s="14"/>
      <c r="K127" s="14"/>
      <c r="L127" s="14"/>
      <c r="M127" s="14"/>
      <c r="N127" s="14"/>
      <c r="O127" s="14"/>
      <c r="P127" s="238"/>
      <c r="Q127" s="14"/>
      <c r="R127" s="14"/>
      <c r="S127" s="14"/>
      <c r="T127" s="14"/>
      <c r="U127" s="14"/>
      <c r="V127" s="14"/>
      <c r="W127" s="14"/>
      <c r="X127" s="14"/>
      <c r="Y127" s="14"/>
      <c r="Z127" s="14"/>
      <c r="AA127" s="14"/>
      <c r="AB127" s="14"/>
      <c r="AC127" s="14"/>
      <c r="AD127" s="14"/>
      <c r="AE127" s="14"/>
      <c r="AF127" s="14"/>
      <c r="AG127" s="14"/>
      <c r="AH127" s="14"/>
      <c r="AI127" s="14"/>
      <c r="AJ127" s="14"/>
    </row>
    <row r="128" spans="1:39" ht="12"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row>
    <row r="129" spans="1:39" ht="12"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row>
    <row r="130" spans="1:39" ht="12"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row>
    <row r="131" spans="1:39" ht="12"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row>
    <row r="132" spans="1:39" ht="18"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row>
    <row r="133" spans="1:39" s="21" customForma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4"/>
      <c r="AL133" s="4"/>
      <c r="AM133" s="4"/>
    </row>
    <row r="134" spans="1:39" s="21" customForma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4"/>
      <c r="AL134" s="4"/>
      <c r="AM134" s="4"/>
    </row>
    <row r="135" spans="1:39">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row>
    <row r="136" spans="1:39">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row>
    <row r="137" spans="1:39">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row>
    <row r="138" spans="1:39">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row>
    <row r="139" spans="1:39">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row>
    <row r="140" spans="1:39">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row>
    <row r="141" spans="1:39">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row>
    <row r="142" spans="1:39">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row>
    <row r="143" spans="1:39">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row>
    <row r="144" spans="1:39">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row>
    <row r="145" spans="1:36">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row>
    <row r="146" spans="1:36">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row>
    <row r="147" spans="1:36">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row>
    <row r="148" spans="1:36">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row>
    <row r="149" spans="1:36">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row>
    <row r="150" spans="1:36">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c r="A156" s="15"/>
      <c r="B156" s="14"/>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row>
    <row r="157" spans="1:36">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row>
    <row r="158" spans="1:36">
      <c r="B158" s="15"/>
    </row>
  </sheetData>
  <sheetProtection sheet="1" formatCells="0" formatColumns="0" formatRows="0" insertRows="0" autoFilter="0"/>
  <mergeCells count="298">
    <mergeCell ref="R1:U1"/>
    <mergeCell ref="V1:AM1"/>
    <mergeCell ref="A3:A6"/>
    <mergeCell ref="I3:Q3"/>
    <mergeCell ref="X3:AM3"/>
    <mergeCell ref="B4:H5"/>
    <mergeCell ref="K4:P4"/>
    <mergeCell ref="H9:M9"/>
    <mergeCell ref="N9:Q9"/>
    <mergeCell ref="S9:AM9"/>
    <mergeCell ref="AP4:AU4"/>
    <mergeCell ref="I5:AM5"/>
    <mergeCell ref="I6:Z6"/>
    <mergeCell ref="AE6:AM6"/>
    <mergeCell ref="AP6:AU6"/>
    <mergeCell ref="B8:M8"/>
    <mergeCell ref="N8:R8"/>
    <mergeCell ref="S8:AM8"/>
    <mergeCell ref="B9:G10"/>
    <mergeCell ref="A13:G13"/>
    <mergeCell ref="H13:K13"/>
    <mergeCell ref="A14:AM14"/>
    <mergeCell ref="A16:H18"/>
    <mergeCell ref="J16:AM16"/>
    <mergeCell ref="J17:AM17"/>
    <mergeCell ref="J18:AM18"/>
    <mergeCell ref="B11:G12"/>
    <mergeCell ref="H11:M11"/>
    <mergeCell ref="N11:Q11"/>
    <mergeCell ref="S11:AM11"/>
    <mergeCell ref="H12:M12"/>
    <mergeCell ref="N12:Q12"/>
    <mergeCell ref="S12:AM12"/>
    <mergeCell ref="A8:A12"/>
    <mergeCell ref="H10:M10"/>
    <mergeCell ref="N10:Q10"/>
    <mergeCell ref="S10:AM10"/>
    <mergeCell ref="AC21:AF21"/>
    <mergeCell ref="AG21:AI21"/>
    <mergeCell ref="AJ21:AM21"/>
    <mergeCell ref="H22:J22"/>
    <mergeCell ref="K22:AE22"/>
    <mergeCell ref="C23:AM23"/>
    <mergeCell ref="B21:K21"/>
    <mergeCell ref="L21:N21"/>
    <mergeCell ref="O21:R21"/>
    <mergeCell ref="S21:U21"/>
    <mergeCell ref="V21:Y21"/>
    <mergeCell ref="Z21:AB21"/>
    <mergeCell ref="C24:AM24"/>
    <mergeCell ref="C25:AM25"/>
    <mergeCell ref="C26:AM26"/>
    <mergeCell ref="C27:AM27"/>
    <mergeCell ref="J28:S28"/>
    <mergeCell ref="H29:L29"/>
    <mergeCell ref="M29:AA29"/>
    <mergeCell ref="AB29:AF29"/>
    <mergeCell ref="AH29:AM29"/>
    <mergeCell ref="A30:G30"/>
    <mergeCell ref="H30:L30"/>
    <mergeCell ref="M30:AA30"/>
    <mergeCell ref="AB30:AF30"/>
    <mergeCell ref="AG30:AM30"/>
    <mergeCell ref="A31:G31"/>
    <mergeCell ref="H31:L31"/>
    <mergeCell ref="M31:AA31"/>
    <mergeCell ref="AB31:AF31"/>
    <mergeCell ref="AG31:AM31"/>
    <mergeCell ref="A33:G33"/>
    <mergeCell ref="H33:L33"/>
    <mergeCell ref="M33:AA33"/>
    <mergeCell ref="AB33:AF33"/>
    <mergeCell ref="AG33:AM33"/>
    <mergeCell ref="A34:G34"/>
    <mergeCell ref="H34:L34"/>
    <mergeCell ref="M34:AA34"/>
    <mergeCell ref="AB34:AF34"/>
    <mergeCell ref="AG34:AM34"/>
    <mergeCell ref="A35:G35"/>
    <mergeCell ref="H35:L35"/>
    <mergeCell ref="M35:AA35"/>
    <mergeCell ref="AB35:AF35"/>
    <mergeCell ref="AG35:AM35"/>
    <mergeCell ref="A36:G36"/>
    <mergeCell ref="H36:L36"/>
    <mergeCell ref="M36:AA36"/>
    <mergeCell ref="AB36:AF36"/>
    <mergeCell ref="AG36:AM36"/>
    <mergeCell ref="A37:G37"/>
    <mergeCell ref="H37:L37"/>
    <mergeCell ref="M37:AA37"/>
    <mergeCell ref="AB37:AF37"/>
    <mergeCell ref="AG37:AM37"/>
    <mergeCell ref="A38:G38"/>
    <mergeCell ref="H38:L38"/>
    <mergeCell ref="M38:AA38"/>
    <mergeCell ref="AB38:AF38"/>
    <mergeCell ref="AG38:AM38"/>
    <mergeCell ref="A39:G39"/>
    <mergeCell ref="H39:L39"/>
    <mergeCell ref="M39:AA39"/>
    <mergeCell ref="AB39:AF39"/>
    <mergeCell ref="AG39:AM39"/>
    <mergeCell ref="A40:G40"/>
    <mergeCell ref="H40:L40"/>
    <mergeCell ref="M40:AA40"/>
    <mergeCell ref="AB40:AF40"/>
    <mergeCell ref="AG40:AM40"/>
    <mergeCell ref="A41:G41"/>
    <mergeCell ref="H41:L41"/>
    <mergeCell ref="M41:AA41"/>
    <mergeCell ref="AB41:AF41"/>
    <mergeCell ref="AG41:AM41"/>
    <mergeCell ref="A42:G42"/>
    <mergeCell ref="H42:L42"/>
    <mergeCell ref="M42:AA42"/>
    <mergeCell ref="AB42:AF42"/>
    <mergeCell ref="AG42:AM42"/>
    <mergeCell ref="H45:L45"/>
    <mergeCell ref="M48:AA48"/>
    <mergeCell ref="AB48:AF48"/>
    <mergeCell ref="AH48:AM48"/>
    <mergeCell ref="H49:L49"/>
    <mergeCell ref="M49:AA49"/>
    <mergeCell ref="AB49:AF49"/>
    <mergeCell ref="AG49:AM49"/>
    <mergeCell ref="A43:G43"/>
    <mergeCell ref="H43:L43"/>
    <mergeCell ref="M43:AA43"/>
    <mergeCell ref="AB43:AF43"/>
    <mergeCell ref="AG43:AM43"/>
    <mergeCell ref="A44:G44"/>
    <mergeCell ref="H44:L44"/>
    <mergeCell ref="M44:AA44"/>
    <mergeCell ref="AB44:AF44"/>
    <mergeCell ref="AG44:AM44"/>
    <mergeCell ref="H54:L54"/>
    <mergeCell ref="M54:AA54"/>
    <mergeCell ref="AB54:AF54"/>
    <mergeCell ref="AG54:AM54"/>
    <mergeCell ref="H55:L55"/>
    <mergeCell ref="M55:AM55"/>
    <mergeCell ref="H50:L50"/>
    <mergeCell ref="M50:AM50"/>
    <mergeCell ref="J52:AM52"/>
    <mergeCell ref="H53:L53"/>
    <mergeCell ref="M53:AA53"/>
    <mergeCell ref="AB53:AF53"/>
    <mergeCell ref="AH53:AM53"/>
    <mergeCell ref="AG58:AI58"/>
    <mergeCell ref="AJ58:AM58"/>
    <mergeCell ref="J59:S59"/>
    <mergeCell ref="T59:AD59"/>
    <mergeCell ref="A60:G60"/>
    <mergeCell ref="H60:L60"/>
    <mergeCell ref="M60:AA60"/>
    <mergeCell ref="AB60:AF60"/>
    <mergeCell ref="AH60:AM60"/>
    <mergeCell ref="L58:N58"/>
    <mergeCell ref="O58:R58"/>
    <mergeCell ref="S58:U58"/>
    <mergeCell ref="V58:Y58"/>
    <mergeCell ref="Z58:AB58"/>
    <mergeCell ref="AC58:AF58"/>
    <mergeCell ref="A61:G61"/>
    <mergeCell ref="H61:L61"/>
    <mergeCell ref="M61:AA61"/>
    <mergeCell ref="AB61:AF61"/>
    <mergeCell ref="AG61:AM61"/>
    <mergeCell ref="A62:G62"/>
    <mergeCell ref="H62:L62"/>
    <mergeCell ref="M62:AA62"/>
    <mergeCell ref="AB62:AF62"/>
    <mergeCell ref="AG62:AM62"/>
    <mergeCell ref="A63:G63"/>
    <mergeCell ref="H63:L63"/>
    <mergeCell ref="M63:AA63"/>
    <mergeCell ref="AB63:AF63"/>
    <mergeCell ref="AG63:AM63"/>
    <mergeCell ref="A64:G64"/>
    <mergeCell ref="H64:L64"/>
    <mergeCell ref="M64:AA64"/>
    <mergeCell ref="AB64:AF64"/>
    <mergeCell ref="AG64:AM64"/>
    <mergeCell ref="A65:G65"/>
    <mergeCell ref="H65:L65"/>
    <mergeCell ref="M65:AA65"/>
    <mergeCell ref="AB65:AF65"/>
    <mergeCell ref="AG65:AM65"/>
    <mergeCell ref="A66:G66"/>
    <mergeCell ref="H66:L66"/>
    <mergeCell ref="M66:AA66"/>
    <mergeCell ref="AB66:AF66"/>
    <mergeCell ref="AG66:AM66"/>
    <mergeCell ref="A69:G69"/>
    <mergeCell ref="H69:L69"/>
    <mergeCell ref="M69:AA69"/>
    <mergeCell ref="AB69:AF69"/>
    <mergeCell ref="AG69:AM69"/>
    <mergeCell ref="H70:L70"/>
    <mergeCell ref="A67:G67"/>
    <mergeCell ref="H67:L67"/>
    <mergeCell ref="M67:AA67"/>
    <mergeCell ref="AB67:AF67"/>
    <mergeCell ref="AG67:AM67"/>
    <mergeCell ref="A68:G68"/>
    <mergeCell ref="H68:L68"/>
    <mergeCell ref="M68:AA68"/>
    <mergeCell ref="AB68:AF68"/>
    <mergeCell ref="AG68:AM68"/>
    <mergeCell ref="AG73:AI73"/>
    <mergeCell ref="AJ73:AM73"/>
    <mergeCell ref="M75:AA75"/>
    <mergeCell ref="AB75:AF75"/>
    <mergeCell ref="AH75:AM75"/>
    <mergeCell ref="A76:AM76"/>
    <mergeCell ref="L73:N73"/>
    <mergeCell ref="O73:R73"/>
    <mergeCell ref="S73:U73"/>
    <mergeCell ref="V73:Y73"/>
    <mergeCell ref="Z73:AB73"/>
    <mergeCell ref="AC73:AF73"/>
    <mergeCell ref="A77:G77"/>
    <mergeCell ref="H77:L77"/>
    <mergeCell ref="M77:AA77"/>
    <mergeCell ref="AB77:AF77"/>
    <mergeCell ref="AG77:AM77"/>
    <mergeCell ref="A78:G78"/>
    <mergeCell ref="H78:L78"/>
    <mergeCell ref="M78:AA78"/>
    <mergeCell ref="AB78:AF78"/>
    <mergeCell ref="AG78:AM78"/>
    <mergeCell ref="A81:G81"/>
    <mergeCell ref="H81:L81"/>
    <mergeCell ref="M81:AA81"/>
    <mergeCell ref="AB81:AF81"/>
    <mergeCell ref="AG81:AM81"/>
    <mergeCell ref="A82:AM82"/>
    <mergeCell ref="A79:G79"/>
    <mergeCell ref="H79:L79"/>
    <mergeCell ref="M79:AA79"/>
    <mergeCell ref="AB79:AF79"/>
    <mergeCell ref="AG79:AM79"/>
    <mergeCell ref="A80:G80"/>
    <mergeCell ref="H80:L80"/>
    <mergeCell ref="M80:AA80"/>
    <mergeCell ref="AB80:AF80"/>
    <mergeCell ref="AG80:AM80"/>
    <mergeCell ref="A83:G83"/>
    <mergeCell ref="H83:L83"/>
    <mergeCell ref="M83:AA83"/>
    <mergeCell ref="AB83:AF83"/>
    <mergeCell ref="AG83:AM83"/>
    <mergeCell ref="A84:G84"/>
    <mergeCell ref="H84:L84"/>
    <mergeCell ref="M84:AA84"/>
    <mergeCell ref="AB84:AF84"/>
    <mergeCell ref="AG84:AM84"/>
    <mergeCell ref="A87:G87"/>
    <mergeCell ref="H87:L87"/>
    <mergeCell ref="M87:AA87"/>
    <mergeCell ref="AB87:AF87"/>
    <mergeCell ref="AG87:AM87"/>
    <mergeCell ref="H88:L88"/>
    <mergeCell ref="A85:G85"/>
    <mergeCell ref="H85:L85"/>
    <mergeCell ref="M85:AA85"/>
    <mergeCell ref="AB85:AF85"/>
    <mergeCell ref="AG85:AM85"/>
    <mergeCell ref="A86:G86"/>
    <mergeCell ref="H86:L86"/>
    <mergeCell ref="M86:AA86"/>
    <mergeCell ref="AB86:AF86"/>
    <mergeCell ref="AG86:AM86"/>
    <mergeCell ref="T123:AM123"/>
    <mergeCell ref="AA6:AD6"/>
    <mergeCell ref="M32:AA32"/>
    <mergeCell ref="AB32:AF32"/>
    <mergeCell ref="AG32:AM32"/>
    <mergeCell ref="H32:L32"/>
    <mergeCell ref="T114:AM114"/>
    <mergeCell ref="T115:AM115"/>
    <mergeCell ref="T116:AM116"/>
    <mergeCell ref="T119:AM119"/>
    <mergeCell ref="T120:AM120"/>
    <mergeCell ref="T121:AM121"/>
    <mergeCell ref="T104:AM104"/>
    <mergeCell ref="T105:AM105"/>
    <mergeCell ref="T107:AM107"/>
    <mergeCell ref="T108:AM108"/>
    <mergeCell ref="T112:AM112"/>
    <mergeCell ref="T113:AM113"/>
    <mergeCell ref="T97:AM97"/>
    <mergeCell ref="T98:AM98"/>
    <mergeCell ref="T99:AM99"/>
    <mergeCell ref="T100:AM100"/>
    <mergeCell ref="T101:AM101"/>
    <mergeCell ref="T102:AM102"/>
  </mergeCells>
  <phoneticPr fontId="2"/>
  <conditionalFormatting sqref="AC21:AF21">
    <cfRule type="cellIs" dxfId="11" priority="12" operator="equal">
      <formula>0</formula>
    </cfRule>
  </conditionalFormatting>
  <conditionalFormatting sqref="H30:L31 H33:L44">
    <cfRule type="cellIs" dxfId="10" priority="11" operator="equal">
      <formula>0</formula>
    </cfRule>
  </conditionalFormatting>
  <conditionalFormatting sqref="V21:Y21">
    <cfRule type="cellIs" dxfId="9" priority="10" operator="equal">
      <formula>0</formula>
    </cfRule>
  </conditionalFormatting>
  <conditionalFormatting sqref="AC58:AF58">
    <cfRule type="cellIs" dxfId="8" priority="9" operator="equal">
      <formula>0</formula>
    </cfRule>
  </conditionalFormatting>
  <conditionalFormatting sqref="V58:Y58">
    <cfRule type="cellIs" dxfId="7" priority="8" operator="equal">
      <formula>0</formula>
    </cfRule>
  </conditionalFormatting>
  <conditionalFormatting sqref="H61:L69">
    <cfRule type="cellIs" dxfId="6" priority="7" operator="equal">
      <formula>0</formula>
    </cfRule>
  </conditionalFormatting>
  <conditionalFormatting sqref="AC73:AF73">
    <cfRule type="cellIs" dxfId="5" priority="6" operator="equal">
      <formula>0</formula>
    </cfRule>
  </conditionalFormatting>
  <conditionalFormatting sqref="V73:Y73">
    <cfRule type="cellIs" dxfId="4" priority="5" operator="equal">
      <formula>0</formula>
    </cfRule>
  </conditionalFormatting>
  <conditionalFormatting sqref="H84:L87">
    <cfRule type="cellIs" dxfId="3" priority="4" operator="equal">
      <formula>0</formula>
    </cfRule>
  </conditionalFormatting>
  <conditionalFormatting sqref="H49:L49">
    <cfRule type="cellIs" dxfId="2" priority="3" operator="equal">
      <formula>0</formula>
    </cfRule>
  </conditionalFormatting>
  <conditionalFormatting sqref="H54:L54">
    <cfRule type="cellIs" dxfId="1" priority="2" operator="equal">
      <formula>0</formula>
    </cfRule>
  </conditionalFormatting>
  <conditionalFormatting sqref="H32:L32">
    <cfRule type="cellIs" dxfId="0" priority="1" operator="equal">
      <formula>0</formula>
    </cfRule>
  </conditionalFormatting>
  <printOptions horizontalCentered="1"/>
  <pageMargins left="0.55118110236220474" right="0.55118110236220474" top="0.62992125984251968" bottom="0.43307086614173229" header="0.51181102362204722" footer="0.35433070866141736"/>
  <pageSetup paperSize="9" scale="95" orientation="portrait" horizontalDpi="4294967294" r:id="rId1"/>
  <headerFooter alignWithMargins="0"/>
  <rowBreaks count="1" manualBreakCount="1">
    <brk id="4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8</xdr:col>
                    <xdr:colOff>0</xdr:colOff>
                    <xdr:row>14</xdr:row>
                    <xdr:rowOff>196850</xdr:rowOff>
                  </from>
                  <to>
                    <xdr:col>9</xdr:col>
                    <xdr:colOff>69850</xdr:colOff>
                    <xdr:row>16</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8</xdr:col>
                    <xdr:colOff>0</xdr:colOff>
                    <xdr:row>15</xdr:row>
                    <xdr:rowOff>152400</xdr:rowOff>
                  </from>
                  <to>
                    <xdr:col>9</xdr:col>
                    <xdr:colOff>69850</xdr:colOff>
                    <xdr:row>16</xdr:row>
                    <xdr:rowOff>184150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8</xdr:col>
                    <xdr:colOff>0</xdr:colOff>
                    <xdr:row>16</xdr:row>
                    <xdr:rowOff>146050</xdr:rowOff>
                  </from>
                  <to>
                    <xdr:col>9</xdr:col>
                    <xdr:colOff>69850</xdr:colOff>
                    <xdr:row>17</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計算用!$A$45:$A$46</xm:f>
          </x14:formula1>
          <xm:sqref>V1:AM1</xm:sqref>
        </x14:dataValidation>
        <x14:dataValidation type="list" allowBlank="1" showInputMessage="1" showErrorMessage="1">
          <x14:formula1>
            <xm:f>計算用!$A$2:$A$36</xm:f>
          </x14:formula1>
          <xm:sqref>J15 J7 I6</xm:sqref>
        </x14:dataValidation>
        <x14:dataValidation type="list" allowBlank="1" showInputMessage="1" showErrorMessage="1">
          <x14:formula1>
            <xm:f>計算用!$A$38:$A$42</xm:f>
          </x14:formula1>
          <xm:sqref>H22:J22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opLeftCell="A19" zoomScale="140" zoomScaleNormal="140" workbookViewId="0">
      <selection activeCell="A45" sqref="A45"/>
    </sheetView>
  </sheetViews>
  <sheetFormatPr defaultRowHeight="13"/>
  <cols>
    <col min="1" max="1" width="49.08984375" bestFit="1" customWidth="1"/>
    <col min="2" max="2" width="9.08984375" customWidth="1"/>
  </cols>
  <sheetData>
    <row r="1" spans="1:6">
      <c r="B1" s="34"/>
      <c r="C1" s="34"/>
      <c r="D1" s="34"/>
    </row>
    <row r="2" spans="1:6">
      <c r="A2" t="s">
        <v>23</v>
      </c>
      <c r="B2" s="33">
        <v>537</v>
      </c>
      <c r="C2" s="33">
        <v>537</v>
      </c>
      <c r="D2" s="33">
        <v>268</v>
      </c>
      <c r="E2" t="s">
        <v>29</v>
      </c>
      <c r="F2" s="33"/>
    </row>
    <row r="3" spans="1:6">
      <c r="A3" t="s">
        <v>24</v>
      </c>
      <c r="B3" s="33">
        <v>684</v>
      </c>
      <c r="C3" s="33">
        <v>684</v>
      </c>
      <c r="D3" s="33">
        <v>342</v>
      </c>
      <c r="E3" t="s">
        <v>29</v>
      </c>
      <c r="F3" s="33"/>
    </row>
    <row r="4" spans="1:6">
      <c r="A4" t="s">
        <v>25</v>
      </c>
      <c r="B4" s="33">
        <v>889</v>
      </c>
      <c r="C4" s="33">
        <v>889</v>
      </c>
      <c r="D4" s="33">
        <v>445</v>
      </c>
      <c r="E4" t="s">
        <v>29</v>
      </c>
      <c r="F4" s="33"/>
    </row>
    <row r="5" spans="1:6">
      <c r="A5" s="3" t="s">
        <v>43</v>
      </c>
      <c r="B5" s="33">
        <v>231</v>
      </c>
      <c r="C5" s="33">
        <v>231</v>
      </c>
      <c r="D5" s="33">
        <v>115</v>
      </c>
      <c r="E5" t="s">
        <v>29</v>
      </c>
      <c r="F5" s="33"/>
    </row>
    <row r="6" spans="1:6">
      <c r="A6" t="s">
        <v>3</v>
      </c>
      <c r="B6" s="33">
        <v>226</v>
      </c>
      <c r="C6" s="33">
        <v>226</v>
      </c>
      <c r="D6" s="33">
        <v>113</v>
      </c>
      <c r="E6" t="s">
        <v>29</v>
      </c>
      <c r="F6" s="33"/>
    </row>
    <row r="7" spans="1:6">
      <c r="A7" t="s">
        <v>26</v>
      </c>
      <c r="B7" s="33">
        <v>564</v>
      </c>
      <c r="C7" s="33">
        <v>564</v>
      </c>
      <c r="D7" s="33">
        <v>282</v>
      </c>
      <c r="E7" t="s">
        <v>29</v>
      </c>
      <c r="F7" s="33"/>
    </row>
    <row r="8" spans="1:6">
      <c r="A8" t="s">
        <v>27</v>
      </c>
      <c r="B8" s="33">
        <v>710</v>
      </c>
      <c r="C8" s="33">
        <v>710</v>
      </c>
      <c r="D8" s="33">
        <v>355</v>
      </c>
      <c r="E8" t="s">
        <v>29</v>
      </c>
      <c r="F8" s="33"/>
    </row>
    <row r="9" spans="1:6">
      <c r="A9" t="s">
        <v>28</v>
      </c>
      <c r="B9" s="33">
        <v>1133</v>
      </c>
      <c r="C9" s="33">
        <v>1133</v>
      </c>
      <c r="D9" s="33">
        <v>567</v>
      </c>
      <c r="E9" t="s">
        <v>29</v>
      </c>
      <c r="F9" s="33"/>
    </row>
    <row r="10" spans="1:6">
      <c r="A10" t="s">
        <v>22</v>
      </c>
      <c r="B10" s="33">
        <v>27</v>
      </c>
      <c r="C10" s="33"/>
      <c r="D10" s="33">
        <v>13</v>
      </c>
      <c r="E10" t="s">
        <v>30</v>
      </c>
      <c r="F10" s="33"/>
    </row>
    <row r="11" spans="1:6">
      <c r="A11" t="s">
        <v>20</v>
      </c>
      <c r="B11" s="33">
        <v>27</v>
      </c>
      <c r="C11" s="33"/>
      <c r="D11" s="33">
        <v>13</v>
      </c>
      <c r="E11" t="s">
        <v>30</v>
      </c>
      <c r="F11" s="33"/>
    </row>
    <row r="12" spans="1:6">
      <c r="A12" t="s">
        <v>4</v>
      </c>
      <c r="B12" s="33">
        <v>320</v>
      </c>
      <c r="C12" s="33"/>
      <c r="D12" s="33">
        <v>160</v>
      </c>
      <c r="E12" t="s">
        <v>29</v>
      </c>
      <c r="F12" s="33"/>
    </row>
    <row r="13" spans="1:6">
      <c r="A13" t="s">
        <v>5</v>
      </c>
      <c r="B13" s="33">
        <v>339</v>
      </c>
      <c r="C13" s="33"/>
      <c r="D13" s="33">
        <v>169</v>
      </c>
      <c r="E13" t="s">
        <v>29</v>
      </c>
      <c r="F13" s="33"/>
    </row>
    <row r="14" spans="1:6">
      <c r="A14" t="s">
        <v>6</v>
      </c>
      <c r="B14" s="33">
        <v>311</v>
      </c>
      <c r="C14" s="33"/>
      <c r="D14" s="33">
        <v>156</v>
      </c>
      <c r="E14" t="s">
        <v>29</v>
      </c>
      <c r="F14" s="33"/>
    </row>
    <row r="15" spans="1:6">
      <c r="A15" t="s">
        <v>7</v>
      </c>
      <c r="B15" s="33">
        <v>137</v>
      </c>
      <c r="C15" s="33"/>
      <c r="D15" s="33">
        <v>68</v>
      </c>
      <c r="E15" t="s">
        <v>29</v>
      </c>
      <c r="F15" s="33"/>
    </row>
    <row r="16" spans="1:6">
      <c r="A16" t="s">
        <v>8</v>
      </c>
      <c r="B16" s="33">
        <v>508</v>
      </c>
      <c r="C16" s="33"/>
      <c r="D16" s="33">
        <v>254</v>
      </c>
      <c r="E16" t="s">
        <v>29</v>
      </c>
      <c r="F16" s="33"/>
    </row>
    <row r="17" spans="1:6">
      <c r="A17" t="s">
        <v>9</v>
      </c>
      <c r="B17" s="33">
        <v>204</v>
      </c>
      <c r="C17" s="33"/>
      <c r="D17" s="33">
        <v>102</v>
      </c>
      <c r="E17" t="s">
        <v>29</v>
      </c>
      <c r="F17" s="33"/>
    </row>
    <row r="18" spans="1:6">
      <c r="A18" t="s">
        <v>10</v>
      </c>
      <c r="B18" s="33">
        <v>148</v>
      </c>
      <c r="C18" s="33"/>
      <c r="D18" s="33">
        <v>74</v>
      </c>
      <c r="E18" t="s">
        <v>29</v>
      </c>
      <c r="F18" s="33"/>
    </row>
    <row r="19" spans="1:6">
      <c r="A19" t="s">
        <v>11</v>
      </c>
      <c r="B19" s="33" t="s">
        <v>67</v>
      </c>
      <c r="C19" s="33"/>
      <c r="D19" s="33">
        <v>282</v>
      </c>
      <c r="E19" t="s">
        <v>29</v>
      </c>
      <c r="F19" s="33"/>
    </row>
    <row r="20" spans="1:6">
      <c r="A20" s="63" t="s">
        <v>47</v>
      </c>
      <c r="B20" s="33">
        <v>32.776073750308854</v>
      </c>
      <c r="C20" s="33"/>
      <c r="D20" s="33">
        <v>16</v>
      </c>
      <c r="E20" t="s">
        <v>29</v>
      </c>
      <c r="F20" s="33"/>
    </row>
    <row r="21" spans="1:6">
      <c r="A21" t="s">
        <v>12</v>
      </c>
      <c r="B21" s="33">
        <v>475</v>
      </c>
      <c r="C21" s="33"/>
      <c r="D21" s="33">
        <v>237</v>
      </c>
      <c r="E21" t="s">
        <v>29</v>
      </c>
      <c r="F21" s="33"/>
    </row>
    <row r="22" spans="1:6">
      <c r="A22" t="s">
        <v>13</v>
      </c>
      <c r="B22" s="33">
        <v>638</v>
      </c>
      <c r="C22" s="33"/>
      <c r="D22" s="33">
        <v>319</v>
      </c>
      <c r="E22" t="s">
        <v>29</v>
      </c>
      <c r="F22" s="33"/>
    </row>
    <row r="23" spans="1:6">
      <c r="A23" t="s">
        <v>14</v>
      </c>
      <c r="B23" s="33">
        <v>38</v>
      </c>
      <c r="C23" s="33"/>
      <c r="D23" s="33">
        <v>19</v>
      </c>
      <c r="E23" t="s">
        <v>30</v>
      </c>
      <c r="F23" s="33"/>
    </row>
    <row r="24" spans="1:6">
      <c r="A24" t="s">
        <v>15</v>
      </c>
      <c r="B24" s="33">
        <v>40</v>
      </c>
      <c r="C24" s="33"/>
      <c r="D24" s="33">
        <v>20</v>
      </c>
      <c r="E24" t="s">
        <v>30</v>
      </c>
      <c r="F24" s="33"/>
    </row>
    <row r="25" spans="1:6">
      <c r="A25" t="s">
        <v>16</v>
      </c>
      <c r="B25" s="33">
        <v>38</v>
      </c>
      <c r="C25" s="33"/>
      <c r="D25" s="33">
        <v>19</v>
      </c>
      <c r="E25" t="s">
        <v>30</v>
      </c>
      <c r="F25" s="33"/>
    </row>
    <row r="26" spans="1:6">
      <c r="A26" t="s">
        <v>17</v>
      </c>
      <c r="B26" s="33">
        <v>48</v>
      </c>
      <c r="C26" s="33"/>
      <c r="D26" s="33">
        <v>24</v>
      </c>
      <c r="E26" t="s">
        <v>30</v>
      </c>
      <c r="F26" s="33"/>
    </row>
    <row r="27" spans="1:6">
      <c r="A27" t="s">
        <v>18</v>
      </c>
      <c r="B27" s="33">
        <v>43</v>
      </c>
      <c r="C27" s="33"/>
      <c r="D27" s="33">
        <v>21</v>
      </c>
      <c r="E27" t="s">
        <v>30</v>
      </c>
      <c r="F27" s="33"/>
    </row>
    <row r="28" spans="1:6">
      <c r="A28" t="s">
        <v>19</v>
      </c>
      <c r="B28" s="33">
        <v>36</v>
      </c>
      <c r="C28" s="33"/>
      <c r="D28" s="33">
        <v>18</v>
      </c>
      <c r="E28" t="s">
        <v>30</v>
      </c>
      <c r="F28" s="33"/>
    </row>
    <row r="29" spans="1:6">
      <c r="A29" t="s">
        <v>31</v>
      </c>
      <c r="B29" s="33">
        <v>37</v>
      </c>
      <c r="C29" s="33"/>
      <c r="D29" s="33">
        <v>19</v>
      </c>
      <c r="E29" t="s">
        <v>30</v>
      </c>
      <c r="F29" s="33"/>
    </row>
    <row r="30" spans="1:6">
      <c r="A30" t="s">
        <v>32</v>
      </c>
      <c r="B30" s="33">
        <v>35</v>
      </c>
      <c r="C30" s="33"/>
      <c r="D30" s="33">
        <v>18</v>
      </c>
      <c r="E30" t="s">
        <v>30</v>
      </c>
      <c r="F30" s="33"/>
    </row>
    <row r="31" spans="1:6">
      <c r="A31" t="s">
        <v>33</v>
      </c>
      <c r="B31" s="33">
        <v>37</v>
      </c>
      <c r="C31" s="33"/>
      <c r="D31" s="33">
        <v>19</v>
      </c>
      <c r="E31" t="s">
        <v>30</v>
      </c>
      <c r="F31" s="33"/>
    </row>
    <row r="32" spans="1:6">
      <c r="A32" t="s">
        <v>34</v>
      </c>
      <c r="B32" s="33">
        <v>35</v>
      </c>
      <c r="C32" s="33"/>
      <c r="D32" s="33">
        <v>18</v>
      </c>
      <c r="E32" t="s">
        <v>30</v>
      </c>
      <c r="F32" s="33"/>
    </row>
    <row r="33" spans="1:10">
      <c r="A33" t="s">
        <v>35</v>
      </c>
      <c r="B33" s="33">
        <v>37</v>
      </c>
      <c r="C33" s="33"/>
      <c r="D33" s="33">
        <v>19</v>
      </c>
      <c r="E33" t="s">
        <v>30</v>
      </c>
      <c r="F33" s="33"/>
    </row>
    <row r="34" spans="1:10">
      <c r="A34" t="s">
        <v>36</v>
      </c>
      <c r="B34" s="33">
        <v>35</v>
      </c>
      <c r="C34" s="33"/>
      <c r="D34" s="33">
        <v>18</v>
      </c>
      <c r="E34" t="s">
        <v>30</v>
      </c>
      <c r="F34" s="33"/>
    </row>
    <row r="35" spans="1:10">
      <c r="A35" t="s">
        <v>37</v>
      </c>
      <c r="B35" s="33">
        <v>37</v>
      </c>
      <c r="C35" s="33"/>
      <c r="D35" s="33">
        <v>19</v>
      </c>
      <c r="E35" t="s">
        <v>30</v>
      </c>
      <c r="F35" s="33"/>
    </row>
    <row r="36" spans="1:10">
      <c r="A36" t="s">
        <v>38</v>
      </c>
      <c r="B36" s="33">
        <v>35</v>
      </c>
      <c r="C36" s="33"/>
      <c r="D36" s="33">
        <v>18</v>
      </c>
      <c r="E36" t="s">
        <v>30</v>
      </c>
      <c r="F36" s="33"/>
    </row>
    <row r="38" spans="1:10">
      <c r="A38" t="s">
        <v>39</v>
      </c>
      <c r="B38" s="36"/>
      <c r="C38" s="36"/>
      <c r="D38" s="36"/>
      <c r="E38" s="29"/>
      <c r="F38" s="38"/>
      <c r="J38" s="5"/>
    </row>
    <row r="39" spans="1:10">
      <c r="A39" t="s">
        <v>40</v>
      </c>
      <c r="B39" s="39"/>
      <c r="C39" s="39"/>
      <c r="D39" s="39"/>
      <c r="E39" s="29"/>
      <c r="F39" s="38"/>
    </row>
    <row r="40" spans="1:10">
      <c r="A40" t="s">
        <v>41</v>
      </c>
    </row>
    <row r="41" spans="1:10">
      <c r="A41" t="s">
        <v>42</v>
      </c>
    </row>
    <row r="42" spans="1:10">
      <c r="A42" t="s">
        <v>173</v>
      </c>
    </row>
    <row r="45" spans="1:10">
      <c r="A45" t="s">
        <v>159</v>
      </c>
    </row>
    <row r="46" spans="1:10">
      <c r="A46" t="s">
        <v>174</v>
      </c>
    </row>
    <row r="48" spans="1:10">
      <c r="A48" s="64" t="s">
        <v>48</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記入要領</vt:lpstr>
      <vt:lpstr>実績報告書</vt:lpstr>
      <vt:lpstr>実績額一覧 </vt:lpstr>
      <vt:lpstr>個票1</vt:lpstr>
      <vt:lpstr>（記載例）個票</vt:lpstr>
      <vt:lpstr>計算用</vt:lpstr>
      <vt:lpstr>'（記載例）個票'!Print_Area</vt:lpstr>
      <vt:lpstr>個票1!Print_Area</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中須 敏行</dc:creator>
  <cp:lastModifiedBy>Setup</cp:lastModifiedBy>
  <cp:lastPrinted>2022-09-15T05:08:44Z</cp:lastPrinted>
  <dcterms:created xsi:type="dcterms:W3CDTF">2018-06-19T01:27:02Z</dcterms:created>
  <dcterms:modified xsi:type="dcterms:W3CDTF">2022-09-15T05:09:09Z</dcterms:modified>
</cp:coreProperties>
</file>