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5.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150174\share\07　長寿介護課\Ｒ４\03_居宅サービス班\（居宅班）サービス提供体制確保補助金\00_募集開始\1_ホームページ（様式等）\04_202211\"/>
    </mc:Choice>
  </mc:AlternateContent>
  <bookViews>
    <workbookView xWindow="0" yWindow="0" windowWidth="28800" windowHeight="12210" tabRatio="975" activeTab="1"/>
  </bookViews>
  <sheets>
    <sheet name="記入要領" sheetId="28" r:id="rId1"/>
    <sheet name="交付申請書" sheetId="26" r:id="rId2"/>
    <sheet name="申請額一覧 " sheetId="24" r:id="rId3"/>
    <sheet name="個票1" sheetId="19" r:id="rId4"/>
    <sheet name="役員等調書" sheetId="27" r:id="rId5"/>
    <sheet name="口座情報" sheetId="29" r:id="rId6"/>
    <sheet name="（記載例）個票" sheetId="34" r:id="rId7"/>
    <sheet name="（参考）「個票」経費内訳記載例" sheetId="32" r:id="rId8"/>
    <sheet name="計算用" sheetId="21" state="hidden" r:id="rId9"/>
  </sheets>
  <externalReferences>
    <externalReference r:id="rId10"/>
    <externalReference r:id="rId11"/>
  </externalReferences>
  <definedNames>
    <definedName name="_xlnm._FilterDatabase" localSheetId="5" hidden="1">口座情報!$A$9:$M$9</definedName>
    <definedName name="_xlnm.Print_Area" localSheetId="6">'（記載例）個票'!$A$1:$AN$88</definedName>
    <definedName name="_xlnm.Print_Area" localSheetId="7">'（参考）「個票」経費内訳記載例'!$A$1:$AL$25</definedName>
    <definedName name="_xlnm.Print_Area" localSheetId="3">個票1!$A$1:$AN$88</definedName>
    <definedName name="_xlnm.Print_Area" localSheetId="1">交付申請書!$A$1:$AL$40</definedName>
    <definedName name="_xlnm.Print_Area" localSheetId="5">口座情報!$A$1:$M$11</definedName>
    <definedName name="_xlnm.Print_Area" localSheetId="4">役員等調書!$A$1:$J$46</definedName>
    <definedName name="_xlnm.Print_Titles" localSheetId="5">口座情報!$9:$9</definedName>
  </definedNames>
  <calcPr calcId="162913"/>
</workbook>
</file>

<file path=xl/calcChain.xml><?xml version="1.0" encoding="utf-8"?>
<calcChain xmlns="http://schemas.openxmlformats.org/spreadsheetml/2006/main">
  <c r="AE88" i="34" l="1"/>
  <c r="AJ73" i="34" s="1"/>
  <c r="E73" i="34"/>
  <c r="Q73" i="34" s="1"/>
  <c r="AC73" i="34" s="1"/>
  <c r="AO73" i="34" s="1"/>
  <c r="AE70" i="34"/>
  <c r="AJ58" i="34" s="1"/>
  <c r="E58" i="34"/>
  <c r="Q58" i="34" s="1"/>
  <c r="AC58" i="34" s="1"/>
  <c r="AO58" i="34" s="1"/>
  <c r="AE54" i="34"/>
  <c r="AE48" i="34"/>
  <c r="AE43" i="34"/>
  <c r="E20" i="34"/>
  <c r="Q20" i="34" s="1"/>
  <c r="AC20" i="34" s="1"/>
  <c r="E73" i="19"/>
  <c r="Q73" i="19" s="1"/>
  <c r="AC73" i="19" s="1"/>
  <c r="E58" i="19"/>
  <c r="Q58" i="19" s="1"/>
  <c r="AC58" i="19" s="1"/>
  <c r="E20" i="19"/>
  <c r="Q20" i="19" s="1"/>
  <c r="AC20" i="19" s="1"/>
  <c r="AJ20" i="34" l="1"/>
  <c r="AO20" i="34" s="1"/>
  <c r="I16" i="24"/>
  <c r="H11" i="24"/>
  <c r="I13" i="24"/>
  <c r="G8" i="24"/>
  <c r="G16" i="24"/>
  <c r="H12" i="24"/>
  <c r="G11" i="24"/>
  <c r="G17" i="24"/>
  <c r="I9" i="24"/>
  <c r="G18" i="24"/>
  <c r="H16" i="24"/>
  <c r="I17" i="24"/>
  <c r="G15" i="24"/>
  <c r="G9" i="24"/>
  <c r="I10" i="24"/>
  <c r="G14" i="24"/>
  <c r="H9" i="24"/>
  <c r="H18" i="24"/>
  <c r="H17" i="24"/>
  <c r="I7" i="24"/>
  <c r="H15" i="24"/>
  <c r="G7" i="24"/>
  <c r="I18" i="24"/>
  <c r="H14" i="24"/>
  <c r="G13" i="24"/>
  <c r="G20" i="24"/>
  <c r="G10" i="24"/>
  <c r="G12" i="24"/>
  <c r="G19" i="24"/>
  <c r="H13" i="24"/>
  <c r="I15" i="24"/>
  <c r="H7" i="24"/>
  <c r="H20" i="24"/>
  <c r="I19" i="24"/>
  <c r="I11" i="24"/>
  <c r="I20" i="24"/>
  <c r="I14" i="24"/>
  <c r="H8" i="24"/>
  <c r="H19" i="24"/>
  <c r="I12" i="24"/>
  <c r="H10" i="24"/>
  <c r="I8" i="24"/>
  <c r="AE88" i="19" l="1"/>
  <c r="AJ73" i="19" s="1"/>
  <c r="AE70" i="19"/>
  <c r="AJ58" i="19" s="1"/>
  <c r="AO58" i="19" s="1"/>
  <c r="AE54" i="19"/>
  <c r="AE43" i="19"/>
  <c r="AE48" i="19"/>
  <c r="AJ20" i="19" l="1"/>
  <c r="AO20" i="19" s="1"/>
  <c r="B4" i="27"/>
  <c r="G5" i="27"/>
  <c r="E5" i="27"/>
  <c r="C5"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D15" i="24"/>
  <c r="F9" i="24"/>
  <c r="C17" i="24"/>
  <c r="D7" i="24"/>
  <c r="F17" i="24"/>
  <c r="F7" i="24"/>
  <c r="C14" i="24"/>
  <c r="D19" i="24"/>
  <c r="F13" i="24"/>
  <c r="F11" i="24"/>
  <c r="E10" i="24"/>
  <c r="F15" i="24"/>
  <c r="D9" i="24"/>
  <c r="C10" i="24"/>
  <c r="D11" i="24"/>
  <c r="C13" i="24"/>
  <c r="F10" i="24"/>
  <c r="F16" i="24"/>
  <c r="E18" i="24"/>
  <c r="F14" i="24"/>
  <c r="D12" i="24"/>
  <c r="D6" i="24"/>
  <c r="E9" i="24"/>
  <c r="C18" i="24"/>
  <c r="F18" i="24"/>
  <c r="F8" i="24"/>
  <c r="C7" i="24"/>
  <c r="C11" i="24"/>
  <c r="D17" i="24"/>
  <c r="E7" i="24"/>
  <c r="E11" i="24"/>
  <c r="D13" i="24"/>
  <c r="C9" i="24"/>
  <c r="C20" i="24"/>
  <c r="C12" i="24"/>
  <c r="E8" i="24"/>
  <c r="E16" i="24"/>
  <c r="E20" i="24"/>
  <c r="F19" i="24"/>
  <c r="E6" i="24"/>
  <c r="C8" i="24"/>
  <c r="C15" i="24"/>
  <c r="C16" i="24"/>
  <c r="D16" i="24"/>
  <c r="D18" i="24"/>
  <c r="D10" i="24"/>
  <c r="C6" i="24"/>
  <c r="D14" i="24"/>
  <c r="F20" i="24"/>
  <c r="E17" i="24"/>
  <c r="C19" i="24"/>
  <c r="F6" i="24"/>
  <c r="E12" i="24"/>
  <c r="E14" i="24"/>
  <c r="F12" i="24"/>
  <c r="D20" i="24"/>
  <c r="E13" i="24"/>
  <c r="E19" i="24"/>
  <c r="E15" i="24"/>
  <c r="D8" i="24"/>
  <c r="AO73" i="19" l="1"/>
  <c r="J19" i="24"/>
  <c r="J15" i="24"/>
  <c r="J11" i="24"/>
  <c r="J7" i="24"/>
  <c r="J18" i="24"/>
  <c r="J14" i="24"/>
  <c r="J10" i="24"/>
  <c r="J17" i="24"/>
  <c r="J13" i="24"/>
  <c r="J9" i="24"/>
  <c r="J20" i="24"/>
  <c r="J16" i="24"/>
  <c r="J12" i="24"/>
  <c r="J8" i="24"/>
  <c r="H6" i="24"/>
  <c r="I6" i="24"/>
  <c r="G6" i="24"/>
  <c r="H21" i="24" l="1"/>
  <c r="I21" i="24"/>
  <c r="G21" i="24"/>
  <c r="J6" i="24"/>
  <c r="J21" i="24" s="1"/>
  <c r="Z23" i="26" l="1"/>
  <c r="Z25" i="26"/>
  <c r="Z24" i="26"/>
  <c r="P20" i="26" l="1"/>
  <c r="B7" i="27" s="1"/>
</calcChain>
</file>

<file path=xl/comments1.xml><?xml version="1.0" encoding="utf-8"?>
<comments xmlns="http://schemas.openxmlformats.org/spreadsheetml/2006/main">
  <authors>
    <author>mieken</author>
  </authors>
  <commentList>
    <comment ref="AI3" authorId="0" shapeId="0">
      <text>
        <r>
          <rPr>
            <b/>
            <sz val="8"/>
            <color indexed="81"/>
            <rFont val="MS P ゴシック"/>
            <family val="3"/>
            <charset val="128"/>
          </rPr>
          <t>交付申請書を提出した日付を記入してください</t>
        </r>
      </text>
    </comment>
    <comment ref="P20" authorId="0" shapeId="0">
      <text>
        <r>
          <rPr>
            <b/>
            <sz val="8"/>
            <color indexed="81"/>
            <rFont val="MS P ゴシック"/>
            <family val="3"/>
            <charset val="128"/>
          </rPr>
          <t>白色のセルは自動計算のため、入力しないでください</t>
        </r>
      </text>
    </comment>
  </commentList>
</comments>
</file>

<file path=xl/comments2.xml><?xml version="1.0" encoding="utf-8"?>
<comments xmlns="http://schemas.openxmlformats.org/spreadsheetml/2006/main">
  <authors>
    <author>Setup</author>
    <author>mieken</author>
  </authors>
  <commentList>
    <comment ref="V1" authorId="0" shapeId="0">
      <text>
        <r>
          <rPr>
            <b/>
            <sz val="8"/>
            <color indexed="81"/>
            <rFont val="MS P ゴシック"/>
            <family val="3"/>
            <charset val="128"/>
          </rPr>
          <t>どの年度に生じたかかり増し費用に対する補助申請か、選択してください。</t>
        </r>
      </text>
    </comment>
    <comment ref="I3" authorId="0" shapeId="0">
      <text>
        <r>
          <rPr>
            <b/>
            <sz val="8"/>
            <color indexed="81"/>
            <rFont val="MS P ゴシック"/>
            <family val="3"/>
            <charset val="128"/>
          </rPr>
          <t>事業所番号のない居宅系施設は入力不要です。</t>
        </r>
        <r>
          <rPr>
            <sz val="8"/>
            <color indexed="81"/>
            <rFont val="MS P ゴシック"/>
            <family val="3"/>
            <charset val="128"/>
          </rPr>
          <t xml:space="preserve">
</t>
        </r>
      </text>
    </comment>
    <comment ref="I6" authorId="1" shapeId="0">
      <text>
        <r>
          <rPr>
            <b/>
            <sz val="8"/>
            <color indexed="81"/>
            <rFont val="ＭＳ Ｐゴシック"/>
            <family val="3"/>
            <charset val="128"/>
          </rPr>
          <t>プルダウンメニューから選択してください</t>
        </r>
      </text>
    </comment>
    <comment ref="E20" authorId="1" shapeId="0">
      <text>
        <r>
          <rPr>
            <b/>
            <sz val="8"/>
            <color indexed="81"/>
            <rFont val="ＭＳ Ｐゴシック"/>
            <family val="3"/>
            <charset val="128"/>
          </rPr>
          <t>白色セルは自動反映のため入力しないでください</t>
        </r>
      </text>
    </comment>
    <comment ref="K20" authorId="1" shapeId="0">
      <text>
        <r>
          <rPr>
            <b/>
            <sz val="8"/>
            <color indexed="81"/>
            <rFont val="ＭＳ Ｐゴシック"/>
            <family val="3"/>
            <charset val="128"/>
          </rPr>
          <t>入所施設・居住系、短期入所系は定員数を入力。居宅系は１と入力</t>
        </r>
      </text>
    </comment>
    <comment ref="W20" authorId="0" shapeId="0">
      <text>
        <r>
          <rPr>
            <b/>
            <sz val="8"/>
            <color indexed="81"/>
            <rFont val="MS P ゴシック"/>
            <family val="3"/>
            <charset val="128"/>
          </rPr>
          <t>同一年度内に既に当補助金の交付を受けている場合は、補助金の合計額を入力してください。初めての申請であれば、「０」を入力してください。</t>
        </r>
      </text>
    </comment>
    <comment ref="AO20" authorId="0" shapeId="0">
      <text>
        <r>
          <rPr>
            <b/>
            <sz val="8"/>
            <color indexed="81"/>
            <rFont val="MS P ゴシック"/>
            <family val="3"/>
            <charset val="128"/>
          </rPr>
          <t>個別協議により補助上限額を引き上げる場合は、
申請額（所要額）を手入力してください。</t>
        </r>
      </text>
    </comment>
    <comment ref="H21" authorId="1" shapeId="0">
      <text>
        <r>
          <rPr>
            <b/>
            <sz val="8"/>
            <color indexed="81"/>
            <rFont val="ＭＳ Ｐゴシック"/>
            <family val="3"/>
            <charset val="128"/>
          </rPr>
          <t>プルダウンメニューから選択してください</t>
        </r>
      </text>
    </comment>
    <comment ref="M28" authorId="0" shapeId="0">
      <text>
        <r>
          <rPr>
            <b/>
            <sz val="8"/>
            <color indexed="81"/>
            <rFont val="MS P ゴシック"/>
            <family val="3"/>
            <charset val="128"/>
          </rPr>
          <t>品目・用途・数量等の項目が多くなる場合は、当欄へは「別紙一覧表のとおり」と記載し、別途、資料を提出してください。</t>
        </r>
      </text>
    </comment>
    <comment ref="K58" authorId="1" shapeId="0">
      <text>
        <r>
          <rPr>
            <b/>
            <sz val="8"/>
            <color indexed="81"/>
            <rFont val="ＭＳ Ｐゴシック"/>
            <family val="3"/>
            <charset val="128"/>
          </rPr>
          <t>入所施設・居住系、短期入所系は定員数を入力。居宅系は１と入力</t>
        </r>
      </text>
    </comment>
    <comment ref="AO58" authorId="0" shapeId="0">
      <text>
        <r>
          <rPr>
            <b/>
            <sz val="8"/>
            <color indexed="81"/>
            <rFont val="MS P ゴシック"/>
            <family val="3"/>
            <charset val="128"/>
          </rPr>
          <t>個別協議により補助上限額を引き上げる場合は、
申請額（所要額）を手入力してください。</t>
        </r>
      </text>
    </comment>
    <comment ref="AD60" authorId="0" shapeId="0">
      <text>
        <r>
          <rPr>
            <b/>
            <sz val="8"/>
            <color indexed="81"/>
            <rFont val="MS P ゴシック"/>
            <family val="3"/>
            <charset val="128"/>
          </rPr>
          <t>品目・用途・数量等の項目が多くなる場合は、当欄へは「別紙一覧表のとおり」と記載し、別途、資料を提出してください。</t>
        </r>
      </text>
    </comment>
    <comment ref="K73" authorId="1" shapeId="0">
      <text>
        <r>
          <rPr>
            <b/>
            <sz val="8"/>
            <color indexed="81"/>
            <rFont val="ＭＳ Ｐゴシック"/>
            <family val="3"/>
            <charset val="128"/>
          </rPr>
          <t>入所施設・居住系、短期入所系は定員数を入力。居宅系は１と入力</t>
        </r>
      </text>
    </comment>
    <comment ref="AO73" authorId="0" shapeId="0">
      <text>
        <r>
          <rPr>
            <b/>
            <sz val="9"/>
            <color indexed="81"/>
            <rFont val="MS P ゴシック"/>
            <family val="3"/>
            <charset val="128"/>
          </rPr>
          <t>個別協議により補助上限額を引き上げる場合は、
申請額（所要額）を手入力してください。</t>
        </r>
      </text>
    </comment>
    <comment ref="AD75" authorId="0" shapeId="0">
      <text>
        <r>
          <rPr>
            <b/>
            <sz val="8"/>
            <color indexed="81"/>
            <rFont val="MS P ゴシック"/>
            <family val="3"/>
            <charset val="128"/>
          </rPr>
          <t>品目・用途・数量等の項目が多くなる場合は、当欄へは「別紙一覧表のとおり」と記載し、別途、資料を提出してください。</t>
        </r>
      </text>
    </comment>
  </commentList>
</comments>
</file>

<file path=xl/comments3.xml><?xml version="1.0" encoding="utf-8"?>
<comments xmlns="http://schemas.openxmlformats.org/spreadsheetml/2006/main">
  <authors>
    <author>mieken</author>
  </authors>
  <commentList>
    <comment ref="J11" authorId="0" shapeId="0">
      <text>
        <r>
          <rPr>
            <sz val="11"/>
            <color indexed="81"/>
            <rFont val="MS P ゴシック"/>
            <family val="3"/>
            <charset val="128"/>
          </rPr>
          <t>【記入要領】
〈シメイ〉
・半角で記入し、姓と名の間に半角で1文字分のスペースを空ける。
・全て大文字にする必要があるため、「ｯ」は「ﾂ」と「ｭ」は「ﾕ」と記入する。
【記入例】
　×　ﾊｯﾄﾘ　ｼｭｳｿﾞｳ
　○　ﾊﾂﾄﾘ ｼﾕｳｿﾞｳ
　</t>
        </r>
        <r>
          <rPr>
            <b/>
            <sz val="11"/>
            <color indexed="81"/>
            <rFont val="MS P ゴシック"/>
            <family val="3"/>
            <charset val="128"/>
          </rPr>
          <t xml:space="preserve">
</t>
        </r>
        <r>
          <rPr>
            <sz val="11"/>
            <color indexed="81"/>
            <rFont val="MS P ゴシック"/>
            <family val="3"/>
            <charset val="128"/>
          </rPr>
          <t xml:space="preserve">〈氏名〉
・全角で記入し、姓と名の間に全角で1文字分のスペースを空ける。
〈生年月日〉
・元号、年月日とも半角で記入する。
・一桁でも、01、02と記入する。
（性別）
・男：M、女：Fを半角英数で記入する。
</t>
        </r>
      </text>
    </comment>
    <comment ref="K31" authorId="0" shapeId="0">
      <text>
        <r>
          <rPr>
            <sz val="9"/>
            <color indexed="81"/>
            <rFont val="MS P ゴシック"/>
            <family val="3"/>
            <charset val="128"/>
          </rPr>
          <t xml:space="preserve">
</t>
        </r>
        <r>
          <rPr>
            <sz val="12"/>
            <color indexed="81"/>
            <rFont val="MS P ゴシック"/>
            <family val="3"/>
            <charset val="128"/>
          </rPr>
          <t xml:space="preserve">「役員等」の範囲（下記を参考に記入）
</t>
        </r>
        <r>
          <rPr>
            <sz val="11"/>
            <color indexed="81"/>
            <rFont val="MS P ゴシック"/>
            <family val="3"/>
            <charset val="128"/>
          </rPr>
          <t xml:space="preserve">イ　業務を執行する取締役・執行役等
①合名会社、合資会社、合同会社　→　会社法で規定される社員
②株式会社 → 会社法で規定される取締役等
③社会福祉法人 → 社会福祉法で規定される役員
④医療法人 → 医療法に規定される役員　
⑤ＮＰＯ法人　→　理事、監事　　　　　など
ロ　上記の他、相談役、顧問等の名称を有するかどうかを問わず、イに掲げる者と同等以上の支配力を法人に対し有するものと認められる者
 </t>
        </r>
      </text>
    </comment>
  </commentList>
</comments>
</file>

<file path=xl/comments4.xml><?xml version="1.0" encoding="utf-8"?>
<comments xmlns="http://schemas.openxmlformats.org/spreadsheetml/2006/main">
  <authors>
    <author>Setup</author>
  </authors>
  <commentList>
    <comment ref="A10" authorId="0" shapeId="0">
      <text>
        <r>
          <rPr>
            <b/>
            <sz val="9"/>
            <color indexed="81"/>
            <rFont val="MS P ゴシック"/>
            <family val="3"/>
            <charset val="128"/>
          </rPr>
          <t>記入例</t>
        </r>
      </text>
    </comment>
  </commentList>
</comments>
</file>

<file path=xl/comments5.xml><?xml version="1.0" encoding="utf-8"?>
<comments xmlns="http://schemas.openxmlformats.org/spreadsheetml/2006/main">
  <authors>
    <author>Setup</author>
    <author>mieken</author>
  </authors>
  <commentList>
    <comment ref="V1" authorId="0" shapeId="0">
      <text>
        <r>
          <rPr>
            <b/>
            <sz val="8"/>
            <color indexed="81"/>
            <rFont val="MS P ゴシック"/>
            <family val="3"/>
            <charset val="128"/>
          </rPr>
          <t>どの年度に生じたかかり増し費用に対する補助申請か、選択してください。</t>
        </r>
      </text>
    </comment>
    <comment ref="I3" authorId="0" shapeId="0">
      <text>
        <r>
          <rPr>
            <b/>
            <sz val="9"/>
            <color indexed="81"/>
            <rFont val="MS P ゴシック"/>
            <family val="3"/>
            <charset val="128"/>
          </rPr>
          <t>事業所番号のない居宅系施設は、入力不要です。</t>
        </r>
        <r>
          <rPr>
            <sz val="9"/>
            <color indexed="81"/>
            <rFont val="MS P ゴシック"/>
            <family val="3"/>
            <charset val="128"/>
          </rPr>
          <t xml:space="preserve">
</t>
        </r>
      </text>
    </comment>
    <comment ref="I6" authorId="1" shapeId="0">
      <text>
        <r>
          <rPr>
            <b/>
            <sz val="7"/>
            <color indexed="81"/>
            <rFont val="ＭＳ Ｐゴシック"/>
            <family val="3"/>
            <charset val="128"/>
          </rPr>
          <t>プルダウンメニューから選択してください</t>
        </r>
      </text>
    </comment>
    <comment ref="E20" authorId="1" shapeId="0">
      <text>
        <r>
          <rPr>
            <b/>
            <sz val="8"/>
            <color indexed="81"/>
            <rFont val="ＭＳ Ｐゴシック"/>
            <family val="3"/>
            <charset val="128"/>
          </rPr>
          <t>白色セルは自動反映のため入力しないでください</t>
        </r>
      </text>
    </comment>
    <comment ref="K20" authorId="1" shapeId="0">
      <text>
        <r>
          <rPr>
            <b/>
            <sz val="8"/>
            <color indexed="81"/>
            <rFont val="ＭＳ Ｐゴシック"/>
            <family val="3"/>
            <charset val="128"/>
          </rPr>
          <t>入所施設・居住系、短期入所系は定員数を入力。居宅系は１と入力</t>
        </r>
      </text>
    </comment>
    <comment ref="W20" authorId="0" shapeId="0">
      <text>
        <r>
          <rPr>
            <b/>
            <sz val="8"/>
            <color indexed="81"/>
            <rFont val="MS P ゴシック"/>
            <family val="3"/>
            <charset val="128"/>
          </rPr>
          <t>同一年度内に既に当補助金の交付を受けている場合は、補助金の合計額を入力してください。初めての申請であれば、「０」を入力してください。</t>
        </r>
      </text>
    </comment>
    <comment ref="AO20" authorId="0" shapeId="0">
      <text>
        <r>
          <rPr>
            <b/>
            <sz val="8"/>
            <color indexed="81"/>
            <rFont val="MS P ゴシック"/>
            <family val="3"/>
            <charset val="128"/>
          </rPr>
          <t>個別協議により補助上限額を引き上げる場合は、
申請額（所要額）を手入力してください。</t>
        </r>
      </text>
    </comment>
    <comment ref="H21" authorId="1" shapeId="0">
      <text>
        <r>
          <rPr>
            <b/>
            <sz val="8"/>
            <color indexed="81"/>
            <rFont val="ＭＳ Ｐゴシック"/>
            <family val="3"/>
            <charset val="128"/>
          </rPr>
          <t>プルダウンメニューから選択してください</t>
        </r>
      </text>
    </comment>
    <comment ref="M28" authorId="0" shapeId="0">
      <text>
        <r>
          <rPr>
            <b/>
            <sz val="8"/>
            <color indexed="81"/>
            <rFont val="MS P ゴシック"/>
            <family val="3"/>
            <charset val="128"/>
          </rPr>
          <t>品目・用途・数量等の項目が多くなる場合は、当欄へは「別紙一覧表のとおり」と記載し、別途、資料を提出してください。</t>
        </r>
      </text>
    </comment>
    <comment ref="AE30" authorId="0" shapeId="0">
      <text>
        <r>
          <rPr>
            <b/>
            <sz val="8"/>
            <color indexed="81"/>
            <rFont val="MS P ゴシック"/>
            <family val="3"/>
            <charset val="128"/>
          </rPr>
          <t>記載内容が多い場合は、行間を広げてください。</t>
        </r>
      </text>
    </comment>
    <comment ref="K58" authorId="1" shapeId="0">
      <text>
        <r>
          <rPr>
            <b/>
            <sz val="8"/>
            <color indexed="81"/>
            <rFont val="ＭＳ Ｐゴシック"/>
            <family val="3"/>
            <charset val="128"/>
          </rPr>
          <t>入所施設・居住系、短期入所系は定員数を入力。居宅系は１と入力</t>
        </r>
      </text>
    </comment>
    <comment ref="AO58" authorId="0" shapeId="0">
      <text>
        <r>
          <rPr>
            <b/>
            <sz val="8"/>
            <color indexed="81"/>
            <rFont val="MS P ゴシック"/>
            <family val="3"/>
            <charset val="128"/>
          </rPr>
          <t>個別協議により補助上限額を引き上げる場合は、
申請額（所要額）を手入力してください。</t>
        </r>
      </text>
    </comment>
    <comment ref="AD60" authorId="0" shapeId="0">
      <text>
        <r>
          <rPr>
            <b/>
            <sz val="8"/>
            <color indexed="81"/>
            <rFont val="MS P ゴシック"/>
            <family val="3"/>
            <charset val="128"/>
          </rPr>
          <t>品目・用途・数量等の項目が多くなる場合は、当欄へは「別紙一覧表のとおり」と記載し、別途、資料を提出してください。</t>
        </r>
      </text>
    </comment>
    <comment ref="K73" authorId="1" shapeId="0">
      <text>
        <r>
          <rPr>
            <b/>
            <sz val="8"/>
            <color indexed="81"/>
            <rFont val="ＭＳ Ｐゴシック"/>
            <family val="3"/>
            <charset val="128"/>
          </rPr>
          <t>入所施設・居住系、短期入所系は定員数を入力。居宅系は１と入力</t>
        </r>
      </text>
    </comment>
    <comment ref="AO73" authorId="0" shapeId="0">
      <text>
        <r>
          <rPr>
            <b/>
            <sz val="9"/>
            <color indexed="81"/>
            <rFont val="MS P ゴシック"/>
            <family val="3"/>
            <charset val="128"/>
          </rPr>
          <t>個別協議により補助上限額を引き上げる場合は、
申請額（所要額）を手入力してください。</t>
        </r>
      </text>
    </comment>
    <comment ref="AD75" authorId="0" shapeId="0">
      <text>
        <r>
          <rPr>
            <b/>
            <sz val="8"/>
            <color indexed="81"/>
            <rFont val="MS P ゴシック"/>
            <family val="3"/>
            <charset val="128"/>
          </rPr>
          <t>品目・用途・数量等の項目が多くなる場合は、当欄へは「別紙一覧表のとおり」と記載し、別途、資料を提出してください。</t>
        </r>
      </text>
    </comment>
  </commentList>
</comments>
</file>

<file path=xl/sharedStrings.xml><?xml version="1.0" encoding="utf-8"?>
<sst xmlns="http://schemas.openxmlformats.org/spreadsheetml/2006/main" count="547" uniqueCount="325">
  <si>
    <t>日</t>
    <rPh sb="0" eb="1">
      <t>ニチ</t>
    </rPh>
    <phoneticPr fontId="4"/>
  </si>
  <si>
    <t>月</t>
    <rPh sb="0" eb="1">
      <t>ゲツ</t>
    </rPh>
    <phoneticPr fontId="4"/>
  </si>
  <si>
    <t>年</t>
    <rPh sb="0" eb="1">
      <t>ネン</t>
    </rPh>
    <phoneticPr fontId="4"/>
  </si>
  <si>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</si>
  <si>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</si>
  <si>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</si>
  <si>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</si>
  <si>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</si>
  <si>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</si>
  <si>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</si>
  <si>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</si>
  <si>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</si>
  <si>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</si>
  <si>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</si>
  <si>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</si>
  <si>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</si>
  <si>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</si>
  <si>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</si>
  <si>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</si>
  <si>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</si>
  <si>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短期入所療養介護事業所</t>
    <rPh sb="0" eb="2">
      <t>タンキ</t>
    </rPh>
    <rPh sb="2" eb="4">
      <t>ニュウショ</t>
    </rPh>
    <rPh sb="4" eb="6">
      <t>リョウヨウ</t>
    </rPh>
    <rPh sb="6" eb="8">
      <t>カイゴ</t>
    </rPh>
    <rPh sb="8" eb="11">
      <t>ジギョウショ</t>
    </rPh>
    <phoneticPr fontId="4"/>
  </si>
  <si>
    <t>助成対象の区分</t>
    <rPh sb="0" eb="2">
      <t>ジョセイ</t>
    </rPh>
    <rPh sb="2" eb="4">
      <t>タイショウ</t>
    </rPh>
    <rPh sb="5" eb="7">
      <t>クブン</t>
    </rPh>
    <phoneticPr fontId="4"/>
  </si>
  <si>
    <t>短期入所生活介護事業所</t>
  </si>
  <si>
    <t>通所介護事業所（通常規模型）</t>
    <rPh sb="0" eb="2">
      <t>ツウショ</t>
    </rPh>
    <rPh sb="2" eb="4">
      <t>カイゴ</t>
    </rPh>
    <rPh sb="4" eb="7">
      <t>ジギョウショ</t>
    </rPh>
    <phoneticPr fontId="4"/>
  </si>
  <si>
    <t>通所介護事業所（大規模型（Ⅰ））</t>
    <rPh sb="0" eb="2">
      <t>ツウショ</t>
    </rPh>
    <rPh sb="2" eb="4">
      <t>カイゴ</t>
    </rPh>
    <rPh sb="4" eb="7">
      <t>ジギョウショ</t>
    </rPh>
    <phoneticPr fontId="4"/>
  </si>
  <si>
    <t>通所介護事業所（大規模型（Ⅱ））</t>
    <rPh sb="0" eb="2">
      <t>ツウショ</t>
    </rPh>
    <rPh sb="2" eb="4">
      <t>カイゴ</t>
    </rPh>
    <rPh sb="4" eb="7">
      <t>ジギョウショ</t>
    </rPh>
    <phoneticPr fontId="4"/>
  </si>
  <si>
    <t>通所リハビリテーション事業所（通常規模型）</t>
    <phoneticPr fontId="4"/>
  </si>
  <si>
    <t>通所リハビリテーション事業所（大規模型（Ⅰ））</t>
    <phoneticPr fontId="4"/>
  </si>
  <si>
    <t>通所リハビリテーション事業所（大規模型（Ⅱ））</t>
    <phoneticPr fontId="4"/>
  </si>
  <si>
    <t>/事業所</t>
    <rPh sb="1" eb="4">
      <t>ジギョウショ</t>
    </rPh>
    <phoneticPr fontId="3"/>
  </si>
  <si>
    <t>/定員</t>
    <rPh sb="1" eb="3">
      <t>テイイン</t>
    </rPh>
    <phoneticPr fontId="3"/>
  </si>
  <si>
    <t>養護老人ホーム（定員30人以上）</t>
    <rPh sb="0" eb="2">
      <t>ヨウゴ</t>
    </rPh>
    <rPh sb="2" eb="4">
      <t>ロウジン</t>
    </rPh>
    <rPh sb="8" eb="10">
      <t>テイイン</t>
    </rPh>
    <rPh sb="12" eb="15">
      <t>ニンイジョウ</t>
    </rPh>
    <phoneticPr fontId="4"/>
  </si>
  <si>
    <t>養護老人ホーム（定員29人以下）</t>
    <rPh sb="0" eb="2">
      <t>ヨウゴ</t>
    </rPh>
    <rPh sb="2" eb="4">
      <t>ロウジン</t>
    </rPh>
    <rPh sb="8" eb="10">
      <t>テイイン</t>
    </rPh>
    <rPh sb="12" eb="13">
      <t>ニン</t>
    </rPh>
    <rPh sb="13" eb="15">
      <t>イカ</t>
    </rPh>
    <phoneticPr fontId="4"/>
  </si>
  <si>
    <t>軽費老人ホーム（定員30人以上）</t>
    <rPh sb="0" eb="2">
      <t>ケイヒ</t>
    </rPh>
    <rPh sb="2" eb="4">
      <t>ロウジン</t>
    </rPh>
    <rPh sb="8" eb="10">
      <t>テイイン</t>
    </rPh>
    <rPh sb="12" eb="15">
      <t>ニンイジョウ</t>
    </rPh>
    <phoneticPr fontId="4"/>
  </si>
  <si>
    <t>軽費老人ホーム（定員29人以下）</t>
    <rPh sb="0" eb="2">
      <t>ケイヒ</t>
    </rPh>
    <rPh sb="2" eb="4">
      <t>ロウジン</t>
    </rPh>
    <rPh sb="8" eb="10">
      <t>テイイン</t>
    </rPh>
    <rPh sb="12" eb="15">
      <t>ニンイカ</t>
    </rPh>
    <phoneticPr fontId="4"/>
  </si>
  <si>
    <t>有料老人ホーム（定員30人以上）</t>
    <rPh sb="0" eb="2">
      <t>ユウリョウ</t>
    </rPh>
    <rPh sb="2" eb="4">
      <t>ロウジン</t>
    </rPh>
    <rPh sb="8" eb="10">
      <t>テイイン</t>
    </rPh>
    <rPh sb="12" eb="15">
      <t>ニンイジョウ</t>
    </rPh>
    <phoneticPr fontId="4"/>
  </si>
  <si>
    <t>有料老人ホーム（定員29人以下）</t>
    <rPh sb="0" eb="2">
      <t>ユウリョウ</t>
    </rPh>
    <rPh sb="2" eb="4">
      <t>ロウジン</t>
    </rPh>
    <rPh sb="8" eb="10">
      <t>テイイン</t>
    </rPh>
    <rPh sb="12" eb="13">
      <t>ニン</t>
    </rPh>
    <rPh sb="13" eb="15">
      <t>イカ</t>
    </rPh>
    <phoneticPr fontId="4"/>
  </si>
  <si>
    <t>サービス付き高齢者向け住宅（定員30人以上）</t>
    <rPh sb="4" eb="5">
      <t>ツ</t>
    </rPh>
    <rPh sb="6" eb="9">
      <t>コウレイシャ</t>
    </rPh>
    <rPh sb="9" eb="10">
      <t>ム</t>
    </rPh>
    <rPh sb="11" eb="13">
      <t>ジュウタク</t>
    </rPh>
    <rPh sb="14" eb="16">
      <t>テイイン</t>
    </rPh>
    <rPh sb="18" eb="21">
      <t>ニンイジョウ</t>
    </rPh>
    <phoneticPr fontId="4"/>
  </si>
  <si>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4"/>
  </si>
  <si>
    <t>①</t>
    <phoneticPr fontId="4"/>
  </si>
  <si>
    <t>②</t>
    <phoneticPr fontId="4"/>
  </si>
  <si>
    <t>③</t>
    <phoneticPr fontId="4"/>
  </si>
  <si>
    <t>④</t>
    <phoneticPr fontId="4"/>
  </si>
  <si>
    <t>地域密着型通所介護事業所(療養通所介護事業所を含む)</t>
    <rPh sb="13" eb="15">
      <t>リョウヨウ</t>
    </rPh>
    <rPh sb="15" eb="17">
      <t>ツウショ</t>
    </rPh>
    <rPh sb="17" eb="19">
      <t>カイゴ</t>
    </rPh>
    <rPh sb="19" eb="22">
      <t>ジギョウショ</t>
    </rPh>
    <rPh sb="23" eb="24">
      <t>フク</t>
    </rPh>
    <phoneticPr fontId="4"/>
  </si>
  <si>
    <t>介護保険事業所番号</t>
    <rPh sb="0" eb="2">
      <t>カイゴ</t>
    </rPh>
    <rPh sb="2" eb="4">
      <t>ホケン</t>
    </rPh>
    <rPh sb="4" eb="7">
      <t>ジギョウショ</t>
    </rPh>
    <rPh sb="7" eb="9">
      <t>バンゴウ</t>
    </rPh>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</si>
  <si>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</si>
  <si>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</si>
  <si>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</si>
  <si>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4"/>
  </si>
  <si>
    <t>No.</t>
    <phoneticPr fontId="4"/>
  </si>
  <si>
    <t>（注）</t>
    <rPh sb="1" eb="2">
      <t>チュウ</t>
    </rPh>
    <phoneticPr fontId="4"/>
  </si>
  <si>
    <t>合計</t>
    <rPh sb="0" eb="2">
      <t>ゴウケイ</t>
    </rPh>
    <phoneticPr fontId="4"/>
  </si>
  <si>
    <t>備考</t>
    <rPh sb="0" eb="2">
      <t>ビコウ</t>
    </rPh>
    <phoneticPr fontId="4"/>
  </si>
  <si>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4"/>
  </si>
  <si>
    <t>居宅療養管理指導事業所</t>
    <rPh sb="8" eb="11">
      <t>ジギョウショ</t>
    </rPh>
    <phoneticPr fontId="4"/>
  </si>
  <si>
    <t>（単位:千円）</t>
    <rPh sb="1" eb="3">
      <t>タンイ</t>
    </rPh>
    <rPh sb="4" eb="6">
      <t>センエン</t>
    </rPh>
    <phoneticPr fontId="4"/>
  </si>
  <si>
    <t>※本シートは絶対に編集しないこと。</t>
    <rPh sb="1" eb="2">
      <t>ホン</t>
    </rPh>
    <rPh sb="6" eb="8">
      <t>ゼッタイ</t>
    </rPh>
    <rPh sb="9" eb="11">
      <t>ヘンシュウ</t>
    </rPh>
    <phoneticPr fontId="4"/>
  </si>
  <si>
    <t>三重県知事</t>
    <rPh sb="0" eb="2">
      <t>ミエ</t>
    </rPh>
    <rPh sb="2" eb="5">
      <t>ケンチジ</t>
    </rPh>
    <phoneticPr fontId="4"/>
  </si>
  <si>
    <t>第１号様式</t>
    <rPh sb="0" eb="1">
      <t>ダイ</t>
    </rPh>
    <rPh sb="2" eb="3">
      <t>ゴウ</t>
    </rPh>
    <rPh sb="3" eb="5">
      <t>ヨウシキ</t>
    </rPh>
    <phoneticPr fontId="4"/>
  </si>
  <si>
    <t>〒</t>
    <phoneticPr fontId="4"/>
  </si>
  <si>
    <t>（</t>
    <phoneticPr fontId="4"/>
  </si>
  <si>
    <t>）</t>
    <phoneticPr fontId="4"/>
  </si>
  <si>
    <t>電話番号</t>
    <rPh sb="0" eb="2">
      <t>デンワ</t>
    </rPh>
    <rPh sb="2" eb="4">
      <t>バンゴウ</t>
    </rPh>
    <phoneticPr fontId="4"/>
  </si>
  <si>
    <t>（単位：千円）</t>
    <rPh sb="1" eb="3">
      <t>タンイ</t>
    </rPh>
    <rPh sb="4" eb="6">
      <t>センエン</t>
    </rPh>
    <phoneticPr fontId="4"/>
  </si>
  <si>
    <t>③　都道府県、保健所を設置する市又は特別区から休業要請を受けた通所系サービス事業所、短期入所系サービス事業所</t>
    <phoneticPr fontId="4"/>
  </si>
  <si>
    <t>④　感染等の疑いがある者に対して一定の要件のもと自費で検査を実施した介護施設等</t>
    <rPh sb="2" eb="4">
      <t>カンセン</t>
    </rPh>
    <rPh sb="4" eb="5">
      <t>トウ</t>
    </rPh>
    <rPh sb="6" eb="7">
      <t>ウタガ</t>
    </rPh>
    <rPh sb="11" eb="12">
      <t>モノ</t>
    </rPh>
    <rPh sb="13" eb="14">
      <t>タイ</t>
    </rPh>
    <rPh sb="16" eb="18">
      <t>イッテイ</t>
    </rPh>
    <rPh sb="19" eb="21">
      <t>ヨウケン</t>
    </rPh>
    <rPh sb="24" eb="26">
      <t>ジヒ</t>
    </rPh>
    <rPh sb="27" eb="29">
      <t>ケンサ</t>
    </rPh>
    <rPh sb="30" eb="32">
      <t>ジッシ</t>
    </rPh>
    <rPh sb="34" eb="36">
      <t>カイゴ</t>
    </rPh>
    <rPh sb="36" eb="38">
      <t>シセツ</t>
    </rPh>
    <rPh sb="38" eb="39">
      <t>トウ</t>
    </rPh>
    <phoneticPr fontId="4"/>
  </si>
  <si>
    <t>経費内訳【区分①～③】</t>
    <rPh sb="0" eb="2">
      <t>ケイヒ</t>
    </rPh>
    <rPh sb="2" eb="4">
      <t>ウチワケ</t>
    </rPh>
    <rPh sb="5" eb="7">
      <t>クブン</t>
    </rPh>
    <phoneticPr fontId="4"/>
  </si>
  <si>
    <t>【緊急時の介護人材確保に係る費用】</t>
    <phoneticPr fontId="4"/>
  </si>
  <si>
    <t>【職場環境の復旧・環境整備に係る費用】</t>
    <phoneticPr fontId="4"/>
  </si>
  <si>
    <t>計</t>
    <rPh sb="0" eb="1">
      <t>ケイ</t>
    </rPh>
    <phoneticPr fontId="4"/>
  </si>
  <si>
    <t>経費内訳【区分④】</t>
    <rPh sb="0" eb="2">
      <t>ケイヒ</t>
    </rPh>
    <rPh sb="2" eb="4">
      <t>ウチワケ</t>
    </rPh>
    <rPh sb="5" eb="7">
      <t>クブン</t>
    </rPh>
    <phoneticPr fontId="4"/>
  </si>
  <si>
    <t>イ　新型コロナウイルス感染症の流行に伴い居宅でサービス提供する通所系サービス事業所</t>
    <rPh sb="2" eb="4">
      <t>シンガタ</t>
    </rPh>
    <rPh sb="11" eb="14">
      <t>カンセンショウ</t>
    </rPh>
    <rPh sb="15" eb="17">
      <t>リュウコウ</t>
    </rPh>
    <rPh sb="18" eb="19">
      <t>トモナ</t>
    </rPh>
    <rPh sb="20" eb="22">
      <t>キョタク</t>
    </rPh>
    <rPh sb="27" eb="29">
      <t>テイキョウ</t>
    </rPh>
    <rPh sb="31" eb="34">
      <t>ツウショケイ</t>
    </rPh>
    <rPh sb="38" eb="41">
      <t>ジギョウショ</t>
    </rPh>
    <phoneticPr fontId="4"/>
  </si>
  <si>
    <t>経費内訳</t>
    <rPh sb="0" eb="2">
      <t>ケイヒ</t>
    </rPh>
    <rPh sb="2" eb="4">
      <t>ウチワケ</t>
    </rPh>
    <phoneticPr fontId="4"/>
  </si>
  <si>
    <r>
      <rPr>
        <sz val="8"/>
        <rFont val="ＭＳ 明朝"/>
        <family val="1"/>
        <charset val="128"/>
      </rPr>
      <t>所要額</t>
    </r>
    <r>
      <rPr>
        <sz val="9"/>
        <rFont val="ＭＳ 明朝"/>
        <family val="1"/>
        <charset val="128"/>
      </rPr>
      <t xml:space="preserve">
</t>
    </r>
    <r>
      <rPr>
        <sz val="5"/>
        <rFont val="ＭＳ 明朝"/>
        <family val="1"/>
        <charset val="128"/>
      </rPr>
      <t>（自動集計）</t>
    </r>
    <rPh sb="0" eb="3">
      <t>ショヨウガク</t>
    </rPh>
    <rPh sb="5" eb="7">
      <t>ジドウ</t>
    </rPh>
    <rPh sb="7" eb="9">
      <t>シュウケイ</t>
    </rPh>
    <phoneticPr fontId="4"/>
  </si>
  <si>
    <t>-</t>
  </si>
  <si>
    <t>ア 感染者が発生した事業所・施設等</t>
    <phoneticPr fontId="4"/>
  </si>
  <si>
    <t>イ 居宅でサービス提供する通所系事業所</t>
    <phoneticPr fontId="4"/>
  </si>
  <si>
    <t>事業所の所在地</t>
    <rPh sb="0" eb="3">
      <t>ジギョウショ</t>
    </rPh>
    <rPh sb="4" eb="7">
      <t>ショザイチ</t>
    </rPh>
    <phoneticPr fontId="4"/>
  </si>
  <si>
    <t>令和</t>
    <rPh sb="0" eb="2">
      <t>レイワ</t>
    </rPh>
    <phoneticPr fontId="4"/>
  </si>
  <si>
    <t>様</t>
    <rPh sb="0" eb="1">
      <t>サマ</t>
    </rPh>
    <phoneticPr fontId="4"/>
  </si>
  <si>
    <t>（法人名）</t>
    <rPh sb="1" eb="3">
      <t>ホウジン</t>
    </rPh>
    <rPh sb="3" eb="4">
      <t>メイ</t>
    </rPh>
    <phoneticPr fontId="4"/>
  </si>
  <si>
    <t>記</t>
    <rPh sb="0" eb="1">
      <t>キ</t>
    </rPh>
    <phoneticPr fontId="4"/>
  </si>
  <si>
    <t>千円</t>
    <rPh sb="0" eb="2">
      <t>センエン</t>
    </rPh>
    <phoneticPr fontId="4"/>
  </si>
  <si>
    <t>＜内訳＞</t>
    <rPh sb="1" eb="3">
      <t>ウチワケ</t>
    </rPh>
    <phoneticPr fontId="4"/>
  </si>
  <si>
    <t>（別紙３）役員等調書</t>
    <phoneticPr fontId="4"/>
  </si>
  <si>
    <t xml:space="preserve"> 法人所在地</t>
    <rPh sb="1" eb="3">
      <t>ホウジン</t>
    </rPh>
    <rPh sb="3" eb="6">
      <t>ショザイチ</t>
    </rPh>
    <phoneticPr fontId="4"/>
  </si>
  <si>
    <t>〒</t>
    <phoneticPr fontId="4"/>
  </si>
  <si>
    <t xml:space="preserve"> 部署名</t>
    <rPh sb="1" eb="4">
      <t>ブショメイ</t>
    </rPh>
    <phoneticPr fontId="4"/>
  </si>
  <si>
    <t xml:space="preserve"> 担当者氏名</t>
    <rPh sb="1" eb="4">
      <t>タントウシャ</t>
    </rPh>
    <rPh sb="4" eb="6">
      <t>シメイ</t>
    </rPh>
    <phoneticPr fontId="4"/>
  </si>
  <si>
    <t xml:space="preserve"> 連絡先（電話番号）</t>
    <rPh sb="1" eb="4">
      <t>レンラクサキ</t>
    </rPh>
    <rPh sb="5" eb="9">
      <t>デンワバンゴウ</t>
    </rPh>
    <phoneticPr fontId="4"/>
  </si>
  <si>
    <t xml:space="preserve"> e-mail</t>
    <phoneticPr fontId="4"/>
  </si>
  <si>
    <t>（別紙３）</t>
    <rPh sb="1" eb="3">
      <t>ベッシ</t>
    </rPh>
    <phoneticPr fontId="31"/>
  </si>
  <si>
    <t>役　員　等　調　書</t>
    <rPh sb="0" eb="1">
      <t>ヤク</t>
    </rPh>
    <rPh sb="2" eb="3">
      <t>イン</t>
    </rPh>
    <rPh sb="4" eb="5">
      <t>トウ</t>
    </rPh>
    <rPh sb="6" eb="7">
      <t>チョウ</t>
    </rPh>
    <rPh sb="8" eb="9">
      <t>ショ</t>
    </rPh>
    <phoneticPr fontId="31"/>
  </si>
  <si>
    <t>法人名</t>
    <rPh sb="0" eb="3">
      <t>ホウジンメイ</t>
    </rPh>
    <phoneticPr fontId="31"/>
  </si>
  <si>
    <t>令和</t>
    <rPh sb="0" eb="2">
      <t>レイワ</t>
    </rPh>
    <phoneticPr fontId="31"/>
  </si>
  <si>
    <t>年</t>
    <rPh sb="0" eb="1">
      <t>ネン</t>
    </rPh>
    <phoneticPr fontId="31"/>
  </si>
  <si>
    <t>月</t>
    <rPh sb="0" eb="1">
      <t>ガツ</t>
    </rPh>
    <phoneticPr fontId="31"/>
  </si>
  <si>
    <t>日</t>
    <rPh sb="0" eb="1">
      <t>ニチ</t>
    </rPh>
    <phoneticPr fontId="31"/>
  </si>
  <si>
    <t>千円</t>
    <rPh sb="0" eb="1">
      <t>セン</t>
    </rPh>
    <rPh sb="1" eb="2">
      <t>エン</t>
    </rPh>
    <phoneticPr fontId="31"/>
  </si>
  <si>
    <t>役員等の状況</t>
    <rPh sb="0" eb="2">
      <t>ヤクイン</t>
    </rPh>
    <rPh sb="2" eb="3">
      <t>トウ</t>
    </rPh>
    <rPh sb="4" eb="6">
      <t>ジョウキョウ</t>
    </rPh>
    <phoneticPr fontId="31"/>
  </si>
  <si>
    <t>ｼﾒｲ（半角ｶﾅ）</t>
    <rPh sb="4" eb="6">
      <t>ハンカク</t>
    </rPh>
    <phoneticPr fontId="4"/>
  </si>
  <si>
    <t>氏名</t>
    <rPh sb="0" eb="2">
      <t>シメイ</t>
    </rPh>
    <phoneticPr fontId="4"/>
  </si>
  <si>
    <t>生年月日</t>
    <rPh sb="0" eb="2">
      <t>セイネン</t>
    </rPh>
    <rPh sb="2" eb="4">
      <t>ガッピ</t>
    </rPh>
    <phoneticPr fontId="4"/>
  </si>
  <si>
    <t>性別</t>
    <rPh sb="0" eb="2">
      <t>セイベツ</t>
    </rPh>
    <phoneticPr fontId="4"/>
  </si>
  <si>
    <t>法人名</t>
    <rPh sb="0" eb="2">
      <t>ホウジン</t>
    </rPh>
    <rPh sb="2" eb="3">
      <t>メイ</t>
    </rPh>
    <phoneticPr fontId="31"/>
  </si>
  <si>
    <t>元号</t>
    <rPh sb="0" eb="2">
      <t>ゲンゴウ</t>
    </rPh>
    <phoneticPr fontId="4"/>
  </si>
  <si>
    <t>月</t>
    <rPh sb="0" eb="1">
      <t>ツキ</t>
    </rPh>
    <phoneticPr fontId="4"/>
  </si>
  <si>
    <t>日</t>
    <rPh sb="0" eb="1">
      <t>ヒ</t>
    </rPh>
    <phoneticPr fontId="4"/>
  </si>
  <si>
    <t>（氏名の異体字など）</t>
    <rPh sb="1" eb="3">
      <t>シメイ</t>
    </rPh>
    <rPh sb="4" eb="7">
      <t>イタイジ</t>
    </rPh>
    <phoneticPr fontId="4"/>
  </si>
  <si>
    <r>
      <rPr>
        <b/>
        <sz val="12"/>
        <rFont val="ＭＳ ゴシック"/>
        <family val="3"/>
        <charset val="128"/>
      </rPr>
      <t>(例)</t>
    </r>
    <r>
      <rPr>
        <sz val="12"/>
        <rFont val="ＭＳ ゴシック"/>
        <family val="3"/>
        <charset val="128"/>
      </rPr>
      <t xml:space="preserve"> ﾊﾂﾄﾘ ｼﾕｳｿﾞｳ</t>
    </r>
    <rPh sb="1" eb="2">
      <t>レイ</t>
    </rPh>
    <phoneticPr fontId="31"/>
  </si>
  <si>
    <t>服部　修造</t>
    <rPh sb="0" eb="2">
      <t>ハットリ</t>
    </rPh>
    <rPh sb="3" eb="5">
      <t>シュウゾウ</t>
    </rPh>
    <phoneticPr fontId="4"/>
  </si>
  <si>
    <t>S</t>
  </si>
  <si>
    <t>M</t>
  </si>
  <si>
    <t>交付申請年月日</t>
    <rPh sb="0" eb="2">
      <t>コウフ</t>
    </rPh>
    <rPh sb="2" eb="4">
      <t>シンセイ</t>
    </rPh>
    <rPh sb="4" eb="7">
      <t>ネンガッピ</t>
    </rPh>
    <phoneticPr fontId="31"/>
  </si>
  <si>
    <t>交付申請額（計）</t>
    <rPh sb="0" eb="2">
      <t>コウフ</t>
    </rPh>
    <rPh sb="2" eb="4">
      <t>シンセイ</t>
    </rPh>
    <rPh sb="4" eb="5">
      <t>ガク</t>
    </rPh>
    <rPh sb="6" eb="7">
      <t>ケイ</t>
    </rPh>
    <phoneticPr fontId="31"/>
  </si>
  <si>
    <t>交付申請額：　</t>
    <rPh sb="0" eb="2">
      <t>コウフ</t>
    </rPh>
    <rPh sb="2" eb="4">
      <t>シンセイ</t>
    </rPh>
    <rPh sb="4" eb="5">
      <t>ガク</t>
    </rPh>
    <phoneticPr fontId="4"/>
  </si>
  <si>
    <t>【交付申請に関する連絡先】</t>
    <rPh sb="1" eb="5">
      <t>コウフシンセイ</t>
    </rPh>
    <rPh sb="6" eb="7">
      <t>カン</t>
    </rPh>
    <rPh sb="9" eb="11">
      <t>レンラク</t>
    </rPh>
    <rPh sb="11" eb="12">
      <t>サキ</t>
    </rPh>
    <phoneticPr fontId="4"/>
  </si>
  <si>
    <t>標記について、次により補助金を交付されるよう関係書類を添えて申請します。</t>
    <rPh sb="0" eb="2">
      <t>ヒョウキ</t>
    </rPh>
    <rPh sb="7" eb="8">
      <t>ツギ</t>
    </rPh>
    <rPh sb="11" eb="14">
      <t>ホジョキン</t>
    </rPh>
    <rPh sb="15" eb="17">
      <t>コウフ</t>
    </rPh>
    <rPh sb="22" eb="24">
      <t>カンケイ</t>
    </rPh>
    <rPh sb="24" eb="26">
      <t>ショルイ</t>
    </rPh>
    <rPh sb="27" eb="28">
      <t>ソ</t>
    </rPh>
    <rPh sb="30" eb="32">
      <t>シンセイ</t>
    </rPh>
    <phoneticPr fontId="4"/>
  </si>
  <si>
    <r>
      <t xml:space="preserve">手順１ </t>
    </r>
    <r>
      <rPr>
        <b/>
        <sz val="14"/>
        <rFont val="ＭＳ ゴシック"/>
        <family val="3"/>
        <charset val="128"/>
      </rPr>
      <t>（別紙２）個票</t>
    </r>
    <r>
      <rPr>
        <sz val="14"/>
        <rFont val="ＭＳ ゴシック"/>
        <family val="3"/>
        <charset val="128"/>
      </rPr>
      <t>の作成</t>
    </r>
    <rPh sb="0" eb="2">
      <t>テジュン</t>
    </rPh>
    <rPh sb="5" eb="7">
      <t>ベッシ</t>
    </rPh>
    <rPh sb="12" eb="14">
      <t>サクセイ</t>
    </rPh>
    <phoneticPr fontId="4"/>
  </si>
  <si>
    <t>事業者（法人）単位で作成
記入欄（黄色セル）のみ入力
※これ以外のセルは保護設定
「ｼﾒｲ欄」は半角ｶﾅで入力</t>
    <rPh sb="4" eb="6">
      <t>ホウジン</t>
    </rPh>
    <rPh sb="7" eb="9">
      <t>タンイ</t>
    </rPh>
    <rPh sb="10" eb="12">
      <t>サクセイ</t>
    </rPh>
    <rPh sb="13" eb="16">
      <t>キニュウラン</t>
    </rPh>
    <rPh sb="17" eb="19">
      <t>キイロ</t>
    </rPh>
    <rPh sb="24" eb="26">
      <t>ニュウリョク</t>
    </rPh>
    <rPh sb="30" eb="32">
      <t>イガイ</t>
    </rPh>
    <rPh sb="36" eb="38">
      <t>ホゴ</t>
    </rPh>
    <rPh sb="38" eb="40">
      <t>セッテイ</t>
    </rPh>
    <rPh sb="46" eb="47">
      <t>ラン</t>
    </rPh>
    <rPh sb="49" eb="51">
      <t>ハンカク</t>
    </rPh>
    <rPh sb="54" eb="56">
      <t>ニュウリョク</t>
    </rPh>
    <phoneticPr fontId="4"/>
  </si>
  <si>
    <t>事業者（法人）単位で作成
別紙２（個票）の内容が全事業所分正しく反映されているか確認
（15事業所以上ある場合には6行目～15行目を行ごとコピーし、16行目に右クリック→「コピーしたセルの挿入」で挿入すること）
※基本的には入力不要（＝個票の内容が自動的に反映）です</t>
    <rPh sb="0" eb="3">
      <t>ジギョウシャ</t>
    </rPh>
    <rPh sb="4" eb="6">
      <t>ホウジン</t>
    </rPh>
    <rPh sb="7" eb="9">
      <t>タンイ</t>
    </rPh>
    <rPh sb="10" eb="12">
      <t>サクセイ</t>
    </rPh>
    <rPh sb="13" eb="15">
      <t>ベッシ</t>
    </rPh>
    <rPh sb="17" eb="19">
      <t>コヒョウ</t>
    </rPh>
    <rPh sb="21" eb="23">
      <t>ナイヨウ</t>
    </rPh>
    <rPh sb="24" eb="28">
      <t>ゼンジギョウショ</t>
    </rPh>
    <rPh sb="28" eb="29">
      <t>ブン</t>
    </rPh>
    <rPh sb="29" eb="30">
      <t>タダ</t>
    </rPh>
    <rPh sb="32" eb="34">
      <t>ハンエイ</t>
    </rPh>
    <rPh sb="40" eb="42">
      <t>カクニン</t>
    </rPh>
    <rPh sb="66" eb="67">
      <t>ギョウ</t>
    </rPh>
    <rPh sb="79" eb="80">
      <t>ミギ</t>
    </rPh>
    <rPh sb="108" eb="111">
      <t>キホンテキ</t>
    </rPh>
    <rPh sb="113" eb="115">
      <t>ニュウリョク</t>
    </rPh>
    <rPh sb="115" eb="117">
      <t>フヨウ</t>
    </rPh>
    <rPh sb="119" eb="121">
      <t>コヒョウ</t>
    </rPh>
    <rPh sb="122" eb="124">
      <t>ナイヨウ</t>
    </rPh>
    <rPh sb="125" eb="128">
      <t>ジドウテキ</t>
    </rPh>
    <rPh sb="129" eb="131">
      <t>ハンエイ</t>
    </rPh>
    <phoneticPr fontId="4"/>
  </si>
  <si>
    <t>事業者（法人）単位で作成
個票及び実績額一覧の内容が正しく反映されているか確認
記入欄（黄色セル）のみ入力
※これ以外のセルは保護設定</t>
    <rPh sb="0" eb="3">
      <t>ジギョウシャ</t>
    </rPh>
    <rPh sb="4" eb="6">
      <t>ホウジン</t>
    </rPh>
    <rPh sb="7" eb="9">
      <t>タンイ</t>
    </rPh>
    <rPh sb="10" eb="12">
      <t>サクセイ</t>
    </rPh>
    <rPh sb="13" eb="15">
      <t>コヒョウ</t>
    </rPh>
    <rPh sb="15" eb="16">
      <t>オヨ</t>
    </rPh>
    <rPh sb="17" eb="19">
      <t>ジッセキ</t>
    </rPh>
    <rPh sb="19" eb="20">
      <t>ガク</t>
    </rPh>
    <rPh sb="20" eb="22">
      <t>イチラン</t>
    </rPh>
    <rPh sb="23" eb="25">
      <t>ナイヨウ</t>
    </rPh>
    <rPh sb="26" eb="27">
      <t>タダ</t>
    </rPh>
    <rPh sb="29" eb="31">
      <t>ハンエイ</t>
    </rPh>
    <rPh sb="37" eb="39">
      <t>カクニン</t>
    </rPh>
    <rPh sb="40" eb="43">
      <t>キニュウラン</t>
    </rPh>
    <rPh sb="44" eb="46">
      <t>キイロ</t>
    </rPh>
    <rPh sb="51" eb="53">
      <t>ニュウリョク</t>
    </rPh>
    <rPh sb="57" eb="59">
      <t>イガイ</t>
    </rPh>
    <rPh sb="63" eb="65">
      <t>ホゴ</t>
    </rPh>
    <rPh sb="65" eb="67">
      <t>セッテイ</t>
    </rPh>
    <phoneticPr fontId="4"/>
  </si>
  <si>
    <r>
      <t>記入要領　</t>
    </r>
    <r>
      <rPr>
        <b/>
        <sz val="12"/>
        <color theme="1"/>
        <rFont val="ＭＳ ゴシック"/>
        <family val="3"/>
        <charset val="128"/>
      </rPr>
      <t>【サービス提供体制確保事業 交付申請書】</t>
    </r>
    <rPh sb="0" eb="2">
      <t>キニュウ</t>
    </rPh>
    <rPh sb="2" eb="4">
      <t>ヨウリョウ</t>
    </rPh>
    <rPh sb="10" eb="18">
      <t>テイキョウタイセイカクホジギョウ</t>
    </rPh>
    <rPh sb="19" eb="21">
      <t>コウフ</t>
    </rPh>
    <rPh sb="21" eb="24">
      <t>シンセイショ</t>
    </rPh>
    <phoneticPr fontId="4"/>
  </si>
  <si>
    <t>【注意事項】</t>
    <rPh sb="1" eb="3">
      <t>チュウイ</t>
    </rPh>
    <rPh sb="3" eb="5">
      <t>ジコウ</t>
    </rPh>
    <phoneticPr fontId="4"/>
  </si>
  <si>
    <r>
      <t xml:space="preserve"> ・口座は、</t>
    </r>
    <r>
      <rPr>
        <u/>
        <sz val="10"/>
        <rFont val="HGPｺﾞｼｯｸM"/>
        <family val="3"/>
        <charset val="128"/>
      </rPr>
      <t>法人名義</t>
    </r>
    <r>
      <rPr>
        <sz val="10"/>
        <rFont val="HGPｺﾞｼｯｸM"/>
        <family val="3"/>
        <charset val="128"/>
      </rPr>
      <t>のものに限ります。</t>
    </r>
    <rPh sb="2" eb="4">
      <t>コウザ</t>
    </rPh>
    <rPh sb="6" eb="8">
      <t>ホウジン</t>
    </rPh>
    <rPh sb="8" eb="10">
      <t>メイギ</t>
    </rPh>
    <rPh sb="14" eb="15">
      <t>カギ</t>
    </rPh>
    <phoneticPr fontId="4"/>
  </si>
  <si>
    <r>
      <t xml:space="preserve"> ・</t>
    </r>
    <r>
      <rPr>
        <u/>
        <sz val="10"/>
        <rFont val="HGPｺﾞｼｯｸM"/>
        <family val="3"/>
        <charset val="128"/>
      </rPr>
      <t>①または②のいずれか</t>
    </r>
    <r>
      <rPr>
        <sz val="10"/>
        <rFont val="HGPｺﾞｼｯｸM"/>
        <family val="3"/>
        <charset val="128"/>
      </rPr>
      <t>に、もれのないよう記入してください。</t>
    </r>
    <rPh sb="21" eb="23">
      <t>キニュウ</t>
    </rPh>
    <phoneticPr fontId="4"/>
  </si>
  <si>
    <t xml:space="preserve"> ・預金種目は、普通の場合は「1」、当座の場合は「2」を記入してください。</t>
    <rPh sb="2" eb="4">
      <t>ヨキン</t>
    </rPh>
    <rPh sb="4" eb="6">
      <t>シュモク</t>
    </rPh>
    <rPh sb="8" eb="10">
      <t>フツウ</t>
    </rPh>
    <rPh sb="11" eb="13">
      <t>バアイ</t>
    </rPh>
    <rPh sb="18" eb="20">
      <t>トウザ</t>
    </rPh>
    <rPh sb="21" eb="23">
      <t>バアイ</t>
    </rPh>
    <rPh sb="28" eb="30">
      <t>キニュウ</t>
    </rPh>
    <phoneticPr fontId="4"/>
  </si>
  <si>
    <t>＜① ゆうちょ銀行を除く＞</t>
    <rPh sb="7" eb="9">
      <t>ギンコウ</t>
    </rPh>
    <rPh sb="10" eb="11">
      <t>ノゾ</t>
    </rPh>
    <phoneticPr fontId="4"/>
  </si>
  <si>
    <t>＜② ゆうちょ銀行＞</t>
    <rPh sb="7" eb="9">
      <t>ギンコウ</t>
    </rPh>
    <phoneticPr fontId="4"/>
  </si>
  <si>
    <r>
      <t xml:space="preserve">法人名
</t>
    </r>
    <r>
      <rPr>
        <sz val="8"/>
        <rFont val="HGPｺﾞｼｯｸM"/>
        <family val="3"/>
        <charset val="128"/>
      </rPr>
      <t>（漢字）</t>
    </r>
    <rPh sb="0" eb="3">
      <t>ホウジンメイ</t>
    </rPh>
    <rPh sb="5" eb="7">
      <t>カンジ</t>
    </rPh>
    <phoneticPr fontId="4"/>
  </si>
  <si>
    <r>
      <t xml:space="preserve">法人名
</t>
    </r>
    <r>
      <rPr>
        <sz val="8"/>
        <rFont val="HGPｺﾞｼｯｸM"/>
        <family val="3"/>
        <charset val="128"/>
      </rPr>
      <t>（全角カナ）</t>
    </r>
    <rPh sb="0" eb="3">
      <t>ホウジンメイ</t>
    </rPh>
    <rPh sb="5" eb="7">
      <t>ゼンカク</t>
    </rPh>
    <phoneticPr fontId="4"/>
  </si>
  <si>
    <t>郵便番号</t>
    <rPh sb="0" eb="2">
      <t>ユウビン</t>
    </rPh>
    <rPh sb="2" eb="4">
      <t>バンゴウ</t>
    </rPh>
    <phoneticPr fontId="4"/>
  </si>
  <si>
    <t>住所
（すべて全角）</t>
    <rPh sb="0" eb="2">
      <t>ジュウショ</t>
    </rPh>
    <rPh sb="7" eb="9">
      <t>ゼンカク</t>
    </rPh>
    <phoneticPr fontId="4"/>
  </si>
  <si>
    <t>金融機関名</t>
    <rPh sb="0" eb="2">
      <t>キンユウ</t>
    </rPh>
    <rPh sb="2" eb="4">
      <t>キカン</t>
    </rPh>
    <rPh sb="4" eb="5">
      <t>ナ</t>
    </rPh>
    <phoneticPr fontId="4"/>
  </si>
  <si>
    <t>支店名</t>
    <rPh sb="0" eb="3">
      <t>シテンメイ</t>
    </rPh>
    <phoneticPr fontId="4"/>
  </si>
  <si>
    <r>
      <t xml:space="preserve">支店コード
</t>
    </r>
    <r>
      <rPr>
        <sz val="6"/>
        <rFont val="HGPｺﾞｼｯｸM"/>
        <family val="3"/>
        <charset val="128"/>
      </rPr>
      <t>（半角数字
３文字）</t>
    </r>
    <rPh sb="0" eb="2">
      <t>シテン</t>
    </rPh>
    <rPh sb="7" eb="9">
      <t>ハンカク</t>
    </rPh>
    <rPh sb="9" eb="11">
      <t>スウジ</t>
    </rPh>
    <rPh sb="13" eb="15">
      <t>モジ</t>
    </rPh>
    <phoneticPr fontId="4"/>
  </si>
  <si>
    <t>預金種目</t>
    <rPh sb="0" eb="2">
      <t>ヨキン</t>
    </rPh>
    <rPh sb="2" eb="4">
      <t>シュモク</t>
    </rPh>
    <phoneticPr fontId="4"/>
  </si>
  <si>
    <r>
      <t xml:space="preserve">口座番号
</t>
    </r>
    <r>
      <rPr>
        <sz val="8"/>
        <rFont val="HGPｺﾞｼｯｸM"/>
        <family val="3"/>
        <charset val="128"/>
      </rPr>
      <t>（半角数字）</t>
    </r>
    <rPh sb="0" eb="4">
      <t>コウザバンゴウ</t>
    </rPh>
    <rPh sb="6" eb="8">
      <t>ハンカク</t>
    </rPh>
    <rPh sb="8" eb="10">
      <t>スウジ</t>
    </rPh>
    <phoneticPr fontId="4"/>
  </si>
  <si>
    <r>
      <t xml:space="preserve">通帳記号
</t>
    </r>
    <r>
      <rPr>
        <sz val="8"/>
        <rFont val="HGPｺﾞｼｯｸM"/>
        <family val="3"/>
        <charset val="128"/>
      </rPr>
      <t>（半角数字）</t>
    </r>
    <rPh sb="0" eb="2">
      <t>ツウチョウ</t>
    </rPh>
    <rPh sb="2" eb="4">
      <t>キゴウ</t>
    </rPh>
    <rPh sb="6" eb="8">
      <t>ハンカク</t>
    </rPh>
    <rPh sb="8" eb="10">
      <t>スウジ</t>
    </rPh>
    <phoneticPr fontId="4"/>
  </si>
  <si>
    <r>
      <t xml:space="preserve">通帳番号
</t>
    </r>
    <r>
      <rPr>
        <sz val="8"/>
        <rFont val="HGPｺﾞｼｯｸM"/>
        <family val="3"/>
        <charset val="128"/>
      </rPr>
      <t>（半角数字）</t>
    </r>
    <rPh sb="0" eb="2">
      <t>ツウチョウ</t>
    </rPh>
    <rPh sb="2" eb="4">
      <t>バンゴウ</t>
    </rPh>
    <rPh sb="6" eb="8">
      <t>ハンカク</t>
    </rPh>
    <rPh sb="8" eb="10">
      <t>スウジ</t>
    </rPh>
    <phoneticPr fontId="4"/>
  </si>
  <si>
    <t>社会福祉法人三重</t>
    <rPh sb="0" eb="6">
      <t>シャカイフクシホウジン</t>
    </rPh>
    <rPh sb="6" eb="8">
      <t>ミエ</t>
    </rPh>
    <phoneticPr fontId="4"/>
  </si>
  <si>
    <t>シャカイフクシホウジンミエ</t>
    <phoneticPr fontId="4"/>
  </si>
  <si>
    <t>514-8570</t>
    <phoneticPr fontId="4"/>
  </si>
  <si>
    <t>津市広明町１３番地</t>
    <rPh sb="0" eb="2">
      <t>ツシ</t>
    </rPh>
    <rPh sb="2" eb="5">
      <t>コウメイチョウ</t>
    </rPh>
    <rPh sb="7" eb="9">
      <t>バンチ</t>
    </rPh>
    <phoneticPr fontId="4"/>
  </si>
  <si>
    <t>三重県銀行</t>
    <rPh sb="0" eb="3">
      <t>ミエケン</t>
    </rPh>
    <rPh sb="3" eb="5">
      <t>ギンコウ</t>
    </rPh>
    <phoneticPr fontId="4"/>
  </si>
  <si>
    <t>県庁支店</t>
    <rPh sb="0" eb="2">
      <t>ケンチョウ</t>
    </rPh>
    <rPh sb="2" eb="4">
      <t>シテン</t>
    </rPh>
    <phoneticPr fontId="4"/>
  </si>
  <si>
    <t>240</t>
    <phoneticPr fontId="4"/>
  </si>
  <si>
    <t>0123456</t>
    <phoneticPr fontId="4"/>
  </si>
  <si>
    <r>
      <rPr>
        <sz val="8"/>
        <rFont val="ＭＳ 明朝"/>
        <family val="1"/>
        <charset val="128"/>
      </rPr>
      <t>定員</t>
    </r>
    <r>
      <rPr>
        <sz val="6"/>
        <rFont val="ＭＳ 明朝"/>
        <family val="1"/>
        <charset val="128"/>
      </rPr>
      <t>又は
事業所数</t>
    </r>
    <rPh sb="0" eb="2">
      <t>テイイン</t>
    </rPh>
    <rPh sb="2" eb="3">
      <t>マタ</t>
    </rPh>
    <rPh sb="5" eb="8">
      <t>ジギョウショ</t>
    </rPh>
    <rPh sb="8" eb="9">
      <t>スウ</t>
    </rPh>
    <phoneticPr fontId="4"/>
  </si>
  <si>
    <t>【連携により緊急時の人材確保支援を行うための費用】</t>
    <rPh sb="1" eb="3">
      <t>レンケイ</t>
    </rPh>
    <rPh sb="6" eb="9">
      <t>キンキュウジ</t>
    </rPh>
    <rPh sb="10" eb="12">
      <t>ジンザイ</t>
    </rPh>
    <rPh sb="12" eb="14">
      <t>カクホ</t>
    </rPh>
    <rPh sb="14" eb="16">
      <t>シエン</t>
    </rPh>
    <rPh sb="17" eb="18">
      <t>オコナ</t>
    </rPh>
    <phoneticPr fontId="4"/>
  </si>
  <si>
    <t>事業所等のサービス提供体制確保事業費補助金交付申請書</t>
    <rPh sb="9" eb="17">
      <t>テイキョウタイセイカクホジギョウ</t>
    </rPh>
    <rPh sb="17" eb="18">
      <t>ヒ</t>
    </rPh>
    <rPh sb="18" eb="21">
      <t>ホジョキン</t>
    </rPh>
    <rPh sb="21" eb="23">
      <t>コウフ</t>
    </rPh>
    <rPh sb="23" eb="25">
      <t>シンセイ</t>
    </rPh>
    <phoneticPr fontId="4"/>
  </si>
  <si>
    <r>
      <t xml:space="preserve">手順３ </t>
    </r>
    <r>
      <rPr>
        <b/>
        <sz val="14"/>
        <rFont val="ＭＳ ゴシック"/>
        <family val="3"/>
        <charset val="128"/>
      </rPr>
      <t>（別紙１）申請額一覧</t>
    </r>
    <r>
      <rPr>
        <sz val="14"/>
        <rFont val="ＭＳ ゴシック"/>
        <family val="3"/>
        <charset val="128"/>
      </rPr>
      <t>の作成</t>
    </r>
    <rPh sb="0" eb="2">
      <t>テジュン</t>
    </rPh>
    <rPh sb="5" eb="7">
      <t>ベッシ</t>
    </rPh>
    <rPh sb="15" eb="17">
      <t>サクセイ</t>
    </rPh>
    <phoneticPr fontId="4"/>
  </si>
  <si>
    <r>
      <t xml:space="preserve">手順４ </t>
    </r>
    <r>
      <rPr>
        <b/>
        <sz val="14"/>
        <rFont val="ＭＳ ゴシック"/>
        <family val="3"/>
        <charset val="128"/>
      </rPr>
      <t>（別紙３）役員等調書</t>
    </r>
    <r>
      <rPr>
        <sz val="14"/>
        <rFont val="ＭＳ ゴシック"/>
        <family val="3"/>
        <charset val="128"/>
      </rPr>
      <t>の作成</t>
    </r>
    <rPh sb="0" eb="2">
      <t>テジュン</t>
    </rPh>
    <rPh sb="5" eb="7">
      <t>ベッシ</t>
    </rPh>
    <rPh sb="9" eb="14">
      <t>ヤクイントウチョウショ</t>
    </rPh>
    <rPh sb="15" eb="17">
      <t>サクセイ</t>
    </rPh>
    <phoneticPr fontId="4"/>
  </si>
  <si>
    <r>
      <t xml:space="preserve">手順５ </t>
    </r>
    <r>
      <rPr>
        <b/>
        <sz val="14"/>
        <rFont val="ＭＳ ゴシック"/>
        <family val="3"/>
        <charset val="128"/>
      </rPr>
      <t>交付申請書</t>
    </r>
    <r>
      <rPr>
        <sz val="14"/>
        <rFont val="ＭＳ ゴシック"/>
        <family val="3"/>
        <charset val="128"/>
      </rPr>
      <t>（鑑）の作成</t>
    </r>
    <rPh sb="0" eb="2">
      <t>テジュン</t>
    </rPh>
    <rPh sb="4" eb="6">
      <t>コウフ</t>
    </rPh>
    <rPh sb="6" eb="9">
      <t>シンセイショ</t>
    </rPh>
    <rPh sb="10" eb="11">
      <t>カガミ</t>
    </rPh>
    <rPh sb="13" eb="15">
      <t>サクセイ</t>
    </rPh>
    <phoneticPr fontId="4"/>
  </si>
  <si>
    <t>手順６ 申請書の提出</t>
    <rPh sb="0" eb="2">
      <t>テジュン</t>
    </rPh>
    <rPh sb="4" eb="7">
      <t>シンセイショ</t>
    </rPh>
    <rPh sb="8" eb="10">
      <t>テイシュツ</t>
    </rPh>
    <phoneticPr fontId="4"/>
  </si>
  <si>
    <t xml:space="preserve">再度、申請内容を確認
問題なければ、三重県長寿介護課に電子申請システムで提出
※交付申請にかかる作成済の電子ファイルは適切に保存してください
　必要に応じて印刷による紙ベースでの保管もお願いします
</t>
    <rPh sb="0" eb="2">
      <t>サイド</t>
    </rPh>
    <rPh sb="3" eb="5">
      <t>シンセイ</t>
    </rPh>
    <rPh sb="5" eb="7">
      <t>ナイヨウ</t>
    </rPh>
    <rPh sb="8" eb="10">
      <t>カクニン</t>
    </rPh>
    <rPh sb="18" eb="20">
      <t>ミエ</t>
    </rPh>
    <rPh sb="40" eb="42">
      <t>コウフ</t>
    </rPh>
    <rPh sb="42" eb="44">
      <t>シンセイ</t>
    </rPh>
    <rPh sb="48" eb="50">
      <t>サクセイ</t>
    </rPh>
    <rPh sb="50" eb="51">
      <t>スミ</t>
    </rPh>
    <rPh sb="52" eb="54">
      <t>デンシ</t>
    </rPh>
    <rPh sb="59" eb="61">
      <t>テキセツ</t>
    </rPh>
    <rPh sb="62" eb="64">
      <t>ホゾン</t>
    </rPh>
    <rPh sb="72" eb="74">
      <t>ヒツヨウ</t>
    </rPh>
    <rPh sb="75" eb="76">
      <t>オウ</t>
    </rPh>
    <rPh sb="78" eb="80">
      <t>インサツ</t>
    </rPh>
    <rPh sb="83" eb="84">
      <t>カミ</t>
    </rPh>
    <rPh sb="89" eb="91">
      <t>ホカン</t>
    </rPh>
    <rPh sb="93" eb="94">
      <t>ネガ</t>
    </rPh>
    <phoneticPr fontId="4"/>
  </si>
  <si>
    <t>②　濃厚接触者に対応した訪問系サービス事業所、短期入所系サービス事業所、介護施設等</t>
    <phoneticPr fontId="4"/>
  </si>
  <si>
    <t>令和４年度新型コロナウイルス感染症流行下における介護サービス</t>
    <rPh sb="0" eb="2">
      <t>レイワ</t>
    </rPh>
    <rPh sb="3" eb="5">
      <t>ネンド</t>
    </rPh>
    <rPh sb="5" eb="7">
      <t>シンガタ</t>
    </rPh>
    <rPh sb="14" eb="17">
      <t>カンセンショウ</t>
    </rPh>
    <rPh sb="17" eb="19">
      <t>リュウコウ</t>
    </rPh>
    <rPh sb="19" eb="20">
      <t>シタ</t>
    </rPh>
    <rPh sb="24" eb="26">
      <t>カイゴ</t>
    </rPh>
    <phoneticPr fontId="4"/>
  </si>
  <si>
    <t>補助申請額（千円）</t>
    <rPh sb="0" eb="2">
      <t>ホジョ</t>
    </rPh>
    <rPh sb="2" eb="4">
      <t>シンセイ</t>
    </rPh>
    <rPh sb="4" eb="5">
      <t>ガク</t>
    </rPh>
    <rPh sb="6" eb="8">
      <t>センエン</t>
    </rPh>
    <phoneticPr fontId="4"/>
  </si>
  <si>
    <t>申請額計</t>
    <rPh sb="0" eb="3">
      <t>シンセイガク</t>
    </rPh>
    <rPh sb="3" eb="4">
      <t>ケイ</t>
    </rPh>
    <phoneticPr fontId="4"/>
  </si>
  <si>
    <t>事業所・施設の名称</t>
    <rPh sb="0" eb="3">
      <t>ジギョウショ</t>
    </rPh>
    <rPh sb="4" eb="6">
      <t>シセツ</t>
    </rPh>
    <rPh sb="7" eb="9">
      <t>メイショウ</t>
    </rPh>
    <phoneticPr fontId="4"/>
  </si>
  <si>
    <t>事業所・施設の所在地</t>
    <rPh sb="0" eb="3">
      <t>ジギョウショ</t>
    </rPh>
    <rPh sb="4" eb="6">
      <t>シセツ</t>
    </rPh>
    <rPh sb="7" eb="10">
      <t>ショザイチ</t>
    </rPh>
    <phoneticPr fontId="4"/>
  </si>
  <si>
    <t>⑤　病床ひっ迫等により、やむを得ず施設内療養を行った高齢者施設等</t>
    <rPh sb="2" eb="4">
      <t>ビョウショウ</t>
    </rPh>
    <rPh sb="6" eb="8">
      <t>パクナド</t>
    </rPh>
    <rPh sb="15" eb="16">
      <t>エ</t>
    </rPh>
    <rPh sb="17" eb="19">
      <t>シセツ</t>
    </rPh>
    <rPh sb="19" eb="20">
      <t>ナイ</t>
    </rPh>
    <rPh sb="20" eb="22">
      <t>リョウヨウ</t>
    </rPh>
    <rPh sb="23" eb="24">
      <t>オコナ</t>
    </rPh>
    <rPh sb="26" eb="29">
      <t>コウレイシャ</t>
    </rPh>
    <rPh sb="29" eb="31">
      <t>シセツ</t>
    </rPh>
    <rPh sb="31" eb="32">
      <t>ナド</t>
    </rPh>
    <phoneticPr fontId="4"/>
  </si>
  <si>
    <t>費目</t>
    <rPh sb="0" eb="2">
      <t>ヒモク</t>
    </rPh>
    <phoneticPr fontId="4"/>
  </si>
  <si>
    <t>緊急雇用に係る費用</t>
  </si>
  <si>
    <t>緊急雇用に係る費用</t>
    <phoneticPr fontId="4"/>
  </si>
  <si>
    <t>職業紹介料</t>
  </si>
  <si>
    <t>職業紹介料</t>
    <phoneticPr fontId="4"/>
  </si>
  <si>
    <t>割増賃金・手当</t>
  </si>
  <si>
    <t>割増賃金・手当</t>
    <phoneticPr fontId="4"/>
  </si>
  <si>
    <t>損害賠償保険の加入費用</t>
  </si>
  <si>
    <t>損害賠償保険の加入費用</t>
    <phoneticPr fontId="4"/>
  </si>
  <si>
    <t>帰宅困難職員の宿泊費</t>
    <phoneticPr fontId="4"/>
  </si>
  <si>
    <t>連携機関との連携に係る旅費</t>
    <phoneticPr fontId="4"/>
  </si>
  <si>
    <t>感染症廃棄物の処理費用</t>
    <phoneticPr fontId="4"/>
  </si>
  <si>
    <t>衛生用品の購入費用</t>
    <phoneticPr fontId="4"/>
  </si>
  <si>
    <t>代替場所の確保費用（使用料）</t>
    <phoneticPr fontId="4"/>
  </si>
  <si>
    <t>ヘルパー同行指導への謝金</t>
    <phoneticPr fontId="4"/>
  </si>
  <si>
    <t>代替場所や利用者宅への旅費</t>
    <phoneticPr fontId="4"/>
  </si>
  <si>
    <t>訪問サービスの提供に必要な車や自転車のリース費用</t>
    <phoneticPr fontId="4"/>
  </si>
  <si>
    <t>通所できない利用者の安否確認のためのタブレットのリース費用（通信費用は除く）</t>
    <phoneticPr fontId="4"/>
  </si>
  <si>
    <t>職員派遣に係る旅費・宿泊費</t>
    <phoneticPr fontId="4"/>
  </si>
  <si>
    <t>経費内訳【区分⑤】</t>
    <rPh sb="0" eb="2">
      <t>ケイヒ</t>
    </rPh>
    <rPh sb="2" eb="4">
      <t>ウチワケ</t>
    </rPh>
    <rPh sb="5" eb="7">
      <t>クブン</t>
    </rPh>
    <phoneticPr fontId="4"/>
  </si>
  <si>
    <t>（Ⅱ）感染が発生した事業所等への介護人材の応援派遣</t>
    <phoneticPr fontId="4"/>
  </si>
  <si>
    <t>所要額(円)</t>
    <rPh sb="0" eb="2">
      <t>ショヨウ</t>
    </rPh>
    <rPh sb="2" eb="3">
      <t>ガク</t>
    </rPh>
    <rPh sb="4" eb="5">
      <t>エン</t>
    </rPh>
    <phoneticPr fontId="4"/>
  </si>
  <si>
    <t>所要額（円）</t>
    <rPh sb="0" eb="2">
      <t>ショヨウ</t>
    </rPh>
    <rPh sb="2" eb="3">
      <t>ガク</t>
    </rPh>
    <rPh sb="4" eb="5">
      <t>エン</t>
    </rPh>
    <phoneticPr fontId="4"/>
  </si>
  <si>
    <t>対象経費の費目</t>
    <rPh sb="0" eb="2">
      <t>タイショウ</t>
    </rPh>
    <rPh sb="2" eb="4">
      <t>ケイヒ</t>
    </rPh>
    <rPh sb="5" eb="7">
      <t>ヒモク</t>
    </rPh>
    <phoneticPr fontId="31"/>
  </si>
  <si>
    <t>左記対象経費の概要</t>
    <phoneticPr fontId="31"/>
  </si>
  <si>
    <t>左記対象経費の所要額の積算内訳</t>
    <phoneticPr fontId="31"/>
  </si>
  <si>
    <t>緊急雇用</t>
    <rPh sb="0" eb="2">
      <t>キンキュウ</t>
    </rPh>
    <rPh sb="2" eb="4">
      <t>コヨウ</t>
    </rPh>
    <phoneticPr fontId="31"/>
  </si>
  <si>
    <t>感染した職員○名の代替職員や感染症対応を行うための追加的な職員の確保のため、職員○名を緊急雇用した。</t>
    <rPh sb="0" eb="2">
      <t>カンセン</t>
    </rPh>
    <rPh sb="4" eb="6">
      <t>ショクイン</t>
    </rPh>
    <rPh sb="7" eb="8">
      <t>メイ</t>
    </rPh>
    <rPh sb="9" eb="11">
      <t>ダイタイ</t>
    </rPh>
    <rPh sb="11" eb="13">
      <t>ショクイン</t>
    </rPh>
    <rPh sb="14" eb="17">
      <t>カンセンショウ</t>
    </rPh>
    <rPh sb="17" eb="19">
      <t>タイオウ</t>
    </rPh>
    <rPh sb="20" eb="21">
      <t>オコナ</t>
    </rPh>
    <rPh sb="25" eb="28">
      <t>ツイカテキ</t>
    </rPh>
    <rPh sb="29" eb="31">
      <t>ショクイン</t>
    </rPh>
    <rPh sb="32" eb="34">
      <t>カクホ</t>
    </rPh>
    <rPh sb="38" eb="40">
      <t>ショクイン</t>
    </rPh>
    <rPh sb="41" eb="42">
      <t>メイ</t>
    </rPh>
    <rPh sb="43" eb="45">
      <t>キンキュウ</t>
    </rPh>
    <rPh sb="45" eb="47">
      <t>コヨウ</t>
    </rPh>
    <phoneticPr fontId="31"/>
  </si>
  <si>
    <t>割増賃金・手当</t>
    <rPh sb="0" eb="2">
      <t>ワリマシ</t>
    </rPh>
    <rPh sb="2" eb="4">
      <t>チンギン</t>
    </rPh>
    <rPh sb="5" eb="7">
      <t>テアテ</t>
    </rPh>
    <phoneticPr fontId="31"/>
  </si>
  <si>
    <t>超過勤務手当：○円（○人分、延べ○時間）
○○手当：○円（○人分、単価○○円（１時間）、延べ○時間）
　　　　　○円（○人分、単価○○円（１日）、延べ○日間）
　　　　　○円（○人分、単価○○円（１回限り））</t>
    <rPh sb="0" eb="2">
      <t>チョウカ</t>
    </rPh>
    <rPh sb="2" eb="4">
      <t>キンム</t>
    </rPh>
    <rPh sb="4" eb="6">
      <t>テアテ</t>
    </rPh>
    <rPh sb="8" eb="9">
      <t>エン</t>
    </rPh>
    <rPh sb="11" eb="12">
      <t>ニン</t>
    </rPh>
    <rPh sb="12" eb="13">
      <t>ブン</t>
    </rPh>
    <rPh sb="14" eb="15">
      <t>ノ</t>
    </rPh>
    <rPh sb="17" eb="19">
      <t>ジカン</t>
    </rPh>
    <rPh sb="23" eb="25">
      <t>テアテ</t>
    </rPh>
    <rPh sb="27" eb="28">
      <t>エン</t>
    </rPh>
    <rPh sb="30" eb="31">
      <t>ニン</t>
    </rPh>
    <rPh sb="31" eb="32">
      <t>ブン</t>
    </rPh>
    <rPh sb="33" eb="35">
      <t>タンカ</t>
    </rPh>
    <rPh sb="37" eb="38">
      <t>エン</t>
    </rPh>
    <rPh sb="40" eb="42">
      <t>ジカン</t>
    </rPh>
    <rPh sb="44" eb="45">
      <t>ノ</t>
    </rPh>
    <rPh sb="47" eb="49">
      <t>ジカン</t>
    </rPh>
    <rPh sb="57" eb="58">
      <t>エン</t>
    </rPh>
    <rPh sb="60" eb="61">
      <t>ニン</t>
    </rPh>
    <rPh sb="61" eb="62">
      <t>ブン</t>
    </rPh>
    <rPh sb="63" eb="65">
      <t>タンカ</t>
    </rPh>
    <rPh sb="67" eb="68">
      <t>エン</t>
    </rPh>
    <rPh sb="70" eb="71">
      <t>ニチ</t>
    </rPh>
    <rPh sb="73" eb="74">
      <t>ノ</t>
    </rPh>
    <rPh sb="76" eb="77">
      <t>ニチ</t>
    </rPh>
    <rPh sb="77" eb="78">
      <t>カン</t>
    </rPh>
    <rPh sb="86" eb="87">
      <t>エン</t>
    </rPh>
    <rPh sb="89" eb="90">
      <t>ニン</t>
    </rPh>
    <rPh sb="90" eb="91">
      <t>ブン</t>
    </rPh>
    <rPh sb="92" eb="94">
      <t>タンカ</t>
    </rPh>
    <rPh sb="96" eb="97">
      <t>エン</t>
    </rPh>
    <rPh sb="99" eb="100">
      <t>カイ</t>
    </rPh>
    <rPh sb="100" eb="101">
      <t>カギ</t>
    </rPh>
    <phoneticPr fontId="31"/>
  </si>
  <si>
    <t>職業紹介料</t>
    <rPh sb="0" eb="2">
      <t>ショクギョウ</t>
    </rPh>
    <rPh sb="2" eb="4">
      <t>ショウカイ</t>
    </rPh>
    <rPh sb="4" eb="5">
      <t>リョウ</t>
    </rPh>
    <phoneticPr fontId="31"/>
  </si>
  <si>
    <t>感染した職員の代替職員を確保するため、有料職業紹介サイトに求人募集を依頼した。</t>
    <rPh sb="0" eb="2">
      <t>カンセン</t>
    </rPh>
    <rPh sb="4" eb="6">
      <t>ショクイン</t>
    </rPh>
    <rPh sb="7" eb="9">
      <t>ダイタイ</t>
    </rPh>
    <rPh sb="9" eb="11">
      <t>ショクイン</t>
    </rPh>
    <rPh sb="12" eb="14">
      <t>カクホ</t>
    </rPh>
    <rPh sb="19" eb="21">
      <t>ユウリョウ</t>
    </rPh>
    <rPh sb="21" eb="23">
      <t>ショクギョウ</t>
    </rPh>
    <rPh sb="23" eb="25">
      <t>ショウカイ</t>
    </rPh>
    <rPh sb="29" eb="31">
      <t>キュウジン</t>
    </rPh>
    <rPh sb="31" eb="33">
      <t>ボシュウ</t>
    </rPh>
    <rPh sb="34" eb="36">
      <t>イライ</t>
    </rPh>
    <phoneticPr fontId="31"/>
  </si>
  <si>
    <t>○円（○人分、○日間分））</t>
    <rPh sb="4" eb="5">
      <t>ニン</t>
    </rPh>
    <rPh sb="5" eb="6">
      <t>ブン</t>
    </rPh>
    <phoneticPr fontId="31"/>
  </si>
  <si>
    <t>損害賠償
保険加入</t>
    <rPh sb="0" eb="2">
      <t>ソンガイ</t>
    </rPh>
    <rPh sb="2" eb="4">
      <t>バイショウ</t>
    </rPh>
    <rPh sb="5" eb="7">
      <t>ホケン</t>
    </rPh>
    <rPh sb="7" eb="9">
      <t>カニュウ</t>
    </rPh>
    <phoneticPr fontId="31"/>
  </si>
  <si>
    <t>感染した職員の代替として新たに緊急雇用した職員について、介護業務に携わる際の損害賠償保険に加入した。</t>
    <rPh sb="0" eb="2">
      <t>カンセン</t>
    </rPh>
    <rPh sb="4" eb="6">
      <t>ショクイン</t>
    </rPh>
    <rPh sb="7" eb="9">
      <t>ダイタイ</t>
    </rPh>
    <rPh sb="12" eb="13">
      <t>アラ</t>
    </rPh>
    <rPh sb="15" eb="17">
      <t>キンキュウ</t>
    </rPh>
    <rPh sb="17" eb="19">
      <t>コヨウ</t>
    </rPh>
    <rPh sb="21" eb="23">
      <t>ショクイン</t>
    </rPh>
    <rPh sb="28" eb="30">
      <t>カイゴ</t>
    </rPh>
    <rPh sb="30" eb="32">
      <t>ギョウム</t>
    </rPh>
    <rPh sb="33" eb="34">
      <t>タズサ</t>
    </rPh>
    <rPh sb="36" eb="37">
      <t>サイ</t>
    </rPh>
    <rPh sb="38" eb="40">
      <t>ソンガイ</t>
    </rPh>
    <rPh sb="40" eb="42">
      <t>バイショウ</t>
    </rPh>
    <rPh sb="42" eb="44">
      <t>ホケン</t>
    </rPh>
    <rPh sb="45" eb="47">
      <t>カニュウ</t>
    </rPh>
    <phoneticPr fontId="31"/>
  </si>
  <si>
    <t>○名×○円（○日間分）
○円（○名分、○日間分）</t>
    <rPh sb="7" eb="9">
      <t>ニチカン</t>
    </rPh>
    <rPh sb="13" eb="14">
      <t>エン</t>
    </rPh>
    <rPh sb="16" eb="17">
      <t>メイ</t>
    </rPh>
    <rPh sb="17" eb="18">
      <t>ブン</t>
    </rPh>
    <rPh sb="20" eb="22">
      <t>ニチカン</t>
    </rPh>
    <rPh sb="22" eb="23">
      <t>ブン</t>
    </rPh>
    <phoneticPr fontId="31"/>
  </si>
  <si>
    <t>宿泊費
（帰宅困難職員）</t>
    <rPh sb="0" eb="3">
      <t>シュクハクヒ</t>
    </rPh>
    <rPh sb="5" eb="7">
      <t>キタク</t>
    </rPh>
    <rPh sb="7" eb="9">
      <t>コンナン</t>
    </rPh>
    <rPh sb="9" eb="11">
      <t>ショクイン</t>
    </rPh>
    <phoneticPr fontId="31"/>
  </si>
  <si>
    <t>感染者への対応を行った職員について、当該職員の自宅の家族への感染を予防するため、自宅に帰宅せずホテルに宿泊した。</t>
    <rPh sb="0" eb="3">
      <t>カンセンシャ</t>
    </rPh>
    <rPh sb="5" eb="7">
      <t>タイオウ</t>
    </rPh>
    <rPh sb="8" eb="9">
      <t>オコナ</t>
    </rPh>
    <rPh sb="11" eb="13">
      <t>ショクイン</t>
    </rPh>
    <rPh sb="18" eb="20">
      <t>トウガイ</t>
    </rPh>
    <rPh sb="20" eb="22">
      <t>ショクイン</t>
    </rPh>
    <rPh sb="23" eb="25">
      <t>ジタク</t>
    </rPh>
    <rPh sb="26" eb="28">
      <t>カゾク</t>
    </rPh>
    <rPh sb="30" eb="32">
      <t>カンセン</t>
    </rPh>
    <rPh sb="33" eb="35">
      <t>ヨボウ</t>
    </rPh>
    <rPh sb="40" eb="42">
      <t>ジタク</t>
    </rPh>
    <rPh sb="43" eb="45">
      <t>キタク</t>
    </rPh>
    <rPh sb="51" eb="53">
      <t>シュクハク</t>
    </rPh>
    <phoneticPr fontId="31"/>
  </si>
  <si>
    <t>○名×○円×○泊</t>
    <phoneticPr fontId="31"/>
  </si>
  <si>
    <t>旅費
（連携）</t>
    <rPh sb="0" eb="2">
      <t>リョヒ</t>
    </rPh>
    <rPh sb="4" eb="6">
      <t>レンケイ</t>
    </rPh>
    <phoneticPr fontId="31"/>
  </si>
  <si>
    <t>連携する病院や保健所や○○との打ち合わせ等のため、事業所からこれらの連携先への交通費が発生した。</t>
    <rPh sb="0" eb="2">
      <t>レンケイ</t>
    </rPh>
    <rPh sb="4" eb="6">
      <t>ビョウイン</t>
    </rPh>
    <rPh sb="7" eb="10">
      <t>ホケンジョ</t>
    </rPh>
    <rPh sb="15" eb="16">
      <t>ウ</t>
    </rPh>
    <rPh sb="17" eb="18">
      <t>ア</t>
    </rPh>
    <rPh sb="20" eb="21">
      <t>トウ</t>
    </rPh>
    <rPh sb="25" eb="28">
      <t>ジギョウショ</t>
    </rPh>
    <rPh sb="34" eb="36">
      <t>レンケイ</t>
    </rPh>
    <rPh sb="36" eb="37">
      <t>サキ</t>
    </rPh>
    <rPh sb="39" eb="42">
      <t>コウツウヒ</t>
    </rPh>
    <rPh sb="43" eb="45">
      <t>ハッセイ</t>
    </rPh>
    <phoneticPr fontId="31"/>
  </si>
  <si>
    <t>○円（連携先○○、○名分、延べ○回分、交通手段○○）</t>
    <rPh sb="3" eb="5">
      <t>レンケイ</t>
    </rPh>
    <rPh sb="5" eb="6">
      <t>サキ</t>
    </rPh>
    <rPh sb="13" eb="14">
      <t>ノ</t>
    </rPh>
    <rPh sb="17" eb="18">
      <t>ブン</t>
    </rPh>
    <rPh sb="19" eb="21">
      <t>コウツウ</t>
    </rPh>
    <rPh sb="21" eb="23">
      <t>シュダン</t>
    </rPh>
    <phoneticPr fontId="31"/>
  </si>
  <si>
    <t>自費検査</t>
    <rPh sb="0" eb="2">
      <t>ジヒ</t>
    </rPh>
    <rPh sb="2" eb="4">
      <t>ケンサ</t>
    </rPh>
    <phoneticPr fontId="31"/>
  </si>
  <si>
    <t>濃厚接触者と同居する職員○名、発熱等の症状を呈するが保健所等により経過観察を指示された職員○名、○○の職員○名に対して、補助要件を満たした上で、自費検査を実施した。</t>
    <rPh sb="0" eb="2">
      <t>ノウコウ</t>
    </rPh>
    <rPh sb="2" eb="5">
      <t>セッショクシャ</t>
    </rPh>
    <rPh sb="6" eb="8">
      <t>ドウキョ</t>
    </rPh>
    <rPh sb="10" eb="12">
      <t>ショクイン</t>
    </rPh>
    <rPh sb="13" eb="14">
      <t>メイ</t>
    </rPh>
    <rPh sb="15" eb="17">
      <t>ハツネツ</t>
    </rPh>
    <rPh sb="17" eb="18">
      <t>トウ</t>
    </rPh>
    <rPh sb="19" eb="21">
      <t>ショウジョウ</t>
    </rPh>
    <rPh sb="22" eb="23">
      <t>テイ</t>
    </rPh>
    <rPh sb="26" eb="29">
      <t>ホケンジョ</t>
    </rPh>
    <rPh sb="29" eb="30">
      <t>トウ</t>
    </rPh>
    <rPh sb="33" eb="35">
      <t>ケイカ</t>
    </rPh>
    <rPh sb="35" eb="37">
      <t>カンサツ</t>
    </rPh>
    <rPh sb="38" eb="40">
      <t>シジ</t>
    </rPh>
    <rPh sb="43" eb="45">
      <t>ショクイン</t>
    </rPh>
    <rPh sb="46" eb="47">
      <t>メイ</t>
    </rPh>
    <rPh sb="51" eb="53">
      <t>ショクイン</t>
    </rPh>
    <rPh sb="54" eb="55">
      <t>メイ</t>
    </rPh>
    <rPh sb="56" eb="57">
      <t>タイ</t>
    </rPh>
    <rPh sb="60" eb="62">
      <t>ホジョ</t>
    </rPh>
    <rPh sb="62" eb="64">
      <t>ヨウケン</t>
    </rPh>
    <rPh sb="65" eb="66">
      <t>ミ</t>
    </rPh>
    <rPh sb="69" eb="70">
      <t>ウエ</t>
    </rPh>
    <rPh sb="72" eb="74">
      <t>ジヒ</t>
    </rPh>
    <rPh sb="74" eb="76">
      <t>ケンサ</t>
    </rPh>
    <rPh sb="77" eb="79">
      <t>ジッシ</t>
    </rPh>
    <phoneticPr fontId="31"/>
  </si>
  <si>
    <t>○名×○円</t>
    <phoneticPr fontId="31"/>
  </si>
  <si>
    <t>消毒・清掃</t>
    <rPh sb="0" eb="2">
      <t>ショウドク</t>
    </rPh>
    <rPh sb="3" eb="5">
      <t>セイソウ</t>
    </rPh>
    <phoneticPr fontId="31"/>
  </si>
  <si>
    <t>事業所内で感染者が発生したため、事業所内の消毒を委託業者に依頼した。</t>
    <rPh sb="0" eb="3">
      <t>ジギョウショ</t>
    </rPh>
    <rPh sb="3" eb="4">
      <t>ナイ</t>
    </rPh>
    <rPh sb="5" eb="8">
      <t>カンセンシャ</t>
    </rPh>
    <rPh sb="9" eb="11">
      <t>ハッセイ</t>
    </rPh>
    <rPh sb="16" eb="19">
      <t>ジギョウショ</t>
    </rPh>
    <rPh sb="19" eb="20">
      <t>ナイ</t>
    </rPh>
    <rPh sb="21" eb="23">
      <t>ショウドク</t>
    </rPh>
    <rPh sb="24" eb="26">
      <t>イタク</t>
    </rPh>
    <rPh sb="26" eb="28">
      <t>ギョウシャ</t>
    </rPh>
    <rPh sb="29" eb="31">
      <t>イライ</t>
    </rPh>
    <phoneticPr fontId="31"/>
  </si>
  <si>
    <t>○円（○回分）</t>
    <rPh sb="4" eb="5">
      <t>カイ</t>
    </rPh>
    <phoneticPr fontId="31"/>
  </si>
  <si>
    <t>感染性廃棄物処理</t>
    <rPh sb="0" eb="3">
      <t>カンセンセイ</t>
    </rPh>
    <rPh sb="3" eb="6">
      <t>ハイキブツ</t>
    </rPh>
    <rPh sb="6" eb="8">
      <t>ショリ</t>
    </rPh>
    <phoneticPr fontId="31"/>
  </si>
  <si>
    <t>感染者が使用した○○を廃棄するため、廃棄業者に廃棄処理を依頼した。</t>
    <rPh sb="0" eb="3">
      <t>カンセンシャ</t>
    </rPh>
    <rPh sb="4" eb="6">
      <t>シヨウ</t>
    </rPh>
    <rPh sb="11" eb="13">
      <t>ハイキ</t>
    </rPh>
    <rPh sb="18" eb="20">
      <t>ハイキ</t>
    </rPh>
    <rPh sb="20" eb="22">
      <t>ギョウシャ</t>
    </rPh>
    <rPh sb="23" eb="25">
      <t>ハイキ</t>
    </rPh>
    <rPh sb="25" eb="27">
      <t>ショリ</t>
    </rPh>
    <rPh sb="28" eb="30">
      <t>イライ</t>
    </rPh>
    <phoneticPr fontId="31"/>
  </si>
  <si>
    <t>○円（○回分）</t>
    <rPh sb="5" eb="6">
      <t>ブン</t>
    </rPh>
    <phoneticPr fontId="31"/>
  </si>
  <si>
    <t>衛生用品
購入</t>
    <rPh sb="0" eb="2">
      <t>エイセイ</t>
    </rPh>
    <rPh sb="2" eb="4">
      <t>ヨウヒン</t>
    </rPh>
    <rPh sb="5" eb="7">
      <t>コウニュウ</t>
    </rPh>
    <phoneticPr fontId="31"/>
  </si>
  <si>
    <t>感染者が発生し、○○、○○、○○の在庫の不足が見込まれることから、これらを購入した。</t>
    <rPh sb="0" eb="3">
      <t>カンセンシャ</t>
    </rPh>
    <rPh sb="4" eb="6">
      <t>ハッセイ</t>
    </rPh>
    <rPh sb="17" eb="19">
      <t>ザイコ</t>
    </rPh>
    <rPh sb="20" eb="22">
      <t>フソク</t>
    </rPh>
    <rPh sb="23" eb="25">
      <t>ミコ</t>
    </rPh>
    <rPh sb="37" eb="39">
      <t>コウニュウ</t>
    </rPh>
    <phoneticPr fontId="31"/>
  </si>
  <si>
    <t>品目①○○：○円（○個分）、品目②○○：○円（○個分）、品目③○○：○円（○個分）（当該感染等期間中の使用見込み量：品目①○個、品目②○個、品目③○個）</t>
    <rPh sb="42" eb="44">
      <t>トウガイ</t>
    </rPh>
    <rPh sb="44" eb="46">
      <t>カンセン</t>
    </rPh>
    <rPh sb="46" eb="47">
      <t>トウ</t>
    </rPh>
    <rPh sb="47" eb="50">
      <t>キカンチュウ</t>
    </rPh>
    <rPh sb="51" eb="53">
      <t>シヨウ</t>
    </rPh>
    <rPh sb="53" eb="55">
      <t>ミコ</t>
    </rPh>
    <rPh sb="56" eb="57">
      <t>リョウ</t>
    </rPh>
    <rPh sb="58" eb="60">
      <t>ヒンモク</t>
    </rPh>
    <rPh sb="62" eb="63">
      <t>コ</t>
    </rPh>
    <phoneticPr fontId="31"/>
  </si>
  <si>
    <t>代替場所確保（使用料）</t>
    <rPh sb="0" eb="2">
      <t>ダイタイ</t>
    </rPh>
    <rPh sb="2" eb="4">
      <t>バショ</t>
    </rPh>
    <rPh sb="4" eb="6">
      <t>カクホ</t>
    </rPh>
    <rPh sb="7" eb="10">
      <t>シヨウリョウ</t>
    </rPh>
    <phoneticPr fontId="31"/>
  </si>
  <si>
    <t>通所系サービスの代替サービスを提供するため、代替場所として○○を確保するための借り上げ費用が発生した。</t>
    <rPh sb="0" eb="3">
      <t>ツウショケイ</t>
    </rPh>
    <rPh sb="8" eb="10">
      <t>ダイタイ</t>
    </rPh>
    <rPh sb="15" eb="17">
      <t>テイキョウ</t>
    </rPh>
    <rPh sb="22" eb="24">
      <t>ダイタイ</t>
    </rPh>
    <rPh sb="24" eb="26">
      <t>バショ</t>
    </rPh>
    <rPh sb="32" eb="34">
      <t>カクホ</t>
    </rPh>
    <rPh sb="39" eb="40">
      <t>カ</t>
    </rPh>
    <rPh sb="41" eb="42">
      <t>ア</t>
    </rPh>
    <rPh sb="43" eb="45">
      <t>ヒヨウ</t>
    </rPh>
    <rPh sb="46" eb="48">
      <t>ハッセイ</t>
    </rPh>
    <phoneticPr fontId="31"/>
  </si>
  <si>
    <t>○円×○日間
○円（○日間分）</t>
    <rPh sb="8" eb="9">
      <t>エン</t>
    </rPh>
    <rPh sb="11" eb="13">
      <t>ニチカン</t>
    </rPh>
    <rPh sb="13" eb="14">
      <t>ブン</t>
    </rPh>
    <phoneticPr fontId="31"/>
  </si>
  <si>
    <t>謝金
（同行指導）</t>
    <rPh sb="0" eb="2">
      <t>シャキン</t>
    </rPh>
    <rPh sb="4" eb="6">
      <t>ドウコウ</t>
    </rPh>
    <rPh sb="6" eb="8">
      <t>シドウ</t>
    </rPh>
    <phoneticPr fontId="31"/>
  </si>
  <si>
    <t>通所系サービス事業所が利用者の居宅を訪問してサービスを提供するため、訪問介護事業所の介護職員に同行してもらい指導を受けた際に謝金を支払った。</t>
    <rPh sb="0" eb="3">
      <t>ツウショケイ</t>
    </rPh>
    <rPh sb="7" eb="10">
      <t>ジギョウショ</t>
    </rPh>
    <rPh sb="11" eb="14">
      <t>リヨウシャ</t>
    </rPh>
    <rPh sb="15" eb="17">
      <t>キョタク</t>
    </rPh>
    <rPh sb="18" eb="20">
      <t>ホウモン</t>
    </rPh>
    <rPh sb="27" eb="29">
      <t>テイキョウ</t>
    </rPh>
    <rPh sb="34" eb="36">
      <t>ホウモン</t>
    </rPh>
    <rPh sb="36" eb="38">
      <t>カイゴ</t>
    </rPh>
    <rPh sb="38" eb="41">
      <t>ジギョウショ</t>
    </rPh>
    <rPh sb="42" eb="44">
      <t>カイゴ</t>
    </rPh>
    <rPh sb="44" eb="46">
      <t>ショクイン</t>
    </rPh>
    <rPh sb="47" eb="49">
      <t>ドウコウ</t>
    </rPh>
    <rPh sb="54" eb="56">
      <t>シドウ</t>
    </rPh>
    <rPh sb="57" eb="58">
      <t>ウ</t>
    </rPh>
    <rPh sb="60" eb="61">
      <t>サイ</t>
    </rPh>
    <rPh sb="62" eb="64">
      <t>シャキン</t>
    </rPh>
    <rPh sb="65" eb="67">
      <t>シハラ</t>
    </rPh>
    <phoneticPr fontId="31"/>
  </si>
  <si>
    <t>同行者○名×○円×○回
○円（同行者○名分、○回分）</t>
    <rPh sb="13" eb="14">
      <t>エン</t>
    </rPh>
    <rPh sb="15" eb="18">
      <t>ドウコウシャ</t>
    </rPh>
    <rPh sb="19" eb="20">
      <t>メイ</t>
    </rPh>
    <rPh sb="20" eb="21">
      <t>ブン</t>
    </rPh>
    <rPh sb="23" eb="24">
      <t>カイ</t>
    </rPh>
    <rPh sb="24" eb="25">
      <t>ブン</t>
    </rPh>
    <phoneticPr fontId="31"/>
  </si>
  <si>
    <t>旅費
（代替場所等）</t>
    <rPh sb="0" eb="2">
      <t>リョヒ</t>
    </rPh>
    <rPh sb="4" eb="6">
      <t>ダイタイ</t>
    </rPh>
    <rPh sb="6" eb="8">
      <t>バショ</t>
    </rPh>
    <rPh sb="8" eb="9">
      <t>トウ</t>
    </rPh>
    <phoneticPr fontId="31"/>
  </si>
  <si>
    <t>通所系サービス事業所が代替サービスを提供するため、代替場所や利用者宅への職員の交通費が発生した。</t>
    <rPh sb="0" eb="3">
      <t>ツウショケイ</t>
    </rPh>
    <rPh sb="7" eb="10">
      <t>ジギョウショ</t>
    </rPh>
    <rPh sb="11" eb="13">
      <t>ダイタイ</t>
    </rPh>
    <rPh sb="18" eb="20">
      <t>テイキョウ</t>
    </rPh>
    <rPh sb="25" eb="27">
      <t>ダイタイ</t>
    </rPh>
    <rPh sb="27" eb="29">
      <t>バショ</t>
    </rPh>
    <rPh sb="30" eb="33">
      <t>リヨウシャ</t>
    </rPh>
    <rPh sb="33" eb="34">
      <t>タク</t>
    </rPh>
    <rPh sb="36" eb="38">
      <t>ショクイン</t>
    </rPh>
    <rPh sb="39" eb="42">
      <t>コウツウヒ</t>
    </rPh>
    <rPh sb="43" eb="45">
      <t>ハッセイ</t>
    </rPh>
    <phoneticPr fontId="31"/>
  </si>
  <si>
    <t>○円（職員○名分、延べ○回分、交通手段○○）</t>
    <rPh sb="3" eb="5">
      <t>ショクイン</t>
    </rPh>
    <rPh sb="9" eb="10">
      <t>ノ</t>
    </rPh>
    <rPh sb="13" eb="14">
      <t>ブン</t>
    </rPh>
    <rPh sb="15" eb="17">
      <t>コウツウ</t>
    </rPh>
    <rPh sb="17" eb="19">
      <t>シュダン</t>
    </rPh>
    <phoneticPr fontId="31"/>
  </si>
  <si>
    <t>リース費用
（車、自転車）</t>
    <rPh sb="3" eb="5">
      <t>ヒヨウ</t>
    </rPh>
    <rPh sb="7" eb="8">
      <t>クルマ</t>
    </rPh>
    <rPh sb="9" eb="12">
      <t>ジテンシャ</t>
    </rPh>
    <phoneticPr fontId="31"/>
  </si>
  <si>
    <t>通所系サービスの代替サービスを提供するため、移動等に必要な車をリースした。</t>
    <rPh sb="0" eb="3">
      <t>ツウショケイ</t>
    </rPh>
    <rPh sb="8" eb="10">
      <t>ダイタイ</t>
    </rPh>
    <rPh sb="15" eb="17">
      <t>テイキョウ</t>
    </rPh>
    <rPh sb="22" eb="24">
      <t>イドウ</t>
    </rPh>
    <rPh sb="24" eb="25">
      <t>トウ</t>
    </rPh>
    <rPh sb="26" eb="28">
      <t>ヒツヨウ</t>
    </rPh>
    <rPh sb="29" eb="30">
      <t>クルマ</t>
    </rPh>
    <phoneticPr fontId="31"/>
  </si>
  <si>
    <t>○円×○日間
○円（○日間分）</t>
    <phoneticPr fontId="31"/>
  </si>
  <si>
    <t>リース費用
（タブレット）</t>
    <rPh sb="3" eb="5">
      <t>ヒヨウ</t>
    </rPh>
    <phoneticPr fontId="31"/>
  </si>
  <si>
    <t>通所できない利用者の安否確認等のためタブレットをリースした。</t>
    <rPh sb="0" eb="2">
      <t>ツウショ</t>
    </rPh>
    <rPh sb="6" eb="9">
      <t>リヨウシャ</t>
    </rPh>
    <rPh sb="10" eb="12">
      <t>アンピ</t>
    </rPh>
    <rPh sb="12" eb="14">
      <t>カクニン</t>
    </rPh>
    <rPh sb="14" eb="15">
      <t>トウ</t>
    </rPh>
    <phoneticPr fontId="31"/>
  </si>
  <si>
    <t>○円×○個×○日間
○円（○個分、○日間分）</t>
    <rPh sb="11" eb="12">
      <t>エン</t>
    </rPh>
    <rPh sb="14" eb="15">
      <t>コ</t>
    </rPh>
    <rPh sb="15" eb="16">
      <t>ブン</t>
    </rPh>
    <rPh sb="18" eb="20">
      <t>ニチカン</t>
    </rPh>
    <rPh sb="20" eb="21">
      <t>ブン</t>
    </rPh>
    <phoneticPr fontId="31"/>
  </si>
  <si>
    <t>施設内療養</t>
    <rPh sb="0" eb="3">
      <t>シセツナイ</t>
    </rPh>
    <rPh sb="3" eb="5">
      <t>リョウヨウ</t>
    </rPh>
    <phoneticPr fontId="31"/>
  </si>
  <si>
    <t>補助要件を満たした上で施設内で感染者○名の療養を行った。</t>
    <rPh sb="0" eb="2">
      <t>ホジョ</t>
    </rPh>
    <rPh sb="2" eb="4">
      <t>ヨウケン</t>
    </rPh>
    <rPh sb="5" eb="6">
      <t>ミ</t>
    </rPh>
    <rPh sb="9" eb="10">
      <t>ウエ</t>
    </rPh>
    <rPh sb="11" eb="14">
      <t>シセツナイ</t>
    </rPh>
    <rPh sb="15" eb="18">
      <t>カンセンシャ</t>
    </rPh>
    <rPh sb="19" eb="20">
      <t>メイ</t>
    </rPh>
    <rPh sb="21" eb="23">
      <t>リョウヨウ</t>
    </rPh>
    <rPh sb="24" eb="25">
      <t>オコナ</t>
    </rPh>
    <phoneticPr fontId="31"/>
  </si>
  <si>
    <t>１万円×延べ○日間（施設内療養者○名分）、２万円×延べ○日間（施設内療養者○名分）</t>
    <rPh sb="4" eb="5">
      <t>ノ</t>
    </rPh>
    <rPh sb="10" eb="13">
      <t>シセツナイ</t>
    </rPh>
    <rPh sb="13" eb="16">
      <t>リョウヨウシャ</t>
    </rPh>
    <rPh sb="18" eb="19">
      <t>ブン</t>
    </rPh>
    <phoneticPr fontId="31"/>
  </si>
  <si>
    <t>緊急雇用（職員派遣）</t>
    <rPh sb="0" eb="2">
      <t>キンキュウ</t>
    </rPh>
    <rPh sb="2" eb="4">
      <t>コヨウ</t>
    </rPh>
    <phoneticPr fontId="31"/>
  </si>
  <si>
    <t>感染者の発生した事業所の利用者の受入のため、追加的に介護職員○名を緊急雇用した。</t>
    <rPh sb="0" eb="3">
      <t>カンセンシャ</t>
    </rPh>
    <rPh sb="4" eb="6">
      <t>ハッセイ</t>
    </rPh>
    <rPh sb="8" eb="11">
      <t>ジギョウショ</t>
    </rPh>
    <rPh sb="12" eb="15">
      <t>リヨウシャ</t>
    </rPh>
    <rPh sb="16" eb="18">
      <t>ウケイレ</t>
    </rPh>
    <rPh sb="22" eb="25">
      <t>ツイカテキ</t>
    </rPh>
    <rPh sb="26" eb="28">
      <t>カイゴ</t>
    </rPh>
    <rPh sb="28" eb="30">
      <t>ショクイン</t>
    </rPh>
    <rPh sb="31" eb="32">
      <t>メイ</t>
    </rPh>
    <rPh sb="33" eb="35">
      <t>キンキュウ</t>
    </rPh>
    <rPh sb="35" eb="37">
      <t>コヨウ</t>
    </rPh>
    <phoneticPr fontId="31"/>
  </si>
  <si>
    <t>○名×○円×○日間＋○円（手数料、○○費用）
○円（介護職員○名分（○月○日～○月○日））、○円（看護職員○名分（○月○日～○月○日））</t>
    <phoneticPr fontId="31"/>
  </si>
  <si>
    <t>割増賃金・手当（職員派遣）</t>
    <rPh sb="0" eb="2">
      <t>ワリマシ</t>
    </rPh>
    <rPh sb="2" eb="4">
      <t>チンギン</t>
    </rPh>
    <rPh sb="5" eb="7">
      <t>テアテ</t>
    </rPh>
    <phoneticPr fontId="31"/>
  </si>
  <si>
    <t>感染者の発生した事業所に派遣した職員○名に対して、かかり増しの超過勤務手当及び○○手当を支給した。</t>
    <rPh sb="0" eb="2">
      <t>カンセン</t>
    </rPh>
    <rPh sb="2" eb="3">
      <t>シャ</t>
    </rPh>
    <rPh sb="4" eb="6">
      <t>ハッセイ</t>
    </rPh>
    <rPh sb="8" eb="11">
      <t>ジギョウショ</t>
    </rPh>
    <rPh sb="12" eb="14">
      <t>ハケン</t>
    </rPh>
    <rPh sb="16" eb="18">
      <t>ショクイン</t>
    </rPh>
    <rPh sb="19" eb="20">
      <t>メイ</t>
    </rPh>
    <rPh sb="21" eb="22">
      <t>タイ</t>
    </rPh>
    <rPh sb="28" eb="29">
      <t>マ</t>
    </rPh>
    <rPh sb="31" eb="33">
      <t>チョウカ</t>
    </rPh>
    <rPh sb="33" eb="35">
      <t>キンム</t>
    </rPh>
    <rPh sb="35" eb="37">
      <t>テアテ</t>
    </rPh>
    <rPh sb="37" eb="38">
      <t>オヨ</t>
    </rPh>
    <rPh sb="41" eb="43">
      <t>テアテ</t>
    </rPh>
    <rPh sb="44" eb="46">
      <t>シキュウ</t>
    </rPh>
    <phoneticPr fontId="31"/>
  </si>
  <si>
    <t>超過勤務手当：○○円（職員○名分、延べ時間数○時間）
○○手当：○名×○円×○回（または○日間など）</t>
    <phoneticPr fontId="31"/>
  </si>
  <si>
    <t>職業紹介料（職員派遣）</t>
    <rPh sb="0" eb="2">
      <t>ショクギョウ</t>
    </rPh>
    <rPh sb="2" eb="4">
      <t>ショウカイ</t>
    </rPh>
    <rPh sb="4" eb="5">
      <t>リョウ</t>
    </rPh>
    <phoneticPr fontId="31"/>
  </si>
  <si>
    <t>感染者の発生した事業所の利用者の受入のために追加的に介護職員を緊急雇用するため、有料職業紹介サイトに求人募集を依頼した。</t>
    <rPh sb="55" eb="57">
      <t>イライ</t>
    </rPh>
    <phoneticPr fontId="31"/>
  </si>
  <si>
    <t>○円（○日間分）</t>
    <rPh sb="6" eb="7">
      <t>ブン</t>
    </rPh>
    <phoneticPr fontId="31"/>
  </si>
  <si>
    <t>損害賠償保険加入（職員派遣）</t>
    <rPh sb="0" eb="2">
      <t>ソンガイ</t>
    </rPh>
    <rPh sb="2" eb="4">
      <t>バイショウ</t>
    </rPh>
    <rPh sb="4" eb="6">
      <t>ホケン</t>
    </rPh>
    <rPh sb="6" eb="8">
      <t>カニュウ</t>
    </rPh>
    <phoneticPr fontId="31"/>
  </si>
  <si>
    <t>感染者の発生した事業所の利用者の受入のために新たに緊急雇用した職員について、介護業務に携わる際の損害賠償保険に加入した。</t>
    <rPh sb="22" eb="23">
      <t>アラ</t>
    </rPh>
    <rPh sb="25" eb="27">
      <t>キンキュウ</t>
    </rPh>
    <rPh sb="27" eb="29">
      <t>コヨウ</t>
    </rPh>
    <rPh sb="31" eb="33">
      <t>ショクイン</t>
    </rPh>
    <rPh sb="38" eb="40">
      <t>カイゴ</t>
    </rPh>
    <rPh sb="40" eb="42">
      <t>ギョウム</t>
    </rPh>
    <rPh sb="43" eb="44">
      <t>タズサ</t>
    </rPh>
    <rPh sb="46" eb="47">
      <t>サイ</t>
    </rPh>
    <rPh sb="48" eb="50">
      <t>ソンガイ</t>
    </rPh>
    <rPh sb="50" eb="52">
      <t>バイショウ</t>
    </rPh>
    <rPh sb="52" eb="54">
      <t>ホケン</t>
    </rPh>
    <rPh sb="55" eb="57">
      <t>カニュウ</t>
    </rPh>
    <phoneticPr fontId="31"/>
  </si>
  <si>
    <t>○名×○円（○日間分）
○円（○名分、○日間分）</t>
    <phoneticPr fontId="31"/>
  </si>
  <si>
    <t>旅費・宿泊費（職員派遣）</t>
    <rPh sb="0" eb="2">
      <t>リョヒ</t>
    </rPh>
    <rPh sb="3" eb="6">
      <t>シュクハクヒ</t>
    </rPh>
    <rPh sb="7" eb="9">
      <t>ショクイン</t>
    </rPh>
    <rPh sb="9" eb="11">
      <t>ハケン</t>
    </rPh>
    <phoneticPr fontId="31"/>
  </si>
  <si>
    <t>感染者の発生した事業所に職員を応援派遣するため、交通費や宿泊費が発生した。</t>
    <rPh sb="0" eb="3">
      <t>カンセンシャ</t>
    </rPh>
    <rPh sb="4" eb="6">
      <t>ハッセイ</t>
    </rPh>
    <rPh sb="8" eb="11">
      <t>ジギョウショ</t>
    </rPh>
    <rPh sb="12" eb="14">
      <t>ショクイン</t>
    </rPh>
    <rPh sb="15" eb="19">
      <t>オウエンハケン</t>
    </rPh>
    <rPh sb="24" eb="27">
      <t>コウツウヒ</t>
    </rPh>
    <rPh sb="28" eb="31">
      <t>シュクハクヒ</t>
    </rPh>
    <rPh sb="32" eb="34">
      <t>ハッセイ</t>
    </rPh>
    <phoneticPr fontId="31"/>
  </si>
  <si>
    <t>旅費：○円（職員○名分、延べ○回分、交通手段○○）
宿泊費：○名×○円×○泊、○円（○名分、○泊分）</t>
    <rPh sb="6" eb="8">
      <t>ショクイン</t>
    </rPh>
    <rPh sb="12" eb="13">
      <t>ノ</t>
    </rPh>
    <rPh sb="16" eb="17">
      <t>ブン</t>
    </rPh>
    <rPh sb="18" eb="20">
      <t>コウツウ</t>
    </rPh>
    <rPh sb="20" eb="22">
      <t>シュダン</t>
    </rPh>
    <rPh sb="40" eb="41">
      <t>エン</t>
    </rPh>
    <rPh sb="43" eb="45">
      <t>メイブン</t>
    </rPh>
    <rPh sb="47" eb="48">
      <t>ハク</t>
    </rPh>
    <rPh sb="48" eb="49">
      <t>ブン</t>
    </rPh>
    <phoneticPr fontId="31"/>
  </si>
  <si>
    <t>【緊急時の介護人材確保に係る費用】【職場環境の復旧・環境整備に係る費用】</t>
    <rPh sb="18" eb="20">
      <t>ショクバ</t>
    </rPh>
    <rPh sb="20" eb="22">
      <t>カンキョウ</t>
    </rPh>
    <rPh sb="23" eb="25">
      <t>フッキュウ</t>
    </rPh>
    <rPh sb="26" eb="28">
      <t>カンキョウ</t>
    </rPh>
    <rPh sb="28" eb="30">
      <t>セイビ</t>
    </rPh>
    <rPh sb="31" eb="32">
      <t>カカ</t>
    </rPh>
    <rPh sb="33" eb="35">
      <t>ヒヨウ</t>
    </rPh>
    <phoneticPr fontId="4"/>
  </si>
  <si>
    <t>感染者数
（延べ人数）</t>
    <rPh sb="0" eb="3">
      <t>カンセンシャ</t>
    </rPh>
    <rPh sb="3" eb="4">
      <t>カズ</t>
    </rPh>
    <rPh sb="6" eb="7">
      <t>ノ</t>
    </rPh>
    <rPh sb="8" eb="10">
      <t>ニンズウ</t>
    </rPh>
    <phoneticPr fontId="4"/>
  </si>
  <si>
    <t>濃厚接触者数
（延べ人数）</t>
    <rPh sb="0" eb="2">
      <t>ノウコウ</t>
    </rPh>
    <rPh sb="2" eb="4">
      <t>セッショク</t>
    </rPh>
    <rPh sb="4" eb="5">
      <t>モノ</t>
    </rPh>
    <rPh sb="5" eb="6">
      <t>カズ</t>
    </rPh>
    <rPh sb="8" eb="9">
      <t>ノ</t>
    </rPh>
    <rPh sb="10" eb="12">
      <t>ニンズウ</t>
    </rPh>
    <phoneticPr fontId="4"/>
  </si>
  <si>
    <t>人</t>
    <rPh sb="0" eb="1">
      <t>ニン</t>
    </rPh>
    <phoneticPr fontId="4"/>
  </si>
  <si>
    <t>職員</t>
    <rPh sb="0" eb="2">
      <t>ショクイン</t>
    </rPh>
    <phoneticPr fontId="4"/>
  </si>
  <si>
    <t>利用者</t>
    <rPh sb="0" eb="3">
      <t>リヨウシャ</t>
    </rPh>
    <phoneticPr fontId="4"/>
  </si>
  <si>
    <t>備考</t>
    <rPh sb="0" eb="2">
      <t>ビコウ</t>
    </rPh>
    <phoneticPr fontId="4"/>
  </si>
  <si>
    <t>人数</t>
    <rPh sb="0" eb="2">
      <t>ニンズウ</t>
    </rPh>
    <phoneticPr fontId="4"/>
  </si>
  <si>
    <t>（代表者の職・氏名）</t>
    <rPh sb="1" eb="4">
      <t>ダイヒョウシャ</t>
    </rPh>
    <rPh sb="5" eb="6">
      <t>ショク</t>
    </rPh>
    <rPh sb="7" eb="9">
      <t>シメイ</t>
    </rPh>
    <phoneticPr fontId="4"/>
  </si>
  <si>
    <t>（別紙１）事業所・施設別申請額一覧</t>
    <rPh sb="1" eb="3">
      <t>ベッシ</t>
    </rPh>
    <rPh sb="5" eb="8">
      <t>ジギョウショ</t>
    </rPh>
    <rPh sb="9" eb="11">
      <t>シセツ</t>
    </rPh>
    <rPh sb="11" eb="12">
      <t>ベツ</t>
    </rPh>
    <rPh sb="12" eb="15">
      <t>シンセイガク</t>
    </rPh>
    <rPh sb="15" eb="17">
      <t>イチラン</t>
    </rPh>
    <phoneticPr fontId="4"/>
  </si>
  <si>
    <t>（別紙１）事業所・施設別申請額一覧</t>
    <rPh sb="5" eb="8">
      <t>ジギョウショ</t>
    </rPh>
    <rPh sb="9" eb="11">
      <t>シセツ</t>
    </rPh>
    <rPh sb="11" eb="12">
      <t>ベツ</t>
    </rPh>
    <rPh sb="12" eb="14">
      <t>シンセイ</t>
    </rPh>
    <phoneticPr fontId="4"/>
  </si>
  <si>
    <t>（別紙２）事業所・施設別個表</t>
    <rPh sb="1" eb="3">
      <t>ベッシ</t>
    </rPh>
    <rPh sb="5" eb="8">
      <t>ジギョウショ</t>
    </rPh>
    <rPh sb="9" eb="11">
      <t>シセツ</t>
    </rPh>
    <rPh sb="11" eb="12">
      <t>ベツ</t>
    </rPh>
    <rPh sb="12" eb="14">
      <t>コヒョウ</t>
    </rPh>
    <phoneticPr fontId="4"/>
  </si>
  <si>
    <t>（別紙２）事業所・施設別個票</t>
    <rPh sb="5" eb="8">
      <t>ジギョウショ</t>
    </rPh>
    <rPh sb="9" eb="11">
      <t>シセツ</t>
    </rPh>
    <rPh sb="11" eb="12">
      <t>ベツ</t>
    </rPh>
    <phoneticPr fontId="4"/>
  </si>
  <si>
    <t>事業所・施設の概要</t>
    <rPh sb="0" eb="3">
      <t>ジギョウショ</t>
    </rPh>
    <rPh sb="4" eb="6">
      <t>シセツ</t>
    </rPh>
    <rPh sb="7" eb="9">
      <t>ガイヨウ</t>
    </rPh>
    <phoneticPr fontId="4"/>
  </si>
  <si>
    <t>感染等の状況</t>
    <rPh sb="0" eb="2">
      <t>カンセン</t>
    </rPh>
    <rPh sb="2" eb="3">
      <t>ナド</t>
    </rPh>
    <rPh sb="4" eb="6">
      <t>ジョウキョウ</t>
    </rPh>
    <phoneticPr fontId="4"/>
  </si>
  <si>
    <t>事業所・施設等の消毒、清掃費用</t>
    <rPh sb="0" eb="3">
      <t>ジギョウショ</t>
    </rPh>
    <rPh sb="4" eb="7">
      <t>シセツナド</t>
    </rPh>
    <phoneticPr fontId="4"/>
  </si>
  <si>
    <t>施設内療養費</t>
    <rPh sb="0" eb="2">
      <t>シセツ</t>
    </rPh>
    <rPh sb="2" eb="3">
      <t>ナイ</t>
    </rPh>
    <rPh sb="3" eb="6">
      <t>リョウヨウヒ</t>
    </rPh>
    <phoneticPr fontId="4"/>
  </si>
  <si>
    <t>（Ⅰ）感染者が発生した事業所・施設等からの利用者の受け入れに伴う介護人材確保</t>
    <rPh sb="5" eb="6">
      <t>モノ</t>
    </rPh>
    <rPh sb="15" eb="17">
      <t>シセツ</t>
    </rPh>
    <phoneticPr fontId="4"/>
  </si>
  <si>
    <t>感染者の発生に係る対応により追加的業務の生じた職員に対して、かかり増し分の超過勤務手当及び○○手当を支給した。</t>
    <rPh sb="0" eb="2">
      <t>カンセン</t>
    </rPh>
    <rPh sb="2" eb="3">
      <t>シャ</t>
    </rPh>
    <rPh sb="4" eb="6">
      <t>ハッセイ</t>
    </rPh>
    <rPh sb="7" eb="8">
      <t>カカ</t>
    </rPh>
    <rPh sb="9" eb="11">
      <t>タイオウ</t>
    </rPh>
    <rPh sb="14" eb="17">
      <t>ツイカテキ</t>
    </rPh>
    <rPh sb="17" eb="19">
      <t>ギョウム</t>
    </rPh>
    <rPh sb="20" eb="21">
      <t>ショウ</t>
    </rPh>
    <rPh sb="23" eb="25">
      <t>ショクイン</t>
    </rPh>
    <rPh sb="26" eb="27">
      <t>タイ</t>
    </rPh>
    <rPh sb="33" eb="34">
      <t>マ</t>
    </rPh>
    <rPh sb="35" eb="36">
      <t>ブン</t>
    </rPh>
    <rPh sb="37" eb="39">
      <t>チョウカ</t>
    </rPh>
    <rPh sb="39" eb="41">
      <t>キンム</t>
    </rPh>
    <rPh sb="41" eb="43">
      <t>テアテ</t>
    </rPh>
    <rPh sb="43" eb="44">
      <t>オヨ</t>
    </rPh>
    <rPh sb="47" eb="49">
      <t>テアテ</t>
    </rPh>
    <rPh sb="50" eb="52">
      <t>シキュウ</t>
    </rPh>
    <phoneticPr fontId="31"/>
  </si>
  <si>
    <t>⑤</t>
    <phoneticPr fontId="4"/>
  </si>
  <si>
    <r>
      <t>手順２ 参考資料の作成</t>
    </r>
    <r>
      <rPr>
        <sz val="10"/>
        <color rgb="FFFF0000"/>
        <rFont val="ＭＳ ゴシック"/>
        <family val="3"/>
        <charset val="128"/>
      </rPr>
      <t>　※該当する場合のみ</t>
    </r>
    <rPh sb="0" eb="2">
      <t>テジュン</t>
    </rPh>
    <rPh sb="4" eb="6">
      <t>サンコウ</t>
    </rPh>
    <rPh sb="6" eb="8">
      <t>シリョウ</t>
    </rPh>
    <rPh sb="9" eb="11">
      <t>サクセイ</t>
    </rPh>
    <rPh sb="13" eb="15">
      <t>ガイトウ</t>
    </rPh>
    <rPh sb="17" eb="19">
      <t>バアイ</t>
    </rPh>
    <phoneticPr fontId="4"/>
  </si>
  <si>
    <t>ウ 利用者の受入や応援職員の派遣を行う事業所・施設等</t>
    <phoneticPr fontId="4"/>
  </si>
  <si>
    <r>
      <rPr>
        <sz val="8"/>
        <rFont val="ＭＳ 明朝"/>
        <family val="1"/>
        <charset val="128"/>
      </rPr>
      <t>基準単価</t>
    </r>
    <r>
      <rPr>
        <sz val="9"/>
        <rFont val="ＭＳ 明朝"/>
        <family val="1"/>
        <charset val="128"/>
      </rPr>
      <t xml:space="preserve">
</t>
    </r>
    <r>
      <rPr>
        <sz val="5"/>
        <rFont val="ＭＳ 明朝"/>
        <family val="1"/>
        <charset val="128"/>
      </rPr>
      <t>（自動計算）</t>
    </r>
    <rPh sb="0" eb="2">
      <t>キジュン</t>
    </rPh>
    <rPh sb="2" eb="4">
      <t>タンカ</t>
    </rPh>
    <rPh sb="6" eb="8">
      <t>ジドウ</t>
    </rPh>
    <rPh sb="8" eb="10">
      <t>ケイサン</t>
    </rPh>
    <phoneticPr fontId="4"/>
  </si>
  <si>
    <r>
      <t>①　利用者又は職員に感染者が発生した介護サービス事業所・介護施設等</t>
    </r>
    <r>
      <rPr>
        <sz val="8"/>
        <rFont val="ＭＳ Ｐ明朝"/>
        <family val="1"/>
        <charset val="128"/>
      </rPr>
      <t>（職員に複数の濃厚接触者が発生し、職員が不足した場合を含む）</t>
    </r>
    <rPh sb="50" eb="52">
      <t>ショクイン</t>
    </rPh>
    <rPh sb="53" eb="55">
      <t>フソク</t>
    </rPh>
    <phoneticPr fontId="4"/>
  </si>
  <si>
    <t>用途・品目・数量等</t>
    <rPh sb="0" eb="2">
      <t>ヨウト</t>
    </rPh>
    <rPh sb="3" eb="5">
      <t>ヒンモク</t>
    </rPh>
    <rPh sb="6" eb="8">
      <t>スウリョウ</t>
    </rPh>
    <rPh sb="8" eb="9">
      <t>トウ</t>
    </rPh>
    <phoneticPr fontId="4"/>
  </si>
  <si>
    <t>自費検査費用</t>
    <rPh sb="0" eb="2">
      <t>ジヒ</t>
    </rPh>
    <rPh sb="2" eb="4">
      <t>ケンサ</t>
    </rPh>
    <rPh sb="4" eb="6">
      <t>ヒヨウ</t>
    </rPh>
    <phoneticPr fontId="4"/>
  </si>
  <si>
    <t>用途・品目・数量等</t>
    <rPh sb="3" eb="5">
      <t>ヒンモク</t>
    </rPh>
    <rPh sb="6" eb="8">
      <t>スウリョウ</t>
    </rPh>
    <rPh sb="8" eb="9">
      <t>トウ</t>
    </rPh>
    <phoneticPr fontId="4"/>
  </si>
  <si>
    <t>＜施設内療養に要する費用＞　【緊急時の介護人材確保に係る費用】【職場環境の復旧・環境整備に係る費用】　</t>
    <phoneticPr fontId="4"/>
  </si>
  <si>
    <t>＜自費検査に要する費用＞　【緊急時の介護人材確保に係る費用】</t>
    <phoneticPr fontId="4"/>
  </si>
  <si>
    <t>※別途、参考資料２についても提出すること。</t>
    <rPh sb="1" eb="3">
      <t>ベット</t>
    </rPh>
    <phoneticPr fontId="4"/>
  </si>
  <si>
    <t>社会福祉法人三重</t>
    <phoneticPr fontId="4"/>
  </si>
  <si>
    <t>059-123-4567</t>
    <phoneticPr fontId="4"/>
  </si>
  <si>
    <t>振込先口座</t>
    <rPh sb="0" eb="3">
      <t>フリコミサキ</t>
    </rPh>
    <rPh sb="3" eb="5">
      <t>コウザ</t>
    </rPh>
    <phoneticPr fontId="4"/>
  </si>
  <si>
    <t>年度区分</t>
    <rPh sb="0" eb="2">
      <t>ネンド</t>
    </rPh>
    <rPh sb="2" eb="4">
      <t>クブン</t>
    </rPh>
    <phoneticPr fontId="4"/>
  </si>
  <si>
    <t>令和４年度（令和4年4月１日～令和5年3月31日）に生じた費用分</t>
    <rPh sb="0" eb="2">
      <t>レイワ</t>
    </rPh>
    <rPh sb="3" eb="5">
      <t>ネンド</t>
    </rPh>
    <rPh sb="6" eb="8">
      <t>レイワ</t>
    </rPh>
    <rPh sb="9" eb="10">
      <t>ネン</t>
    </rPh>
    <rPh sb="11" eb="12">
      <t>ツキ</t>
    </rPh>
    <rPh sb="13" eb="14">
      <t>ニチ</t>
    </rPh>
    <rPh sb="15" eb="17">
      <t>レイワ</t>
    </rPh>
    <rPh sb="18" eb="19">
      <t>ネン</t>
    </rPh>
    <rPh sb="20" eb="21">
      <t>ツキ</t>
    </rPh>
    <rPh sb="23" eb="24">
      <t>ニチ</t>
    </rPh>
    <rPh sb="26" eb="27">
      <t>ショウ</t>
    </rPh>
    <rPh sb="29" eb="31">
      <t>ヒヨウ</t>
    </rPh>
    <rPh sb="31" eb="32">
      <t>ブン</t>
    </rPh>
    <phoneticPr fontId="4"/>
  </si>
  <si>
    <t>令和３年度（令和3年4月１日～令和4年3月31日）に生じた費用分</t>
    <rPh sb="0" eb="2">
      <t>レイワ</t>
    </rPh>
    <rPh sb="3" eb="5">
      <t>ネンド</t>
    </rPh>
    <rPh sb="6" eb="8">
      <t>レイワ</t>
    </rPh>
    <rPh sb="9" eb="10">
      <t>ネン</t>
    </rPh>
    <rPh sb="11" eb="12">
      <t>ツキ</t>
    </rPh>
    <rPh sb="13" eb="14">
      <t>ニチ</t>
    </rPh>
    <rPh sb="15" eb="17">
      <t>レイワ</t>
    </rPh>
    <rPh sb="18" eb="19">
      <t>ネン</t>
    </rPh>
    <rPh sb="20" eb="21">
      <t>ツキ</t>
    </rPh>
    <rPh sb="23" eb="24">
      <t>ニチ</t>
    </rPh>
    <rPh sb="26" eb="27">
      <t>ショウ</t>
    </rPh>
    <rPh sb="29" eb="31">
      <t>ヒヨウ</t>
    </rPh>
    <rPh sb="31" eb="32">
      <t>ブン</t>
    </rPh>
    <phoneticPr fontId="4"/>
  </si>
  <si>
    <r>
      <t>事業所（施設）単位で作成
費用の発生した年度毎に作成
各着色セルのみ入力
・黄色セル：必要情報の入力
・緑色セル：クリックしてプルダウンから選択
※これ以外のセルは保護設定
個票の枚数が不足する場合は適宜シートを複写すること
その場合、シート名は「個票●」（●は１からの通し番号で</t>
    </r>
    <r>
      <rPr>
        <b/>
        <sz val="11"/>
        <color rgb="FFFF0000"/>
        <rFont val="ＭＳ ゴシック"/>
        <family val="3"/>
        <charset val="128"/>
      </rPr>
      <t>半角数字</t>
    </r>
    <r>
      <rPr>
        <sz val="11"/>
        <color theme="1"/>
        <rFont val="ＭＳ ゴシック"/>
        <family val="3"/>
        <charset val="128"/>
      </rPr>
      <t>）とすること</t>
    </r>
    <rPh sb="0" eb="3">
      <t>ジギョウショ</t>
    </rPh>
    <rPh sb="4" eb="6">
      <t>シセツ</t>
    </rPh>
    <rPh sb="7" eb="9">
      <t>タンイ</t>
    </rPh>
    <rPh sb="10" eb="12">
      <t>サクセイ</t>
    </rPh>
    <rPh sb="13" eb="15">
      <t>ヒヨウ</t>
    </rPh>
    <rPh sb="16" eb="18">
      <t>ハッセイ</t>
    </rPh>
    <rPh sb="20" eb="22">
      <t>ネンド</t>
    </rPh>
    <rPh sb="22" eb="23">
      <t>ゴト</t>
    </rPh>
    <rPh sb="24" eb="26">
      <t>サクセイ</t>
    </rPh>
    <rPh sb="27" eb="28">
      <t>カク</t>
    </rPh>
    <rPh sb="28" eb="30">
      <t>チャクショク</t>
    </rPh>
    <rPh sb="34" eb="36">
      <t>ニュウリョク</t>
    </rPh>
    <rPh sb="38" eb="40">
      <t>キイロ</t>
    </rPh>
    <rPh sb="43" eb="45">
      <t>ヒツヨウ</t>
    </rPh>
    <rPh sb="45" eb="47">
      <t>ジョウホウ</t>
    </rPh>
    <rPh sb="48" eb="50">
      <t>ニュウリョク</t>
    </rPh>
    <rPh sb="52" eb="54">
      <t>ミドリイロ</t>
    </rPh>
    <rPh sb="70" eb="72">
      <t>センタク</t>
    </rPh>
    <rPh sb="76" eb="78">
      <t>イガイ</t>
    </rPh>
    <rPh sb="82" eb="84">
      <t>ホゴ</t>
    </rPh>
    <rPh sb="84" eb="86">
      <t>セッテイ</t>
    </rPh>
    <rPh sb="88" eb="90">
      <t>コヒョウ</t>
    </rPh>
    <rPh sb="91" eb="93">
      <t>マイスウ</t>
    </rPh>
    <rPh sb="94" eb="96">
      <t>フソク</t>
    </rPh>
    <rPh sb="98" eb="100">
      <t>バアイ</t>
    </rPh>
    <rPh sb="101" eb="103">
      <t>テキギ</t>
    </rPh>
    <rPh sb="107" eb="109">
      <t>フクシャ</t>
    </rPh>
    <rPh sb="116" eb="118">
      <t>バアイ</t>
    </rPh>
    <rPh sb="122" eb="123">
      <t>ナ</t>
    </rPh>
    <rPh sb="141" eb="143">
      <t>ハンカク</t>
    </rPh>
    <rPh sb="143" eb="145">
      <t>スウジ</t>
    </rPh>
    <phoneticPr fontId="4"/>
  </si>
  <si>
    <r>
      <t>○名×○円×○日間＋○円（手数料、○○費用）
○円（</t>
    </r>
    <r>
      <rPr>
        <sz val="13"/>
        <color theme="1"/>
        <rFont val="メイリオ"/>
        <family val="3"/>
        <charset val="128"/>
      </rPr>
      <t>職員○名分（○月○日～○月○日））</t>
    </r>
    <rPh sb="19" eb="21">
      <t>ヒヨウ</t>
    </rPh>
    <rPh sb="20" eb="21">
      <t>ヨウ</t>
    </rPh>
    <rPh sb="24" eb="25">
      <t>エン</t>
    </rPh>
    <rPh sb="26" eb="28">
      <t>ショクイン</t>
    </rPh>
    <rPh sb="29" eb="30">
      <t>メイ</t>
    </rPh>
    <rPh sb="30" eb="31">
      <t>ブン</t>
    </rPh>
    <rPh sb="33" eb="34">
      <t>ガツ</t>
    </rPh>
    <rPh sb="35" eb="36">
      <t>ニチ</t>
    </rPh>
    <rPh sb="38" eb="39">
      <t>ガツ</t>
    </rPh>
    <rPh sb="40" eb="41">
      <t>ニチ</t>
    </rPh>
    <phoneticPr fontId="31"/>
  </si>
  <si>
    <t>このファイルとは別のエクセルファイルに記入
・自費検査費用のある場合は、参考資料１を作成
・施設内療養費のある場合は、参考資料２を作成</t>
    <rPh sb="8" eb="9">
      <t>ベツ</t>
    </rPh>
    <rPh sb="19" eb="21">
      <t>キニュウ</t>
    </rPh>
    <rPh sb="23" eb="25">
      <t>ジヒ</t>
    </rPh>
    <rPh sb="25" eb="27">
      <t>ケンサ</t>
    </rPh>
    <rPh sb="27" eb="29">
      <t>ヒヨウ</t>
    </rPh>
    <rPh sb="32" eb="34">
      <t>バアイ</t>
    </rPh>
    <rPh sb="36" eb="38">
      <t>サンコウ</t>
    </rPh>
    <rPh sb="38" eb="40">
      <t>シリョウ</t>
    </rPh>
    <rPh sb="42" eb="44">
      <t>サクセイ</t>
    </rPh>
    <rPh sb="46" eb="48">
      <t>シセツ</t>
    </rPh>
    <rPh sb="48" eb="49">
      <t>ナイ</t>
    </rPh>
    <rPh sb="49" eb="51">
      <t>リョウヨウ</t>
    </rPh>
    <phoneticPr fontId="4"/>
  </si>
  <si>
    <t>基準単価の個別協議を行う場合は、別途協議資料を作成してください。</t>
    <rPh sb="0" eb="2">
      <t>キジュン</t>
    </rPh>
    <rPh sb="2" eb="4">
      <t>タンカ</t>
    </rPh>
    <rPh sb="5" eb="7">
      <t>コベツ</t>
    </rPh>
    <rPh sb="7" eb="9">
      <t>キョウギ</t>
    </rPh>
    <rPh sb="10" eb="11">
      <t>オコナ</t>
    </rPh>
    <rPh sb="12" eb="14">
      <t>バアイ</t>
    </rPh>
    <rPh sb="16" eb="18">
      <t>ベット</t>
    </rPh>
    <rPh sb="18" eb="20">
      <t>キョウギ</t>
    </rPh>
    <rPh sb="20" eb="22">
      <t>シリョウ</t>
    </rPh>
    <rPh sb="23" eb="25">
      <t>サクセイ</t>
    </rPh>
    <phoneticPr fontId="4"/>
  </si>
  <si>
    <r>
      <t>（参考）「（個票）経費内訳」の記載例（</t>
    </r>
    <r>
      <rPr>
        <u/>
        <sz val="12"/>
        <color rgb="FFFF0000"/>
        <rFont val="メイリオ"/>
        <family val="3"/>
        <charset val="128"/>
      </rPr>
      <t>あくまでも例であるため</t>
    </r>
    <r>
      <rPr>
        <sz val="12"/>
        <color theme="1"/>
        <rFont val="メイリオ"/>
        <family val="3"/>
        <charset val="128"/>
      </rPr>
      <t>、適宜、</t>
    </r>
    <r>
      <rPr>
        <u/>
        <sz val="12"/>
        <color rgb="FFFF0000"/>
        <rFont val="メイリオ"/>
        <family val="3"/>
        <charset val="128"/>
      </rPr>
      <t>かかり増しの対象経費の内容</t>
    </r>
    <r>
      <rPr>
        <sz val="12"/>
        <color theme="1"/>
        <rFont val="メイリオ"/>
        <family val="3"/>
        <charset val="128"/>
      </rPr>
      <t>や</t>
    </r>
    <r>
      <rPr>
        <u/>
        <sz val="12"/>
        <color rgb="FFFF0000"/>
        <rFont val="メイリオ"/>
        <family val="3"/>
        <charset val="128"/>
      </rPr>
      <t>所要額の具体的な積算</t>
    </r>
    <r>
      <rPr>
        <sz val="12"/>
        <color theme="1"/>
        <rFont val="メイリオ"/>
        <family val="3"/>
        <charset val="128"/>
      </rPr>
      <t>がわかるよう記載してください）</t>
    </r>
    <rPh sb="1" eb="3">
      <t>サンコウ</t>
    </rPh>
    <rPh sb="6" eb="8">
      <t>コヒョウ</t>
    </rPh>
    <rPh sb="9" eb="11">
      <t>ケイヒ</t>
    </rPh>
    <rPh sb="15" eb="17">
      <t>キサイ</t>
    </rPh>
    <rPh sb="17" eb="18">
      <t>レイ</t>
    </rPh>
    <rPh sb="24" eb="25">
      <t>レイ</t>
    </rPh>
    <rPh sb="31" eb="33">
      <t>テキギ</t>
    </rPh>
    <rPh sb="37" eb="38">
      <t>マ</t>
    </rPh>
    <rPh sb="40" eb="42">
      <t>タイショウ</t>
    </rPh>
    <rPh sb="42" eb="44">
      <t>ケイヒ</t>
    </rPh>
    <rPh sb="45" eb="47">
      <t>ナイヨウ</t>
    </rPh>
    <rPh sb="48" eb="51">
      <t>ショヨウガク</t>
    </rPh>
    <rPh sb="52" eb="55">
      <t>グタイテキ</t>
    </rPh>
    <rPh sb="56" eb="58">
      <t>セキサン</t>
    </rPh>
    <rPh sb="64" eb="66">
      <t>キサイ</t>
    </rPh>
    <phoneticPr fontId="31"/>
  </si>
  <si>
    <t>ア・イ</t>
    <phoneticPr fontId="31"/>
  </si>
  <si>
    <t>ウ</t>
    <phoneticPr fontId="31"/>
  </si>
  <si>
    <t>ア 感染者が発生又は濃厚接触者に対応した介護サービス・事業所・施設等</t>
    <rPh sb="8" eb="9">
      <t>マタ</t>
    </rPh>
    <rPh sb="10" eb="12">
      <t>ノウコウ</t>
    </rPh>
    <rPh sb="12" eb="15">
      <t>セッショクシャ</t>
    </rPh>
    <rPh sb="16" eb="18">
      <t>タイオウ</t>
    </rPh>
    <rPh sb="20" eb="22">
      <t>カイゴ</t>
    </rPh>
    <phoneticPr fontId="4"/>
  </si>
  <si>
    <t>イ 居宅でサービス提供する通所系サービス事業所</t>
    <phoneticPr fontId="4"/>
  </si>
  <si>
    <t>ウ 利用者の受入や応援職員の派遣を行う介護サービス事業所・施設等</t>
    <rPh sb="19" eb="21">
      <t>カイゴ</t>
    </rPh>
    <phoneticPr fontId="4"/>
  </si>
  <si>
    <t>添付書類</t>
    <rPh sb="0" eb="2">
      <t>テンプ</t>
    </rPh>
    <rPh sb="2" eb="4">
      <t>ショルイ</t>
    </rPh>
    <phoneticPr fontId="4"/>
  </si>
  <si>
    <t>※ 備考欄には、本事案に係る最初の感染者・濃厚接触者が発生した日（感染等が複数回に分かれて発生した場合は、本事案の補助金交付申請に関係する分）、その他補足事項があれば記載してください。</t>
    <rPh sb="8" eb="9">
      <t>ホン</t>
    </rPh>
    <rPh sb="9" eb="11">
      <t>ジアン</t>
    </rPh>
    <rPh sb="60" eb="62">
      <t>コウフ</t>
    </rPh>
    <rPh sb="62" eb="64">
      <t>シンセイ</t>
    </rPh>
    <rPh sb="69" eb="70">
      <t>ブン</t>
    </rPh>
    <phoneticPr fontId="4"/>
  </si>
  <si>
    <t>区　　分</t>
    <rPh sb="0" eb="1">
      <t>ク</t>
    </rPh>
    <rPh sb="3" eb="4">
      <t>ブン</t>
    </rPh>
    <phoneticPr fontId="4"/>
  </si>
  <si>
    <t xml:space="preserve"> ア 感染者が発生又は濃厚接触者に対応した介護サービス事業所・施設等　→ 下記アに記載</t>
    <rPh sb="3" eb="6">
      <t>カンセンシャ</t>
    </rPh>
    <rPh sb="7" eb="9">
      <t>ハッセイ</t>
    </rPh>
    <rPh sb="9" eb="10">
      <t>マタ</t>
    </rPh>
    <rPh sb="11" eb="13">
      <t>ノウコウ</t>
    </rPh>
    <rPh sb="13" eb="16">
      <t>セッショクシャ</t>
    </rPh>
    <rPh sb="17" eb="19">
      <t>タイオウ</t>
    </rPh>
    <rPh sb="21" eb="23">
      <t>カイゴ</t>
    </rPh>
    <rPh sb="27" eb="30">
      <t>ジギョウショ</t>
    </rPh>
    <rPh sb="31" eb="33">
      <t>シセツ</t>
    </rPh>
    <rPh sb="33" eb="34">
      <t>ナド</t>
    </rPh>
    <rPh sb="37" eb="39">
      <t>カキ</t>
    </rPh>
    <rPh sb="41" eb="43">
      <t>キサイ</t>
    </rPh>
    <phoneticPr fontId="4"/>
  </si>
  <si>
    <t xml:space="preserve"> イ 居宅でサービス提供する通所系サービス事業所　→ 下記イに記載</t>
    <rPh sb="3" eb="5">
      <t>キョタク</t>
    </rPh>
    <rPh sb="10" eb="12">
      <t>テイキョウ</t>
    </rPh>
    <rPh sb="14" eb="16">
      <t>ツウショ</t>
    </rPh>
    <rPh sb="16" eb="17">
      <t>ケイ</t>
    </rPh>
    <rPh sb="21" eb="24">
      <t>ジギョウショ</t>
    </rPh>
    <rPh sb="27" eb="29">
      <t>カキ</t>
    </rPh>
    <rPh sb="31" eb="33">
      <t>キサイ</t>
    </rPh>
    <phoneticPr fontId="4"/>
  </si>
  <si>
    <t xml:space="preserve"> ウ 利用者の受入や応援職員の派遣を行う介護サービス事業所・施設等　→ 下記ウに記載</t>
    <rPh sb="3" eb="6">
      <t>リヨウシャ</t>
    </rPh>
    <rPh sb="7" eb="9">
      <t>ウケイ</t>
    </rPh>
    <rPh sb="10" eb="12">
      <t>オウエン</t>
    </rPh>
    <rPh sb="12" eb="14">
      <t>ショクイン</t>
    </rPh>
    <rPh sb="15" eb="17">
      <t>ハケン</t>
    </rPh>
    <rPh sb="18" eb="19">
      <t>オコナ</t>
    </rPh>
    <rPh sb="20" eb="22">
      <t>カイゴ</t>
    </rPh>
    <rPh sb="26" eb="29">
      <t>ジギョウショ</t>
    </rPh>
    <rPh sb="30" eb="32">
      <t>シセツ</t>
    </rPh>
    <rPh sb="32" eb="33">
      <t>トウ</t>
    </rPh>
    <rPh sb="36" eb="38">
      <t>カキ</t>
    </rPh>
    <rPh sb="40" eb="42">
      <t>キサイ</t>
    </rPh>
    <phoneticPr fontId="4"/>
  </si>
  <si>
    <t>※別途、参考資料１についても提出すること。</t>
    <phoneticPr fontId="4"/>
  </si>
  <si>
    <t>三重県津市広明町１３番地</t>
    <phoneticPr fontId="4"/>
  </si>
  <si>
    <t>　黄色で着色の項目以外は自動で反映されるので、手入力しないこと。（ただし、基準単価の個別協議を行う場合は、手入力してください。）</t>
    <rPh sb="1" eb="3">
      <t>キイロ</t>
    </rPh>
    <rPh sb="4" eb="6">
      <t>チャクショク</t>
    </rPh>
    <rPh sb="7" eb="9">
      <t>コウモク</t>
    </rPh>
    <rPh sb="9" eb="11">
      <t>イガイ</t>
    </rPh>
    <rPh sb="12" eb="14">
      <t>ジドウ</t>
    </rPh>
    <rPh sb="15" eb="17">
      <t>ハンエイ</t>
    </rPh>
    <rPh sb="23" eb="24">
      <t>テ</t>
    </rPh>
    <rPh sb="24" eb="26">
      <t>ニュウリョク</t>
    </rPh>
    <rPh sb="37" eb="39">
      <t>キジュン</t>
    </rPh>
    <rPh sb="39" eb="41">
      <t>タンカ</t>
    </rPh>
    <rPh sb="42" eb="44">
      <t>コベツ</t>
    </rPh>
    <rPh sb="44" eb="46">
      <t>キョウギ</t>
    </rPh>
    <rPh sb="47" eb="48">
      <t>オコナ</t>
    </rPh>
    <rPh sb="49" eb="51">
      <t>バアイ</t>
    </rPh>
    <rPh sb="53" eb="54">
      <t>テ</t>
    </rPh>
    <rPh sb="54" eb="56">
      <t>ニュウリョク</t>
    </rPh>
    <phoneticPr fontId="4"/>
  </si>
  <si>
    <t>（法人所在地）</t>
    <rPh sb="1" eb="3">
      <t>ホウジン</t>
    </rPh>
    <rPh sb="3" eb="6">
      <t>ショザイチ</t>
    </rPh>
    <phoneticPr fontId="4"/>
  </si>
  <si>
    <t>ｼﾔｶｲﾌｸｼﾎｳｼﾞﾝﾐｴ</t>
    <phoneticPr fontId="4"/>
  </si>
  <si>
    <r>
      <t xml:space="preserve">口座名義
</t>
    </r>
    <r>
      <rPr>
        <sz val="8"/>
        <rFont val="HGPｺﾞｼｯｸM"/>
        <family val="3"/>
        <charset val="128"/>
      </rPr>
      <t>（半角カナ）</t>
    </r>
    <rPh sb="0" eb="2">
      <t>コウザ</t>
    </rPh>
    <rPh sb="2" eb="4">
      <t>メイギ</t>
    </rPh>
    <rPh sb="6" eb="8">
      <t>ハンカク</t>
    </rPh>
    <phoneticPr fontId="4"/>
  </si>
  <si>
    <t>※これ以外に振込先の口座情報も記入が必要となります。
※これ以外に積算内訳や参考資料があれば提出してください。</t>
    <rPh sb="3" eb="5">
      <t>イガイ</t>
    </rPh>
    <rPh sb="6" eb="9">
      <t>フリコミサキ</t>
    </rPh>
    <rPh sb="10" eb="12">
      <t>コウザ</t>
    </rPh>
    <rPh sb="12" eb="14">
      <t>ジョウホウ</t>
    </rPh>
    <rPh sb="15" eb="17">
      <t>キニュウ</t>
    </rPh>
    <rPh sb="18" eb="20">
      <t>ヒツヨウ</t>
    </rPh>
    <rPh sb="30" eb="32">
      <t>イガイ</t>
    </rPh>
    <rPh sb="33" eb="35">
      <t>セキサン</t>
    </rPh>
    <rPh sb="35" eb="37">
      <t>ウチワケ</t>
    </rPh>
    <rPh sb="38" eb="40">
      <t>サンコウ</t>
    </rPh>
    <rPh sb="40" eb="42">
      <t>シリョウ</t>
    </rPh>
    <rPh sb="46" eb="48">
      <t>テイシュツ</t>
    </rPh>
    <phoneticPr fontId="4"/>
  </si>
  <si>
    <t>　</t>
    <phoneticPr fontId="4"/>
  </si>
  <si>
    <t>ガウン（10枚入）：75,000円（50箱分）、消毒液（18ℓ）：50,000円（5個分）　※内訳は、別紙のとおり</t>
    <rPh sb="6" eb="7">
      <t>マイ</t>
    </rPh>
    <rPh sb="7" eb="8">
      <t>イ</t>
    </rPh>
    <rPh sb="20" eb="21">
      <t>ハコ</t>
    </rPh>
    <rPh sb="24" eb="26">
      <t>ショウドク</t>
    </rPh>
    <rPh sb="26" eb="27">
      <t>エキ</t>
    </rPh>
    <phoneticPr fontId="4"/>
  </si>
  <si>
    <t>4/12（70代男性1人、80代女性2人）、4/13（80代男性2人、90代女性1人）</t>
    <rPh sb="7" eb="8">
      <t>ダイ</t>
    </rPh>
    <rPh sb="8" eb="10">
      <t>ダンセイ</t>
    </rPh>
    <rPh sb="11" eb="12">
      <t>ニン</t>
    </rPh>
    <rPh sb="15" eb="16">
      <t>ダイ</t>
    </rPh>
    <rPh sb="16" eb="18">
      <t>ジョセイ</t>
    </rPh>
    <rPh sb="19" eb="20">
      <t>ニン</t>
    </rPh>
    <rPh sb="29" eb="30">
      <t>ダイ</t>
    </rPh>
    <rPh sb="30" eb="32">
      <t>ダンセイ</t>
    </rPh>
    <rPh sb="33" eb="34">
      <t>ニン</t>
    </rPh>
    <rPh sb="37" eb="38">
      <t>ダイ</t>
    </rPh>
    <rPh sb="38" eb="40">
      <t>ジョセイ</t>
    </rPh>
    <rPh sb="41" eb="42">
      <t>ニン</t>
    </rPh>
    <phoneticPr fontId="4"/>
  </si>
  <si>
    <t>4/10陽性判明（40代女性、介護職員）</t>
    <rPh sb="4" eb="6">
      <t>ヨウセイ</t>
    </rPh>
    <rPh sb="6" eb="8">
      <t>ハンメイ</t>
    </rPh>
    <rPh sb="11" eb="12">
      <t>ダイ</t>
    </rPh>
    <rPh sb="12" eb="14">
      <t>ジョセイ</t>
    </rPh>
    <rPh sb="15" eb="17">
      <t>カイゴ</t>
    </rPh>
    <rPh sb="17" eb="19">
      <t>ショクイン</t>
    </rPh>
    <phoneticPr fontId="4"/>
  </si>
  <si>
    <r>
      <t>ア　新型コロナウイルス感染者が発生又は濃厚接触者に対応した介護サービス事業所・介護施設等
　　　</t>
    </r>
    <r>
      <rPr>
        <sz val="8"/>
        <rFont val="ＭＳ Ｐゴシック"/>
        <family val="3"/>
        <charset val="128"/>
      </rPr>
      <t>（休業要請を受けた事業所・施設等を含む）</t>
    </r>
    <rPh sb="2" eb="4">
      <t>シンガタ</t>
    </rPh>
    <rPh sb="11" eb="14">
      <t>カンセンシャ</t>
    </rPh>
    <rPh sb="15" eb="17">
      <t>ハッセイ</t>
    </rPh>
    <rPh sb="17" eb="18">
      <t>マタ</t>
    </rPh>
    <rPh sb="19" eb="24">
      <t>ノウコウセッショクシャ</t>
    </rPh>
    <rPh sb="25" eb="27">
      <t>タイオウ</t>
    </rPh>
    <rPh sb="29" eb="31">
      <t>カイゴ</t>
    </rPh>
    <rPh sb="35" eb="38">
      <t>ジギョウショ</t>
    </rPh>
    <rPh sb="39" eb="41">
      <t>カイゴ</t>
    </rPh>
    <rPh sb="41" eb="43">
      <t>シセツ</t>
    </rPh>
    <rPh sb="43" eb="44">
      <t>トウ</t>
    </rPh>
    <phoneticPr fontId="4"/>
  </si>
  <si>
    <t>基準額①</t>
    <rPh sb="0" eb="2">
      <t>キジュン</t>
    </rPh>
    <rPh sb="2" eb="3">
      <t>ガク</t>
    </rPh>
    <phoneticPr fontId="4"/>
  </si>
  <si>
    <t>同一年度に既に交付を受けた補助額②</t>
    <rPh sb="0" eb="2">
      <t>ドウイツ</t>
    </rPh>
    <rPh sb="2" eb="4">
      <t>ネンド</t>
    </rPh>
    <rPh sb="5" eb="6">
      <t>スデ</t>
    </rPh>
    <rPh sb="7" eb="9">
      <t>コウフ</t>
    </rPh>
    <rPh sb="10" eb="11">
      <t>ウ</t>
    </rPh>
    <rPh sb="13" eb="15">
      <t>ホジョ</t>
    </rPh>
    <rPh sb="15" eb="16">
      <t>ガク</t>
    </rPh>
    <phoneticPr fontId="4"/>
  </si>
  <si>
    <t>補助上限額③（①−②）</t>
    <rPh sb="0" eb="2">
      <t>ホジョ</t>
    </rPh>
    <rPh sb="2" eb="4">
      <t>ジョウゲン</t>
    </rPh>
    <rPh sb="4" eb="5">
      <t>ガク</t>
    </rPh>
    <phoneticPr fontId="4"/>
  </si>
  <si>
    <t>ウ　感染者が発生した介護サービス事業所・介護施設等の利用者の受け入れや当該事業所・施設等に　　応援職員の派遣を行う事業所・施設等</t>
    <rPh sb="2" eb="5">
      <t>カンセンシャ</t>
    </rPh>
    <rPh sb="6" eb="8">
      <t>ハッセイ</t>
    </rPh>
    <rPh sb="10" eb="12">
      <t>カイゴ</t>
    </rPh>
    <rPh sb="16" eb="19">
      <t>ジギョウショ</t>
    </rPh>
    <rPh sb="20" eb="22">
      <t>カイゴ</t>
    </rPh>
    <rPh sb="22" eb="24">
      <t>シセツ</t>
    </rPh>
    <rPh sb="24" eb="25">
      <t>トウ</t>
    </rPh>
    <rPh sb="26" eb="29">
      <t>リヨウシャ</t>
    </rPh>
    <rPh sb="30" eb="31">
      <t>ウ</t>
    </rPh>
    <rPh sb="32" eb="33">
      <t>イ</t>
    </rPh>
    <rPh sb="35" eb="37">
      <t>トウガイ</t>
    </rPh>
    <rPh sb="37" eb="40">
      <t>ジギョウショ</t>
    </rPh>
    <rPh sb="41" eb="43">
      <t>シセツ</t>
    </rPh>
    <rPh sb="43" eb="44">
      <t>トウ</t>
    </rPh>
    <rPh sb="47" eb="49">
      <t>オウエン</t>
    </rPh>
    <phoneticPr fontId="4"/>
  </si>
  <si>
    <t>　</t>
    <phoneticPr fontId="4"/>
  </si>
  <si>
    <t>同一年度に既に交付を受けた補助金額②</t>
    <rPh sb="0" eb="2">
      <t>ドウイツ</t>
    </rPh>
    <rPh sb="2" eb="4">
      <t>ネンド</t>
    </rPh>
    <rPh sb="5" eb="6">
      <t>スデ</t>
    </rPh>
    <rPh sb="7" eb="9">
      <t>コウフ</t>
    </rPh>
    <rPh sb="10" eb="11">
      <t>ウ</t>
    </rPh>
    <rPh sb="13" eb="15">
      <t>ホジョ</t>
    </rPh>
    <rPh sb="15" eb="16">
      <t>カネ</t>
    </rPh>
    <rPh sb="16" eb="17">
      <t>ガク</t>
    </rPh>
    <phoneticPr fontId="4"/>
  </si>
  <si>
    <t>1万円×延べ30日間＋追加補助1万円×延べ10日間（施設内療養者4名分）</t>
    <rPh sb="11" eb="13">
      <t>ツイカ</t>
    </rPh>
    <rPh sb="13" eb="15">
      <t>ホジョ</t>
    </rPh>
    <phoneticPr fontId="4"/>
  </si>
  <si>
    <t>超過勤務手当：100,000円（10人分、延べ50時間）
危険手当：200,000円（10人分、単価2,000円/日、延べ100日間）
※内訳は、別紙のとおり　
※就業規則（危険手当の支給根拠）は、別紙のとおり</t>
    <rPh sb="29" eb="31">
      <t>キケン</t>
    </rPh>
    <rPh sb="69" eb="71">
      <t>ウチワケ</t>
    </rPh>
    <rPh sb="73" eb="75">
      <t>ベッシ</t>
    </rPh>
    <rPh sb="82" eb="84">
      <t>シュウギョウ</t>
    </rPh>
    <rPh sb="84" eb="86">
      <t>キソク</t>
    </rPh>
    <rPh sb="87" eb="89">
      <t>キケン</t>
    </rPh>
    <rPh sb="89" eb="91">
      <t>テアテ</t>
    </rPh>
    <rPh sb="92" eb="94">
      <t>シキュウ</t>
    </rPh>
    <rPh sb="94" eb="96">
      <t>コンキョ</t>
    </rPh>
    <rPh sb="99" eb="101">
      <t>ベッシ</t>
    </rPh>
    <phoneticPr fontId="4"/>
  </si>
  <si>
    <t>職員のホテル代：５名×8,000円×1泊（4/12～4/13）
※内訳は、別紙のとおり</t>
    <rPh sb="0" eb="2">
      <t>ショクイン</t>
    </rPh>
    <rPh sb="6" eb="7">
      <t>ダイ</t>
    </rPh>
    <rPh sb="9" eb="10">
      <t>メイ</t>
    </rPh>
    <rPh sb="33" eb="35">
      <t>ウチワケ</t>
    </rPh>
    <rPh sb="37" eb="39">
      <t>ベッシ</t>
    </rPh>
    <phoneticPr fontId="4"/>
  </si>
  <si>
    <t>施設の清掃委託：50，000円（4/30実施）
※施工証明書は、別紙のとおり</t>
    <rPh sb="0" eb="2">
      <t>シセツ</t>
    </rPh>
    <rPh sb="3" eb="5">
      <t>セイソウ</t>
    </rPh>
    <rPh sb="5" eb="7">
      <t>イタク</t>
    </rPh>
    <rPh sb="20" eb="22">
      <t>ジッシ</t>
    </rPh>
    <phoneticPr fontId="4"/>
  </si>
  <si>
    <t>感染症廃棄物処理委託費用：180,000円（５回）
※支出明細は、別紙のとおり</t>
    <rPh sb="0" eb="3">
      <t>カンセンショウ</t>
    </rPh>
    <rPh sb="3" eb="6">
      <t>ハイキブツ</t>
    </rPh>
    <rPh sb="6" eb="8">
      <t>ショリ</t>
    </rPh>
    <rPh sb="8" eb="10">
      <t>イタク</t>
    </rPh>
    <rPh sb="10" eb="12">
      <t>ヒヨウ</t>
    </rPh>
    <rPh sb="20" eb="21">
      <t>エン</t>
    </rPh>
    <rPh sb="23" eb="24">
      <t>カイ</t>
    </rPh>
    <rPh sb="27" eb="29">
      <t>シシュツ</t>
    </rPh>
    <rPh sb="29" eb="31">
      <t>メイサイ</t>
    </rPh>
    <rPh sb="33" eb="35">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</si>
</sst>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Red]\-#,##0\ "/>
    <numFmt numFmtId="178" formatCode="#,##0;\-#,##0;&quot;&quot;"/>
    <numFmt numFmtId="179" formatCode="0#"/>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8"/>
      <name val="ＭＳ Ｐゴシック"/>
      <family val="3"/>
      <charset val="128"/>
    </font>
    <font>
      <sz val="11"/>
      <name val="ＭＳ 明朝"/>
      <family val="1"/>
      <charset val="128"/>
    </font>
    <font>
      <sz val="12"/>
      <color theme="1"/>
      <name val="ＭＳ 明朝"/>
      <family val="1"/>
      <charset val="128"/>
    </font>
    <font>
      <b/>
      <sz val="11"/>
      <color rgb="FFFF0000"/>
      <name val="ＭＳ Ｐゴシック"/>
      <family val="3"/>
      <charset val="128"/>
    </font>
    <font>
      <sz val="11"/>
      <name val="ＭＳ ゴシック"/>
      <family val="3"/>
      <charset val="128"/>
    </font>
    <font>
      <b/>
      <sz val="16"/>
      <color theme="1"/>
      <name val="ＭＳ ゴシック"/>
      <family val="3"/>
      <charset val="128"/>
    </font>
    <font>
      <sz val="12"/>
      <color theme="1"/>
      <name val="ＭＳ ゴシック"/>
      <family val="3"/>
      <charset val="128"/>
    </font>
    <font>
      <sz val="14"/>
      <name val="ＭＳ ゴシック"/>
      <family val="3"/>
      <charset val="128"/>
    </font>
    <font>
      <b/>
      <sz val="14"/>
      <name val="ＭＳ ゴシック"/>
      <family val="3"/>
      <charset val="128"/>
    </font>
    <font>
      <sz val="10"/>
      <name val="ＭＳ Ｐゴシック"/>
      <family val="3"/>
      <charset val="128"/>
    </font>
    <font>
      <sz val="6"/>
      <name val="ＭＳ 明朝"/>
      <family val="1"/>
      <charset val="128"/>
    </font>
    <font>
      <sz val="5"/>
      <name val="ＭＳ 明朝"/>
      <family val="1"/>
      <charset val="128"/>
    </font>
    <font>
      <b/>
      <sz val="10"/>
      <name val="ＭＳ 明朝"/>
      <family val="1"/>
      <charset val="128"/>
    </font>
    <font>
      <u/>
      <sz val="11"/>
      <color theme="10"/>
      <name val="ＭＳ Ｐゴシック"/>
      <family val="3"/>
      <charset val="128"/>
    </font>
    <font>
      <b/>
      <sz val="8"/>
      <color indexed="81"/>
      <name val="MS P ゴシック"/>
      <family val="3"/>
      <charset val="128"/>
    </font>
    <font>
      <sz val="6"/>
      <name val="ＭＳ Ｐゴシック"/>
      <family val="2"/>
      <charset val="128"/>
      <scheme val="minor"/>
    </font>
    <font>
      <sz val="12"/>
      <name val="ＭＳ ゴシック"/>
      <family val="3"/>
      <charset val="128"/>
    </font>
    <font>
      <b/>
      <sz val="12"/>
      <name val="ＭＳ ゴシック"/>
      <family val="3"/>
      <charset val="128"/>
    </font>
    <font>
      <sz val="11"/>
      <color indexed="81"/>
      <name val="MS P ゴシック"/>
      <family val="3"/>
      <charset val="128"/>
    </font>
    <font>
      <b/>
      <sz val="11"/>
      <color indexed="81"/>
      <name val="MS P ゴシック"/>
      <family val="3"/>
      <charset val="128"/>
    </font>
    <font>
      <sz val="9"/>
      <color indexed="81"/>
      <name val="MS P ゴシック"/>
      <family val="3"/>
      <charset val="128"/>
    </font>
    <font>
      <sz val="12"/>
      <color indexed="81"/>
      <name val="MS P ゴシック"/>
      <family val="3"/>
      <charset val="128"/>
    </font>
    <font>
      <sz val="12"/>
      <name val="ＭＳ 明朝"/>
      <family val="1"/>
      <charset val="128"/>
    </font>
    <font>
      <b/>
      <sz val="12"/>
      <color theme="1"/>
      <name val="ＭＳ ゴシック"/>
      <family val="3"/>
      <charset val="128"/>
    </font>
    <font>
      <b/>
      <sz val="7"/>
      <color indexed="81"/>
      <name val="ＭＳ Ｐゴシック"/>
      <family val="3"/>
      <charset val="128"/>
    </font>
    <font>
      <sz val="10"/>
      <name val="HGPｺﾞｼｯｸM"/>
      <family val="3"/>
      <charset val="128"/>
    </font>
    <font>
      <u/>
      <sz val="10"/>
      <name val="HGPｺﾞｼｯｸM"/>
      <family val="3"/>
      <charset val="128"/>
    </font>
    <font>
      <sz val="10"/>
      <color rgb="FFFF0000"/>
      <name val="HGPｺﾞｼｯｸM"/>
      <family val="3"/>
      <charset val="128"/>
    </font>
    <font>
      <sz val="9"/>
      <name val="HGPｺﾞｼｯｸM"/>
      <family val="3"/>
      <charset val="128"/>
    </font>
    <font>
      <sz val="8"/>
      <name val="HGPｺﾞｼｯｸM"/>
      <family val="3"/>
      <charset val="128"/>
    </font>
    <font>
      <sz val="6"/>
      <name val="HGPｺﾞｼｯｸM"/>
      <family val="3"/>
      <charset val="128"/>
    </font>
    <font>
      <b/>
      <sz val="9"/>
      <color indexed="81"/>
      <name val="MS P ゴシック"/>
      <family val="3"/>
      <charset val="128"/>
    </font>
    <font>
      <sz val="10"/>
      <color rgb="FFFF0000"/>
      <name val="ＭＳ ゴシック"/>
      <family val="3"/>
      <charset val="128"/>
    </font>
    <font>
      <sz val="11"/>
      <color theme="1"/>
      <name val="ＭＳ ゴシック"/>
      <family val="3"/>
      <charset val="128"/>
    </font>
    <font>
      <b/>
      <sz val="11"/>
      <color rgb="FFFF0000"/>
      <name val="ＭＳ ゴシック"/>
      <family val="3"/>
      <charset val="128"/>
    </font>
    <font>
      <sz val="11"/>
      <color theme="1"/>
      <name val="メイリオ"/>
      <family val="3"/>
      <charset val="128"/>
    </font>
    <font>
      <sz val="12"/>
      <color theme="1"/>
      <name val="メイリオ"/>
      <family val="3"/>
      <charset val="128"/>
    </font>
    <font>
      <u/>
      <sz val="12"/>
      <color rgb="FFFF0000"/>
      <name val="メイリオ"/>
      <family val="3"/>
      <charset val="128"/>
    </font>
    <font>
      <sz val="14"/>
      <name val="HGPｺﾞｼｯｸM"/>
      <family val="3"/>
      <charset val="128"/>
    </font>
    <font>
      <sz val="7"/>
      <name val="ＭＳ Ｐ明朝"/>
      <family val="1"/>
      <charset val="128"/>
    </font>
    <font>
      <sz val="13"/>
      <color theme="1"/>
      <name val="メイリオ"/>
      <family val="3"/>
      <charset val="128"/>
    </font>
    <font>
      <sz val="13"/>
      <name val="メイリオ"/>
      <family val="3"/>
      <charset val="128"/>
    </font>
    <font>
      <sz val="9"/>
      <color rgb="FFFF0000"/>
      <name val="ＭＳ Ｐ明朝"/>
      <family val="1"/>
      <charset val="128"/>
    </font>
    <font>
      <sz val="10"/>
      <color rgb="FFFF0000"/>
      <name val="ＭＳ 明朝"/>
      <family val="1"/>
      <charset val="128"/>
    </font>
    <font>
      <sz val="10"/>
      <color rgb="FFFF0000"/>
      <name val="ＭＳ Ｐ明朝"/>
      <family val="1"/>
      <charset val="128"/>
    </font>
    <font>
      <sz val="8"/>
      <color rgb="FFFF0000"/>
      <name val="ＭＳ 明朝"/>
      <family val="1"/>
      <charset val="128"/>
    </font>
    <font>
      <sz val="8"/>
      <color rgb="FFFF0000"/>
      <name val="ＭＳ Ｐ明朝"/>
      <family val="1"/>
      <charset val="128"/>
    </font>
    <font>
      <b/>
      <sz val="8"/>
      <color indexed="81"/>
      <name val="ＭＳ Ｐゴシック"/>
      <family val="3"/>
      <charset val="128"/>
    </font>
    <font>
      <sz val="8"/>
      <color indexed="81"/>
      <name val="MS P 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9" tint="0.59999389629810485"/>
        <bgColor indexed="64"/>
      </patternFill>
    </fill>
    <fill>
      <patternFill patternType="solid">
        <fgColor theme="0" tint="-0.14999847407452621"/>
        <bgColor indexed="64"/>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diagonalUp="1">
      <left style="medium">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style="thin">
        <color indexed="64"/>
      </top>
      <bottom style="double">
        <color indexed="64"/>
      </bottom>
      <diagonal/>
    </border>
    <border>
      <left/>
      <right/>
      <top style="dotted">
        <color auto="1"/>
      </top>
      <bottom style="thin">
        <color indexed="64"/>
      </bottom>
      <diagonal/>
    </border>
  </borders>
  <cellStyleXfs count="11">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9" fillId="0" borderId="0" applyNumberFormat="0" applyFill="0" applyBorder="0" applyAlignment="0" applyProtection="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58">
    <xf numFmtId="0" fontId="0" fillId="0" borderId="0" xfId="0">
      <alignment vertical="center"/>
    </xf>
    <xf numFmtId="0" fontId="6" fillId="0" borderId="0" xfId="0" applyFont="1">
      <alignment vertical="center"/>
    </xf>
    <xf numFmtId="0" fontId="6" fillId="0" borderId="0" xfId="0" applyFont="1" applyBorder="1">
      <alignment vertical="center"/>
    </xf>
    <xf numFmtId="0" fontId="6" fillId="0" borderId="21" xfId="0" applyFont="1" applyBorder="1">
      <alignment vertical="center"/>
    </xf>
    <xf numFmtId="0" fontId="10" fillId="0" borderId="0" xfId="0" applyFont="1" applyFill="1">
      <alignment vertical="center"/>
    </xf>
    <xf numFmtId="0" fontId="11" fillId="0" borderId="0" xfId="0" applyFont="1" applyFill="1">
      <alignment vertical="center"/>
    </xf>
    <xf numFmtId="0" fontId="13" fillId="0" borderId="0" xfId="0" applyFont="1" applyFill="1">
      <alignment vertical="center"/>
    </xf>
    <xf numFmtId="0" fontId="11" fillId="0" borderId="0" xfId="0" applyFont="1" applyFill="1" applyBorder="1" applyAlignment="1" applyProtection="1">
      <alignment vertical="center"/>
      <protection locked="0"/>
    </xf>
    <xf numFmtId="0" fontId="11" fillId="0" borderId="0" xfId="0" applyFont="1" applyFill="1" applyBorder="1">
      <alignment vertical="center"/>
    </xf>
    <xf numFmtId="0" fontId="11" fillId="0" borderId="5" xfId="0" applyFont="1" applyFill="1" applyBorder="1" applyAlignment="1">
      <alignment horizontal="center" vertical="center"/>
    </xf>
    <xf numFmtId="0" fontId="11" fillId="0" borderId="5" xfId="0" applyFont="1" applyFill="1" applyBorder="1" applyAlignment="1">
      <alignment vertical="center"/>
    </xf>
    <xf numFmtId="0" fontId="11" fillId="0" borderId="5" xfId="0" applyFont="1" applyFill="1" applyBorder="1" applyAlignment="1" applyProtection="1">
      <alignment vertical="center"/>
      <protection locked="0"/>
    </xf>
    <xf numFmtId="0" fontId="14" fillId="0" borderId="0" xfId="0" applyFont="1" applyFill="1">
      <alignment vertical="center"/>
    </xf>
    <xf numFmtId="0" fontId="11" fillId="0" borderId="5" xfId="0" applyFont="1" applyFill="1" applyBorder="1">
      <alignment vertical="center"/>
    </xf>
    <xf numFmtId="0" fontId="11" fillId="0" borderId="2" xfId="0" applyFont="1" applyFill="1" applyBorder="1">
      <alignment vertical="center"/>
    </xf>
    <xf numFmtId="0" fontId="11" fillId="0" borderId="5" xfId="0" applyFont="1" applyFill="1" applyBorder="1" applyAlignment="1">
      <alignment horizontal="left" vertical="center"/>
    </xf>
    <xf numFmtId="0" fontId="12" fillId="0" borderId="5" xfId="0" applyFont="1" applyFill="1" applyBorder="1" applyAlignment="1">
      <alignment vertical="center" wrapText="1"/>
    </xf>
    <xf numFmtId="0" fontId="12" fillId="0" borderId="8" xfId="0" applyFont="1" applyFill="1" applyBorder="1" applyAlignment="1">
      <alignment vertical="center" wrapText="1"/>
    </xf>
    <xf numFmtId="0" fontId="9" fillId="0" borderId="0" xfId="0" applyFont="1" applyFill="1" applyBorder="1" applyAlignment="1">
      <alignment horizontal="left" vertical="center"/>
    </xf>
    <xf numFmtId="0" fontId="11" fillId="0" borderId="3" xfId="0" applyFont="1" applyFill="1" applyBorder="1">
      <alignment vertical="center"/>
    </xf>
    <xf numFmtId="0" fontId="12" fillId="0" borderId="0" xfId="0" applyFont="1" applyFill="1">
      <alignment vertical="center"/>
    </xf>
    <xf numFmtId="0" fontId="9" fillId="0" borderId="8" xfId="0" applyFont="1" applyFill="1" applyBorder="1" applyAlignment="1">
      <alignment horizontal="left" vertical="center"/>
    </xf>
    <xf numFmtId="176" fontId="0" fillId="0" borderId="0" xfId="0" applyNumberFormat="1">
      <alignment vertical="center"/>
    </xf>
    <xf numFmtId="0" fontId="0" fillId="0" borderId="0" xfId="0" applyAlignment="1">
      <alignment horizontal="center" vertical="center"/>
    </xf>
    <xf numFmtId="0" fontId="11" fillId="0" borderId="0" xfId="0" applyFont="1" applyFill="1" applyAlignment="1">
      <alignment vertical="center" shrinkToFit="1"/>
    </xf>
    <xf numFmtId="0" fontId="12" fillId="0" borderId="0" xfId="0" applyFont="1" applyFill="1" applyAlignment="1"/>
    <xf numFmtId="0" fontId="11" fillId="0" borderId="0" xfId="0" applyFont="1" applyFill="1" applyBorder="1" applyAlignment="1">
      <alignment vertical="center"/>
    </xf>
    <xf numFmtId="0" fontId="10" fillId="0" borderId="0" xfId="0" applyFont="1">
      <alignment vertical="center"/>
    </xf>
    <xf numFmtId="0" fontId="16" fillId="0" borderId="0" xfId="0" applyFont="1">
      <alignment vertical="center"/>
    </xf>
    <xf numFmtId="0" fontId="12" fillId="0" borderId="0" xfId="0" applyFont="1" applyFill="1" applyAlignment="1">
      <alignment vertical="center" shrinkToFit="1"/>
    </xf>
    <xf numFmtId="0" fontId="10" fillId="0" borderId="0" xfId="0" applyFont="1" applyAlignment="1">
      <alignment horizontal="right" vertical="center"/>
    </xf>
    <xf numFmtId="0" fontId="11" fillId="0" borderId="2" xfId="0" applyFont="1" applyFill="1" applyBorder="1" applyAlignment="1">
      <alignment vertical="center"/>
    </xf>
    <xf numFmtId="0" fontId="12" fillId="0" borderId="0" xfId="0" applyFont="1" applyFill="1" applyBorder="1" applyAlignment="1">
      <alignment vertical="center" wrapText="1"/>
    </xf>
    <xf numFmtId="0" fontId="6" fillId="0" borderId="8" xfId="0" applyFont="1" applyFill="1" applyBorder="1" applyAlignment="1">
      <alignment horizontal="center" vertical="center"/>
    </xf>
    <xf numFmtId="0" fontId="6" fillId="0" borderId="8" xfId="0" applyFont="1" applyFill="1" applyBorder="1">
      <alignment vertical="center"/>
    </xf>
    <xf numFmtId="0" fontId="6" fillId="0" borderId="0" xfId="0" applyFont="1" applyFill="1" applyBorder="1" applyAlignment="1">
      <alignment horizontal="center" vertical="center"/>
    </xf>
    <xf numFmtId="0" fontId="6" fillId="0" borderId="0" xfId="0" applyFont="1" applyFill="1" applyBorder="1">
      <alignment vertical="center"/>
    </xf>
    <xf numFmtId="0" fontId="6" fillId="0" borderId="5" xfId="0" applyFont="1" applyFill="1" applyBorder="1">
      <alignment vertical="center"/>
    </xf>
    <xf numFmtId="0" fontId="6" fillId="0" borderId="2" xfId="0" applyFont="1" applyFill="1" applyBorder="1">
      <alignment vertical="center"/>
    </xf>
    <xf numFmtId="0" fontId="6" fillId="0" borderId="5" xfId="0" applyFont="1" applyFill="1" applyBorder="1" applyAlignment="1">
      <alignment horizontal="center" vertical="center"/>
    </xf>
    <xf numFmtId="0" fontId="11" fillId="0" borderId="4" xfId="0" applyFont="1" applyFill="1" applyBorder="1" applyAlignment="1">
      <alignment horizontal="left" vertical="center"/>
    </xf>
    <xf numFmtId="0" fontId="15" fillId="0" borderId="2" xfId="0" applyFont="1" applyFill="1" applyBorder="1" applyAlignment="1" applyProtection="1">
      <alignment vertical="top"/>
      <protection locked="0"/>
    </xf>
    <xf numFmtId="0" fontId="11" fillId="0" borderId="2" xfId="0" applyFont="1" applyFill="1" applyBorder="1" applyAlignment="1" applyProtection="1">
      <alignment vertical="center" wrapText="1"/>
      <protection locked="0"/>
    </xf>
    <xf numFmtId="0" fontId="11" fillId="0" borderId="19" xfId="0" applyFont="1" applyFill="1" applyBorder="1">
      <alignment vertical="center"/>
    </xf>
    <xf numFmtId="0" fontId="12" fillId="0" borderId="19" xfId="0" applyFont="1" applyFill="1" applyBorder="1" applyAlignment="1">
      <alignment vertical="center" wrapText="1"/>
    </xf>
    <xf numFmtId="0" fontId="11" fillId="4" borderId="5" xfId="0" applyFont="1" applyFill="1" applyBorder="1">
      <alignment vertical="center"/>
    </xf>
    <xf numFmtId="0" fontId="17" fillId="0" borderId="0" xfId="0" applyFont="1">
      <alignment vertical="center"/>
    </xf>
    <xf numFmtId="178" fontId="10" fillId="0" borderId="24" xfId="0" applyNumberFormat="1" applyFont="1" applyBorder="1" applyAlignment="1">
      <alignment horizontal="center" vertical="center" shrinkToFit="1"/>
    </xf>
    <xf numFmtId="178" fontId="10" fillId="0" borderId="27" xfId="0" applyNumberFormat="1" applyFont="1" applyBorder="1" applyAlignment="1">
      <alignment horizontal="center" vertical="center" shrinkToFit="1"/>
    </xf>
    <xf numFmtId="0" fontId="11" fillId="0" borderId="0" xfId="0" applyFont="1" applyAlignment="1">
      <alignment horizontal="center" vertical="center" shrinkToFi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7" fillId="0" borderId="0" xfId="0" applyFont="1" applyAlignment="1">
      <alignment horizontal="left" vertical="top"/>
    </xf>
    <xf numFmtId="0" fontId="0" fillId="0" borderId="0" xfId="0" applyFill="1">
      <alignment vertical="center"/>
    </xf>
    <xf numFmtId="0" fontId="19" fillId="0" borderId="0" xfId="0" applyFont="1">
      <alignment vertical="center"/>
    </xf>
    <xf numFmtId="0" fontId="18" fillId="0" borderId="0" xfId="0" applyFont="1" applyBorder="1" applyAlignment="1">
      <alignment horizontal="left" vertical="top" wrapText="1"/>
    </xf>
    <xf numFmtId="0" fontId="18" fillId="0" borderId="0" xfId="0" applyFont="1" applyBorder="1" applyAlignment="1">
      <alignment vertical="top" wrapText="1"/>
    </xf>
    <xf numFmtId="0" fontId="20" fillId="0" borderId="0" xfId="0" applyFont="1">
      <alignment vertical="center"/>
    </xf>
    <xf numFmtId="0" fontId="21" fillId="0" borderId="0" xfId="0" applyFont="1" applyAlignment="1">
      <alignment vertical="center"/>
    </xf>
    <xf numFmtId="0" fontId="22" fillId="0" borderId="0" xfId="0" applyFont="1" applyAlignment="1">
      <alignment horizontal="left" vertical="top"/>
    </xf>
    <xf numFmtId="0" fontId="22" fillId="0" borderId="0" xfId="0" applyFont="1" applyBorder="1" applyAlignment="1">
      <alignment horizontal="left" vertical="top" wrapText="1"/>
    </xf>
    <xf numFmtId="0" fontId="20" fillId="0" borderId="0" xfId="0" applyFont="1" applyBorder="1" applyAlignment="1">
      <alignment vertical="center"/>
    </xf>
    <xf numFmtId="0" fontId="20" fillId="0" borderId="0" xfId="0" applyFont="1" applyBorder="1" applyAlignment="1">
      <alignment horizontal="center" vertical="center"/>
    </xf>
    <xf numFmtId="178" fontId="10" fillId="0" borderId="8" xfId="0" applyNumberFormat="1" applyFont="1" applyBorder="1" applyAlignment="1">
      <alignment horizontal="center" vertical="center" shrinkToFit="1"/>
    </xf>
    <xf numFmtId="0" fontId="11" fillId="0" borderId="4" xfId="0" applyFont="1" applyFill="1" applyBorder="1" applyAlignment="1">
      <alignment vertical="center"/>
    </xf>
    <xf numFmtId="0" fontId="11" fillId="0" borderId="5" xfId="0" applyFont="1" applyFill="1" applyBorder="1" applyAlignment="1">
      <alignment vertical="center"/>
    </xf>
    <xf numFmtId="0" fontId="11"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12" fillId="0" borderId="0" xfId="0" applyFont="1" applyFill="1" applyBorder="1" applyAlignment="1">
      <alignment horizontal="center" vertical="center"/>
    </xf>
    <xf numFmtId="0" fontId="11" fillId="4" borderId="0" xfId="0" applyFont="1" applyFill="1" applyBorder="1">
      <alignment vertical="center"/>
    </xf>
    <xf numFmtId="0" fontId="11" fillId="0" borderId="0" xfId="0" applyFont="1" applyFill="1" applyBorder="1" applyAlignment="1">
      <alignment horizontal="left" vertical="center"/>
    </xf>
    <xf numFmtId="0" fontId="25" fillId="0" borderId="0" xfId="0" applyFont="1" applyFill="1" applyBorder="1" applyAlignment="1">
      <alignment horizontal="left" vertical="center"/>
    </xf>
    <xf numFmtId="0" fontId="7" fillId="0" borderId="1" xfId="0" applyFont="1" applyFill="1" applyBorder="1" applyAlignment="1">
      <alignment vertical="center"/>
    </xf>
    <xf numFmtId="0" fontId="6" fillId="0" borderId="4" xfId="0" applyFont="1" applyFill="1" applyBorder="1" applyAlignment="1" applyProtection="1">
      <alignment vertical="center"/>
      <protection locked="0"/>
    </xf>
    <xf numFmtId="0" fontId="6" fillId="0" borderId="5" xfId="0" applyFont="1" applyFill="1" applyBorder="1" applyAlignment="1" applyProtection="1">
      <alignment vertical="center" shrinkToFit="1"/>
      <protection locked="0"/>
    </xf>
    <xf numFmtId="49" fontId="6" fillId="0" borderId="5" xfId="0" applyNumberFormat="1" applyFont="1" applyFill="1" applyBorder="1" applyAlignment="1" applyProtection="1">
      <alignment vertical="center" shrinkToFit="1"/>
      <protection locked="0"/>
    </xf>
    <xf numFmtId="49" fontId="6" fillId="0" borderId="6" xfId="0" applyNumberFormat="1" applyFont="1" applyFill="1" applyBorder="1" applyAlignment="1" applyProtection="1">
      <alignment vertical="center" shrinkToFit="1"/>
      <protection locked="0"/>
    </xf>
    <xf numFmtId="49" fontId="6" fillId="0" borderId="2" xfId="0" applyNumberFormat="1" applyFont="1" applyFill="1" applyBorder="1" applyAlignment="1">
      <alignment vertical="center"/>
    </xf>
    <xf numFmtId="0" fontId="7" fillId="0" borderId="11" xfId="0" applyFont="1" applyFill="1" applyBorder="1">
      <alignment vertical="center"/>
    </xf>
    <xf numFmtId="0" fontId="14" fillId="0" borderId="1" xfId="0" applyFont="1" applyFill="1" applyBorder="1">
      <alignment vertical="center"/>
    </xf>
    <xf numFmtId="0" fontId="14" fillId="3" borderId="1" xfId="0" applyFont="1" applyFill="1" applyBorder="1" applyAlignment="1">
      <alignment horizontal="centerContinuous" vertical="center"/>
    </xf>
    <xf numFmtId="0" fontId="14" fillId="3" borderId="2" xfId="0" applyFont="1" applyFill="1" applyBorder="1" applyAlignment="1">
      <alignment horizontal="centerContinuous" vertical="center"/>
    </xf>
    <xf numFmtId="0" fontId="14" fillId="3" borderId="3" xfId="0" applyFont="1" applyFill="1" applyBorder="1" applyAlignment="1">
      <alignment horizontal="centerContinuous" vertical="center"/>
    </xf>
    <xf numFmtId="0" fontId="16" fillId="0" borderId="5" xfId="0" applyFont="1" applyFill="1" applyBorder="1" applyAlignment="1">
      <alignment vertical="top"/>
    </xf>
    <xf numFmtId="0" fontId="7" fillId="0" borderId="5" xfId="0" applyFont="1" applyFill="1" applyBorder="1" applyAlignment="1">
      <alignment horizontal="center" vertical="center" wrapText="1"/>
    </xf>
    <xf numFmtId="176" fontId="7" fillId="0" borderId="5" xfId="0" applyNumberFormat="1" applyFont="1" applyFill="1" applyBorder="1" applyAlignment="1">
      <alignment vertical="center" shrinkToFit="1"/>
    </xf>
    <xf numFmtId="0" fontId="7"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178" fontId="7" fillId="0" borderId="5" xfId="0" applyNumberFormat="1" applyFont="1" applyFill="1" applyBorder="1" applyAlignment="1">
      <alignment horizontal="center" vertical="center" shrinkToFit="1"/>
    </xf>
    <xf numFmtId="178" fontId="7" fillId="0" borderId="6" xfId="0" applyNumberFormat="1" applyFont="1" applyFill="1" applyBorder="1" applyAlignment="1">
      <alignment horizontal="center" vertical="center" shrinkToFit="1"/>
    </xf>
    <xf numFmtId="0" fontId="26" fillId="0" borderId="0" xfId="0" applyFont="1" applyFill="1" applyBorder="1" applyAlignment="1">
      <alignment horizontal="right"/>
    </xf>
    <xf numFmtId="0" fontId="10" fillId="0" borderId="1" xfId="4" applyNumberFormat="1" applyFont="1" applyBorder="1" applyAlignment="1">
      <alignment horizontal="center" vertical="center" shrinkToFit="1"/>
    </xf>
    <xf numFmtId="177" fontId="11" fillId="0" borderId="0" xfId="0" applyNumberFormat="1" applyFont="1" applyFill="1">
      <alignment vertical="center"/>
    </xf>
    <xf numFmtId="0" fontId="12" fillId="3" borderId="24" xfId="0" applyFont="1" applyFill="1" applyBorder="1" applyAlignment="1">
      <alignment horizontal="center" vertical="center" wrapText="1"/>
    </xf>
    <xf numFmtId="0" fontId="12" fillId="3" borderId="3" xfId="0" applyFont="1" applyFill="1" applyBorder="1" applyAlignment="1">
      <alignment horizontal="center" vertical="center" wrapText="1"/>
    </xf>
    <xf numFmtId="177" fontId="10" fillId="0" borderId="24" xfId="4" applyNumberFormat="1" applyFont="1" applyBorder="1" applyAlignment="1">
      <alignment horizontal="right" vertical="center" shrinkToFit="1"/>
    </xf>
    <xf numFmtId="177" fontId="10" fillId="0" borderId="26" xfId="4" applyNumberFormat="1" applyFont="1" applyBorder="1" applyAlignment="1">
      <alignment horizontal="right" vertical="center" shrinkToFit="1"/>
    </xf>
    <xf numFmtId="178" fontId="10" fillId="0" borderId="1" xfId="0" applyNumberFormat="1" applyFont="1" applyBorder="1" applyAlignment="1">
      <alignment vertical="center" shrinkToFit="1"/>
    </xf>
    <xf numFmtId="177" fontId="10" fillId="0" borderId="28" xfId="4" applyNumberFormat="1" applyFont="1" applyBorder="1" applyAlignment="1">
      <alignment horizontal="right" vertical="center" shrinkToFit="1"/>
    </xf>
    <xf numFmtId="0" fontId="7" fillId="0" borderId="0" xfId="0" applyFont="1" applyFill="1" applyAlignment="1">
      <alignment vertical="center"/>
    </xf>
    <xf numFmtId="0" fontId="17" fillId="2" borderId="0" xfId="0" applyFont="1" applyFill="1">
      <alignment vertical="center"/>
    </xf>
    <xf numFmtId="0" fontId="17" fillId="2" borderId="0" xfId="0" applyFont="1" applyFill="1" applyAlignment="1">
      <alignment horizontal="right" vertical="center"/>
    </xf>
    <xf numFmtId="0" fontId="17" fillId="2" borderId="0" xfId="0" applyFont="1" applyFill="1" applyAlignment="1">
      <alignment horizontal="center" vertical="center"/>
    </xf>
    <xf numFmtId="0" fontId="17" fillId="2" borderId="0" xfId="0" applyFont="1" applyFill="1" applyBorder="1">
      <alignment vertical="center"/>
    </xf>
    <xf numFmtId="0" fontId="17" fillId="2" borderId="0" xfId="0" applyFont="1" applyFill="1" applyBorder="1" applyAlignment="1">
      <alignment horizontal="center" vertical="center"/>
    </xf>
    <xf numFmtId="0" fontId="17" fillId="0" borderId="0" xfId="0" applyFont="1" applyFill="1" applyAlignment="1">
      <alignment vertical="center"/>
    </xf>
    <xf numFmtId="0" fontId="28" fillId="0" borderId="0" xfId="0" applyFont="1">
      <alignment vertical="center"/>
    </xf>
    <xf numFmtId="0" fontId="17" fillId="2" borderId="0" xfId="0" applyFont="1" applyFill="1" applyAlignment="1">
      <alignment vertical="center"/>
    </xf>
    <xf numFmtId="0" fontId="17" fillId="2" borderId="0" xfId="0" applyFont="1" applyFill="1" applyAlignment="1">
      <alignment vertical="center" shrinkToFit="1"/>
    </xf>
    <xf numFmtId="0" fontId="17" fillId="2" borderId="0" xfId="0" applyFont="1" applyFill="1" applyAlignment="1">
      <alignment horizontal="center" vertical="center" shrinkToFit="1"/>
    </xf>
    <xf numFmtId="0" fontId="17" fillId="2" borderId="0" xfId="0" applyFont="1" applyFill="1" applyBorder="1" applyAlignment="1">
      <alignment vertical="center"/>
    </xf>
    <xf numFmtId="0" fontId="28" fillId="0" borderId="0" xfId="0" applyFont="1" applyBorder="1">
      <alignment vertical="center"/>
    </xf>
    <xf numFmtId="0" fontId="17" fillId="2" borderId="0" xfId="0" applyFont="1" applyFill="1" applyAlignment="1">
      <alignment vertical="center" wrapText="1"/>
    </xf>
    <xf numFmtId="0" fontId="17" fillId="2" borderId="0" xfId="0" applyFont="1" applyFill="1" applyAlignment="1">
      <alignment horizontal="right" vertical="center"/>
    </xf>
    <xf numFmtId="0" fontId="17" fillId="2" borderId="0" xfId="0" applyFont="1" applyFill="1" applyAlignment="1"/>
    <xf numFmtId="0" fontId="17" fillId="2" borderId="0" xfId="0" applyNumberFormat="1" applyFont="1" applyFill="1" applyAlignment="1">
      <alignment vertical="center"/>
    </xf>
    <xf numFmtId="0" fontId="6" fillId="2" borderId="0" xfId="0" applyFont="1" applyFill="1">
      <alignment vertical="center"/>
    </xf>
    <xf numFmtId="0" fontId="6" fillId="3" borderId="4" xfId="0" applyFont="1" applyFill="1" applyBorder="1" applyAlignment="1">
      <alignment vertical="center"/>
    </xf>
    <xf numFmtId="0" fontId="6" fillId="3" borderId="5" xfId="0" applyFont="1" applyFill="1" applyBorder="1" applyAlignment="1">
      <alignment vertical="center"/>
    </xf>
    <xf numFmtId="0" fontId="6" fillId="3" borderId="6" xfId="0" applyFont="1" applyFill="1" applyBorder="1" applyAlignment="1">
      <alignment vertical="center"/>
    </xf>
    <xf numFmtId="0" fontId="6" fillId="2" borderId="4" xfId="0" applyFont="1" applyFill="1" applyBorder="1" applyAlignment="1">
      <alignment vertical="center" shrinkToFit="1"/>
    </xf>
    <xf numFmtId="0" fontId="6" fillId="3" borderId="11" xfId="0" applyFont="1" applyFill="1" applyBorder="1" applyAlignment="1">
      <alignment vertical="center"/>
    </xf>
    <xf numFmtId="0" fontId="6" fillId="3" borderId="8" xfId="0" applyFont="1" applyFill="1" applyBorder="1" applyAlignment="1">
      <alignment vertical="center"/>
    </xf>
    <xf numFmtId="0" fontId="6" fillId="3" borderId="12" xfId="0" applyFont="1" applyFill="1" applyBorder="1" applyAlignment="1">
      <alignment vertical="center"/>
    </xf>
    <xf numFmtId="0" fontId="6" fillId="3" borderId="1" xfId="0" applyFont="1" applyFill="1" applyBorder="1" applyAlignment="1">
      <alignment vertical="center"/>
    </xf>
    <xf numFmtId="0" fontId="6" fillId="3" borderId="2" xfId="0" applyFont="1" applyFill="1" applyBorder="1" applyAlignment="1">
      <alignment vertical="center"/>
    </xf>
    <xf numFmtId="0" fontId="6" fillId="3" borderId="3" xfId="0" applyFont="1" applyFill="1" applyBorder="1">
      <alignment vertical="center"/>
    </xf>
    <xf numFmtId="0" fontId="6" fillId="3" borderId="0" xfId="0" applyFont="1" applyFill="1">
      <alignment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23" fillId="0" borderId="0" xfId="0" applyFont="1" applyAlignment="1">
      <alignment horizontal="center" vertical="center"/>
    </xf>
    <xf numFmtId="0" fontId="20" fillId="0" borderId="24" xfId="0" applyFont="1" applyBorder="1" applyAlignment="1">
      <alignment horizontal="center" vertical="center"/>
    </xf>
    <xf numFmtId="0" fontId="32" fillId="0" borderId="0" xfId="0" applyFont="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vertical="center"/>
    </xf>
    <xf numFmtId="0" fontId="20" fillId="0" borderId="3" xfId="0" applyFont="1" applyBorder="1" applyAlignment="1">
      <alignment vertical="center"/>
    </xf>
    <xf numFmtId="0" fontId="20" fillId="0" borderId="24" xfId="0" applyFont="1" applyBorder="1" applyAlignment="1">
      <alignment horizontal="center" vertical="center" shrinkToFit="1"/>
    </xf>
    <xf numFmtId="0" fontId="20" fillId="0" borderId="0" xfId="0" applyFont="1" applyAlignment="1"/>
    <xf numFmtId="0" fontId="20" fillId="0" borderId="18" xfId="0" applyFont="1" applyFill="1" applyBorder="1">
      <alignment vertical="center"/>
    </xf>
    <xf numFmtId="0" fontId="20" fillId="0" borderId="24" xfId="6" applyFont="1" applyFill="1" applyBorder="1" applyAlignment="1">
      <alignment horizontal="center" vertical="center"/>
    </xf>
    <xf numFmtId="179" fontId="20" fillId="0" borderId="24" xfId="6" applyNumberFormat="1" applyFont="1" applyFill="1" applyBorder="1" applyAlignment="1">
      <alignment horizontal="center" vertical="center" textRotation="255"/>
    </xf>
    <xf numFmtId="0" fontId="20" fillId="0" borderId="20" xfId="0" applyFont="1" applyFill="1" applyBorder="1" applyAlignment="1">
      <alignment vertical="center" shrinkToFit="1"/>
    </xf>
    <xf numFmtId="0" fontId="32" fillId="0" borderId="24" xfId="6" applyFont="1" applyFill="1" applyBorder="1" applyAlignment="1">
      <alignment horizontal="left" vertical="center" shrinkToFit="1"/>
    </xf>
    <xf numFmtId="179" fontId="20" fillId="0" borderId="24" xfId="6" applyNumberFormat="1" applyFont="1" applyFill="1" applyBorder="1" applyAlignment="1">
      <alignment horizontal="center" vertical="center"/>
    </xf>
    <xf numFmtId="0" fontId="20" fillId="0" borderId="20" xfId="6" applyFont="1" applyFill="1" applyBorder="1" applyAlignment="1">
      <alignment horizontal="center" vertical="center"/>
    </xf>
    <xf numFmtId="0" fontId="20" fillId="0" borderId="20" xfId="0" applyFont="1" applyFill="1" applyBorder="1">
      <alignment vertical="center"/>
    </xf>
    <xf numFmtId="0" fontId="20" fillId="0" borderId="24" xfId="0" applyFont="1" applyFill="1" applyBorder="1" applyProtection="1">
      <alignment vertical="center"/>
    </xf>
    <xf numFmtId="0" fontId="20" fillId="5" borderId="24" xfId="6" applyFont="1" applyFill="1" applyBorder="1" applyAlignment="1" applyProtection="1">
      <alignment vertical="center"/>
      <protection locked="0"/>
    </xf>
    <xf numFmtId="0" fontId="20" fillId="5" borderId="24" xfId="6" applyFont="1" applyFill="1" applyBorder="1" applyAlignment="1" applyProtection="1">
      <alignment horizontal="center" vertical="center"/>
      <protection locked="0"/>
    </xf>
    <xf numFmtId="179" fontId="20" fillId="5" borderId="24" xfId="6" applyNumberFormat="1" applyFont="1" applyFill="1" applyBorder="1" applyAlignment="1" applyProtection="1">
      <alignment horizontal="center" vertical="center"/>
      <protection locked="0"/>
    </xf>
    <xf numFmtId="0" fontId="20" fillId="5" borderId="20" xfId="6" applyFont="1" applyFill="1" applyBorder="1" applyAlignment="1" applyProtection="1">
      <alignment horizontal="center" vertical="center"/>
      <protection locked="0"/>
    </xf>
    <xf numFmtId="0" fontId="20" fillId="5" borderId="20" xfId="0" applyFont="1" applyFill="1" applyBorder="1" applyProtection="1">
      <alignment vertical="center"/>
      <protection locked="0"/>
    </xf>
    <xf numFmtId="0" fontId="20" fillId="5" borderId="24" xfId="0" applyFont="1" applyFill="1" applyBorder="1" applyProtection="1">
      <alignment vertical="center"/>
      <protection locked="0"/>
    </xf>
    <xf numFmtId="0" fontId="20" fillId="5" borderId="24" xfId="0" applyFont="1" applyFill="1" applyBorder="1" applyAlignment="1" applyProtection="1">
      <alignment vertical="center"/>
      <protection locked="0"/>
    </xf>
    <xf numFmtId="179" fontId="20" fillId="5" borderId="24" xfId="0" applyNumberFormat="1" applyFont="1" applyFill="1" applyBorder="1" applyAlignment="1" applyProtection="1">
      <alignment horizontal="center" vertical="center"/>
      <protection locked="0"/>
    </xf>
    <xf numFmtId="0" fontId="20" fillId="5" borderId="24" xfId="0" applyFont="1" applyFill="1" applyBorder="1" applyAlignment="1" applyProtection="1">
      <alignment horizontal="center" vertical="center"/>
      <protection locked="0"/>
    </xf>
    <xf numFmtId="0" fontId="20" fillId="0" borderId="5" xfId="0" applyFont="1" applyFill="1" applyBorder="1" applyAlignment="1">
      <alignment horizontal="center" vertical="center"/>
    </xf>
    <xf numFmtId="179" fontId="20" fillId="0" borderId="5" xfId="0" applyNumberFormat="1" applyFont="1" applyBorder="1" applyAlignment="1">
      <alignment horizontal="center" vertical="center"/>
    </xf>
    <xf numFmtId="179" fontId="20" fillId="0" borderId="5" xfId="0" applyNumberFormat="1" applyFont="1" applyFill="1" applyBorder="1" applyAlignment="1">
      <alignment horizontal="center" vertical="center"/>
    </xf>
    <xf numFmtId="0" fontId="20" fillId="0" borderId="5" xfId="0" applyFont="1" applyBorder="1" applyAlignment="1">
      <alignment horizontal="center" vertical="center"/>
    </xf>
    <xf numFmtId="0" fontId="20" fillId="0" borderId="5" xfId="0" applyFont="1" applyFill="1" applyBorder="1">
      <alignment vertical="center"/>
    </xf>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179" fontId="20" fillId="0" borderId="0" xfId="0" applyNumberFormat="1" applyFont="1" applyBorder="1" applyAlignment="1">
      <alignment horizontal="center" vertical="center"/>
    </xf>
    <xf numFmtId="179" fontId="20" fillId="0" borderId="0" xfId="0" applyNumberFormat="1" applyFont="1" applyFill="1" applyBorder="1" applyAlignment="1">
      <alignment horizontal="center" vertical="center"/>
    </xf>
    <xf numFmtId="0" fontId="20" fillId="0" borderId="0" xfId="0" applyFont="1" applyFill="1" applyBorder="1">
      <alignment vertical="center"/>
    </xf>
    <xf numFmtId="49" fontId="17" fillId="2" borderId="0" xfId="0" quotePrefix="1" applyNumberFormat="1" applyFont="1" applyFill="1" applyBorder="1" applyAlignment="1">
      <alignment vertical="center"/>
    </xf>
    <xf numFmtId="0" fontId="17" fillId="2" borderId="0" xfId="4" applyNumberFormat="1" applyFont="1" applyFill="1" applyBorder="1" applyAlignment="1">
      <alignment vertical="center"/>
    </xf>
    <xf numFmtId="0" fontId="17" fillId="2" borderId="0" xfId="0" applyNumberFormat="1" applyFont="1" applyFill="1" applyBorder="1" applyAlignment="1">
      <alignment vertical="center"/>
    </xf>
    <xf numFmtId="0" fontId="17" fillId="2" borderId="0" xfId="0" quotePrefix="1" applyFont="1" applyFill="1" applyBorder="1" applyAlignment="1">
      <alignment vertical="center"/>
    </xf>
    <xf numFmtId="49" fontId="17" fillId="2" borderId="0" xfId="0" applyNumberFormat="1" applyFont="1" applyFill="1" applyBorder="1" applyAlignment="1">
      <alignment vertical="center"/>
    </xf>
    <xf numFmtId="49" fontId="17" fillId="2" borderId="0" xfId="0" applyNumberFormat="1" applyFont="1" applyFill="1" applyBorder="1" applyAlignment="1" applyProtection="1">
      <alignment vertical="center"/>
      <protection locked="0"/>
    </xf>
    <xf numFmtId="0" fontId="17" fillId="2" borderId="0" xfId="0" applyNumberFormat="1" applyFont="1" applyFill="1" applyBorder="1" applyAlignment="1" applyProtection="1">
      <alignment vertical="center"/>
      <protection locked="0"/>
    </xf>
    <xf numFmtId="0" fontId="7" fillId="2" borderId="0" xfId="0" applyFont="1" applyFill="1" applyBorder="1" applyAlignment="1">
      <alignment vertical="center"/>
    </xf>
    <xf numFmtId="0" fontId="17" fillId="2" borderId="0" xfId="0" applyFont="1" applyFill="1" applyAlignment="1">
      <alignment horizontal="right" vertical="center"/>
    </xf>
    <xf numFmtId="0" fontId="17" fillId="2" borderId="0" xfId="0" applyFont="1" applyFill="1" applyAlignment="1">
      <alignment horizontal="center" vertical="center"/>
    </xf>
    <xf numFmtId="177" fontId="10" fillId="0" borderId="20" xfId="4" applyNumberFormat="1" applyFont="1" applyBorder="1" applyAlignment="1">
      <alignment horizontal="right" vertical="center" shrinkToFit="1"/>
    </xf>
    <xf numFmtId="177" fontId="10" fillId="0" borderId="30" xfId="4" applyNumberFormat="1" applyFont="1" applyBorder="1" applyAlignment="1">
      <alignment horizontal="right" vertical="center" shrinkToFit="1"/>
    </xf>
    <xf numFmtId="178" fontId="10" fillId="0" borderId="31" xfId="4" applyNumberFormat="1" applyFont="1" applyBorder="1" applyAlignment="1">
      <alignment horizontal="right" vertical="center" shrinkToFit="1"/>
    </xf>
    <xf numFmtId="0" fontId="10" fillId="0" borderId="32" xfId="4" applyNumberFormat="1" applyFont="1" applyBorder="1" applyAlignment="1">
      <alignment horizontal="center" vertical="center" shrinkToFit="1"/>
    </xf>
    <xf numFmtId="178" fontId="10" fillId="0" borderId="32" xfId="0" applyNumberFormat="1" applyFont="1" applyBorder="1" applyAlignment="1">
      <alignment vertical="center" shrinkToFit="1"/>
    </xf>
    <xf numFmtId="177" fontId="10" fillId="0" borderId="27" xfId="4" applyNumberFormat="1" applyFont="1" applyBorder="1" applyAlignment="1">
      <alignment horizontal="right" vertical="center" shrinkToFit="1"/>
    </xf>
    <xf numFmtId="177" fontId="10" fillId="0" borderId="29" xfId="4" applyNumberFormat="1" applyFont="1" applyBorder="1" applyAlignment="1">
      <alignment horizontal="right" vertical="center" shrinkToFit="1"/>
    </xf>
    <xf numFmtId="0" fontId="7"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horizontal="left" vertical="center"/>
    </xf>
    <xf numFmtId="0" fontId="6" fillId="2" borderId="0" xfId="0" applyFont="1" applyFill="1" applyAlignment="1">
      <alignment horizontal="left" vertical="center"/>
    </xf>
    <xf numFmtId="0" fontId="32" fillId="0" borderId="2" xfId="0" applyNumberFormat="1" applyFont="1" applyFill="1" applyBorder="1" applyAlignment="1">
      <alignment vertical="center"/>
    </xf>
    <xf numFmtId="0" fontId="20" fillId="3" borderId="24" xfId="0" applyFont="1" applyFill="1" applyBorder="1" applyAlignment="1">
      <alignment horizontal="center" vertical="center"/>
    </xf>
    <xf numFmtId="0" fontId="20" fillId="3" borderId="3" xfId="0" applyFont="1" applyFill="1" applyBorder="1" applyAlignment="1">
      <alignment vertical="center"/>
    </xf>
    <xf numFmtId="0" fontId="23" fillId="0" borderId="33" xfId="0" applyFont="1" applyBorder="1" applyAlignment="1">
      <alignment vertical="center"/>
    </xf>
    <xf numFmtId="0" fontId="22" fillId="0" borderId="34" xfId="0" applyFont="1" applyBorder="1" applyAlignment="1">
      <alignment horizontal="left" vertical="top" wrapText="1"/>
    </xf>
    <xf numFmtId="0" fontId="20" fillId="0" borderId="35" xfId="0" applyFont="1" applyBorder="1" applyAlignment="1">
      <alignment vertical="center"/>
    </xf>
    <xf numFmtId="0" fontId="22" fillId="0" borderId="0" xfId="0" applyFont="1" applyBorder="1" applyAlignment="1">
      <alignment horizontal="left" vertical="center" wrapText="1"/>
    </xf>
    <xf numFmtId="0" fontId="23" fillId="0" borderId="35" xfId="0" applyFont="1" applyBorder="1" applyAlignment="1">
      <alignment vertical="center"/>
    </xf>
    <xf numFmtId="0" fontId="41" fillId="0" borderId="0" xfId="0" applyFont="1" applyFill="1" applyAlignment="1">
      <alignment horizontal="left" vertical="center"/>
    </xf>
    <xf numFmtId="0" fontId="41" fillId="0" borderId="0" xfId="0" applyFont="1" applyFill="1">
      <alignment vertical="center"/>
    </xf>
    <xf numFmtId="0" fontId="43" fillId="0" borderId="0" xfId="0" applyFont="1" applyFill="1">
      <alignment vertical="center"/>
    </xf>
    <xf numFmtId="0" fontId="44" fillId="7" borderId="27" xfId="0" applyFont="1" applyFill="1" applyBorder="1" applyAlignment="1">
      <alignment horizontal="center" vertical="center" wrapText="1"/>
    </xf>
    <xf numFmtId="0" fontId="44" fillId="7" borderId="37" xfId="0" applyFont="1" applyFill="1" applyBorder="1" applyAlignment="1">
      <alignment horizontal="center" vertical="center" wrapText="1"/>
    </xf>
    <xf numFmtId="0" fontId="44" fillId="7" borderId="32" xfId="0" applyFont="1" applyFill="1" applyBorder="1" applyAlignment="1">
      <alignment horizontal="center" vertical="center" wrapText="1"/>
    </xf>
    <xf numFmtId="0" fontId="44" fillId="8" borderId="20" xfId="0" applyFont="1" applyFill="1" applyBorder="1" applyAlignment="1">
      <alignment vertical="center" wrapText="1"/>
    </xf>
    <xf numFmtId="0" fontId="44" fillId="8" borderId="20" xfId="0" applyFont="1" applyFill="1" applyBorder="1" applyAlignment="1">
      <alignment horizontal="center" vertical="center" wrapText="1"/>
    </xf>
    <xf numFmtId="0" fontId="44" fillId="8" borderId="20" xfId="0" applyFont="1" applyFill="1" applyBorder="1" applyAlignment="1">
      <alignment horizontal="left" vertical="center"/>
    </xf>
    <xf numFmtId="0" fontId="44" fillId="8" borderId="38" xfId="0" applyFont="1" applyFill="1" applyBorder="1" applyAlignment="1">
      <alignment horizontal="center" vertical="center" wrapText="1"/>
    </xf>
    <xf numFmtId="49" fontId="44" fillId="8" borderId="20" xfId="0" applyNumberFormat="1" applyFont="1" applyFill="1" applyBorder="1" applyAlignment="1">
      <alignment horizontal="center" vertical="center" wrapText="1"/>
    </xf>
    <xf numFmtId="0" fontId="44" fillId="8" borderId="11" xfId="0" applyFont="1" applyFill="1" applyBorder="1" applyAlignment="1">
      <alignment vertical="center" wrapText="1"/>
    </xf>
    <xf numFmtId="176" fontId="44" fillId="0" borderId="1" xfId="0" applyNumberFormat="1" applyFont="1" applyFill="1" applyBorder="1" applyAlignment="1">
      <alignment vertical="center" wrapText="1" shrinkToFit="1"/>
    </xf>
    <xf numFmtId="0" fontId="44" fillId="0" borderId="24" xfId="0" applyFont="1" applyFill="1" applyBorder="1" applyAlignment="1">
      <alignment vertical="center" wrapText="1" shrinkToFit="1"/>
    </xf>
    <xf numFmtId="0" fontId="44" fillId="0" borderId="39" xfId="0" applyNumberFormat="1" applyFont="1" applyFill="1" applyBorder="1" applyAlignment="1">
      <alignment vertical="center" wrapText="1" shrinkToFit="1"/>
    </xf>
    <xf numFmtId="0" fontId="44" fillId="0" borderId="24" xfId="0" applyNumberFormat="1" applyFont="1" applyFill="1" applyBorder="1" applyAlignment="1">
      <alignment vertical="center" wrapText="1" shrinkToFit="1"/>
    </xf>
    <xf numFmtId="0" fontId="49" fillId="0" borderId="36" xfId="0" applyFont="1" applyBorder="1" applyAlignment="1">
      <alignment horizontal="left" vertical="top" wrapText="1"/>
    </xf>
    <xf numFmtId="0" fontId="12" fillId="0" borderId="9" xfId="0" applyFont="1" applyFill="1" applyBorder="1" applyAlignment="1">
      <alignment vertical="center" wrapText="1"/>
    </xf>
    <xf numFmtId="0" fontId="12" fillId="0" borderId="11" xfId="0" applyFont="1" applyFill="1" applyBorder="1" applyAlignment="1">
      <alignment vertical="center" wrapText="1"/>
    </xf>
    <xf numFmtId="0" fontId="12" fillId="0" borderId="0" xfId="0" applyFont="1" applyFill="1" applyBorder="1" applyAlignment="1">
      <alignment horizontal="center" vertical="center"/>
    </xf>
    <xf numFmtId="0" fontId="12" fillId="0" borderId="2" xfId="0" applyFont="1" applyFill="1" applyBorder="1" applyAlignment="1">
      <alignment vertical="center"/>
    </xf>
    <xf numFmtId="0" fontId="12" fillId="0" borderId="0" xfId="0" applyFont="1" applyFill="1" applyBorder="1" applyAlignment="1">
      <alignment horizontal="center" vertical="center" wrapText="1"/>
    </xf>
    <xf numFmtId="38" fontId="12" fillId="0" borderId="5" xfId="4" applyFont="1" applyFill="1" applyBorder="1" applyAlignment="1">
      <alignment horizontal="right" vertical="center" wrapText="1"/>
    </xf>
    <xf numFmtId="0" fontId="6" fillId="0" borderId="5" xfId="0" applyFont="1" applyFill="1" applyBorder="1" applyAlignment="1">
      <alignment vertical="center" textRotation="255"/>
    </xf>
    <xf numFmtId="0" fontId="7" fillId="0" borderId="5" xfId="0" applyFont="1" applyFill="1" applyBorder="1">
      <alignment vertical="center"/>
    </xf>
    <xf numFmtId="0" fontId="7" fillId="0" borderId="5" xfId="0" applyFont="1" applyFill="1" applyBorder="1" applyAlignment="1" applyProtection="1">
      <alignment vertical="center" shrinkToFit="1"/>
      <protection locked="0"/>
    </xf>
    <xf numFmtId="49" fontId="6" fillId="0" borderId="5" xfId="0" applyNumberFormat="1" applyFont="1" applyFill="1" applyBorder="1" applyAlignment="1">
      <alignment vertical="center"/>
    </xf>
    <xf numFmtId="0" fontId="11" fillId="0" borderId="5" xfId="0" applyFont="1" applyFill="1" applyBorder="1" applyAlignment="1" applyProtection="1">
      <alignment horizontal="center" vertical="center" shrinkToFit="1"/>
      <protection locked="0"/>
    </xf>
    <xf numFmtId="0" fontId="6" fillId="0" borderId="0" xfId="0" applyFont="1" applyFill="1" applyBorder="1" applyAlignment="1">
      <alignment vertical="center" textRotation="255"/>
    </xf>
    <xf numFmtId="0" fontId="7" fillId="0" borderId="0" xfId="0" applyFont="1" applyFill="1" applyBorder="1">
      <alignment vertical="center"/>
    </xf>
    <xf numFmtId="0" fontId="7" fillId="0" borderId="0" xfId="0" applyFont="1" applyFill="1" applyBorder="1" applyAlignment="1" applyProtection="1">
      <alignment vertical="center" shrinkToFit="1"/>
      <protection locked="0"/>
    </xf>
    <xf numFmtId="49" fontId="6" fillId="0" borderId="0" xfId="0" applyNumberFormat="1" applyFont="1" applyFill="1" applyBorder="1" applyAlignment="1">
      <alignment vertical="center"/>
    </xf>
    <xf numFmtId="0" fontId="11" fillId="0" borderId="0" xfId="0" applyFont="1" applyFill="1" applyBorder="1" applyAlignment="1" applyProtection="1">
      <alignment horizontal="center" vertical="center" shrinkToFit="1"/>
      <protection locked="0"/>
    </xf>
    <xf numFmtId="178" fontId="10" fillId="5" borderId="26" xfId="4" applyNumberFormat="1" applyFont="1" applyFill="1" applyBorder="1" applyAlignment="1" applyProtection="1">
      <alignment horizontal="left" vertical="center" shrinkToFit="1"/>
      <protection locked="0"/>
    </xf>
    <xf numFmtId="178" fontId="10" fillId="5" borderId="29" xfId="4" applyNumberFormat="1" applyFont="1" applyFill="1" applyBorder="1" applyAlignment="1" applyProtection="1">
      <alignment horizontal="left" vertical="center" shrinkToFit="1"/>
      <protection locked="0"/>
    </xf>
    <xf numFmtId="38" fontId="12" fillId="0" borderId="0" xfId="4" applyFont="1" applyFill="1" applyBorder="1" applyAlignment="1">
      <alignment horizontal="right" vertical="center" wrapText="1"/>
    </xf>
    <xf numFmtId="0" fontId="11" fillId="0" borderId="4" xfId="0" applyFont="1" applyFill="1" applyBorder="1" applyAlignment="1">
      <alignment vertical="center"/>
    </xf>
    <xf numFmtId="0" fontId="11" fillId="0" borderId="5" xfId="0" applyFont="1" applyFill="1" applyBorder="1" applyAlignment="1">
      <alignment vertical="center"/>
    </xf>
    <xf numFmtId="0" fontId="11" fillId="0" borderId="0" xfId="0" applyFont="1" applyFill="1" applyBorder="1" applyAlignment="1">
      <alignment vertical="center"/>
    </xf>
    <xf numFmtId="0" fontId="11" fillId="0" borderId="8" xfId="0" applyFont="1" applyFill="1" applyBorder="1" applyAlignment="1">
      <alignment vertical="center"/>
    </xf>
    <xf numFmtId="0" fontId="51" fillId="0" borderId="0" xfId="9" applyFont="1">
      <alignment vertical="center"/>
    </xf>
    <xf numFmtId="38" fontId="51" fillId="0" borderId="0" xfId="10" applyFont="1">
      <alignment vertical="center"/>
    </xf>
    <xf numFmtId="0" fontId="52" fillId="0" borderId="0" xfId="9" applyFont="1">
      <alignment vertical="center"/>
    </xf>
    <xf numFmtId="0" fontId="51" fillId="0" borderId="40" xfId="9" applyFont="1" applyBorder="1">
      <alignment vertical="center"/>
    </xf>
    <xf numFmtId="0" fontId="52" fillId="5" borderId="41" xfId="9" applyFont="1" applyFill="1" applyBorder="1" applyAlignment="1">
      <alignment horizontal="center" vertical="center"/>
    </xf>
    <xf numFmtId="0" fontId="52" fillId="0" borderId="45" xfId="9" applyFont="1" applyBorder="1" applyAlignment="1">
      <alignment horizontal="left" vertical="center"/>
    </xf>
    <xf numFmtId="0" fontId="52" fillId="0" borderId="1" xfId="9" applyFont="1" applyBorder="1" applyAlignment="1">
      <alignment horizontal="left" vertical="center"/>
    </xf>
    <xf numFmtId="0" fontId="52" fillId="0" borderId="52" xfId="9" applyFont="1" applyBorder="1" applyAlignment="1">
      <alignment horizontal="left" vertical="center"/>
    </xf>
    <xf numFmtId="0" fontId="52" fillId="0" borderId="1" xfId="9" applyFont="1" applyBorder="1" applyAlignment="1">
      <alignment horizontal="left" vertical="center" wrapText="1"/>
    </xf>
    <xf numFmtId="0" fontId="7" fillId="2" borderId="0" xfId="0" applyFont="1" applyFill="1">
      <alignment vertical="center"/>
    </xf>
    <xf numFmtId="0" fontId="7" fillId="2" borderId="0" xfId="4" applyNumberFormat="1" applyFont="1" applyFill="1" applyBorder="1" applyAlignment="1">
      <alignment vertical="center"/>
    </xf>
    <xf numFmtId="177" fontId="10" fillId="0" borderId="59" xfId="4" applyNumberFormat="1" applyFont="1" applyBorder="1" applyAlignment="1">
      <alignment horizontal="right" vertical="center" shrinkToFit="1"/>
    </xf>
    <xf numFmtId="0" fontId="8" fillId="0" borderId="3" xfId="0" applyFont="1" applyFill="1" applyBorder="1" applyAlignment="1" applyProtection="1">
      <alignment vertical="center" shrinkToFit="1"/>
      <protection locked="0"/>
    </xf>
    <xf numFmtId="178" fontId="10" fillId="0" borderId="24" xfId="0" applyNumberFormat="1" applyFont="1" applyBorder="1" applyAlignment="1">
      <alignment horizontal="left" vertical="center" shrinkToFit="1"/>
    </xf>
    <xf numFmtId="178" fontId="10" fillId="0" borderId="27" xfId="0" applyNumberFormat="1" applyFont="1" applyBorder="1" applyAlignment="1">
      <alignment horizontal="left" vertical="center" shrinkToFit="1"/>
    </xf>
    <xf numFmtId="0" fontId="45" fillId="0" borderId="24" xfId="0" applyNumberFormat="1" applyFont="1" applyFill="1" applyBorder="1" applyAlignment="1">
      <alignment vertical="center"/>
    </xf>
    <xf numFmtId="49" fontId="44" fillId="0" borderId="24" xfId="0" applyNumberFormat="1" applyFont="1" applyFill="1" applyBorder="1" applyAlignment="1">
      <alignment vertical="center" shrinkToFit="1"/>
    </xf>
    <xf numFmtId="49" fontId="44" fillId="0" borderId="24" xfId="0" applyNumberFormat="1" applyFont="1" applyFill="1" applyBorder="1" applyAlignment="1">
      <alignment vertical="center"/>
    </xf>
    <xf numFmtId="176" fontId="44" fillId="0" borderId="24" xfId="0" applyNumberFormat="1" applyFont="1" applyFill="1" applyBorder="1" applyAlignment="1">
      <alignment vertical="center"/>
    </xf>
    <xf numFmtId="49" fontId="44" fillId="0" borderId="39" xfId="0" applyNumberFormat="1" applyFont="1" applyFill="1" applyBorder="1" applyAlignment="1">
      <alignment horizontal="left" vertical="center"/>
    </xf>
    <xf numFmtId="49" fontId="44" fillId="0" borderId="24" xfId="0" applyNumberFormat="1" applyFont="1" applyFill="1" applyBorder="1" applyAlignment="1">
      <alignment horizontal="left" vertical="center"/>
    </xf>
    <xf numFmtId="176" fontId="44" fillId="0" borderId="24" xfId="0" applyNumberFormat="1" applyFont="1" applyFill="1" applyBorder="1" applyAlignment="1">
      <alignment horizontal="left" vertical="center" wrapText="1" shrinkToFit="1"/>
    </xf>
    <xf numFmtId="177" fontId="11" fillId="2" borderId="0" xfId="0" applyNumberFormat="1" applyFont="1" applyFill="1">
      <alignment vertical="center"/>
    </xf>
    <xf numFmtId="0" fontId="12"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24"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20" fillId="0" borderId="60" xfId="0" applyFont="1" applyBorder="1" applyAlignment="1">
      <alignment horizontal="left" vertical="center" wrapText="1"/>
    </xf>
    <xf numFmtId="0" fontId="6" fillId="3" borderId="24" xfId="0" applyFont="1" applyFill="1" applyBorder="1" applyAlignment="1">
      <alignment horizontal="left" vertical="center"/>
    </xf>
    <xf numFmtId="0" fontId="29" fillId="5" borderId="1" xfId="5" applyFill="1" applyBorder="1" applyAlignment="1" applyProtection="1">
      <alignment horizontal="left" vertical="center" shrinkToFit="1"/>
      <protection locked="0"/>
    </xf>
    <xf numFmtId="0" fontId="6" fillId="5" borderId="2" xfId="0" applyFont="1" applyFill="1" applyBorder="1" applyAlignment="1" applyProtection="1">
      <alignment horizontal="left" vertical="center" shrinkToFit="1"/>
      <protection locked="0"/>
    </xf>
    <xf numFmtId="0" fontId="6" fillId="5" borderId="3" xfId="0" applyFont="1" applyFill="1" applyBorder="1" applyAlignment="1" applyProtection="1">
      <alignment horizontal="left" vertical="center" shrinkToFit="1"/>
      <protection locked="0"/>
    </xf>
    <xf numFmtId="0" fontId="7" fillId="2" borderId="0" xfId="4" applyNumberFormat="1" applyFont="1" applyFill="1" applyBorder="1" applyAlignment="1">
      <alignment horizontal="right" vertical="center"/>
    </xf>
    <xf numFmtId="0" fontId="6" fillId="5" borderId="5" xfId="0" applyFont="1" applyFill="1" applyBorder="1" applyAlignment="1" applyProtection="1">
      <alignment horizontal="left" vertical="center" shrinkToFit="1"/>
      <protection locked="0"/>
    </xf>
    <xf numFmtId="0" fontId="6" fillId="2" borderId="6" xfId="0"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6" fillId="5" borderId="20" xfId="0" applyFont="1" applyFill="1" applyBorder="1" applyAlignment="1" applyProtection="1">
      <alignment horizontal="left" vertical="center" shrinkToFit="1"/>
      <protection locked="0"/>
    </xf>
    <xf numFmtId="0" fontId="6" fillId="5" borderId="24" xfId="0" applyFont="1" applyFill="1" applyBorder="1" applyAlignment="1" applyProtection="1">
      <alignment horizontal="left" vertical="center" shrinkToFit="1"/>
      <protection locked="0"/>
    </xf>
    <xf numFmtId="0" fontId="7" fillId="2" borderId="0" xfId="0" applyFont="1" applyFill="1" applyBorder="1" applyAlignment="1">
      <alignment horizontal="left" vertical="center" shrinkToFit="1"/>
    </xf>
    <xf numFmtId="0" fontId="17" fillId="2" borderId="0" xfId="0" applyFont="1" applyFill="1" applyAlignment="1">
      <alignment horizontal="center" vertical="center" wrapText="1"/>
    </xf>
    <xf numFmtId="0" fontId="17" fillId="2" borderId="0" xfId="0" applyFont="1" applyFill="1" applyAlignment="1">
      <alignment horizontal="right" vertical="center"/>
    </xf>
    <xf numFmtId="0" fontId="38" fillId="2" borderId="0" xfId="4" applyNumberFormat="1" applyFont="1" applyFill="1" applyAlignment="1">
      <alignment vertical="center"/>
    </xf>
    <xf numFmtId="0" fontId="17" fillId="2" borderId="0" xfId="0" applyFont="1" applyFill="1" applyAlignment="1">
      <alignment horizontal="left" vertical="center" indent="1"/>
    </xf>
    <xf numFmtId="0" fontId="7" fillId="5" borderId="0" xfId="0" applyFont="1" applyFill="1" applyAlignment="1" applyProtection="1">
      <alignment horizontal="left" vertical="center"/>
      <protection locked="0"/>
    </xf>
    <xf numFmtId="0" fontId="7" fillId="0" borderId="0" xfId="0" applyFont="1" applyFill="1" applyBorder="1" applyAlignment="1">
      <alignment horizontal="center" vertical="center"/>
    </xf>
    <xf numFmtId="0" fontId="28" fillId="0" borderId="0" xfId="0" applyFont="1" applyBorder="1" applyAlignment="1">
      <alignment horizontal="left" vertical="center"/>
    </xf>
    <xf numFmtId="0" fontId="17" fillId="2" borderId="0" xfId="0" applyFont="1" applyFill="1" applyAlignment="1">
      <alignment horizontal="center" vertical="center"/>
    </xf>
    <xf numFmtId="0" fontId="17" fillId="5" borderId="0" xfId="0" applyFont="1" applyFill="1" applyAlignment="1" applyProtection="1">
      <alignment horizontal="center" vertical="center"/>
      <protection locked="0"/>
    </xf>
    <xf numFmtId="178" fontId="10" fillId="0" borderId="11" xfId="0" applyNumberFormat="1" applyFont="1" applyBorder="1" applyAlignment="1">
      <alignment horizontal="center" vertical="center" shrinkToFit="1"/>
    </xf>
    <xf numFmtId="178" fontId="10" fillId="0" borderId="8" xfId="0" applyNumberFormat="1" applyFont="1" applyBorder="1" applyAlignment="1">
      <alignment horizontal="center" vertical="center" shrinkToFit="1"/>
    </xf>
    <xf numFmtId="0" fontId="11" fillId="3" borderId="25" xfId="0" applyFont="1" applyFill="1" applyBorder="1" applyAlignment="1">
      <alignment horizontal="center" vertical="center" wrapText="1"/>
    </xf>
    <xf numFmtId="0" fontId="11" fillId="3" borderId="26" xfId="0" applyFont="1" applyFill="1" applyBorder="1" applyAlignment="1">
      <alignment horizontal="center" vertical="center"/>
    </xf>
    <xf numFmtId="0" fontId="10" fillId="3" borderId="24" xfId="0" applyFont="1" applyFill="1" applyBorder="1" applyAlignment="1">
      <alignment horizontal="center" vertical="center" shrinkToFit="1"/>
    </xf>
    <xf numFmtId="0" fontId="11" fillId="3" borderId="24"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24"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50" xfId="0" applyFont="1" applyFill="1" applyBorder="1" applyAlignment="1">
      <alignment horizontal="center" vertical="center"/>
    </xf>
    <xf numFmtId="0" fontId="14" fillId="0" borderId="24" xfId="0" applyFont="1" applyFill="1" applyBorder="1" applyAlignment="1">
      <alignment horizontal="center" vertical="center"/>
    </xf>
    <xf numFmtId="0" fontId="14" fillId="5" borderId="24" xfId="0" applyFont="1" applyFill="1" applyBorder="1" applyAlignment="1">
      <alignment horizontal="center" vertical="center" shrinkToFit="1"/>
    </xf>
    <xf numFmtId="0" fontId="12" fillId="0" borderId="0" xfId="0" applyFont="1" applyFill="1" applyBorder="1" applyAlignment="1">
      <alignment horizontal="center" vertical="center"/>
    </xf>
    <xf numFmtId="0" fontId="12"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177" fontId="6" fillId="0" borderId="1" xfId="4" applyNumberFormat="1" applyFont="1" applyFill="1" applyBorder="1" applyAlignment="1">
      <alignment vertical="center" shrinkToFit="1"/>
    </xf>
    <xf numFmtId="177" fontId="6" fillId="0" borderId="2" xfId="4" applyNumberFormat="1" applyFont="1" applyFill="1" applyBorder="1" applyAlignment="1">
      <alignment vertical="center" shrinkToFit="1"/>
    </xf>
    <xf numFmtId="177" fontId="6" fillId="0" borderId="3" xfId="4" applyNumberFormat="1" applyFont="1" applyFill="1" applyBorder="1" applyAlignment="1">
      <alignment vertical="center" shrinkToFit="1"/>
    </xf>
    <xf numFmtId="177" fontId="6" fillId="0" borderId="1" xfId="4" applyNumberFormat="1" applyFont="1" applyFill="1" applyBorder="1" applyAlignment="1">
      <alignment vertical="center"/>
    </xf>
    <xf numFmtId="177" fontId="6" fillId="0" borderId="2" xfId="4" applyNumberFormat="1" applyFont="1" applyFill="1" applyBorder="1" applyAlignment="1">
      <alignment vertical="center"/>
    </xf>
    <xf numFmtId="177" fontId="6" fillId="0" borderId="3" xfId="4" applyNumberFormat="1" applyFont="1" applyFill="1" applyBorder="1" applyAlignment="1">
      <alignment vertical="center"/>
    </xf>
    <xf numFmtId="0" fontId="6" fillId="5" borderId="1" xfId="0" applyFont="1" applyFill="1" applyBorder="1" applyAlignment="1" applyProtection="1">
      <alignment horizontal="right" vertical="center"/>
      <protection locked="0"/>
    </xf>
    <xf numFmtId="0" fontId="6" fillId="5" borderId="2" xfId="0" applyFont="1" applyFill="1" applyBorder="1" applyAlignment="1" applyProtection="1">
      <alignment horizontal="right" vertical="center"/>
      <protection locked="0"/>
    </xf>
    <xf numFmtId="0" fontId="6" fillId="5" borderId="3" xfId="0" applyFont="1" applyFill="1" applyBorder="1" applyAlignment="1" applyProtection="1">
      <alignment horizontal="right" vertical="center"/>
      <protection locked="0"/>
    </xf>
    <xf numFmtId="0" fontId="7" fillId="0" borderId="24" xfId="0" applyFont="1" applyFill="1" applyBorder="1" applyAlignment="1" applyProtection="1">
      <alignment horizontal="center" vertical="center" shrinkToFit="1"/>
      <protection locked="0"/>
    </xf>
    <xf numFmtId="0" fontId="7" fillId="0" borderId="24" xfId="0" applyFont="1" applyFill="1" applyBorder="1" applyAlignment="1">
      <alignment horizontal="center" vertical="center"/>
    </xf>
    <xf numFmtId="0" fontId="6" fillId="6" borderId="1" xfId="0" applyFont="1" applyFill="1" applyBorder="1" applyAlignment="1" applyProtection="1">
      <alignment horizontal="left" vertical="center" shrinkToFit="1"/>
      <protection locked="0"/>
    </xf>
    <xf numFmtId="0" fontId="6" fillId="6" borderId="2" xfId="0" applyFont="1" applyFill="1" applyBorder="1" applyAlignment="1" applyProtection="1">
      <alignment horizontal="left" vertical="center" shrinkToFit="1"/>
      <protection locked="0"/>
    </xf>
    <xf numFmtId="0" fontId="6" fillId="6" borderId="3" xfId="0" applyFont="1" applyFill="1" applyBorder="1" applyAlignment="1" applyProtection="1">
      <alignment horizontal="left" vertical="center" shrinkToFit="1"/>
      <protection locked="0"/>
    </xf>
    <xf numFmtId="0" fontId="8" fillId="0" borderId="5" xfId="0" applyFont="1" applyFill="1" applyBorder="1" applyAlignment="1">
      <alignment horizontal="left" vertical="center" wrapText="1"/>
    </xf>
    <xf numFmtId="0" fontId="8" fillId="5" borderId="24" xfId="0" applyFont="1" applyFill="1" applyBorder="1" applyAlignment="1" applyProtection="1">
      <alignment horizontal="center" vertical="center" shrinkToFit="1"/>
      <protection locked="0"/>
    </xf>
    <xf numFmtId="0" fontId="8" fillId="5" borderId="1" xfId="0" applyFont="1" applyFill="1" applyBorder="1" applyAlignment="1" applyProtection="1">
      <alignment horizontal="center" vertical="center" shrinkToFit="1"/>
      <protection locked="0"/>
    </xf>
    <xf numFmtId="0" fontId="26" fillId="0" borderId="18" xfId="0" applyFont="1" applyFill="1" applyBorder="1" applyAlignment="1">
      <alignment horizontal="center" vertical="center" textRotation="255" shrinkToFit="1"/>
    </xf>
    <xf numFmtId="0" fontId="26" fillId="0" borderId="19" xfId="0" applyFont="1" applyFill="1" applyBorder="1" applyAlignment="1">
      <alignment horizontal="center" vertical="center" textRotation="255" shrinkToFit="1"/>
    </xf>
    <xf numFmtId="0" fontId="26" fillId="0" borderId="20" xfId="0" applyFont="1" applyFill="1" applyBorder="1" applyAlignment="1">
      <alignment horizontal="center" vertical="center" textRotation="255" shrinkToFit="1"/>
    </xf>
    <xf numFmtId="0" fontId="7" fillId="0" borderId="4" xfId="0" applyFont="1" applyFill="1" applyBorder="1" applyAlignment="1" applyProtection="1">
      <alignment horizontal="left" vertical="center" shrinkToFit="1"/>
      <protection locked="0"/>
    </xf>
    <xf numFmtId="0" fontId="7" fillId="0" borderId="5"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shrinkToFit="1"/>
      <protection locked="0"/>
    </xf>
    <xf numFmtId="0" fontId="7" fillId="0" borderId="11" xfId="0" applyFont="1" applyFill="1" applyBorder="1" applyAlignment="1" applyProtection="1">
      <alignment horizontal="left" vertical="center" shrinkToFit="1"/>
      <protection locked="0"/>
    </xf>
    <xf numFmtId="0" fontId="7" fillId="0" borderId="8" xfId="0" applyFont="1" applyFill="1" applyBorder="1" applyAlignment="1" applyProtection="1">
      <alignment horizontal="left" vertical="center" shrinkToFit="1"/>
      <protection locked="0"/>
    </xf>
    <xf numFmtId="0" fontId="7" fillId="0" borderId="12" xfId="0" applyFont="1" applyFill="1" applyBorder="1" applyAlignment="1" applyProtection="1">
      <alignment horizontal="left" vertical="center" shrinkToFit="1"/>
      <protection locked="0"/>
    </xf>
    <xf numFmtId="0" fontId="15"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2" xfId="0" applyFont="1" applyFill="1" applyBorder="1" applyAlignment="1">
      <alignment horizontal="center" vertical="center"/>
    </xf>
    <xf numFmtId="0" fontId="7" fillId="0" borderId="24" xfId="0" applyFont="1" applyFill="1" applyBorder="1" applyAlignment="1">
      <alignment horizontal="center" vertical="center" textRotation="255"/>
    </xf>
    <xf numFmtId="49" fontId="14" fillId="2" borderId="13" xfId="0" applyNumberFormat="1" applyFont="1" applyFill="1" applyBorder="1" applyAlignment="1">
      <alignment horizontal="left" vertical="center" shrinkToFit="1"/>
    </xf>
    <xf numFmtId="49" fontId="14" fillId="2" borderId="14" xfId="0" applyNumberFormat="1" applyFont="1" applyFill="1" applyBorder="1" applyAlignment="1">
      <alignment horizontal="left" vertical="center" shrinkToFit="1"/>
    </xf>
    <xf numFmtId="49" fontId="14" fillId="2" borderId="16" xfId="0" applyNumberFormat="1" applyFont="1" applyFill="1" applyBorder="1" applyAlignment="1">
      <alignment horizontal="left" vertical="center" shrinkToFit="1"/>
    </xf>
    <xf numFmtId="49" fontId="14" fillId="2" borderId="21" xfId="0" applyNumberFormat="1" applyFont="1" applyFill="1" applyBorder="1" applyAlignment="1">
      <alignment horizontal="left" vertical="center" shrinkToFit="1"/>
    </xf>
    <xf numFmtId="49" fontId="14" fillId="2" borderId="22" xfId="0" applyNumberFormat="1" applyFont="1" applyFill="1" applyBorder="1" applyAlignment="1">
      <alignment horizontal="left" vertical="center" shrinkToFit="1"/>
    </xf>
    <xf numFmtId="49" fontId="14" fillId="2" borderId="23" xfId="0" applyNumberFormat="1" applyFont="1" applyFill="1" applyBorder="1" applyAlignment="1">
      <alignment horizontal="left" vertical="center" shrinkToFit="1"/>
    </xf>
    <xf numFmtId="38" fontId="12" fillId="5" borderId="21" xfId="4" applyFont="1" applyFill="1" applyBorder="1" applyAlignment="1" applyProtection="1">
      <alignment horizontal="right" vertical="center" shrinkToFit="1"/>
      <protection locked="0"/>
    </xf>
    <xf numFmtId="38" fontId="12" fillId="5" borderId="22" xfId="4" applyFont="1" applyFill="1" applyBorder="1" applyAlignment="1" applyProtection="1">
      <alignment horizontal="right" vertical="center" shrinkToFit="1"/>
      <protection locked="0"/>
    </xf>
    <xf numFmtId="38" fontId="12" fillId="5" borderId="23" xfId="4" applyFont="1" applyFill="1" applyBorder="1" applyAlignment="1" applyProtection="1">
      <alignment horizontal="right" vertical="center" shrinkToFit="1"/>
      <protection locked="0"/>
    </xf>
    <xf numFmtId="0" fontId="14" fillId="0" borderId="5" xfId="0" applyFont="1" applyFill="1" applyBorder="1" applyAlignment="1" applyProtection="1">
      <alignment horizontal="left" vertical="center" shrinkToFit="1"/>
    </xf>
    <xf numFmtId="0" fontId="14" fillId="0" borderId="6" xfId="0" applyFont="1" applyFill="1" applyBorder="1" applyAlignment="1" applyProtection="1">
      <alignment horizontal="left" vertical="center" shrinkToFit="1"/>
    </xf>
    <xf numFmtId="0" fontId="6" fillId="5" borderId="1" xfId="0" applyFont="1" applyFill="1" applyBorder="1" applyAlignment="1" applyProtection="1">
      <alignment horizontal="left" vertical="center" shrinkToFit="1"/>
      <protection locked="0"/>
    </xf>
    <xf numFmtId="0" fontId="6" fillId="5" borderId="11" xfId="0" applyFont="1" applyFill="1" applyBorder="1" applyAlignment="1" applyProtection="1">
      <alignment horizontal="left" vertical="center"/>
      <protection locked="0"/>
    </xf>
    <xf numFmtId="0" fontId="6" fillId="5" borderId="8" xfId="0" applyFont="1" applyFill="1" applyBorder="1" applyAlignment="1" applyProtection="1">
      <alignment horizontal="left" vertical="center"/>
      <protection locked="0"/>
    </xf>
    <xf numFmtId="0" fontId="6" fillId="5" borderId="12" xfId="0" applyFont="1" applyFill="1" applyBorder="1" applyAlignment="1" applyProtection="1">
      <alignment horizontal="left" vertical="center"/>
      <protection locked="0"/>
    </xf>
    <xf numFmtId="0" fontId="6" fillId="5" borderId="1" xfId="0" applyFont="1" applyFill="1" applyBorder="1" applyAlignment="1" applyProtection="1">
      <alignment horizontal="center" vertical="center"/>
      <protection locked="0"/>
    </xf>
    <xf numFmtId="0" fontId="6" fillId="5" borderId="2" xfId="0" applyFont="1" applyFill="1" applyBorder="1" applyAlignment="1" applyProtection="1">
      <alignment horizontal="center" vertical="center"/>
      <protection locked="0"/>
    </xf>
    <xf numFmtId="0" fontId="6" fillId="5" borderId="3" xfId="0" applyFont="1" applyFill="1" applyBorder="1" applyAlignment="1" applyProtection="1">
      <alignment horizontal="center" vertical="center"/>
      <protection locked="0"/>
    </xf>
    <xf numFmtId="0" fontId="11" fillId="5" borderId="1" xfId="0" applyFont="1" applyFill="1" applyBorder="1" applyAlignment="1" applyProtection="1">
      <alignment horizontal="center" vertical="center" shrinkToFit="1"/>
      <protection locked="0"/>
    </xf>
    <xf numFmtId="0" fontId="11" fillId="5" borderId="2" xfId="0" applyFont="1" applyFill="1" applyBorder="1" applyAlignment="1" applyProtection="1">
      <alignment horizontal="center" vertical="center" shrinkToFit="1"/>
      <protection locked="0"/>
    </xf>
    <xf numFmtId="0" fontId="11" fillId="5" borderId="3" xfId="0" applyFont="1" applyFill="1" applyBorder="1" applyAlignment="1" applyProtection="1">
      <alignment horizontal="center" vertical="center" shrinkToFit="1"/>
      <protection locked="0"/>
    </xf>
    <xf numFmtId="0" fontId="7" fillId="0" borderId="1"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8" fillId="5" borderId="24" xfId="0" applyFont="1" applyFill="1" applyBorder="1" applyAlignment="1" applyProtection="1">
      <alignment horizontal="left" vertical="center" wrapText="1" shrinkToFit="1"/>
      <protection locked="0"/>
    </xf>
    <xf numFmtId="0" fontId="25" fillId="0" borderId="0"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176" fontId="6" fillId="0" borderId="1" xfId="0" applyNumberFormat="1" applyFont="1" applyFill="1" applyBorder="1" applyAlignment="1">
      <alignment horizontal="right" vertical="center" shrinkToFit="1"/>
    </xf>
    <xf numFmtId="176" fontId="6" fillId="0" borderId="2" xfId="0" applyNumberFormat="1" applyFont="1" applyFill="1" applyBorder="1" applyAlignment="1">
      <alignment horizontal="right" vertical="center" shrinkToFit="1"/>
    </xf>
    <xf numFmtId="176" fontId="6" fillId="0" borderId="3" xfId="0" applyNumberFormat="1" applyFont="1" applyFill="1" applyBorder="1" applyAlignment="1">
      <alignment horizontal="right" vertical="center" shrinkToFit="1"/>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1" fillId="6" borderId="1" xfId="0" applyFont="1" applyFill="1" applyBorder="1" applyAlignment="1" applyProtection="1">
      <alignment horizontal="center" vertical="center" wrapText="1"/>
      <protection locked="0"/>
    </xf>
    <xf numFmtId="0" fontId="11" fillId="6"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protection locked="0"/>
    </xf>
    <xf numFmtId="0" fontId="7" fillId="0" borderId="24" xfId="0" applyFont="1" applyFill="1" applyBorder="1" applyAlignment="1">
      <alignment horizontal="center" vertical="center" wrapText="1"/>
    </xf>
    <xf numFmtId="0" fontId="14" fillId="0" borderId="0" xfId="0" applyFont="1" applyFill="1" applyBorder="1" applyAlignment="1" applyProtection="1">
      <alignment horizontal="left" vertical="center" shrinkToFit="1"/>
    </xf>
    <xf numFmtId="0" fontId="14" fillId="0" borderId="10" xfId="0" applyFont="1" applyFill="1" applyBorder="1" applyAlignment="1" applyProtection="1">
      <alignment horizontal="left" vertical="center" shrinkToFit="1"/>
    </xf>
    <xf numFmtId="0" fontId="14" fillId="0" borderId="8" xfId="0" applyFont="1" applyFill="1" applyBorder="1" applyAlignment="1" applyProtection="1">
      <alignment horizontal="left" vertical="center" shrinkToFit="1"/>
    </xf>
    <xf numFmtId="0" fontId="14" fillId="0" borderId="12" xfId="0" applyFont="1" applyFill="1" applyBorder="1" applyAlignment="1" applyProtection="1">
      <alignment horizontal="left" vertical="center" shrinkToFit="1"/>
    </xf>
    <xf numFmtId="0" fontId="12" fillId="5" borderId="21" xfId="0" applyFont="1" applyFill="1" applyBorder="1" applyAlignment="1" applyProtection="1">
      <alignment horizontal="left" vertical="center" wrapText="1" shrinkToFit="1"/>
      <protection locked="0"/>
    </xf>
    <xf numFmtId="0" fontId="12" fillId="5" borderId="22" xfId="0" applyFont="1" applyFill="1" applyBorder="1" applyAlignment="1" applyProtection="1">
      <alignment horizontal="left" vertical="center" wrapText="1" shrinkToFit="1"/>
      <protection locked="0"/>
    </xf>
    <xf numFmtId="0" fontId="12" fillId="5" borderId="23" xfId="0" applyFont="1" applyFill="1" applyBorder="1" applyAlignment="1" applyProtection="1">
      <alignment horizontal="left" vertical="center" wrapText="1" shrinkToFit="1"/>
      <protection locked="0"/>
    </xf>
    <xf numFmtId="0" fontId="12" fillId="5" borderId="4" xfId="0" applyFont="1" applyFill="1" applyBorder="1" applyAlignment="1" applyProtection="1">
      <alignment horizontal="left" vertical="center" wrapText="1" shrinkToFit="1"/>
      <protection locked="0"/>
    </xf>
    <xf numFmtId="0" fontId="12" fillId="5" borderId="5" xfId="0" applyFont="1" applyFill="1" applyBorder="1" applyAlignment="1" applyProtection="1">
      <alignment horizontal="left" vertical="center" wrapText="1" shrinkToFit="1"/>
      <protection locked="0"/>
    </xf>
    <xf numFmtId="0" fontId="12" fillId="5" borderId="6" xfId="0" applyFont="1" applyFill="1" applyBorder="1" applyAlignment="1" applyProtection="1">
      <alignment horizontal="left" vertical="center" wrapText="1" shrinkToFit="1"/>
      <protection locked="0"/>
    </xf>
    <xf numFmtId="38" fontId="6" fillId="0" borderId="1" xfId="4" applyFont="1" applyFill="1" applyBorder="1" applyAlignment="1" applyProtection="1">
      <alignment horizontal="right" vertical="center" shrinkToFit="1"/>
      <protection locked="0"/>
    </xf>
    <xf numFmtId="38" fontId="6" fillId="0" borderId="2" xfId="4" applyFont="1" applyFill="1" applyBorder="1" applyAlignment="1" applyProtection="1">
      <alignment horizontal="right" vertical="center" shrinkToFit="1"/>
      <protection locked="0"/>
    </xf>
    <xf numFmtId="38" fontId="6" fillId="0" borderId="3" xfId="4" applyFont="1" applyFill="1" applyBorder="1" applyAlignment="1" applyProtection="1">
      <alignment horizontal="right" vertical="center" shrinkToFit="1"/>
      <protection locked="0"/>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38" fontId="12" fillId="5" borderId="4" xfId="4" applyFont="1" applyFill="1" applyBorder="1" applyAlignment="1" applyProtection="1">
      <alignment horizontal="right" vertical="center" shrinkToFit="1"/>
      <protection locked="0"/>
    </xf>
    <xf numFmtId="38" fontId="12" fillId="5" borderId="5" xfId="4" applyFont="1" applyFill="1" applyBorder="1" applyAlignment="1" applyProtection="1">
      <alignment horizontal="right" vertical="center" shrinkToFit="1"/>
      <protection locked="0"/>
    </xf>
    <xf numFmtId="38" fontId="12" fillId="5" borderId="6" xfId="4" applyFont="1" applyFill="1" applyBorder="1" applyAlignment="1" applyProtection="1">
      <alignment horizontal="right" vertical="center" shrinkToFit="1"/>
      <protection locked="0"/>
    </xf>
    <xf numFmtId="0" fontId="14" fillId="0" borderId="5" xfId="0" applyFont="1" applyFill="1" applyBorder="1" applyAlignment="1">
      <alignment horizontal="left" vertical="center" shrinkToFit="1"/>
    </xf>
    <xf numFmtId="0" fontId="14" fillId="0" borderId="6" xfId="0" applyFont="1" applyFill="1" applyBorder="1" applyAlignment="1">
      <alignment horizontal="left" vertical="center" shrinkToFit="1"/>
    </xf>
    <xf numFmtId="0" fontId="14" fillId="0" borderId="0" xfId="0" applyFont="1" applyFill="1" applyBorder="1" applyAlignment="1">
      <alignment horizontal="left" vertical="center" shrinkToFit="1"/>
    </xf>
    <xf numFmtId="0" fontId="14" fillId="0" borderId="10" xfId="0" applyFont="1" applyFill="1" applyBorder="1" applyAlignment="1">
      <alignment horizontal="left" vertical="center" shrinkToFit="1"/>
    </xf>
    <xf numFmtId="0" fontId="14" fillId="0" borderId="8" xfId="0" applyFont="1" applyFill="1" applyBorder="1" applyAlignment="1">
      <alignment horizontal="left" vertical="center" shrinkToFit="1"/>
    </xf>
    <xf numFmtId="0" fontId="14" fillId="0" borderId="12" xfId="0" applyFont="1" applyFill="1" applyBorder="1" applyAlignment="1">
      <alignment horizontal="left" vertical="center" shrinkToFit="1"/>
    </xf>
    <xf numFmtId="0" fontId="12" fillId="0" borderId="5" xfId="0" applyFont="1" applyFill="1" applyBorder="1" applyAlignment="1">
      <alignment horizontal="left" vertical="center" wrapText="1"/>
    </xf>
    <xf numFmtId="38" fontId="12" fillId="0" borderId="24" xfId="4" applyFont="1" applyFill="1" applyBorder="1" applyAlignment="1">
      <alignment horizontal="right" vertical="center" wrapText="1"/>
    </xf>
    <xf numFmtId="38" fontId="12" fillId="5" borderId="13" xfId="4" applyFont="1" applyFill="1" applyBorder="1" applyAlignment="1" applyProtection="1">
      <alignment horizontal="right" vertical="center" shrinkToFit="1"/>
      <protection locked="0"/>
    </xf>
    <xf numFmtId="38" fontId="12" fillId="5" borderId="14" xfId="4" applyFont="1" applyFill="1" applyBorder="1" applyAlignment="1" applyProtection="1">
      <alignment horizontal="right" vertical="center" shrinkToFit="1"/>
      <protection locked="0"/>
    </xf>
    <xf numFmtId="38" fontId="12" fillId="5" borderId="16" xfId="4" applyFont="1" applyFill="1" applyBorder="1" applyAlignment="1" applyProtection="1">
      <alignment horizontal="right" vertical="center" shrinkToFit="1"/>
      <protection locked="0"/>
    </xf>
    <xf numFmtId="0" fontId="25" fillId="0" borderId="0" xfId="0" applyFont="1" applyFill="1" applyBorder="1" applyAlignment="1">
      <alignment horizontal="left" vertical="center" wrapText="1"/>
    </xf>
    <xf numFmtId="0" fontId="12" fillId="5" borderId="15" xfId="0" applyFont="1" applyFill="1" applyBorder="1" applyAlignment="1" applyProtection="1">
      <alignment horizontal="left" vertical="center" wrapText="1" shrinkToFit="1"/>
      <protection locked="0"/>
    </xf>
    <xf numFmtId="0" fontId="12" fillId="5" borderId="7" xfId="0" applyFont="1" applyFill="1" applyBorder="1" applyAlignment="1" applyProtection="1">
      <alignment horizontal="left" vertical="center" wrapText="1" shrinkToFit="1"/>
      <protection locked="0"/>
    </xf>
    <xf numFmtId="0" fontId="12" fillId="5" borderId="17" xfId="0" applyFont="1" applyFill="1" applyBorder="1" applyAlignment="1" applyProtection="1">
      <alignment horizontal="left" vertical="center" wrapText="1" shrinkToFit="1"/>
      <protection locked="0"/>
    </xf>
    <xf numFmtId="0" fontId="12" fillId="0" borderId="24" xfId="0" applyFont="1" applyFill="1" applyBorder="1" applyAlignment="1">
      <alignment horizontal="center" vertical="center" wrapText="1"/>
    </xf>
    <xf numFmtId="176" fontId="6" fillId="0" borderId="1" xfId="0" applyNumberFormat="1" applyFont="1" applyFill="1" applyBorder="1" applyAlignment="1">
      <alignment vertical="center" shrinkToFit="1"/>
    </xf>
    <xf numFmtId="176" fontId="6" fillId="0" borderId="2" xfId="0" applyNumberFormat="1" applyFont="1" applyFill="1" applyBorder="1" applyAlignment="1">
      <alignment vertical="center" shrinkToFit="1"/>
    </xf>
    <xf numFmtId="176" fontId="6" fillId="0" borderId="3" xfId="0" applyNumberFormat="1" applyFont="1" applyFill="1" applyBorder="1" applyAlignment="1">
      <alignment vertical="center" shrinkToFit="1"/>
    </xf>
    <xf numFmtId="49" fontId="55" fillId="2" borderId="21" xfId="0" applyNumberFormat="1" applyFont="1" applyFill="1" applyBorder="1" applyAlignment="1">
      <alignment horizontal="left" vertical="center" wrapText="1" shrinkToFit="1"/>
    </xf>
    <xf numFmtId="49" fontId="55" fillId="2" borderId="22" xfId="0" applyNumberFormat="1" applyFont="1" applyFill="1" applyBorder="1" applyAlignment="1">
      <alignment horizontal="left" vertical="center" wrapText="1" shrinkToFit="1"/>
    </xf>
    <xf numFmtId="49" fontId="55" fillId="2" borderId="23" xfId="0" applyNumberFormat="1" applyFont="1" applyFill="1" applyBorder="1" applyAlignment="1">
      <alignment horizontal="left" vertical="center" wrapText="1" shrinkToFit="1"/>
    </xf>
    <xf numFmtId="0" fontId="12" fillId="5" borderId="13" xfId="0" applyFont="1" applyFill="1" applyBorder="1" applyAlignment="1" applyProtection="1">
      <alignment horizontal="left" vertical="center" wrapText="1" shrinkToFit="1"/>
      <protection locked="0"/>
    </xf>
    <xf numFmtId="0" fontId="12" fillId="5" borderId="14" xfId="0" applyFont="1" applyFill="1" applyBorder="1" applyAlignment="1" applyProtection="1">
      <alignment horizontal="left" vertical="center" wrapText="1" shrinkToFit="1"/>
      <protection locked="0"/>
    </xf>
    <xf numFmtId="0" fontId="12" fillId="5" borderId="16" xfId="0" applyFont="1" applyFill="1" applyBorder="1" applyAlignment="1" applyProtection="1">
      <alignment horizontal="left" vertical="center" wrapText="1" shrinkToFit="1"/>
      <protection locked="0"/>
    </xf>
    <xf numFmtId="49" fontId="14" fillId="2" borderId="21" xfId="0" applyNumberFormat="1" applyFont="1" applyFill="1" applyBorder="1" applyAlignment="1">
      <alignment vertical="center" shrinkToFit="1"/>
    </xf>
    <xf numFmtId="49" fontId="14" fillId="2" borderId="22" xfId="0" applyNumberFormat="1" applyFont="1" applyFill="1" applyBorder="1" applyAlignment="1">
      <alignment vertical="center" shrinkToFit="1"/>
    </xf>
    <xf numFmtId="49" fontId="14" fillId="2" borderId="23" xfId="0" applyNumberFormat="1" applyFont="1" applyFill="1" applyBorder="1" applyAlignment="1">
      <alignment vertical="center" shrinkToFit="1"/>
    </xf>
    <xf numFmtId="38" fontId="12" fillId="5" borderId="56" xfId="4" applyFont="1" applyFill="1" applyBorder="1" applyAlignment="1" applyProtection="1">
      <alignment horizontal="right" vertical="center" shrinkToFit="1"/>
      <protection locked="0"/>
    </xf>
    <xf numFmtId="38" fontId="12" fillId="5" borderId="57" xfId="4" applyFont="1" applyFill="1" applyBorder="1" applyAlignment="1" applyProtection="1">
      <alignment horizontal="right" vertical="center" shrinkToFit="1"/>
      <protection locked="0"/>
    </xf>
    <xf numFmtId="38" fontId="12" fillId="5" borderId="58" xfId="4" applyFont="1" applyFill="1" applyBorder="1" applyAlignment="1" applyProtection="1">
      <alignment horizontal="right" vertical="center" shrinkToFit="1"/>
      <protection locked="0"/>
    </xf>
    <xf numFmtId="0" fontId="12" fillId="5" borderId="56" xfId="0" applyFont="1" applyFill="1" applyBorder="1" applyAlignment="1" applyProtection="1">
      <alignment horizontal="left" vertical="center" wrapText="1" shrinkToFit="1"/>
      <protection locked="0"/>
    </xf>
    <xf numFmtId="0" fontId="12" fillId="5" borderId="57" xfId="0" applyFont="1" applyFill="1" applyBorder="1" applyAlignment="1" applyProtection="1">
      <alignment horizontal="left" vertical="center" wrapText="1" shrinkToFit="1"/>
      <protection locked="0"/>
    </xf>
    <xf numFmtId="0" fontId="12" fillId="5" borderId="58" xfId="0" applyFont="1" applyFill="1" applyBorder="1" applyAlignment="1" applyProtection="1">
      <alignment horizontal="left" vertical="center" wrapText="1" shrinkToFit="1"/>
      <protection locked="0"/>
    </xf>
    <xf numFmtId="49" fontId="14" fillId="2" borderId="13" xfId="0" applyNumberFormat="1" applyFont="1" applyFill="1" applyBorder="1" applyAlignment="1">
      <alignment horizontal="left" vertical="center"/>
    </xf>
    <xf numFmtId="49" fontId="14" fillId="2" borderId="14" xfId="0" applyNumberFormat="1" applyFont="1" applyFill="1" applyBorder="1" applyAlignment="1">
      <alignment horizontal="left" vertical="center"/>
    </xf>
    <xf numFmtId="49" fontId="14" fillId="2" borderId="16" xfId="0" applyNumberFormat="1" applyFont="1" applyFill="1" applyBorder="1" applyAlignment="1">
      <alignment horizontal="left" vertical="center"/>
    </xf>
    <xf numFmtId="38" fontId="12" fillId="5" borderId="13" xfId="4" applyFont="1" applyFill="1" applyBorder="1" applyAlignment="1" applyProtection="1">
      <alignment horizontal="left" vertical="center" wrapText="1"/>
      <protection locked="0"/>
    </xf>
    <xf numFmtId="38" fontId="12" fillId="5" borderId="14" xfId="4" applyFont="1" applyFill="1" applyBorder="1" applyAlignment="1" applyProtection="1">
      <alignment horizontal="left" vertical="center" wrapText="1"/>
      <protection locked="0"/>
    </xf>
    <xf numFmtId="38" fontId="12" fillId="5" borderId="16" xfId="4" applyFont="1" applyFill="1" applyBorder="1" applyAlignment="1" applyProtection="1">
      <alignment horizontal="left" vertical="center" wrapText="1"/>
      <protection locked="0"/>
    </xf>
    <xf numFmtId="38" fontId="12" fillId="5" borderId="13" xfId="4" applyFont="1" applyFill="1" applyBorder="1" applyAlignment="1" applyProtection="1">
      <alignment horizontal="left" vertical="center" wrapText="1" shrinkToFit="1"/>
      <protection locked="0"/>
    </xf>
    <xf numFmtId="38" fontId="12" fillId="5" borderId="14" xfId="4" applyFont="1" applyFill="1" applyBorder="1" applyAlignment="1" applyProtection="1">
      <alignment horizontal="left" vertical="center" wrapText="1" shrinkToFit="1"/>
      <protection locked="0"/>
    </xf>
    <xf numFmtId="38" fontId="12" fillId="5" borderId="16" xfId="4" applyFont="1" applyFill="1" applyBorder="1" applyAlignment="1" applyProtection="1">
      <alignment horizontal="left" vertical="center" wrapText="1" shrinkToFit="1"/>
      <protection locked="0"/>
    </xf>
    <xf numFmtId="0" fontId="12" fillId="0" borderId="2" xfId="0" applyFont="1" applyFill="1" applyBorder="1" applyAlignment="1">
      <alignment horizontal="center" vertical="center" shrinkToFit="1"/>
    </xf>
    <xf numFmtId="0" fontId="12" fillId="0" borderId="2" xfId="0" applyFont="1" applyFill="1" applyBorder="1" applyAlignment="1">
      <alignment horizontal="center" vertical="center"/>
    </xf>
    <xf numFmtId="0" fontId="12" fillId="0" borderId="8" xfId="0" applyFont="1" applyFill="1" applyBorder="1" applyAlignment="1">
      <alignment horizontal="left" vertical="center"/>
    </xf>
    <xf numFmtId="49" fontId="14" fillId="3" borderId="1" xfId="0" applyNumberFormat="1" applyFont="1" applyFill="1" applyBorder="1" applyAlignment="1">
      <alignment horizontal="left" vertical="center" shrinkToFit="1"/>
    </xf>
    <xf numFmtId="49" fontId="14" fillId="3" borderId="2" xfId="0" applyNumberFormat="1" applyFont="1" applyFill="1" applyBorder="1" applyAlignment="1">
      <alignment horizontal="left" vertical="center" shrinkToFit="1"/>
    </xf>
    <xf numFmtId="49" fontId="14" fillId="3" borderId="3" xfId="0" applyNumberFormat="1" applyFont="1" applyFill="1" applyBorder="1" applyAlignment="1">
      <alignment horizontal="left" vertical="center" shrinkToFit="1"/>
    </xf>
    <xf numFmtId="49" fontId="14" fillId="2" borderId="56" xfId="0" applyNumberFormat="1" applyFont="1" applyFill="1" applyBorder="1" applyAlignment="1">
      <alignment vertical="center" shrinkToFit="1"/>
    </xf>
    <xf numFmtId="49" fontId="14" fillId="2" borderId="57" xfId="0" applyNumberFormat="1" applyFont="1" applyFill="1" applyBorder="1" applyAlignment="1">
      <alignment vertical="center" shrinkToFit="1"/>
    </xf>
    <xf numFmtId="49" fontId="14" fillId="2" borderId="58" xfId="0" applyNumberFormat="1" applyFont="1" applyFill="1" applyBorder="1" applyAlignment="1">
      <alignment vertical="center" shrinkToFit="1"/>
    </xf>
    <xf numFmtId="38" fontId="12" fillId="5" borderId="15" xfId="4" applyFont="1" applyFill="1" applyBorder="1" applyAlignment="1" applyProtection="1">
      <alignment horizontal="right" vertical="center" shrinkToFit="1"/>
      <protection locked="0"/>
    </xf>
    <xf numFmtId="38" fontId="12" fillId="5" borderId="7" xfId="4" applyFont="1" applyFill="1" applyBorder="1" applyAlignment="1" applyProtection="1">
      <alignment horizontal="right" vertical="center" shrinkToFit="1"/>
      <protection locked="0"/>
    </xf>
    <xf numFmtId="38" fontId="12" fillId="5" borderId="17" xfId="4" applyFont="1" applyFill="1" applyBorder="1" applyAlignment="1" applyProtection="1">
      <alignment horizontal="right" vertical="center" shrinkToFit="1"/>
      <protection locked="0"/>
    </xf>
    <xf numFmtId="0" fontId="20" fillId="5" borderId="1" xfId="6" applyFont="1" applyFill="1" applyBorder="1" applyAlignment="1" applyProtection="1">
      <alignment vertical="center"/>
      <protection locked="0"/>
    </xf>
    <xf numFmtId="0" fontId="20" fillId="5" borderId="3" xfId="6" applyFont="1" applyFill="1" applyBorder="1" applyAlignment="1" applyProtection="1">
      <alignment vertical="center"/>
      <protection locked="0"/>
    </xf>
    <xf numFmtId="0" fontId="20" fillId="0" borderId="1" xfId="6" applyFont="1" applyFill="1" applyBorder="1" applyAlignment="1">
      <alignment horizontal="left" vertical="center"/>
    </xf>
    <xf numFmtId="0" fontId="20" fillId="0" borderId="3" xfId="6" applyFont="1" applyFill="1" applyBorder="1" applyAlignment="1">
      <alignment horizontal="left" vertical="center"/>
    </xf>
    <xf numFmtId="0" fontId="23" fillId="0" borderId="0" xfId="0" applyFont="1" applyAlignment="1">
      <alignment horizontal="center" vertical="center"/>
    </xf>
    <xf numFmtId="0" fontId="20" fillId="0" borderId="24" xfId="0" applyFont="1" applyFill="1" applyBorder="1" applyAlignment="1">
      <alignment horizontal="left" vertical="center"/>
    </xf>
    <xf numFmtId="0" fontId="20" fillId="3" borderId="1" xfId="0" applyFont="1" applyFill="1" applyBorder="1" applyAlignment="1">
      <alignment horizontal="left" vertical="center"/>
    </xf>
    <xf numFmtId="0" fontId="20" fillId="3" borderId="2" xfId="0" applyFont="1" applyFill="1" applyBorder="1" applyAlignment="1">
      <alignment horizontal="left" vertical="center"/>
    </xf>
    <xf numFmtId="0" fontId="20" fillId="3" borderId="2" xfId="0" applyNumberFormat="1" applyFont="1" applyFill="1" applyBorder="1" applyAlignment="1">
      <alignment horizontal="center" vertical="center"/>
    </xf>
    <xf numFmtId="38" fontId="32" fillId="0" borderId="1" xfId="4" applyFont="1" applyFill="1" applyBorder="1" applyAlignment="1">
      <alignment horizontal="right" vertical="center"/>
    </xf>
    <xf numFmtId="38" fontId="32" fillId="0" borderId="2" xfId="4" applyFont="1" applyFill="1" applyBorder="1" applyAlignment="1">
      <alignment horizontal="right" vertical="center"/>
    </xf>
    <xf numFmtId="0" fontId="20" fillId="0" borderId="24" xfId="6" applyFont="1" applyFill="1" applyBorder="1" applyAlignment="1">
      <alignment horizontal="center" vertical="center" wrapText="1"/>
    </xf>
    <xf numFmtId="0" fontId="20" fillId="0" borderId="24" xfId="6" applyFont="1" applyFill="1" applyBorder="1" applyAlignment="1">
      <alignment horizontal="center" vertical="center"/>
    </xf>
    <xf numFmtId="0" fontId="20" fillId="0" borderId="4" xfId="6" applyFont="1" applyFill="1" applyBorder="1" applyAlignment="1">
      <alignment horizontal="center" vertical="center"/>
    </xf>
    <xf numFmtId="0" fontId="20" fillId="0" borderId="6" xfId="6" applyFont="1" applyFill="1" applyBorder="1" applyAlignment="1">
      <alignment horizontal="center" vertical="center"/>
    </xf>
    <xf numFmtId="0" fontId="20" fillId="0" borderId="11" xfId="6" applyFont="1" applyFill="1" applyBorder="1" applyAlignment="1">
      <alignment horizontal="center" vertical="center"/>
    </xf>
    <xf numFmtId="0" fontId="20" fillId="0" borderId="12" xfId="6" applyFont="1" applyFill="1" applyBorder="1" applyAlignment="1">
      <alignment horizontal="center" vertical="center"/>
    </xf>
    <xf numFmtId="0" fontId="20" fillId="0" borderId="18" xfId="6" applyFont="1" applyFill="1" applyBorder="1" applyAlignment="1">
      <alignment horizontal="center" vertical="center"/>
    </xf>
    <xf numFmtId="0" fontId="20" fillId="0" borderId="20" xfId="6" applyFont="1" applyFill="1" applyBorder="1" applyAlignment="1">
      <alignment horizontal="center" vertical="center"/>
    </xf>
    <xf numFmtId="0" fontId="20" fillId="0" borderId="18" xfId="0" applyFont="1" applyBorder="1" applyAlignment="1">
      <alignment horizontal="center" vertical="center"/>
    </xf>
    <xf numFmtId="0" fontId="20" fillId="0" borderId="20" xfId="0" applyFont="1" applyBorder="1" applyAlignment="1">
      <alignment horizontal="center" vertical="center"/>
    </xf>
    <xf numFmtId="0" fontId="54" fillId="0" borderId="0" xfId="0" applyFont="1" applyFill="1" applyAlignment="1">
      <alignment horizontal="center" vertical="center"/>
    </xf>
    <xf numFmtId="0" fontId="6" fillId="0" borderId="1" xfId="0" applyFont="1" applyFill="1" applyBorder="1" applyAlignment="1" applyProtection="1">
      <alignment horizontal="right" vertical="center" shrinkToFit="1"/>
      <protection locked="0"/>
    </xf>
    <xf numFmtId="0" fontId="6" fillId="0" borderId="2" xfId="0" applyFont="1" applyFill="1" applyBorder="1" applyAlignment="1" applyProtection="1">
      <alignment horizontal="right" vertical="center" shrinkToFit="1"/>
      <protection locked="0"/>
    </xf>
    <xf numFmtId="0" fontId="6" fillId="0" borderId="3" xfId="0" applyFont="1" applyFill="1" applyBorder="1" applyAlignment="1" applyProtection="1">
      <alignment horizontal="right" vertical="center" shrinkToFit="1"/>
      <protection locked="0"/>
    </xf>
    <xf numFmtId="38" fontId="62" fillId="5" borderId="13" xfId="4" applyFont="1" applyFill="1" applyBorder="1" applyAlignment="1" applyProtection="1">
      <alignment horizontal="left" vertical="center" wrapText="1" shrinkToFit="1"/>
      <protection locked="0"/>
    </xf>
    <xf numFmtId="38" fontId="62" fillId="5" borderId="14" xfId="4" applyFont="1" applyFill="1" applyBorder="1" applyAlignment="1" applyProtection="1">
      <alignment horizontal="left" vertical="center" wrapText="1" shrinkToFit="1"/>
      <protection locked="0"/>
    </xf>
    <xf numFmtId="38" fontId="62" fillId="5" borderId="16" xfId="4" applyFont="1" applyFill="1" applyBorder="1" applyAlignment="1" applyProtection="1">
      <alignment horizontal="left" vertical="center" wrapText="1" shrinkToFit="1"/>
      <protection locked="0"/>
    </xf>
    <xf numFmtId="38" fontId="62" fillId="5" borderId="13" xfId="4" applyFont="1" applyFill="1" applyBorder="1" applyAlignment="1" applyProtection="1">
      <alignment horizontal="right" vertical="center" shrinkToFit="1"/>
      <protection locked="0"/>
    </xf>
    <xf numFmtId="38" fontId="62" fillId="5" borderId="14" xfId="4" applyFont="1" applyFill="1" applyBorder="1" applyAlignment="1" applyProtection="1">
      <alignment horizontal="right" vertical="center" shrinkToFit="1"/>
      <protection locked="0"/>
    </xf>
    <xf numFmtId="38" fontId="62" fillId="5" borderId="16" xfId="4" applyFont="1" applyFill="1" applyBorder="1" applyAlignment="1" applyProtection="1">
      <alignment horizontal="right" vertical="center" shrinkToFit="1"/>
      <protection locked="0"/>
    </xf>
    <xf numFmtId="0" fontId="62" fillId="5" borderId="21" xfId="0" applyFont="1" applyFill="1" applyBorder="1" applyAlignment="1" applyProtection="1">
      <alignment horizontal="left" vertical="center" wrapText="1" shrinkToFit="1"/>
      <protection locked="0"/>
    </xf>
    <xf numFmtId="0" fontId="62" fillId="5" borderId="22" xfId="0" applyFont="1" applyFill="1" applyBorder="1" applyAlignment="1" applyProtection="1">
      <alignment horizontal="left" vertical="center" wrapText="1" shrinkToFit="1"/>
      <protection locked="0"/>
    </xf>
    <xf numFmtId="0" fontId="62" fillId="5" borderId="23" xfId="0" applyFont="1" applyFill="1" applyBorder="1" applyAlignment="1" applyProtection="1">
      <alignment horizontal="left" vertical="center" wrapText="1" shrinkToFit="1"/>
      <protection locked="0"/>
    </xf>
    <xf numFmtId="38" fontId="62" fillId="5" borderId="21" xfId="4" applyFont="1" applyFill="1" applyBorder="1" applyAlignment="1" applyProtection="1">
      <alignment horizontal="right" vertical="center" shrinkToFit="1"/>
      <protection locked="0"/>
    </xf>
    <xf numFmtId="38" fontId="62" fillId="5" borderId="22" xfId="4" applyFont="1" applyFill="1" applyBorder="1" applyAlignment="1" applyProtection="1">
      <alignment horizontal="right" vertical="center" shrinkToFit="1"/>
      <protection locked="0"/>
    </xf>
    <xf numFmtId="38" fontId="62" fillId="5" borderId="23" xfId="4" applyFont="1" applyFill="1" applyBorder="1" applyAlignment="1" applyProtection="1">
      <alignment horizontal="right" vertical="center" shrinkToFit="1"/>
      <protection locked="0"/>
    </xf>
    <xf numFmtId="0" fontId="62" fillId="5" borderId="4" xfId="0" applyFont="1" applyFill="1" applyBorder="1" applyAlignment="1" applyProtection="1">
      <alignment horizontal="left" vertical="center" wrapText="1" shrinkToFit="1"/>
      <protection locked="0"/>
    </xf>
    <xf numFmtId="0" fontId="62" fillId="5" borderId="5" xfId="0" applyFont="1" applyFill="1" applyBorder="1" applyAlignment="1" applyProtection="1">
      <alignment horizontal="left" vertical="center" wrapText="1" shrinkToFit="1"/>
      <protection locked="0"/>
    </xf>
    <xf numFmtId="0" fontId="62" fillId="5" borderId="6" xfId="0" applyFont="1" applyFill="1" applyBorder="1" applyAlignment="1" applyProtection="1">
      <alignment horizontal="left" vertical="center" wrapText="1" shrinkToFit="1"/>
      <protection locked="0"/>
    </xf>
    <xf numFmtId="38" fontId="62" fillId="5" borderId="4" xfId="4" applyFont="1" applyFill="1" applyBorder="1" applyAlignment="1" applyProtection="1">
      <alignment horizontal="right" vertical="center" shrinkToFit="1"/>
      <protection locked="0"/>
    </xf>
    <xf numFmtId="38" fontId="62" fillId="5" borderId="5" xfId="4" applyFont="1" applyFill="1" applyBorder="1" applyAlignment="1" applyProtection="1">
      <alignment horizontal="right" vertical="center" shrinkToFit="1"/>
      <protection locked="0"/>
    </xf>
    <xf numFmtId="38" fontId="62" fillId="5" borderId="6" xfId="4" applyFont="1" applyFill="1" applyBorder="1" applyAlignment="1" applyProtection="1">
      <alignment horizontal="right" vertical="center" shrinkToFit="1"/>
      <protection locked="0"/>
    </xf>
    <xf numFmtId="0" fontId="59" fillId="5" borderId="1" xfId="0" applyFont="1" applyFill="1" applyBorder="1" applyAlignment="1" applyProtection="1">
      <alignment horizontal="right" vertical="center"/>
      <protection locked="0"/>
    </xf>
    <xf numFmtId="0" fontId="59" fillId="5" borderId="2" xfId="0" applyFont="1" applyFill="1" applyBorder="1" applyAlignment="1" applyProtection="1">
      <alignment horizontal="right" vertical="center"/>
      <protection locked="0"/>
    </xf>
    <xf numFmtId="0" fontId="59" fillId="5" borderId="3" xfId="0" applyFont="1" applyFill="1" applyBorder="1" applyAlignment="1" applyProtection="1">
      <alignment horizontal="right" vertical="center"/>
      <protection locked="0"/>
    </xf>
    <xf numFmtId="0" fontId="59" fillId="5" borderId="1" xfId="0" applyFont="1" applyFill="1" applyBorder="1" applyAlignment="1" applyProtection="1">
      <alignment horizontal="center" vertical="center"/>
      <protection locked="0"/>
    </xf>
    <xf numFmtId="0" fontId="59" fillId="5" borderId="2" xfId="0" applyFont="1" applyFill="1" applyBorder="1" applyAlignment="1" applyProtection="1">
      <alignment horizontal="center" vertical="center"/>
      <protection locked="0"/>
    </xf>
    <xf numFmtId="0" fontId="59" fillId="5" borderId="3" xfId="0" applyFont="1" applyFill="1" applyBorder="1" applyAlignment="1" applyProtection="1">
      <alignment horizontal="center" vertical="center"/>
      <protection locked="0"/>
    </xf>
    <xf numFmtId="0" fontId="6" fillId="5" borderId="24" xfId="0" applyFont="1" applyFill="1" applyBorder="1" applyAlignment="1" applyProtection="1">
      <alignment horizontal="center" vertical="center" shrinkToFit="1"/>
      <protection locked="0"/>
    </xf>
    <xf numFmtId="0" fontId="6" fillId="5" borderId="1" xfId="0" applyFont="1" applyFill="1" applyBorder="1" applyAlignment="1" applyProtection="1">
      <alignment horizontal="center" vertical="center" shrinkToFit="1"/>
      <protection locked="0"/>
    </xf>
    <xf numFmtId="0" fontId="59" fillId="5" borderId="24" xfId="0" applyFont="1" applyFill="1" applyBorder="1" applyAlignment="1" applyProtection="1">
      <alignment horizontal="center" vertical="center" shrinkToFit="1"/>
      <protection locked="0"/>
    </xf>
    <xf numFmtId="0" fontId="59" fillId="5" borderId="1" xfId="0" applyFont="1" applyFill="1" applyBorder="1" applyAlignment="1" applyProtection="1">
      <alignment horizontal="center" vertical="center" shrinkToFit="1"/>
      <protection locked="0"/>
    </xf>
    <xf numFmtId="0" fontId="61" fillId="5" borderId="24" xfId="0" applyFont="1" applyFill="1" applyBorder="1" applyAlignment="1" applyProtection="1">
      <alignment horizontal="left" vertical="center" shrinkToFit="1"/>
      <protection locked="0"/>
    </xf>
    <xf numFmtId="0" fontId="59" fillId="5" borderId="11" xfId="0" applyFont="1" applyFill="1" applyBorder="1" applyAlignment="1" applyProtection="1">
      <alignment horizontal="left" vertical="center"/>
      <protection locked="0"/>
    </xf>
    <xf numFmtId="0" fontId="59" fillId="5" borderId="8" xfId="0" applyFont="1" applyFill="1" applyBorder="1" applyAlignment="1" applyProtection="1">
      <alignment horizontal="left" vertical="center"/>
      <protection locked="0"/>
    </xf>
    <xf numFmtId="0" fontId="59" fillId="5" borderId="12" xfId="0" applyFont="1" applyFill="1" applyBorder="1" applyAlignment="1" applyProtection="1">
      <alignment horizontal="left" vertical="center"/>
      <protection locked="0"/>
    </xf>
    <xf numFmtId="0" fontId="59" fillId="6" borderId="1" xfId="0" applyFont="1" applyFill="1" applyBorder="1" applyAlignment="1" applyProtection="1">
      <alignment horizontal="left" vertical="center" shrinkToFit="1"/>
      <protection locked="0"/>
    </xf>
    <xf numFmtId="0" fontId="59" fillId="6" borderId="2" xfId="0" applyFont="1" applyFill="1" applyBorder="1" applyAlignment="1" applyProtection="1">
      <alignment horizontal="left" vertical="center" shrinkToFit="1"/>
      <protection locked="0"/>
    </xf>
    <xf numFmtId="0" fontId="59" fillId="6" borderId="3" xfId="0" applyFont="1" applyFill="1" applyBorder="1" applyAlignment="1" applyProtection="1">
      <alignment horizontal="left" vertical="center" shrinkToFit="1"/>
      <protection locked="0"/>
    </xf>
    <xf numFmtId="0" fontId="60" fillId="5" borderId="1" xfId="0" applyFont="1" applyFill="1" applyBorder="1" applyAlignment="1" applyProtection="1">
      <alignment horizontal="center" vertical="center" shrinkToFit="1"/>
      <protection locked="0"/>
    </xf>
    <xf numFmtId="0" fontId="60" fillId="5" borderId="2" xfId="0" applyFont="1" applyFill="1" applyBorder="1" applyAlignment="1" applyProtection="1">
      <alignment horizontal="center" vertical="center" shrinkToFit="1"/>
      <protection locked="0"/>
    </xf>
    <xf numFmtId="0" fontId="60" fillId="5" borderId="3" xfId="0" applyFont="1" applyFill="1" applyBorder="1" applyAlignment="1" applyProtection="1">
      <alignment horizontal="center" vertical="center" shrinkToFit="1"/>
      <protection locked="0"/>
    </xf>
    <xf numFmtId="0" fontId="58" fillId="5" borderId="24" xfId="0" applyFont="1" applyFill="1" applyBorder="1" applyAlignment="1">
      <alignment horizontal="center" vertical="center" shrinkToFit="1"/>
    </xf>
    <xf numFmtId="0" fontId="59" fillId="5" borderId="1" xfId="0" applyFont="1" applyFill="1" applyBorder="1" applyAlignment="1" applyProtection="1">
      <alignment vertical="center" shrinkToFit="1"/>
      <protection locked="0"/>
    </xf>
    <xf numFmtId="0" fontId="59" fillId="5" borderId="2" xfId="0" applyFont="1" applyFill="1" applyBorder="1" applyAlignment="1" applyProtection="1">
      <alignment vertical="center" shrinkToFit="1"/>
      <protection locked="0"/>
    </xf>
    <xf numFmtId="0" fontId="59" fillId="5" borderId="3" xfId="0" applyFont="1" applyFill="1" applyBorder="1" applyAlignment="1" applyProtection="1">
      <alignment vertical="center" shrinkToFit="1"/>
      <protection locked="0"/>
    </xf>
    <xf numFmtId="0" fontId="59" fillId="5" borderId="5" xfId="0" applyFont="1" applyFill="1" applyBorder="1" applyAlignment="1" applyProtection="1">
      <alignment vertical="center" shrinkToFit="1"/>
      <protection locked="0"/>
    </xf>
    <xf numFmtId="58" fontId="61" fillId="5" borderId="24" xfId="0" applyNumberFormat="1" applyFont="1" applyFill="1" applyBorder="1" applyAlignment="1" applyProtection="1">
      <alignment horizontal="left" vertical="center" wrapText="1" shrinkToFit="1"/>
      <protection locked="0"/>
    </xf>
    <xf numFmtId="0" fontId="61" fillId="5" borderId="24" xfId="0" applyFont="1" applyFill="1" applyBorder="1" applyAlignment="1" applyProtection="1">
      <alignment horizontal="left" vertical="center" wrapText="1" shrinkToFit="1"/>
      <protection locked="0"/>
    </xf>
    <xf numFmtId="0" fontId="56" fillId="0" borderId="53" xfId="9" applyFont="1" applyFill="1" applyBorder="1" applyAlignment="1">
      <alignment vertical="center" wrapText="1"/>
    </xf>
    <xf numFmtId="0" fontId="56" fillId="0" borderId="54" xfId="9" applyFont="1" applyFill="1" applyBorder="1" applyAlignment="1">
      <alignment vertical="center" wrapText="1"/>
    </xf>
    <xf numFmtId="0" fontId="56" fillId="0" borderId="55" xfId="9" applyFont="1" applyFill="1" applyBorder="1" applyAlignment="1">
      <alignment vertical="center" wrapText="1"/>
    </xf>
    <xf numFmtId="0" fontId="56" fillId="0" borderId="54" xfId="9" applyFont="1" applyFill="1" applyBorder="1" applyAlignment="1">
      <alignment horizontal="left" vertical="center" wrapText="1"/>
    </xf>
    <xf numFmtId="0" fontId="56" fillId="0" borderId="55" xfId="9" applyFont="1" applyFill="1" applyBorder="1" applyAlignment="1">
      <alignment horizontal="left" vertical="center" wrapText="1"/>
    </xf>
    <xf numFmtId="0" fontId="51" fillId="0" borderId="25" xfId="9" applyFont="1" applyBorder="1" applyAlignment="1">
      <alignment horizontal="center" vertical="center" textRotation="255"/>
    </xf>
    <xf numFmtId="0" fontId="51" fillId="0" borderId="26" xfId="9" applyFont="1" applyBorder="1" applyAlignment="1">
      <alignment horizontal="center" vertical="center" textRotation="255"/>
    </xf>
    <xf numFmtId="0" fontId="51" fillId="0" borderId="51" xfId="9" applyFont="1" applyBorder="1" applyAlignment="1">
      <alignment horizontal="center" vertical="center" textRotation="255"/>
    </xf>
    <xf numFmtId="0" fontId="56" fillId="0" borderId="46" xfId="9" applyFont="1" applyFill="1" applyBorder="1" applyAlignment="1">
      <alignment vertical="center" wrapText="1"/>
    </xf>
    <xf numFmtId="0" fontId="56" fillId="0" borderId="47" xfId="9" applyFont="1" applyFill="1" applyBorder="1" applyAlignment="1">
      <alignment vertical="center" wrapText="1"/>
    </xf>
    <xf numFmtId="0" fontId="56" fillId="0" borderId="48" xfId="9" applyFont="1" applyFill="1" applyBorder="1" applyAlignment="1">
      <alignment vertical="center" wrapText="1"/>
    </xf>
    <xf numFmtId="0" fontId="56" fillId="0" borderId="47" xfId="9" applyFont="1" applyFill="1" applyBorder="1" applyAlignment="1">
      <alignment horizontal="left" vertical="center" wrapText="1"/>
    </xf>
    <xf numFmtId="0" fontId="56" fillId="0" borderId="48" xfId="9" applyFont="1" applyFill="1" applyBorder="1" applyAlignment="1">
      <alignment horizontal="left" vertical="center" wrapText="1"/>
    </xf>
    <xf numFmtId="0" fontId="56" fillId="0" borderId="49" xfId="9" applyFont="1" applyBorder="1" applyAlignment="1">
      <alignment vertical="center" wrapText="1"/>
    </xf>
    <xf numFmtId="0" fontId="56" fillId="0" borderId="2" xfId="9" applyFont="1" applyBorder="1" applyAlignment="1">
      <alignment vertical="center" wrapText="1"/>
    </xf>
    <xf numFmtId="0" fontId="56" fillId="0" borderId="50" xfId="9" applyFont="1" applyBorder="1" applyAlignment="1">
      <alignment vertical="center" wrapText="1"/>
    </xf>
    <xf numFmtId="0" fontId="56" fillId="0" borderId="2" xfId="9" applyFont="1" applyFill="1" applyBorder="1" applyAlignment="1">
      <alignment horizontal="left" vertical="center" wrapText="1"/>
    </xf>
    <xf numFmtId="0" fontId="56" fillId="0" borderId="50" xfId="9" applyFont="1" applyFill="1" applyBorder="1" applyAlignment="1">
      <alignment horizontal="left" vertical="center" wrapText="1"/>
    </xf>
    <xf numFmtId="0" fontId="56" fillId="0" borderId="53" xfId="9" applyFont="1" applyBorder="1" applyAlignment="1">
      <alignment vertical="center" wrapText="1"/>
    </xf>
    <xf numFmtId="0" fontId="56" fillId="0" borderId="54" xfId="9" applyFont="1" applyBorder="1" applyAlignment="1">
      <alignment vertical="center" wrapText="1"/>
    </xf>
    <xf numFmtId="0" fontId="56" fillId="0" borderId="55" xfId="9" applyFont="1" applyBorder="1" applyAlignment="1">
      <alignment vertical="center" wrapText="1"/>
    </xf>
    <xf numFmtId="0" fontId="56" fillId="0" borderId="49" xfId="9" applyFont="1" applyFill="1" applyBorder="1" applyAlignment="1">
      <alignment vertical="center" wrapText="1"/>
    </xf>
    <xf numFmtId="0" fontId="56" fillId="0" borderId="2" xfId="9" applyFont="1" applyFill="1" applyBorder="1" applyAlignment="1">
      <alignment vertical="center" wrapText="1"/>
    </xf>
    <xf numFmtId="0" fontId="56" fillId="0" borderId="50" xfId="9" applyFont="1" applyFill="1" applyBorder="1" applyAlignment="1">
      <alignment vertical="center" wrapText="1"/>
    </xf>
    <xf numFmtId="0" fontId="52" fillId="5" borderId="42" xfId="9" applyFont="1" applyFill="1" applyBorder="1" applyAlignment="1">
      <alignment horizontal="center" vertical="center"/>
    </xf>
    <xf numFmtId="0" fontId="52" fillId="5" borderId="43" xfId="9" applyFont="1" applyFill="1" applyBorder="1" applyAlignment="1">
      <alignment horizontal="center" vertical="center"/>
    </xf>
    <xf numFmtId="0" fontId="52" fillId="5" borderId="44" xfId="9" applyFont="1" applyFill="1" applyBorder="1" applyAlignment="1">
      <alignment horizontal="center" vertical="center"/>
    </xf>
    <xf numFmtId="0" fontId="57" fillId="0" borderId="49" xfId="9" applyFont="1" applyFill="1" applyBorder="1" applyAlignment="1">
      <alignment vertical="center" wrapText="1"/>
    </xf>
    <xf numFmtId="0" fontId="57" fillId="0" borderId="2" xfId="9" applyFont="1" applyFill="1" applyBorder="1" applyAlignment="1">
      <alignment vertical="center" wrapText="1"/>
    </xf>
    <xf numFmtId="0" fontId="57" fillId="0" borderId="50" xfId="9" applyFont="1" applyFill="1" applyBorder="1" applyAlignment="1">
      <alignment vertical="center" wrapText="1"/>
    </xf>
  </cellXfs>
  <cellStyles count="11">
    <cellStyle name="パーセント 2" xfId="2"/>
    <cellStyle name="ハイパーリンク" xfId="5" builtinId="8"/>
    <cellStyle name="桁区切り" xfId="4" builtinId="6"/>
    <cellStyle name="桁区切り 2" xfId="1"/>
    <cellStyle name="桁区切り 3" xfId="8"/>
    <cellStyle name="桁区切り 4" xfId="10"/>
    <cellStyle name="標準" xfId="0" builtinId="0"/>
    <cellStyle name="標準 2" xfId="3"/>
    <cellStyle name="標準 3" xfId="7"/>
    <cellStyle name="標準 4" xfId="9"/>
    <cellStyle name="標準_Sheet1" xfId="6"/>
  </cellStyles>
  <dxfs count="5">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235319</xdr:colOff>
      <xdr:row>7</xdr:row>
      <xdr:rowOff>89648</xdr:rowOff>
    </xdr:from>
    <xdr:to>
      <xdr:col>2</xdr:col>
      <xdr:colOff>806819</xdr:colOff>
      <xdr:row>7</xdr:row>
      <xdr:rowOff>313765</xdr:rowOff>
    </xdr:to>
    <xdr:sp macro="" textlink="">
      <xdr:nvSpPr>
        <xdr:cNvPr id="2" name="下矢印 1"/>
        <xdr:cNvSpPr/>
      </xdr:nvSpPr>
      <xdr:spPr>
        <a:xfrm>
          <a:off x="1092569" y="3032873"/>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257738</xdr:colOff>
      <xdr:row>13</xdr:row>
      <xdr:rowOff>100854</xdr:rowOff>
    </xdr:from>
    <xdr:to>
      <xdr:col>2</xdr:col>
      <xdr:colOff>829238</xdr:colOff>
      <xdr:row>13</xdr:row>
      <xdr:rowOff>324971</xdr:rowOff>
    </xdr:to>
    <xdr:sp macro="" textlink="">
      <xdr:nvSpPr>
        <xdr:cNvPr id="3" name="下矢印 2"/>
        <xdr:cNvSpPr/>
      </xdr:nvSpPr>
      <xdr:spPr>
        <a:xfrm>
          <a:off x="1114988" y="6920754"/>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224120</xdr:colOff>
      <xdr:row>16</xdr:row>
      <xdr:rowOff>89648</xdr:rowOff>
    </xdr:from>
    <xdr:to>
      <xdr:col>2</xdr:col>
      <xdr:colOff>795620</xdr:colOff>
      <xdr:row>16</xdr:row>
      <xdr:rowOff>313765</xdr:rowOff>
    </xdr:to>
    <xdr:sp macro="" textlink="">
      <xdr:nvSpPr>
        <xdr:cNvPr id="4" name="下矢印 3"/>
        <xdr:cNvSpPr/>
      </xdr:nvSpPr>
      <xdr:spPr>
        <a:xfrm>
          <a:off x="1081370" y="8604998"/>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257730</xdr:colOff>
      <xdr:row>10</xdr:row>
      <xdr:rowOff>100853</xdr:rowOff>
    </xdr:from>
    <xdr:to>
      <xdr:col>2</xdr:col>
      <xdr:colOff>829230</xdr:colOff>
      <xdr:row>10</xdr:row>
      <xdr:rowOff>324970</xdr:rowOff>
    </xdr:to>
    <xdr:sp macro="" textlink="">
      <xdr:nvSpPr>
        <xdr:cNvPr id="5" name="下矢印 4"/>
        <xdr:cNvSpPr/>
      </xdr:nvSpPr>
      <xdr:spPr>
        <a:xfrm>
          <a:off x="1114980" y="5072903"/>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206744</xdr:colOff>
      <xdr:row>4</xdr:row>
      <xdr:rowOff>89648</xdr:rowOff>
    </xdr:from>
    <xdr:to>
      <xdr:col>2</xdr:col>
      <xdr:colOff>778244</xdr:colOff>
      <xdr:row>4</xdr:row>
      <xdr:rowOff>313765</xdr:rowOff>
    </xdr:to>
    <xdr:sp macro="" textlink="">
      <xdr:nvSpPr>
        <xdr:cNvPr id="6" name="下矢印 5"/>
        <xdr:cNvSpPr/>
      </xdr:nvSpPr>
      <xdr:spPr>
        <a:xfrm>
          <a:off x="1063994" y="2851898"/>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14</xdr:row>
          <xdr:rowOff>0</xdr:rowOff>
        </xdr:from>
        <xdr:to>
          <xdr:col>9</xdr:col>
          <xdr:colOff>50800</xdr:colOff>
          <xdr:row>15</xdr:row>
          <xdr:rowOff>31750</xdr:rowOff>
        </xdr:to>
        <xdr:sp macro="" textlink="">
          <xdr:nvSpPr>
            <xdr:cNvPr id="24634" name="Check Box 58" hidden="1">
              <a:extLst>
                <a:ext uri="{63B3BB69-23CF-44E3-9099-C40C66FF867C}">
                  <a14:compatExt spid="_x0000_s24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14</xdr:row>
          <xdr:rowOff>222250</xdr:rowOff>
        </xdr:from>
        <xdr:to>
          <xdr:col>9</xdr:col>
          <xdr:colOff>50800</xdr:colOff>
          <xdr:row>16</xdr:row>
          <xdr:rowOff>19050</xdr:rowOff>
        </xdr:to>
        <xdr:sp macro="" textlink="">
          <xdr:nvSpPr>
            <xdr:cNvPr id="24635" name="Check Box 59" hidden="1">
              <a:extLst>
                <a:ext uri="{63B3BB69-23CF-44E3-9099-C40C66FF867C}">
                  <a14:compatExt spid="_x0000_s24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21</xdr:row>
      <xdr:rowOff>107949</xdr:rowOff>
    </xdr:from>
    <xdr:to>
      <xdr:col>1</xdr:col>
      <xdr:colOff>127000</xdr:colOff>
      <xdr:row>25</xdr:row>
      <xdr:rowOff>100541</xdr:rowOff>
    </xdr:to>
    <xdr:sp macro="" textlink="">
      <xdr:nvSpPr>
        <xdr:cNvPr id="2" name="左大かっこ 1"/>
        <xdr:cNvSpPr/>
      </xdr:nvSpPr>
      <xdr:spPr>
        <a:xfrm>
          <a:off x="215900" y="3150657"/>
          <a:ext cx="69850" cy="71225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152400</xdr:colOff>
          <xdr:row>15</xdr:row>
          <xdr:rowOff>222250</xdr:rowOff>
        </xdr:from>
        <xdr:to>
          <xdr:col>9</xdr:col>
          <xdr:colOff>50800</xdr:colOff>
          <xdr:row>17</xdr:row>
          <xdr:rowOff>19050</xdr:rowOff>
        </xdr:to>
        <xdr:sp macro="" textlink="">
          <xdr:nvSpPr>
            <xdr:cNvPr id="24689" name="Check Box 113" hidden="1">
              <a:extLst>
                <a:ext uri="{63B3BB69-23CF-44E3-9099-C40C66FF867C}">
                  <a14:compatExt spid="_x0000_s24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14</xdr:row>
          <xdr:rowOff>0</xdr:rowOff>
        </xdr:from>
        <xdr:to>
          <xdr:col>9</xdr:col>
          <xdr:colOff>50800</xdr:colOff>
          <xdr:row>15</xdr:row>
          <xdr:rowOff>31750</xdr:rowOff>
        </xdr:to>
        <xdr:sp macro="" textlink="">
          <xdr:nvSpPr>
            <xdr:cNvPr id="35841" name="Check Box 1" hidden="1">
              <a:extLst>
                <a:ext uri="{63B3BB69-23CF-44E3-9099-C40C66FF867C}">
                  <a14:compatExt spid="_x0000_s35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14</xdr:row>
          <xdr:rowOff>222250</xdr:rowOff>
        </xdr:from>
        <xdr:to>
          <xdr:col>9</xdr:col>
          <xdr:colOff>50800</xdr:colOff>
          <xdr:row>16</xdr:row>
          <xdr:rowOff>19050</xdr:rowOff>
        </xdr:to>
        <xdr:sp macro="" textlink="">
          <xdr:nvSpPr>
            <xdr:cNvPr id="35842" name="Check Box 2" hidden="1">
              <a:extLst>
                <a:ext uri="{63B3BB69-23CF-44E3-9099-C40C66FF867C}">
                  <a14:compatExt spid="_x0000_s35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21</xdr:row>
      <xdr:rowOff>107949</xdr:rowOff>
    </xdr:from>
    <xdr:to>
      <xdr:col>1</xdr:col>
      <xdr:colOff>127000</xdr:colOff>
      <xdr:row>25</xdr:row>
      <xdr:rowOff>100541</xdr:rowOff>
    </xdr:to>
    <xdr:sp macro="" textlink="">
      <xdr:nvSpPr>
        <xdr:cNvPr id="4" name="左大かっこ 3"/>
        <xdr:cNvSpPr/>
      </xdr:nvSpPr>
      <xdr:spPr>
        <a:xfrm>
          <a:off x="215900" y="4889499"/>
          <a:ext cx="69850" cy="70379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152400</xdr:colOff>
          <xdr:row>15</xdr:row>
          <xdr:rowOff>222250</xdr:rowOff>
        </xdr:from>
        <xdr:to>
          <xdr:col>9</xdr:col>
          <xdr:colOff>50800</xdr:colOff>
          <xdr:row>17</xdr:row>
          <xdr:rowOff>19050</xdr:rowOff>
        </xdr:to>
        <xdr:sp macro="" textlink="">
          <xdr:nvSpPr>
            <xdr:cNvPr id="35843" name="Check Box 3" hidden="1">
              <a:extLst>
                <a:ext uri="{63B3BB69-23CF-44E3-9099-C40C66FF867C}">
                  <a14:compatExt spid="_x0000_s35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17</xdr:col>
      <xdr:colOff>72571</xdr:colOff>
      <xdr:row>0</xdr:row>
      <xdr:rowOff>81644</xdr:rowOff>
    </xdr:from>
    <xdr:to>
      <xdr:col>37</xdr:col>
      <xdr:colOff>426358</xdr:colOff>
      <xdr:row>1</xdr:row>
      <xdr:rowOff>644071</xdr:rowOff>
    </xdr:to>
    <xdr:sp macro="" textlink="">
      <xdr:nvSpPr>
        <xdr:cNvPr id="2" name="メモ 1"/>
        <xdr:cNvSpPr/>
      </xdr:nvSpPr>
      <xdr:spPr>
        <a:xfrm>
          <a:off x="11856357" y="81644"/>
          <a:ext cx="13235215" cy="1260927"/>
        </a:xfrm>
        <a:prstGeom prst="foldedCorner">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latin typeface="HG丸ｺﾞｼｯｸM-PRO" panose="020F0600000000000000" pitchFamily="50" charset="-128"/>
              <a:ea typeface="HG丸ｺﾞｼｯｸM-PRO" panose="020F0600000000000000" pitchFamily="50" charset="-128"/>
            </a:rPr>
            <a:t>・「個票（別紙２）」の「品目、数量、項目等」欄の記載項目が多くなる場合は、当該欄へは「別紙一覧表のとおり」と記載し、別添資料を提出してください。</a:t>
          </a:r>
          <a:endParaRPr kumimoji="1" lang="en-US" altLang="ja-JP" sz="18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800" b="1">
              <a:solidFill>
                <a:schemeClr val="tx1"/>
              </a:solidFill>
              <a:latin typeface="HG丸ｺﾞｼｯｸM-PRO" panose="020F0600000000000000" pitchFamily="50" charset="-128"/>
              <a:ea typeface="HG丸ｺﾞｼｯｸM-PRO" panose="020F0600000000000000" pitchFamily="50" charset="-128"/>
            </a:rPr>
            <a:t>・支出内容が分かる資料があれば、必要に応じて提出してください。</a:t>
          </a:r>
          <a:endParaRPr kumimoji="1" lang="en-US" altLang="ja-JP" sz="18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961038\Desktop\&#9733;&#30003;&#35531;&#26360;0010128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140094/common/content/001012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交付申請書"/>
      <sheetName val="申請額一覧 "/>
      <sheetName val="個票1"/>
      <sheetName val="役員等調書"/>
      <sheetName val="口座情報"/>
      <sheetName val="（記載例） (個票)"/>
      <sheetName val="（参考）「個票」経費内訳記載例"/>
      <sheetName val="計算用"/>
    </sheetNames>
    <sheetDataSet>
      <sheetData sheetId="0"/>
      <sheetData sheetId="1"/>
      <sheetData sheetId="2"/>
      <sheetData sheetId="3"/>
      <sheetData sheetId="4"/>
      <sheetData sheetId="5"/>
      <sheetData sheetId="6"/>
      <sheetData sheetId="7"/>
      <sheetData sheetId="8">
        <row r="2">
          <cell r="A2" t="str">
            <v>通所介護事業所（通常規模型）</v>
          </cell>
          <cell r="B2">
            <v>537</v>
          </cell>
          <cell r="C2">
            <v>537</v>
          </cell>
          <cell r="D2">
            <v>268</v>
          </cell>
        </row>
        <row r="3">
          <cell r="A3" t="str">
            <v>通所介護事業所（大規模型（Ⅰ））</v>
          </cell>
          <cell r="B3">
            <v>684</v>
          </cell>
          <cell r="C3">
            <v>684</v>
          </cell>
          <cell r="D3">
            <v>342</v>
          </cell>
        </row>
        <row r="4">
          <cell r="A4" t="str">
            <v>通所介護事業所（大規模型（Ⅱ））</v>
          </cell>
          <cell r="B4">
            <v>889</v>
          </cell>
          <cell r="C4">
            <v>889</v>
          </cell>
          <cell r="D4">
            <v>445</v>
          </cell>
        </row>
        <row r="5">
          <cell r="A5" t="str">
            <v>地域密着型通所介護事業所(療養通所介護事業所を含む)</v>
          </cell>
          <cell r="B5">
            <v>231</v>
          </cell>
          <cell r="C5">
            <v>231</v>
          </cell>
          <cell r="D5">
            <v>115</v>
          </cell>
        </row>
        <row r="6">
          <cell r="A6" t="str">
            <v>認知症対応型通所介護事業所</v>
          </cell>
          <cell r="B6">
            <v>226</v>
          </cell>
          <cell r="C6">
            <v>226</v>
          </cell>
          <cell r="D6">
            <v>113</v>
          </cell>
        </row>
        <row r="7">
          <cell r="A7" t="str">
            <v>通所リハビリテーション事業所（通常規模型）</v>
          </cell>
          <cell r="B7">
            <v>564</v>
          </cell>
          <cell r="C7">
            <v>564</v>
          </cell>
          <cell r="D7">
            <v>282</v>
          </cell>
        </row>
        <row r="8">
          <cell r="A8" t="str">
            <v>通所リハビリテーション事業所（大規模型（Ⅰ））</v>
          </cell>
          <cell r="B8">
            <v>710</v>
          </cell>
          <cell r="C8">
            <v>710</v>
          </cell>
          <cell r="D8">
            <v>355</v>
          </cell>
        </row>
        <row r="9">
          <cell r="A9" t="str">
            <v>通所リハビリテーション事業所（大規模型（Ⅱ））</v>
          </cell>
          <cell r="B9">
            <v>1133</v>
          </cell>
          <cell r="C9">
            <v>1133</v>
          </cell>
          <cell r="D9">
            <v>567</v>
          </cell>
        </row>
        <row r="10">
          <cell r="A10" t="str">
            <v>短期入所生活介護事業所</v>
          </cell>
          <cell r="B10">
            <v>27</v>
          </cell>
          <cell r="C10"/>
          <cell r="D10">
            <v>13</v>
          </cell>
        </row>
        <row r="11">
          <cell r="A11" t="str">
            <v>短期入所療養介護事業所</v>
          </cell>
          <cell r="B11">
            <v>27</v>
          </cell>
          <cell r="C11"/>
          <cell r="D11">
            <v>13</v>
          </cell>
        </row>
        <row r="12">
          <cell r="A12" t="str">
            <v>訪問介護事業所</v>
          </cell>
          <cell r="B12">
            <v>320</v>
          </cell>
          <cell r="C12"/>
          <cell r="D12">
            <v>160</v>
          </cell>
        </row>
        <row r="13">
          <cell r="A13" t="str">
            <v>訪問入浴介護事業所</v>
          </cell>
          <cell r="B13">
            <v>339</v>
          </cell>
          <cell r="C13"/>
          <cell r="D13">
            <v>169</v>
          </cell>
        </row>
        <row r="14">
          <cell r="A14" t="str">
            <v>訪問看護事業所</v>
          </cell>
          <cell r="B14">
            <v>311</v>
          </cell>
          <cell r="C14"/>
          <cell r="D14">
            <v>156</v>
          </cell>
        </row>
        <row r="15">
          <cell r="A15" t="str">
            <v>訪問リハビリテーション事業所</v>
          </cell>
          <cell r="B15">
            <v>137</v>
          </cell>
          <cell r="C15"/>
          <cell r="D15">
            <v>68</v>
          </cell>
        </row>
        <row r="16">
          <cell r="A16" t="str">
            <v>定期巡回・随時対応型訪問介護看護事業所</v>
          </cell>
          <cell r="B16">
            <v>508</v>
          </cell>
          <cell r="C16"/>
          <cell r="D16">
            <v>254</v>
          </cell>
        </row>
        <row r="17">
          <cell r="A17" t="str">
            <v>夜間対応型訪問介護事業所</v>
          </cell>
          <cell r="B17">
            <v>204</v>
          </cell>
          <cell r="C17"/>
          <cell r="D17">
            <v>102</v>
          </cell>
        </row>
        <row r="18">
          <cell r="A18" t="str">
            <v>居宅介護支援事業所</v>
          </cell>
          <cell r="B18">
            <v>148</v>
          </cell>
          <cell r="C18"/>
          <cell r="D18">
            <v>74</v>
          </cell>
        </row>
        <row r="19">
          <cell r="A19" t="str">
            <v>福祉用具貸与事業所</v>
          </cell>
          <cell r="B19" t="str">
            <v>-</v>
          </cell>
          <cell r="C19"/>
          <cell r="D19">
            <v>282</v>
          </cell>
        </row>
        <row r="20">
          <cell r="A20" t="str">
            <v>居宅療養管理指導事業所</v>
          </cell>
          <cell r="B20">
            <v>32.776073750308854</v>
          </cell>
          <cell r="C20"/>
          <cell r="D20">
            <v>16</v>
          </cell>
        </row>
        <row r="21">
          <cell r="A21" t="str">
            <v>小規模多機能型居宅介護事業所</v>
          </cell>
          <cell r="B21">
            <v>475</v>
          </cell>
          <cell r="C21"/>
          <cell r="D21">
            <v>237</v>
          </cell>
        </row>
        <row r="22">
          <cell r="A22" t="str">
            <v>看護小規模多機能型居宅介護事業所</v>
          </cell>
          <cell r="B22">
            <v>638</v>
          </cell>
          <cell r="C22"/>
          <cell r="D22">
            <v>319</v>
          </cell>
        </row>
        <row r="23">
          <cell r="A23" t="str">
            <v>介護老人福祉施設</v>
          </cell>
          <cell r="B23">
            <v>38</v>
          </cell>
          <cell r="C23"/>
          <cell r="D23">
            <v>19</v>
          </cell>
        </row>
        <row r="24">
          <cell r="A24" t="str">
            <v>地域密着型介護老人福祉施設</v>
          </cell>
          <cell r="B24">
            <v>40</v>
          </cell>
          <cell r="C24"/>
          <cell r="D24">
            <v>20</v>
          </cell>
        </row>
        <row r="25">
          <cell r="A25" t="str">
            <v>介護老人保健施設</v>
          </cell>
          <cell r="B25">
            <v>38</v>
          </cell>
          <cell r="C25"/>
          <cell r="D25">
            <v>19</v>
          </cell>
        </row>
        <row r="26">
          <cell r="A26" t="str">
            <v>介護医療院</v>
          </cell>
          <cell r="B26">
            <v>48</v>
          </cell>
          <cell r="C26"/>
          <cell r="D26">
            <v>24</v>
          </cell>
        </row>
        <row r="27">
          <cell r="A27" t="str">
            <v>介護療養型医療施設</v>
          </cell>
          <cell r="B27">
            <v>43</v>
          </cell>
          <cell r="C27"/>
          <cell r="D27">
            <v>21</v>
          </cell>
        </row>
        <row r="28">
          <cell r="A28" t="str">
            <v>認知症対応型共同生活介護事業所</v>
          </cell>
          <cell r="B28">
            <v>36</v>
          </cell>
          <cell r="C28"/>
          <cell r="D28">
            <v>18</v>
          </cell>
        </row>
        <row r="29">
          <cell r="A29" t="str">
            <v>養護老人ホーム（定員30人以上）</v>
          </cell>
          <cell r="B29">
            <v>37</v>
          </cell>
          <cell r="C29"/>
          <cell r="D29">
            <v>19</v>
          </cell>
        </row>
        <row r="30">
          <cell r="A30" t="str">
            <v>養護老人ホーム（定員29人以下）</v>
          </cell>
          <cell r="B30">
            <v>35</v>
          </cell>
          <cell r="C30"/>
          <cell r="D30">
            <v>18</v>
          </cell>
        </row>
        <row r="31">
          <cell r="A31" t="str">
            <v>軽費老人ホーム（定員30人以上）</v>
          </cell>
          <cell r="B31">
            <v>37</v>
          </cell>
          <cell r="C31"/>
          <cell r="D31">
            <v>19</v>
          </cell>
        </row>
        <row r="32">
          <cell r="A32" t="str">
            <v>軽費老人ホーム（定員29人以下）</v>
          </cell>
          <cell r="B32">
            <v>35</v>
          </cell>
          <cell r="C32"/>
          <cell r="D32">
            <v>18</v>
          </cell>
        </row>
        <row r="33">
          <cell r="A33" t="str">
            <v>有料老人ホーム（定員30人以上）</v>
          </cell>
          <cell r="B33">
            <v>37</v>
          </cell>
          <cell r="C33"/>
          <cell r="D33">
            <v>19</v>
          </cell>
        </row>
        <row r="34">
          <cell r="A34" t="str">
            <v>有料老人ホーム（定員29人以下）</v>
          </cell>
          <cell r="B34">
            <v>35</v>
          </cell>
          <cell r="C34"/>
          <cell r="D34">
            <v>18</v>
          </cell>
        </row>
        <row r="35">
          <cell r="A35" t="str">
            <v>サービス付き高齢者向け住宅（定員30人以上）</v>
          </cell>
          <cell r="B35">
            <v>37</v>
          </cell>
          <cell r="C35"/>
          <cell r="D35">
            <v>19</v>
          </cell>
        </row>
        <row r="36">
          <cell r="A36" t="str">
            <v>サービス付き高齢者向け住宅（定員29人以下）</v>
          </cell>
          <cell r="B36">
            <v>35</v>
          </cell>
          <cell r="C36"/>
          <cell r="D36">
            <v>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交付申請書"/>
      <sheetName val="申請額一覧 "/>
      <sheetName val="個票1"/>
      <sheetName val="役員等調書"/>
      <sheetName val="口座情報"/>
      <sheetName val="（記載例）個票"/>
      <sheetName val="（参考）「個票」経費内訳記載例"/>
      <sheetName val="計算用"/>
      <sheetName val=" (記載例)個票"/>
    </sheetNames>
    <sheetDataSet>
      <sheetData sheetId="0"/>
      <sheetData sheetId="1"/>
      <sheetData sheetId="2"/>
      <sheetData sheetId="3"/>
      <sheetData sheetId="4"/>
      <sheetData sheetId="5"/>
      <sheetData sheetId="6"/>
      <sheetData sheetId="7"/>
      <sheetData sheetId="8">
        <row r="2">
          <cell r="A2" t="str">
            <v>通所介護事業所（通常規模型）</v>
          </cell>
          <cell r="B2">
            <v>537</v>
          </cell>
          <cell r="C2">
            <v>537</v>
          </cell>
          <cell r="D2">
            <v>268</v>
          </cell>
        </row>
        <row r="3">
          <cell r="A3" t="str">
            <v>通所介護事業所（大規模型（Ⅰ））</v>
          </cell>
          <cell r="B3">
            <v>684</v>
          </cell>
          <cell r="C3">
            <v>684</v>
          </cell>
          <cell r="D3">
            <v>342</v>
          </cell>
        </row>
        <row r="4">
          <cell r="A4" t="str">
            <v>通所介護事業所（大規模型（Ⅱ））</v>
          </cell>
          <cell r="B4">
            <v>889</v>
          </cell>
          <cell r="C4">
            <v>889</v>
          </cell>
          <cell r="D4">
            <v>445</v>
          </cell>
        </row>
        <row r="5">
          <cell r="A5" t="str">
            <v>地域密着型通所介護事業所(療養通所介護事業所を含む)</v>
          </cell>
          <cell r="B5">
            <v>231</v>
          </cell>
          <cell r="C5">
            <v>231</v>
          </cell>
          <cell r="D5">
            <v>115</v>
          </cell>
        </row>
        <row r="6">
          <cell r="A6" t="str">
            <v>認知症対応型通所介護事業所</v>
          </cell>
          <cell r="B6">
            <v>226</v>
          </cell>
          <cell r="C6">
            <v>226</v>
          </cell>
          <cell r="D6">
            <v>113</v>
          </cell>
        </row>
        <row r="7">
          <cell r="A7" t="str">
            <v>通所リハビリテーション事業所（通常規模型）</v>
          </cell>
          <cell r="B7">
            <v>564</v>
          </cell>
          <cell r="C7">
            <v>564</v>
          </cell>
          <cell r="D7">
            <v>282</v>
          </cell>
        </row>
        <row r="8">
          <cell r="A8" t="str">
            <v>通所リハビリテーション事業所（大規模型（Ⅰ））</v>
          </cell>
          <cell r="B8">
            <v>710</v>
          </cell>
          <cell r="C8">
            <v>710</v>
          </cell>
          <cell r="D8">
            <v>355</v>
          </cell>
        </row>
        <row r="9">
          <cell r="A9" t="str">
            <v>通所リハビリテーション事業所（大規模型（Ⅱ））</v>
          </cell>
          <cell r="B9">
            <v>1133</v>
          </cell>
          <cell r="C9">
            <v>1133</v>
          </cell>
          <cell r="D9">
            <v>567</v>
          </cell>
        </row>
        <row r="10">
          <cell r="A10" t="str">
            <v>短期入所生活介護事業所</v>
          </cell>
          <cell r="B10">
            <v>27</v>
          </cell>
          <cell r="C10"/>
          <cell r="D10">
            <v>13</v>
          </cell>
        </row>
        <row r="11">
          <cell r="A11" t="str">
            <v>短期入所療養介護事業所</v>
          </cell>
          <cell r="B11">
            <v>27</v>
          </cell>
          <cell r="C11"/>
          <cell r="D11">
            <v>13</v>
          </cell>
        </row>
        <row r="12">
          <cell r="A12" t="str">
            <v>訪問介護事業所</v>
          </cell>
          <cell r="B12">
            <v>320</v>
          </cell>
          <cell r="C12"/>
          <cell r="D12">
            <v>160</v>
          </cell>
        </row>
        <row r="13">
          <cell r="A13" t="str">
            <v>訪問入浴介護事業所</v>
          </cell>
          <cell r="B13">
            <v>339</v>
          </cell>
          <cell r="C13"/>
          <cell r="D13">
            <v>169</v>
          </cell>
        </row>
        <row r="14">
          <cell r="A14" t="str">
            <v>訪問看護事業所</v>
          </cell>
          <cell r="B14">
            <v>311</v>
          </cell>
          <cell r="C14"/>
          <cell r="D14">
            <v>156</v>
          </cell>
        </row>
        <row r="15">
          <cell r="A15" t="str">
            <v>訪問リハビリテーション事業所</v>
          </cell>
          <cell r="B15">
            <v>137</v>
          </cell>
          <cell r="C15"/>
          <cell r="D15">
            <v>68</v>
          </cell>
        </row>
        <row r="16">
          <cell r="A16" t="str">
            <v>定期巡回・随時対応型訪問介護看護事業所</v>
          </cell>
          <cell r="B16">
            <v>508</v>
          </cell>
          <cell r="C16"/>
          <cell r="D16">
            <v>254</v>
          </cell>
        </row>
        <row r="17">
          <cell r="A17" t="str">
            <v>夜間対応型訪問介護事業所</v>
          </cell>
          <cell r="B17">
            <v>204</v>
          </cell>
          <cell r="C17"/>
          <cell r="D17">
            <v>102</v>
          </cell>
        </row>
        <row r="18">
          <cell r="A18" t="str">
            <v>居宅介護支援事業所</v>
          </cell>
          <cell r="B18">
            <v>148</v>
          </cell>
          <cell r="C18"/>
          <cell r="D18">
            <v>74</v>
          </cell>
        </row>
        <row r="19">
          <cell r="A19" t="str">
            <v>福祉用具貸与事業所</v>
          </cell>
          <cell r="B19" t="str">
            <v>-</v>
          </cell>
          <cell r="C19"/>
          <cell r="D19">
            <v>282</v>
          </cell>
        </row>
        <row r="20">
          <cell r="A20" t="str">
            <v>居宅療養管理指導事業所</v>
          </cell>
          <cell r="B20">
            <v>32.776073750308854</v>
          </cell>
          <cell r="C20"/>
          <cell r="D20">
            <v>16</v>
          </cell>
        </row>
        <row r="21">
          <cell r="A21" t="str">
            <v>小規模多機能型居宅介護事業所</v>
          </cell>
          <cell r="B21">
            <v>475</v>
          </cell>
          <cell r="C21"/>
          <cell r="D21">
            <v>237</v>
          </cell>
        </row>
        <row r="22">
          <cell r="A22" t="str">
            <v>看護小規模多機能型居宅介護事業所</v>
          </cell>
          <cell r="B22">
            <v>638</v>
          </cell>
          <cell r="C22"/>
          <cell r="D22">
            <v>319</v>
          </cell>
        </row>
        <row r="23">
          <cell r="A23" t="str">
            <v>介護老人福祉施設</v>
          </cell>
          <cell r="B23">
            <v>38</v>
          </cell>
          <cell r="C23"/>
          <cell r="D23">
            <v>19</v>
          </cell>
        </row>
        <row r="24">
          <cell r="A24" t="str">
            <v>地域密着型介護老人福祉施設</v>
          </cell>
          <cell r="B24">
            <v>40</v>
          </cell>
          <cell r="C24"/>
          <cell r="D24">
            <v>20</v>
          </cell>
        </row>
        <row r="25">
          <cell r="A25" t="str">
            <v>介護老人保健施設</v>
          </cell>
          <cell r="B25">
            <v>38</v>
          </cell>
          <cell r="C25"/>
          <cell r="D25">
            <v>19</v>
          </cell>
        </row>
        <row r="26">
          <cell r="A26" t="str">
            <v>介護医療院</v>
          </cell>
          <cell r="B26">
            <v>48</v>
          </cell>
          <cell r="C26"/>
          <cell r="D26">
            <v>24</v>
          </cell>
        </row>
        <row r="27">
          <cell r="A27" t="str">
            <v>介護療養型医療施設</v>
          </cell>
          <cell r="B27">
            <v>43</v>
          </cell>
          <cell r="C27"/>
          <cell r="D27">
            <v>21</v>
          </cell>
        </row>
        <row r="28">
          <cell r="A28" t="str">
            <v>認知症対応型共同生活介護事業所</v>
          </cell>
          <cell r="B28">
            <v>36</v>
          </cell>
          <cell r="C28"/>
          <cell r="D28">
            <v>18</v>
          </cell>
        </row>
        <row r="29">
          <cell r="A29" t="str">
            <v>養護老人ホーム（定員30人以上）</v>
          </cell>
          <cell r="B29">
            <v>37</v>
          </cell>
          <cell r="C29"/>
          <cell r="D29">
            <v>19</v>
          </cell>
        </row>
        <row r="30">
          <cell r="A30" t="str">
            <v>養護老人ホーム（定員29人以下）</v>
          </cell>
          <cell r="B30">
            <v>35</v>
          </cell>
          <cell r="C30"/>
          <cell r="D30">
            <v>18</v>
          </cell>
        </row>
        <row r="31">
          <cell r="A31" t="str">
            <v>軽費老人ホーム（定員30人以上）</v>
          </cell>
          <cell r="B31">
            <v>37</v>
          </cell>
          <cell r="C31"/>
          <cell r="D31">
            <v>19</v>
          </cell>
        </row>
        <row r="32">
          <cell r="A32" t="str">
            <v>軽費老人ホーム（定員29人以下）</v>
          </cell>
          <cell r="B32">
            <v>35</v>
          </cell>
          <cell r="C32"/>
          <cell r="D32">
            <v>18</v>
          </cell>
        </row>
        <row r="33">
          <cell r="A33" t="str">
            <v>有料老人ホーム（定員30人以上）</v>
          </cell>
          <cell r="B33">
            <v>37</v>
          </cell>
          <cell r="C33"/>
          <cell r="D33">
            <v>19</v>
          </cell>
        </row>
        <row r="34">
          <cell r="A34" t="str">
            <v>有料老人ホーム（定員29人以下）</v>
          </cell>
          <cell r="B34">
            <v>35</v>
          </cell>
          <cell r="C34"/>
          <cell r="D34">
            <v>18</v>
          </cell>
        </row>
        <row r="35">
          <cell r="A35" t="str">
            <v>サービス付き高齢者向け住宅（定員30人以上）</v>
          </cell>
          <cell r="B35">
            <v>37</v>
          </cell>
          <cell r="C35"/>
          <cell r="D35">
            <v>19</v>
          </cell>
        </row>
        <row r="36">
          <cell r="A36" t="str">
            <v>サービス付き高齢者向け住宅（定員29人以下）</v>
          </cell>
          <cell r="B36">
            <v>35</v>
          </cell>
          <cell r="C36"/>
          <cell r="D36">
            <v>18</v>
          </cell>
        </row>
      </sheetData>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omments" Target="../comments5.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D21"/>
  <sheetViews>
    <sheetView view="pageBreakPreview" zoomScaleNormal="100" zoomScaleSheetLayoutView="100" workbookViewId="0">
      <selection activeCell="A2" sqref="A2"/>
    </sheetView>
  </sheetViews>
  <sheetFormatPr defaultColWidth="9" defaultRowHeight="13"/>
  <cols>
    <col min="1" max="1" width="1.6328125" style="46" customWidth="1"/>
    <col min="2" max="2" width="9.6328125" style="46" customWidth="1"/>
    <col min="3" max="3" width="80.6328125" style="53" customWidth="1"/>
    <col min="4" max="4" width="27.453125" style="53" customWidth="1"/>
    <col min="5" max="5" width="4.26953125" style="46" customWidth="1"/>
    <col min="6" max="16384" width="9" style="46"/>
  </cols>
  <sheetData>
    <row r="1" spans="1:4" ht="19">
      <c r="A1" s="58"/>
      <c r="B1" s="59" t="s">
        <v>122</v>
      </c>
      <c r="C1" s="60"/>
    </row>
    <row r="2" spans="1:4" ht="21" customHeight="1">
      <c r="A2" s="58"/>
      <c r="B2" s="58"/>
      <c r="C2" s="60"/>
    </row>
    <row r="3" spans="1:4" ht="30" customHeight="1">
      <c r="A3" s="58"/>
      <c r="B3" s="194" t="s">
        <v>118</v>
      </c>
      <c r="C3" s="195"/>
      <c r="D3" s="56"/>
    </row>
    <row r="4" spans="1:4" ht="126.5" customHeight="1">
      <c r="A4" s="58"/>
      <c r="B4" s="196"/>
      <c r="C4" s="215" t="s">
        <v>286</v>
      </c>
    </row>
    <row r="5" spans="1:4" ht="30" customHeight="1">
      <c r="A5" s="58"/>
      <c r="B5" s="62"/>
      <c r="C5" s="61"/>
    </row>
    <row r="6" spans="1:4" ht="30" customHeight="1">
      <c r="A6" s="58"/>
      <c r="B6" s="194" t="s">
        <v>270</v>
      </c>
      <c r="C6" s="195"/>
    </row>
    <row r="7" spans="1:4" ht="50.15" customHeight="1">
      <c r="A7" s="58"/>
      <c r="B7" s="196"/>
      <c r="C7" s="215" t="s">
        <v>288</v>
      </c>
    </row>
    <row r="8" spans="1:4" ht="30" customHeight="1">
      <c r="A8" s="58"/>
      <c r="B8" s="62"/>
      <c r="C8" s="197"/>
    </row>
    <row r="9" spans="1:4" ht="30" customHeight="1">
      <c r="A9" s="58"/>
      <c r="B9" s="194" t="s">
        <v>151</v>
      </c>
      <c r="C9" s="195"/>
    </row>
    <row r="10" spans="1:4" ht="85" customHeight="1">
      <c r="A10" s="58"/>
      <c r="B10" s="196"/>
      <c r="C10" s="215" t="s">
        <v>120</v>
      </c>
      <c r="D10" s="57"/>
    </row>
    <row r="11" spans="1:4" ht="30" customHeight="1">
      <c r="A11" s="58"/>
      <c r="B11" s="62"/>
      <c r="C11" s="61"/>
      <c r="D11" s="57"/>
    </row>
    <row r="12" spans="1:4" ht="30" customHeight="1">
      <c r="A12" s="58"/>
      <c r="B12" s="194" t="s">
        <v>152</v>
      </c>
      <c r="C12" s="195"/>
      <c r="D12" s="57"/>
    </row>
    <row r="13" spans="1:4" ht="80.150000000000006" customHeight="1">
      <c r="A13" s="58"/>
      <c r="B13" s="196"/>
      <c r="C13" s="215" t="s">
        <v>119</v>
      </c>
      <c r="D13" s="57"/>
    </row>
    <row r="14" spans="1:4" ht="30" customHeight="1">
      <c r="A14" s="58"/>
      <c r="B14" s="62"/>
      <c r="C14" s="197"/>
      <c r="D14" s="57"/>
    </row>
    <row r="15" spans="1:4" ht="30" customHeight="1">
      <c r="A15" s="58"/>
      <c r="B15" s="194" t="s">
        <v>153</v>
      </c>
      <c r="C15" s="195"/>
      <c r="D15" s="57"/>
    </row>
    <row r="16" spans="1:4" ht="56.5" customHeight="1">
      <c r="A16" s="58"/>
      <c r="B16" s="196"/>
      <c r="C16" s="215" t="s">
        <v>121</v>
      </c>
      <c r="D16" s="56"/>
    </row>
    <row r="17" spans="1:4" ht="30" customHeight="1">
      <c r="A17" s="58"/>
      <c r="B17" s="62"/>
      <c r="C17" s="197"/>
      <c r="D17" s="56"/>
    </row>
    <row r="18" spans="1:4" ht="30" customHeight="1">
      <c r="A18" s="58"/>
      <c r="B18" s="194" t="s">
        <v>154</v>
      </c>
      <c r="C18" s="195"/>
      <c r="D18" s="56"/>
    </row>
    <row r="19" spans="1:4" ht="60" customHeight="1">
      <c r="A19" s="58"/>
      <c r="B19" s="198"/>
      <c r="C19" s="215" t="s">
        <v>155</v>
      </c>
      <c r="D19" s="56"/>
    </row>
    <row r="20" spans="1:4" ht="40" customHeight="1">
      <c r="A20" s="58"/>
      <c r="B20" s="267" t="s">
        <v>308</v>
      </c>
      <c r="C20" s="267"/>
      <c r="D20" s="56"/>
    </row>
    <row r="21" spans="1:4" ht="36" customHeight="1">
      <c r="B21" s="265" t="s">
        <v>289</v>
      </c>
      <c r="C21" s="266"/>
    </row>
  </sheetData>
  <sheetProtection sheet="1" objects="1" scenarios="1"/>
  <mergeCells count="2">
    <mergeCell ref="B21:C21"/>
    <mergeCell ref="B20:C20"/>
  </mergeCells>
  <phoneticPr fontId="4"/>
  <printOptions horizontalCentered="1" verticalCentered="1"/>
  <pageMargins left="0.70866141732283472" right="0.70866141732283472" top="0.55118110236220474" bottom="0.39370078740157483"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43"/>
  <sheetViews>
    <sheetView showZeros="0" tabSelected="1" view="pageBreakPreview" zoomScaleNormal="120" zoomScaleSheetLayoutView="100" workbookViewId="0">
      <selection activeCell="X7" sqref="X7:AK7"/>
    </sheetView>
  </sheetViews>
  <sheetFormatPr defaultColWidth="2.26953125" defaultRowHeight="12"/>
  <cols>
    <col min="1" max="1" width="2.6328125" style="1" customWidth="1"/>
    <col min="2" max="2" width="2.453125" style="1" bestFit="1" customWidth="1"/>
    <col min="3" max="3" width="2.26953125" style="1"/>
    <col min="4" max="4" width="2.453125" style="1" bestFit="1" customWidth="1"/>
    <col min="5" max="9" width="2.26953125" style="1"/>
    <col min="10" max="10" width="3.26953125" style="1" bestFit="1" customWidth="1"/>
    <col min="11" max="16" width="2.26953125" style="1"/>
    <col min="17" max="17" width="2.453125" style="1" customWidth="1"/>
    <col min="18" max="74" width="2.26953125" style="1"/>
    <col min="75" max="75" width="3.453125" style="1" customWidth="1"/>
    <col min="76" max="16384" width="2.26953125" style="1"/>
  </cols>
  <sheetData>
    <row r="1" spans="1:57" ht="19" customHeight="1">
      <c r="A1" s="284" t="s">
        <v>58</v>
      </c>
      <c r="B1" s="284"/>
      <c r="C1" s="284"/>
      <c r="D1" s="284"/>
      <c r="E1" s="177"/>
      <c r="F1" s="100"/>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2"/>
    </row>
    <row r="2" spans="1:57" ht="19" customHeight="1">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N2" s="285"/>
      <c r="AO2" s="285"/>
      <c r="AP2" s="285"/>
      <c r="AQ2" s="285"/>
      <c r="AR2" s="285"/>
      <c r="AS2" s="285"/>
      <c r="AT2" s="285"/>
      <c r="AU2" s="285"/>
      <c r="AV2" s="285"/>
      <c r="AW2" s="285"/>
      <c r="AX2" s="285"/>
      <c r="AY2" s="285"/>
      <c r="AZ2" s="285"/>
      <c r="BA2" s="285"/>
      <c r="BB2" s="285"/>
      <c r="BC2" s="285"/>
      <c r="BD2" s="285"/>
      <c r="BE2" s="285"/>
    </row>
    <row r="3" spans="1:57" ht="19" customHeight="1">
      <c r="A3" s="101"/>
      <c r="B3" s="104"/>
      <c r="C3" s="105"/>
      <c r="D3" s="105"/>
      <c r="E3" s="101"/>
      <c r="F3" s="101"/>
      <c r="G3" s="101"/>
      <c r="H3" s="101"/>
      <c r="I3" s="101"/>
      <c r="J3" s="101"/>
      <c r="K3" s="101"/>
      <c r="L3" s="101"/>
      <c r="M3" s="101"/>
      <c r="N3" s="101"/>
      <c r="O3" s="101"/>
      <c r="P3" s="101"/>
      <c r="Q3" s="101"/>
      <c r="R3" s="101"/>
      <c r="S3" s="101"/>
      <c r="T3" s="101"/>
      <c r="U3" s="101"/>
      <c r="V3" s="101"/>
      <c r="W3" s="101"/>
      <c r="X3" s="101"/>
      <c r="Y3" s="101"/>
      <c r="Z3" s="101"/>
      <c r="AA3" s="286" t="s">
        <v>78</v>
      </c>
      <c r="AB3" s="286"/>
      <c r="AC3" s="287"/>
      <c r="AD3" s="287"/>
      <c r="AE3" s="103" t="s">
        <v>2</v>
      </c>
      <c r="AF3" s="287"/>
      <c r="AG3" s="287"/>
      <c r="AH3" s="103" t="s">
        <v>1</v>
      </c>
      <c r="AI3" s="287"/>
      <c r="AJ3" s="287"/>
      <c r="AK3" s="103" t="s">
        <v>0</v>
      </c>
      <c r="AL3" s="103"/>
    </row>
    <row r="4" spans="1:57" ht="19" customHeight="1">
      <c r="A4" s="101"/>
      <c r="B4" s="104"/>
      <c r="C4" s="105"/>
      <c r="D4" s="105"/>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row>
    <row r="5" spans="1:57" ht="19" customHeight="1">
      <c r="A5" s="282" t="s">
        <v>57</v>
      </c>
      <c r="B5" s="282"/>
      <c r="C5" s="282"/>
      <c r="D5" s="282"/>
      <c r="E5" s="282"/>
      <c r="F5" s="282"/>
      <c r="G5" s="106" t="s">
        <v>79</v>
      </c>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row>
    <row r="6" spans="1:57" ht="19" customHeight="1">
      <c r="A6" s="102"/>
      <c r="B6" s="102"/>
      <c r="C6" s="102"/>
      <c r="D6" s="102"/>
      <c r="E6" s="102"/>
      <c r="F6" s="102"/>
      <c r="G6" s="102"/>
      <c r="H6" s="101"/>
      <c r="I6" s="101"/>
      <c r="J6" s="101"/>
      <c r="K6" s="101"/>
      <c r="L6" s="101"/>
      <c r="M6" s="101"/>
      <c r="N6" s="101"/>
      <c r="O6" s="101"/>
      <c r="P6" s="101"/>
      <c r="Q6" s="187" t="s">
        <v>305</v>
      </c>
      <c r="S6" s="188"/>
      <c r="T6" s="188"/>
      <c r="U6" s="188"/>
      <c r="V6" s="188"/>
      <c r="W6" s="188"/>
      <c r="X6" s="283"/>
      <c r="Y6" s="283"/>
      <c r="Z6" s="283"/>
      <c r="AA6" s="283"/>
      <c r="AB6" s="283"/>
      <c r="AC6" s="283"/>
      <c r="AD6" s="283"/>
      <c r="AE6" s="283"/>
      <c r="AF6" s="283"/>
      <c r="AG6" s="283"/>
      <c r="AH6" s="283"/>
      <c r="AI6" s="283"/>
      <c r="AJ6" s="283"/>
      <c r="AK6" s="283"/>
      <c r="AL6" s="101"/>
    </row>
    <row r="7" spans="1:57" ht="19" customHeight="1">
      <c r="A7" s="102"/>
      <c r="B7" s="102"/>
      <c r="C7" s="102"/>
      <c r="D7" s="102"/>
      <c r="E7" s="102"/>
      <c r="F7" s="102"/>
      <c r="G7" s="102"/>
      <c r="H7" s="101"/>
      <c r="I7" s="101"/>
      <c r="J7" s="101"/>
      <c r="K7" s="101"/>
      <c r="L7" s="101"/>
      <c r="M7" s="101"/>
      <c r="N7" s="101"/>
      <c r="O7" s="101"/>
      <c r="P7" s="101"/>
      <c r="Q7" s="187" t="s">
        <v>80</v>
      </c>
      <c r="S7" s="188"/>
      <c r="T7" s="188"/>
      <c r="U7" s="188"/>
      <c r="V7" s="188"/>
      <c r="W7" s="188"/>
      <c r="X7" s="283"/>
      <c r="Y7" s="283"/>
      <c r="Z7" s="283"/>
      <c r="AA7" s="283"/>
      <c r="AB7" s="283"/>
      <c r="AC7" s="283"/>
      <c r="AD7" s="283"/>
      <c r="AE7" s="283"/>
      <c r="AF7" s="283"/>
      <c r="AG7" s="283"/>
      <c r="AH7" s="283"/>
      <c r="AI7" s="283"/>
      <c r="AJ7" s="283"/>
      <c r="AK7" s="283"/>
      <c r="AL7" s="101"/>
      <c r="AO7" s="107"/>
      <c r="AP7" s="107"/>
    </row>
    <row r="8" spans="1:57" ht="19" customHeight="1">
      <c r="A8" s="102"/>
      <c r="B8" s="102"/>
      <c r="C8" s="102"/>
      <c r="D8" s="102"/>
      <c r="E8" s="102"/>
      <c r="F8" s="102"/>
      <c r="G8" s="102"/>
      <c r="H8" s="101"/>
      <c r="I8" s="101"/>
      <c r="J8" s="101"/>
      <c r="K8" s="101"/>
      <c r="L8" s="101"/>
      <c r="M8" s="101"/>
      <c r="N8" s="101"/>
      <c r="O8" s="101"/>
      <c r="P8" s="101"/>
      <c r="Q8" s="189" t="s">
        <v>258</v>
      </c>
      <c r="S8" s="190"/>
      <c r="T8" s="190"/>
      <c r="U8" s="190"/>
      <c r="V8" s="190"/>
      <c r="W8" s="190"/>
      <c r="X8" s="283"/>
      <c r="Y8" s="283"/>
      <c r="Z8" s="283"/>
      <c r="AA8" s="283"/>
      <c r="AB8" s="283"/>
      <c r="AC8" s="283"/>
      <c r="AD8" s="283"/>
      <c r="AE8" s="283"/>
      <c r="AF8" s="283"/>
      <c r="AG8" s="283"/>
      <c r="AH8" s="283"/>
      <c r="AI8" s="283"/>
      <c r="AJ8" s="283"/>
      <c r="AK8" s="283"/>
      <c r="AL8" s="101"/>
    </row>
    <row r="9" spans="1:57" ht="19" customHeight="1">
      <c r="A9" s="102"/>
      <c r="B9" s="102"/>
      <c r="C9" s="102"/>
      <c r="D9" s="102"/>
      <c r="E9" s="102"/>
      <c r="F9" s="102"/>
      <c r="G9" s="102"/>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row>
    <row r="10" spans="1:57" ht="19" customHeight="1">
      <c r="A10" s="178"/>
      <c r="B10" s="178"/>
      <c r="C10" s="178"/>
      <c r="D10" s="178"/>
      <c r="E10" s="178"/>
      <c r="F10" s="178"/>
      <c r="G10" s="178"/>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row>
    <row r="11" spans="1:57" ht="19" customHeight="1">
      <c r="A11" s="178"/>
      <c r="B11" s="178"/>
      <c r="C11" s="178"/>
      <c r="D11" s="178"/>
      <c r="E11" s="178"/>
      <c r="F11" s="178"/>
      <c r="G11" s="178"/>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row>
    <row r="12" spans="1:57" ht="19" customHeight="1">
      <c r="A12" s="108"/>
      <c r="B12" s="109"/>
      <c r="C12" s="109"/>
      <c r="D12" s="109"/>
      <c r="E12" s="117"/>
      <c r="F12" s="108" t="s">
        <v>157</v>
      </c>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row>
    <row r="13" spans="1:57" ht="19" customHeight="1">
      <c r="A13" s="110"/>
      <c r="B13" s="110"/>
      <c r="C13" s="110"/>
      <c r="D13" s="110"/>
      <c r="E13" s="117"/>
      <c r="F13" s="108" t="s">
        <v>150</v>
      </c>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row>
    <row r="14" spans="1:57" ht="19" customHeight="1">
      <c r="A14" s="101"/>
      <c r="B14" s="111"/>
      <c r="C14" s="111"/>
      <c r="D14" s="111"/>
      <c r="E14" s="111"/>
      <c r="F14" s="111"/>
      <c r="G14" s="111"/>
      <c r="H14" s="111"/>
      <c r="I14" s="111"/>
      <c r="J14" s="111"/>
      <c r="K14" s="111"/>
      <c r="L14" s="111"/>
      <c r="M14" s="111"/>
      <c r="N14" s="111"/>
      <c r="O14" s="111"/>
      <c r="P14" s="111"/>
      <c r="Q14" s="101"/>
      <c r="R14" s="101"/>
      <c r="S14" s="101"/>
      <c r="T14" s="101"/>
      <c r="U14" s="101"/>
      <c r="V14" s="101"/>
      <c r="W14" s="101"/>
      <c r="X14" s="101"/>
      <c r="Y14" s="101"/>
      <c r="Z14" s="101"/>
      <c r="AA14" s="101"/>
      <c r="AB14" s="101"/>
      <c r="AC14" s="101"/>
      <c r="AD14" s="101"/>
      <c r="AE14" s="101"/>
      <c r="AF14" s="101"/>
      <c r="AG14" s="101"/>
      <c r="AH14" s="101"/>
      <c r="AI14" s="101"/>
      <c r="AJ14" s="101"/>
      <c r="AK14" s="101"/>
      <c r="AL14" s="101"/>
    </row>
    <row r="15" spans="1:57" ht="19" customHeight="1">
      <c r="A15" s="101"/>
      <c r="B15" s="174" t="s">
        <v>117</v>
      </c>
      <c r="C15" s="174"/>
      <c r="D15" s="175"/>
      <c r="E15" s="174"/>
      <c r="F15" s="175"/>
      <c r="G15" s="175"/>
      <c r="H15" s="174"/>
      <c r="I15" s="175"/>
      <c r="J15" s="175"/>
      <c r="K15" s="174"/>
      <c r="L15" s="174"/>
      <c r="M15" s="174"/>
      <c r="N15" s="174"/>
      <c r="O15" s="174"/>
      <c r="P15" s="174"/>
      <c r="Q15" s="174"/>
      <c r="R15" s="174"/>
      <c r="S15" s="174"/>
      <c r="T15" s="176"/>
      <c r="U15" s="176"/>
      <c r="V15" s="176"/>
      <c r="W15" s="174"/>
      <c r="X15" s="111"/>
      <c r="Z15" s="111"/>
      <c r="AA15" s="111"/>
      <c r="AB15" s="111"/>
      <c r="AC15" s="111"/>
      <c r="AD15" s="111"/>
      <c r="AE15" s="111"/>
      <c r="AF15" s="111"/>
      <c r="AG15" s="111"/>
      <c r="AH15" s="111"/>
      <c r="AI15" s="111"/>
      <c r="AJ15" s="111"/>
      <c r="AK15" s="111"/>
      <c r="AL15" s="111"/>
    </row>
    <row r="16" spans="1:57" ht="19" customHeight="1">
      <c r="A16" s="108"/>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row>
    <row r="17" spans="1:57" ht="19" customHeight="1">
      <c r="A17" s="108"/>
      <c r="B17" s="108"/>
      <c r="C17" s="108"/>
      <c r="D17" s="108"/>
      <c r="E17" s="108"/>
      <c r="F17" s="108"/>
      <c r="G17" s="108"/>
      <c r="H17" s="108"/>
      <c r="I17" s="108"/>
      <c r="J17" s="108"/>
      <c r="K17" s="108"/>
      <c r="L17" s="108"/>
      <c r="M17" s="108"/>
      <c r="N17" s="108"/>
      <c r="O17" s="117"/>
      <c r="P17" s="117"/>
      <c r="Q17" s="117"/>
      <c r="R17" s="279" t="s">
        <v>81</v>
      </c>
      <c r="S17" s="279"/>
      <c r="T17" s="108"/>
      <c r="U17" s="108"/>
      <c r="V17" s="108"/>
      <c r="W17" s="108"/>
      <c r="X17" s="108"/>
      <c r="Y17" s="108"/>
      <c r="Z17" s="108"/>
      <c r="AA17" s="108"/>
      <c r="AB17" s="108"/>
      <c r="AC17" s="108"/>
      <c r="AD17" s="108"/>
      <c r="AE17" s="108"/>
      <c r="AF17" s="108"/>
      <c r="AG17" s="108"/>
      <c r="AH17" s="108"/>
      <c r="AI17" s="108"/>
      <c r="AJ17" s="108"/>
      <c r="AK17" s="108"/>
      <c r="AL17" s="108"/>
      <c r="AO17" s="112"/>
      <c r="AP17" s="2"/>
      <c r="AQ17" s="2"/>
      <c r="AR17" s="2"/>
      <c r="AS17" s="2"/>
      <c r="AT17" s="2"/>
      <c r="AU17" s="2"/>
      <c r="AV17" s="2"/>
      <c r="AW17" s="2"/>
      <c r="AX17" s="2"/>
      <c r="AY17" s="2"/>
      <c r="AZ17" s="2"/>
      <c r="BA17" s="2"/>
      <c r="BB17" s="2"/>
      <c r="BC17" s="2"/>
      <c r="BD17" s="2"/>
      <c r="BE17" s="2"/>
    </row>
    <row r="18" spans="1:57" ht="19" customHeight="1">
      <c r="A18" s="108"/>
      <c r="B18" s="108"/>
      <c r="C18" s="108"/>
      <c r="D18" s="108"/>
      <c r="E18" s="108"/>
      <c r="F18" s="108"/>
      <c r="G18" s="108"/>
      <c r="H18" s="108"/>
      <c r="I18" s="108"/>
      <c r="J18" s="108"/>
      <c r="K18" s="108"/>
      <c r="L18" s="108"/>
      <c r="M18" s="108"/>
      <c r="N18" s="117"/>
      <c r="O18" s="117"/>
      <c r="P18" s="117"/>
      <c r="Q18" s="117"/>
      <c r="R18" s="279"/>
      <c r="S18" s="279"/>
      <c r="T18" s="108"/>
      <c r="U18" s="108"/>
      <c r="V18" s="108"/>
      <c r="W18" s="108"/>
      <c r="X18" s="108"/>
      <c r="Y18" s="108"/>
      <c r="Z18" s="108"/>
      <c r="AA18" s="108"/>
      <c r="AB18" s="108"/>
      <c r="AC18" s="108"/>
      <c r="AD18" s="108"/>
      <c r="AE18" s="108"/>
      <c r="AF18" s="108"/>
      <c r="AG18" s="108"/>
      <c r="AH18" s="108"/>
      <c r="AI18" s="108"/>
      <c r="AJ18" s="108"/>
      <c r="AK18" s="108"/>
      <c r="AL18" s="108"/>
      <c r="AO18" s="112"/>
      <c r="AP18" s="2"/>
      <c r="AQ18" s="2"/>
      <c r="AR18" s="2"/>
      <c r="AS18" s="2"/>
      <c r="AT18" s="2"/>
      <c r="AU18" s="2"/>
      <c r="AV18" s="2"/>
      <c r="AW18" s="2"/>
      <c r="AX18" s="2"/>
      <c r="AY18" s="2"/>
      <c r="AZ18" s="2"/>
      <c r="BA18" s="2"/>
      <c r="BB18" s="2"/>
      <c r="BC18" s="2"/>
      <c r="BD18" s="2"/>
      <c r="BE18" s="2"/>
    </row>
    <row r="19" spans="1:57" ht="19" customHeight="1">
      <c r="A19" s="113"/>
      <c r="B19" s="113"/>
      <c r="C19" s="113"/>
      <c r="D19" s="113"/>
      <c r="E19" s="113"/>
      <c r="F19" s="113"/>
      <c r="G19" s="113"/>
      <c r="H19" s="113"/>
      <c r="I19" s="113"/>
      <c r="J19" s="113"/>
      <c r="K19" s="113"/>
      <c r="L19" s="113"/>
      <c r="M19" s="113"/>
      <c r="N19" s="117"/>
      <c r="O19" s="117"/>
      <c r="P19" s="117"/>
      <c r="Q19" s="113"/>
      <c r="R19" s="117"/>
      <c r="S19" s="117"/>
      <c r="T19" s="113"/>
      <c r="U19" s="113"/>
      <c r="V19" s="113"/>
      <c r="W19" s="113"/>
      <c r="X19" s="113"/>
      <c r="Y19" s="113"/>
      <c r="Z19" s="113"/>
      <c r="AA19" s="113"/>
      <c r="AB19" s="113"/>
      <c r="AC19" s="113"/>
      <c r="AD19" s="113"/>
      <c r="AE19" s="113"/>
      <c r="AF19" s="113"/>
      <c r="AG19" s="113"/>
      <c r="AH19" s="113"/>
      <c r="AI19" s="113"/>
      <c r="AJ19" s="113"/>
      <c r="AK19" s="113"/>
      <c r="AL19" s="113"/>
    </row>
    <row r="20" spans="1:57" ht="19" customHeight="1">
      <c r="A20" s="101"/>
      <c r="B20" s="280" t="s">
        <v>115</v>
      </c>
      <c r="C20" s="280"/>
      <c r="D20" s="280"/>
      <c r="E20" s="280"/>
      <c r="F20" s="280"/>
      <c r="G20" s="280"/>
      <c r="H20" s="280"/>
      <c r="I20" s="280"/>
      <c r="J20" s="280"/>
      <c r="K20" s="117"/>
      <c r="L20" s="117"/>
      <c r="M20" s="117"/>
      <c r="N20" s="117"/>
      <c r="O20" s="117"/>
      <c r="P20" s="281">
        <f ca="1">SUM(Z23:AF25)</f>
        <v>0</v>
      </c>
      <c r="Q20" s="281"/>
      <c r="R20" s="281"/>
      <c r="S20" s="281"/>
      <c r="T20" s="281"/>
      <c r="U20" s="281"/>
      <c r="V20" s="281"/>
      <c r="W20" s="117"/>
      <c r="X20" s="108" t="s">
        <v>82</v>
      </c>
      <c r="Y20" s="101"/>
      <c r="Z20" s="101"/>
      <c r="AA20" s="101"/>
      <c r="AB20" s="101"/>
      <c r="AC20" s="101"/>
      <c r="AD20" s="101"/>
      <c r="AE20" s="101"/>
      <c r="AF20" s="101"/>
      <c r="AG20" s="101"/>
      <c r="AH20" s="101"/>
      <c r="AI20" s="101"/>
      <c r="AJ20" s="101"/>
      <c r="AK20" s="101"/>
      <c r="AL20" s="101"/>
    </row>
    <row r="21" spans="1:57" ht="19" customHeight="1">
      <c r="A21" s="101"/>
      <c r="B21" s="114"/>
      <c r="C21" s="114"/>
      <c r="D21" s="114"/>
      <c r="E21" s="114"/>
      <c r="F21" s="114"/>
      <c r="G21" s="114"/>
      <c r="H21" s="114"/>
      <c r="I21" s="114"/>
      <c r="J21" s="114"/>
      <c r="K21" s="117"/>
      <c r="L21" s="117"/>
      <c r="M21" s="117"/>
      <c r="N21" s="117"/>
      <c r="O21" s="117"/>
      <c r="P21" s="117"/>
      <c r="Q21" s="117"/>
      <c r="R21" s="117"/>
      <c r="S21" s="117"/>
      <c r="T21" s="117"/>
      <c r="U21" s="117"/>
      <c r="V21" s="101"/>
      <c r="W21" s="101"/>
      <c r="X21" s="101"/>
      <c r="Y21" s="101"/>
      <c r="Z21" s="101"/>
      <c r="AA21" s="101"/>
      <c r="AB21" s="101"/>
      <c r="AC21" s="101"/>
      <c r="AD21" s="101"/>
      <c r="AE21" s="101"/>
      <c r="AF21" s="101"/>
      <c r="AG21" s="101"/>
      <c r="AH21" s="101"/>
      <c r="AI21" s="101"/>
      <c r="AJ21" s="101"/>
      <c r="AK21" s="101"/>
      <c r="AL21" s="101"/>
    </row>
    <row r="22" spans="1:57" ht="19" customHeight="1">
      <c r="A22" s="117"/>
      <c r="B22" s="115" t="s">
        <v>83</v>
      </c>
      <c r="C22" s="117"/>
      <c r="D22" s="108"/>
      <c r="E22" s="108"/>
      <c r="F22" s="108"/>
      <c r="G22" s="108"/>
      <c r="H22" s="108"/>
      <c r="I22" s="108"/>
      <c r="J22" s="108"/>
      <c r="K22" s="108"/>
      <c r="L22" s="108"/>
      <c r="M22" s="108"/>
      <c r="N22" s="108"/>
      <c r="O22" s="108"/>
      <c r="P22" s="108"/>
      <c r="Q22" s="108"/>
      <c r="R22" s="108"/>
      <c r="S22" s="108"/>
      <c r="T22" s="101"/>
      <c r="U22" s="101"/>
      <c r="V22" s="101"/>
      <c r="W22" s="101"/>
      <c r="X22" s="101"/>
      <c r="Y22" s="101"/>
      <c r="Z22" s="101"/>
      <c r="AA22" s="101"/>
      <c r="AB22" s="101"/>
      <c r="AC22" s="101"/>
      <c r="AD22" s="101"/>
      <c r="AE22" s="101"/>
      <c r="AF22" s="101"/>
      <c r="AG22" s="101"/>
      <c r="AH22" s="101"/>
      <c r="AI22" s="101"/>
      <c r="AJ22" s="101"/>
      <c r="AK22" s="101"/>
      <c r="AL22" s="101"/>
    </row>
    <row r="23" spans="1:57" ht="19" customHeight="1">
      <c r="A23" s="101"/>
      <c r="B23" s="117"/>
      <c r="C23" s="278" t="s">
        <v>293</v>
      </c>
      <c r="D23" s="278"/>
      <c r="E23" s="278"/>
      <c r="F23" s="278"/>
      <c r="G23" s="278"/>
      <c r="H23" s="278"/>
      <c r="I23" s="278"/>
      <c r="J23" s="278"/>
      <c r="K23" s="278"/>
      <c r="L23" s="278"/>
      <c r="M23" s="278"/>
      <c r="N23" s="278"/>
      <c r="O23" s="278"/>
      <c r="P23" s="278"/>
      <c r="Q23" s="278"/>
      <c r="R23" s="278"/>
      <c r="S23" s="278"/>
      <c r="T23" s="278"/>
      <c r="U23" s="278"/>
      <c r="V23" s="278"/>
      <c r="W23" s="278"/>
      <c r="X23" s="278"/>
      <c r="Y23" s="278"/>
      <c r="Z23" s="272">
        <f ca="1">'申請額一覧 '!G21</f>
        <v>0</v>
      </c>
      <c r="AA23" s="272"/>
      <c r="AB23" s="272"/>
      <c r="AC23" s="272"/>
      <c r="AD23" s="272"/>
      <c r="AE23" s="272"/>
      <c r="AF23" s="272"/>
      <c r="AG23" s="248"/>
      <c r="AH23" s="249" t="s">
        <v>82</v>
      </c>
      <c r="AI23" s="248"/>
      <c r="AJ23" s="105"/>
      <c r="AK23" s="105"/>
      <c r="AL23" s="101"/>
    </row>
    <row r="24" spans="1:57" ht="19" customHeight="1">
      <c r="A24" s="108"/>
      <c r="B24" s="117"/>
      <c r="C24" s="278" t="s">
        <v>294</v>
      </c>
      <c r="D24" s="278"/>
      <c r="E24" s="278"/>
      <c r="F24" s="278"/>
      <c r="G24" s="278"/>
      <c r="H24" s="278"/>
      <c r="I24" s="278"/>
      <c r="J24" s="278"/>
      <c r="K24" s="278"/>
      <c r="L24" s="278"/>
      <c r="M24" s="278"/>
      <c r="N24" s="278"/>
      <c r="O24" s="278"/>
      <c r="P24" s="278"/>
      <c r="Q24" s="278"/>
      <c r="R24" s="278"/>
      <c r="S24" s="278"/>
      <c r="T24" s="278"/>
      <c r="U24" s="278"/>
      <c r="V24" s="278"/>
      <c r="W24" s="278"/>
      <c r="X24" s="278"/>
      <c r="Y24" s="278"/>
      <c r="Z24" s="272">
        <f ca="1">'申請額一覧 '!H21</f>
        <v>0</v>
      </c>
      <c r="AA24" s="272"/>
      <c r="AB24" s="272"/>
      <c r="AC24" s="272"/>
      <c r="AD24" s="272"/>
      <c r="AE24" s="272"/>
      <c r="AF24" s="272"/>
      <c r="AG24" s="248"/>
      <c r="AH24" s="249" t="s">
        <v>82</v>
      </c>
      <c r="AI24" s="248"/>
      <c r="AJ24" s="172"/>
      <c r="AK24" s="172"/>
      <c r="AL24" s="101"/>
    </row>
    <row r="25" spans="1:57" ht="19" customHeight="1">
      <c r="A25" s="108"/>
      <c r="B25" s="117"/>
      <c r="C25" s="278" t="s">
        <v>295</v>
      </c>
      <c r="D25" s="278"/>
      <c r="E25" s="278"/>
      <c r="F25" s="278"/>
      <c r="G25" s="278"/>
      <c r="H25" s="278"/>
      <c r="I25" s="278"/>
      <c r="J25" s="278"/>
      <c r="K25" s="278"/>
      <c r="L25" s="278"/>
      <c r="M25" s="278"/>
      <c r="N25" s="278"/>
      <c r="O25" s="278"/>
      <c r="P25" s="278"/>
      <c r="Q25" s="278"/>
      <c r="R25" s="278"/>
      <c r="S25" s="278"/>
      <c r="T25" s="278"/>
      <c r="U25" s="278"/>
      <c r="V25" s="278"/>
      <c r="W25" s="278"/>
      <c r="X25" s="278"/>
      <c r="Y25" s="278"/>
      <c r="Z25" s="272">
        <f ca="1">'申請額一覧 '!I21</f>
        <v>0</v>
      </c>
      <c r="AA25" s="272"/>
      <c r="AB25" s="272"/>
      <c r="AC25" s="272"/>
      <c r="AD25" s="272"/>
      <c r="AE25" s="272"/>
      <c r="AF25" s="272"/>
      <c r="AG25" s="248"/>
      <c r="AH25" s="249" t="s">
        <v>82</v>
      </c>
      <c r="AI25" s="248"/>
      <c r="AJ25" s="172"/>
      <c r="AK25" s="172"/>
      <c r="AL25" s="101"/>
    </row>
    <row r="26" spans="1:57" ht="19" customHeight="1">
      <c r="A26" s="101"/>
      <c r="B26" s="108"/>
      <c r="C26" s="170"/>
      <c r="D26" s="111"/>
      <c r="E26" s="111"/>
      <c r="F26" s="111"/>
      <c r="G26" s="111"/>
      <c r="H26" s="111"/>
      <c r="I26" s="111"/>
      <c r="J26" s="111"/>
      <c r="K26" s="111"/>
      <c r="L26" s="111"/>
      <c r="M26" s="111"/>
      <c r="N26" s="111"/>
      <c r="O26" s="111"/>
      <c r="P26" s="111"/>
      <c r="Q26" s="171"/>
      <c r="R26" s="171"/>
      <c r="S26" s="171"/>
      <c r="T26" s="171"/>
      <c r="U26" s="172"/>
      <c r="V26" s="172"/>
      <c r="W26" s="172"/>
      <c r="X26" s="171"/>
      <c r="Y26" s="171"/>
      <c r="Z26" s="171"/>
      <c r="AA26" s="171"/>
      <c r="AB26" s="172"/>
      <c r="AC26" s="172"/>
      <c r="AD26" s="172"/>
      <c r="AE26" s="171"/>
      <c r="AF26" s="171"/>
      <c r="AG26" s="171"/>
      <c r="AH26" s="171"/>
      <c r="AI26" s="172"/>
      <c r="AJ26" s="172"/>
      <c r="AK26" s="172"/>
      <c r="AL26" s="101"/>
    </row>
    <row r="27" spans="1:57" ht="19" customHeight="1">
      <c r="A27" s="101"/>
      <c r="B27" s="101" t="s">
        <v>296</v>
      </c>
      <c r="C27" s="101"/>
      <c r="D27" s="101"/>
      <c r="E27" s="101"/>
      <c r="F27" s="101"/>
      <c r="G27" s="101"/>
      <c r="H27" s="101"/>
      <c r="I27" s="101"/>
      <c r="J27" s="101"/>
      <c r="K27" s="101"/>
      <c r="L27" s="111"/>
      <c r="M27" s="111"/>
      <c r="N27" s="111"/>
      <c r="O27" s="111"/>
      <c r="P27" s="111"/>
      <c r="Q27" s="171"/>
      <c r="R27" s="171"/>
      <c r="S27" s="171"/>
      <c r="T27" s="171"/>
      <c r="U27" s="172"/>
      <c r="V27" s="172"/>
      <c r="W27" s="116"/>
      <c r="X27" s="116"/>
      <c r="Y27" s="116"/>
      <c r="Z27" s="116"/>
      <c r="AA27" s="116"/>
      <c r="AB27" s="101"/>
      <c r="AC27" s="101"/>
      <c r="AD27" s="101"/>
      <c r="AE27" s="101"/>
      <c r="AF27" s="179"/>
      <c r="AG27" s="179"/>
      <c r="AH27" s="179"/>
      <c r="AI27" s="179"/>
      <c r="AJ27" s="172"/>
      <c r="AK27" s="172"/>
      <c r="AL27" s="101"/>
    </row>
    <row r="28" spans="1:57" ht="19" customHeight="1">
      <c r="A28" s="101"/>
      <c r="B28" s="101"/>
      <c r="C28" s="101" t="s">
        <v>260</v>
      </c>
      <c r="D28" s="101"/>
      <c r="E28" s="101"/>
      <c r="F28" s="101"/>
      <c r="G28" s="101"/>
      <c r="H28" s="101"/>
      <c r="I28" s="101"/>
      <c r="J28" s="101"/>
      <c r="K28" s="101"/>
      <c r="L28" s="173"/>
      <c r="M28" s="173"/>
      <c r="N28" s="173"/>
      <c r="O28" s="173"/>
      <c r="P28" s="173"/>
      <c r="Q28" s="171"/>
      <c r="R28" s="171"/>
      <c r="S28" s="171"/>
      <c r="T28" s="171"/>
      <c r="U28" s="172"/>
      <c r="V28" s="172"/>
      <c r="W28" s="101"/>
      <c r="X28" s="101"/>
      <c r="Y28" s="101"/>
      <c r="Z28" s="101"/>
      <c r="AA28" s="101"/>
      <c r="AB28" s="101"/>
      <c r="AC28" s="101"/>
      <c r="AD28" s="101"/>
      <c r="AE28" s="101"/>
      <c r="AF28" s="101"/>
      <c r="AG28" s="101"/>
      <c r="AH28" s="101"/>
      <c r="AI28" s="101"/>
      <c r="AJ28" s="172"/>
      <c r="AK28" s="172"/>
      <c r="AL28" s="101"/>
    </row>
    <row r="29" spans="1:57" ht="19" customHeight="1">
      <c r="A29" s="101"/>
      <c r="B29" s="101"/>
      <c r="C29" s="101" t="s">
        <v>262</v>
      </c>
      <c r="D29" s="101"/>
      <c r="E29" s="101"/>
      <c r="F29" s="101"/>
      <c r="G29" s="101"/>
      <c r="H29" s="101"/>
      <c r="I29" s="101"/>
      <c r="J29" s="101"/>
      <c r="K29" s="101"/>
      <c r="L29" s="173"/>
      <c r="M29" s="173"/>
      <c r="N29" s="173"/>
      <c r="O29" s="173"/>
      <c r="P29" s="173"/>
      <c r="Q29" s="171"/>
      <c r="R29" s="171"/>
      <c r="S29" s="171"/>
      <c r="T29" s="171"/>
      <c r="U29" s="172"/>
      <c r="V29" s="172"/>
      <c r="W29" s="101"/>
      <c r="X29" s="101"/>
      <c r="Y29" s="101"/>
      <c r="Z29" s="101"/>
      <c r="AA29" s="101"/>
      <c r="AB29" s="101"/>
      <c r="AC29" s="101"/>
      <c r="AD29" s="101"/>
      <c r="AE29" s="101"/>
      <c r="AF29" s="101"/>
      <c r="AG29" s="101"/>
      <c r="AH29" s="101"/>
      <c r="AI29" s="101"/>
      <c r="AJ29" s="172"/>
      <c r="AK29" s="172"/>
      <c r="AL29" s="101"/>
    </row>
    <row r="30" spans="1:57" ht="19" customHeight="1">
      <c r="A30" s="101"/>
      <c r="B30" s="101"/>
      <c r="C30" s="101" t="s">
        <v>84</v>
      </c>
      <c r="D30" s="101"/>
      <c r="E30" s="101"/>
      <c r="F30" s="101"/>
      <c r="G30" s="101"/>
      <c r="H30" s="101"/>
      <c r="I30" s="101"/>
      <c r="J30" s="101"/>
      <c r="K30" s="101"/>
      <c r="L30" s="111"/>
      <c r="M30" s="111"/>
      <c r="N30" s="111"/>
      <c r="O30" s="111"/>
      <c r="P30" s="111"/>
      <c r="Q30" s="111"/>
      <c r="R30" s="111"/>
      <c r="S30" s="111"/>
      <c r="T30" s="111"/>
      <c r="U30" s="111"/>
      <c r="V30" s="111"/>
      <c r="W30" s="101"/>
      <c r="X30" s="101"/>
      <c r="Y30" s="101"/>
      <c r="Z30" s="101"/>
      <c r="AA30" s="101"/>
      <c r="AB30" s="101"/>
      <c r="AC30" s="101"/>
      <c r="AD30" s="101"/>
      <c r="AE30" s="101"/>
      <c r="AF30" s="101"/>
      <c r="AG30" s="101"/>
      <c r="AH30" s="101"/>
      <c r="AI30" s="101"/>
      <c r="AJ30" s="101"/>
      <c r="AK30" s="101"/>
      <c r="AL30" s="101"/>
    </row>
    <row r="31" spans="1:57" ht="19" customHeight="1">
      <c r="A31" s="101"/>
      <c r="B31" s="117"/>
      <c r="C31" s="117"/>
      <c r="D31" s="117"/>
      <c r="E31" s="117"/>
      <c r="F31" s="117"/>
      <c r="G31" s="117"/>
      <c r="H31" s="117"/>
      <c r="I31" s="117"/>
      <c r="J31" s="117"/>
      <c r="K31" s="117"/>
      <c r="L31" s="101"/>
      <c r="M31" s="101"/>
      <c r="N31" s="101"/>
      <c r="O31" s="101"/>
      <c r="P31" s="101"/>
      <c r="R31" s="101"/>
      <c r="S31" s="101"/>
      <c r="T31" s="101"/>
      <c r="U31" s="101"/>
      <c r="V31" s="101"/>
      <c r="W31" s="101"/>
      <c r="X31" s="101"/>
      <c r="Y31" s="101"/>
      <c r="Z31" s="101"/>
      <c r="AA31" s="101"/>
      <c r="AB31" s="101"/>
      <c r="AC31" s="101"/>
      <c r="AD31" s="101"/>
      <c r="AE31" s="101"/>
      <c r="AF31" s="101"/>
      <c r="AG31" s="101"/>
      <c r="AH31" s="101"/>
      <c r="AI31" s="101"/>
      <c r="AJ31" s="101"/>
      <c r="AK31" s="101"/>
      <c r="AL31" s="101"/>
    </row>
    <row r="32" spans="1:57" ht="19" customHeight="1">
      <c r="A32" s="117"/>
      <c r="B32" s="117"/>
      <c r="C32" s="117"/>
      <c r="D32" s="117"/>
      <c r="E32" s="117"/>
      <c r="F32" s="117"/>
      <c r="G32" s="117"/>
      <c r="H32" s="117"/>
      <c r="I32" s="117"/>
      <c r="J32" s="117"/>
      <c r="K32" s="117"/>
      <c r="L32" s="117"/>
      <c r="M32" s="117"/>
      <c r="N32" s="117"/>
      <c r="O32" s="117"/>
      <c r="P32" s="117"/>
      <c r="R32" s="117"/>
      <c r="U32" s="117"/>
      <c r="V32" s="117"/>
      <c r="W32" s="117"/>
      <c r="X32" s="117"/>
      <c r="Y32" s="117"/>
      <c r="Z32" s="117"/>
      <c r="AA32" s="117"/>
      <c r="AB32" s="117"/>
      <c r="AC32" s="117"/>
      <c r="AD32" s="117"/>
      <c r="AE32" s="117"/>
      <c r="AF32" s="117"/>
      <c r="AG32" s="117"/>
      <c r="AH32" s="117"/>
      <c r="AI32" s="117"/>
      <c r="AJ32" s="117"/>
      <c r="AK32" s="117"/>
      <c r="AL32" s="117"/>
    </row>
    <row r="33" spans="1:38" ht="19" customHeight="1">
      <c r="A33" s="117"/>
      <c r="B33" s="117"/>
      <c r="C33" s="117"/>
      <c r="D33" s="117"/>
      <c r="E33" s="117"/>
      <c r="F33" s="117"/>
      <c r="G33" s="117"/>
      <c r="H33" s="117"/>
      <c r="I33" s="117"/>
      <c r="J33" s="117"/>
      <c r="K33" s="117"/>
      <c r="L33" s="117"/>
      <c r="M33" s="117"/>
      <c r="N33" s="117"/>
      <c r="O33" s="117"/>
      <c r="P33" s="117"/>
      <c r="Q33" s="117" t="s">
        <v>116</v>
      </c>
      <c r="R33" s="117"/>
      <c r="S33" s="117"/>
      <c r="W33" s="117"/>
      <c r="Y33" s="117"/>
      <c r="Z33" s="117"/>
      <c r="AA33" s="117"/>
      <c r="AB33" s="117"/>
      <c r="AC33" s="117"/>
      <c r="AD33" s="117"/>
      <c r="AE33" s="117"/>
      <c r="AF33" s="117"/>
      <c r="AG33" s="117"/>
      <c r="AH33" s="117"/>
      <c r="AI33" s="117"/>
      <c r="AJ33" s="117"/>
      <c r="AK33" s="117"/>
      <c r="AL33" s="117"/>
    </row>
    <row r="34" spans="1:38" ht="19" customHeight="1">
      <c r="A34" s="117"/>
      <c r="B34" s="117"/>
      <c r="C34" s="117"/>
      <c r="D34" s="117"/>
      <c r="E34" s="117"/>
      <c r="F34" s="117"/>
      <c r="G34" s="117"/>
      <c r="H34" s="117"/>
      <c r="I34" s="117"/>
      <c r="J34" s="117"/>
      <c r="K34" s="117"/>
      <c r="L34" s="117"/>
      <c r="M34" s="117"/>
      <c r="N34" s="117"/>
      <c r="O34" s="117"/>
      <c r="P34" s="117"/>
      <c r="Q34" s="118" t="s">
        <v>85</v>
      </c>
      <c r="R34" s="119"/>
      <c r="S34" s="119"/>
      <c r="T34" s="119"/>
      <c r="U34" s="119"/>
      <c r="V34" s="119"/>
      <c r="W34" s="119"/>
      <c r="X34" s="120"/>
      <c r="Y34" s="121" t="s">
        <v>86</v>
      </c>
      <c r="Z34" s="273"/>
      <c r="AA34" s="273"/>
      <c r="AB34" s="273"/>
      <c r="AC34" s="273"/>
      <c r="AD34" s="274"/>
      <c r="AE34" s="275"/>
      <c r="AF34" s="275"/>
      <c r="AG34" s="275"/>
      <c r="AH34" s="275"/>
      <c r="AI34" s="275"/>
      <c r="AK34" s="117"/>
      <c r="AL34" s="117"/>
    </row>
    <row r="35" spans="1:38" ht="19" customHeight="1">
      <c r="A35" s="117"/>
      <c r="B35" s="117"/>
      <c r="C35" s="117"/>
      <c r="D35" s="117"/>
      <c r="E35" s="117"/>
      <c r="F35" s="117"/>
      <c r="G35" s="117"/>
      <c r="H35" s="117"/>
      <c r="I35" s="117"/>
      <c r="J35" s="117"/>
      <c r="K35" s="117"/>
      <c r="L35" s="117"/>
      <c r="M35" s="117"/>
      <c r="N35" s="117"/>
      <c r="O35" s="117"/>
      <c r="P35" s="117"/>
      <c r="Q35" s="122"/>
      <c r="R35" s="123"/>
      <c r="S35" s="123"/>
      <c r="T35" s="123"/>
      <c r="U35" s="123"/>
      <c r="V35" s="123"/>
      <c r="W35" s="123"/>
      <c r="X35" s="124"/>
      <c r="Y35" s="276"/>
      <c r="Z35" s="276"/>
      <c r="AA35" s="276"/>
      <c r="AB35" s="276"/>
      <c r="AC35" s="276"/>
      <c r="AD35" s="276"/>
      <c r="AE35" s="276"/>
      <c r="AF35" s="276"/>
      <c r="AG35" s="276"/>
      <c r="AH35" s="276"/>
      <c r="AI35" s="276"/>
      <c r="AK35" s="117"/>
      <c r="AL35" s="117"/>
    </row>
    <row r="36" spans="1:38" ht="19" customHeight="1">
      <c r="A36" s="117"/>
      <c r="B36" s="117"/>
      <c r="C36" s="117"/>
      <c r="D36" s="117"/>
      <c r="E36" s="117"/>
      <c r="F36" s="117"/>
      <c r="G36" s="117"/>
      <c r="H36" s="117"/>
      <c r="I36" s="117"/>
      <c r="J36" s="117"/>
      <c r="K36" s="117"/>
      <c r="L36" s="117"/>
      <c r="M36" s="117"/>
      <c r="N36" s="117"/>
      <c r="O36" s="117"/>
      <c r="P36" s="117"/>
      <c r="Q36" s="125" t="s">
        <v>87</v>
      </c>
      <c r="R36" s="126"/>
      <c r="S36" s="126"/>
      <c r="T36" s="126"/>
      <c r="U36" s="126"/>
      <c r="V36" s="126"/>
      <c r="W36" s="126"/>
      <c r="X36" s="127"/>
      <c r="Y36" s="277"/>
      <c r="Z36" s="277"/>
      <c r="AA36" s="277"/>
      <c r="AB36" s="277"/>
      <c r="AC36" s="277"/>
      <c r="AD36" s="277"/>
      <c r="AE36" s="277"/>
      <c r="AF36" s="277"/>
      <c r="AG36" s="277"/>
      <c r="AH36" s="277"/>
      <c r="AI36" s="277"/>
      <c r="AK36" s="117"/>
      <c r="AL36" s="117"/>
    </row>
    <row r="37" spans="1:38" ht="19" customHeight="1">
      <c r="A37" s="117"/>
      <c r="B37" s="117"/>
      <c r="C37" s="117"/>
      <c r="D37" s="117"/>
      <c r="E37" s="117"/>
      <c r="F37" s="117"/>
      <c r="G37" s="117"/>
      <c r="H37" s="117"/>
      <c r="I37" s="117"/>
      <c r="J37" s="117"/>
      <c r="K37" s="117"/>
      <c r="L37" s="117"/>
      <c r="M37" s="117"/>
      <c r="N37" s="117"/>
      <c r="O37" s="117"/>
      <c r="P37" s="117"/>
      <c r="Q37" s="125" t="s">
        <v>88</v>
      </c>
      <c r="R37" s="126"/>
      <c r="S37" s="126"/>
      <c r="T37" s="126"/>
      <c r="U37" s="126"/>
      <c r="V37" s="126"/>
      <c r="W37" s="126"/>
      <c r="X37" s="127"/>
      <c r="Y37" s="277"/>
      <c r="Z37" s="277"/>
      <c r="AA37" s="277"/>
      <c r="AB37" s="277"/>
      <c r="AC37" s="277"/>
      <c r="AD37" s="277"/>
      <c r="AE37" s="277"/>
      <c r="AF37" s="277"/>
      <c r="AG37" s="277"/>
      <c r="AH37" s="277"/>
      <c r="AI37" s="277"/>
      <c r="AK37" s="117"/>
      <c r="AL37" s="117"/>
    </row>
    <row r="38" spans="1:38" ht="19" customHeight="1">
      <c r="A38" s="117"/>
      <c r="B38" s="117"/>
      <c r="C38" s="117"/>
      <c r="D38" s="117"/>
      <c r="E38" s="117"/>
      <c r="F38" s="117"/>
      <c r="G38" s="117"/>
      <c r="H38" s="117"/>
      <c r="I38" s="117"/>
      <c r="J38" s="117"/>
      <c r="K38" s="117"/>
      <c r="L38" s="117"/>
      <c r="M38" s="117"/>
      <c r="N38" s="117"/>
      <c r="O38" s="117"/>
      <c r="P38" s="117"/>
      <c r="Q38" s="118" t="s">
        <v>89</v>
      </c>
      <c r="R38" s="119"/>
      <c r="S38" s="119"/>
      <c r="T38" s="128"/>
      <c r="U38" s="129"/>
      <c r="V38" s="130"/>
      <c r="W38" s="130"/>
      <c r="X38" s="131"/>
      <c r="Y38" s="277"/>
      <c r="Z38" s="277"/>
      <c r="AA38" s="277"/>
      <c r="AB38" s="277"/>
      <c r="AC38" s="277"/>
      <c r="AD38" s="277"/>
      <c r="AE38" s="277"/>
      <c r="AF38" s="277"/>
      <c r="AG38" s="277"/>
      <c r="AH38" s="277"/>
      <c r="AI38" s="277"/>
      <c r="AK38" s="117"/>
      <c r="AL38" s="117"/>
    </row>
    <row r="39" spans="1:38" ht="19" customHeight="1">
      <c r="A39" s="117"/>
      <c r="B39" s="117"/>
      <c r="C39" s="117"/>
      <c r="D39" s="117"/>
      <c r="E39" s="117"/>
      <c r="F39" s="117"/>
      <c r="G39" s="117"/>
      <c r="H39" s="117"/>
      <c r="I39" s="117"/>
      <c r="J39" s="117"/>
      <c r="K39" s="117"/>
      <c r="L39" s="117"/>
      <c r="M39" s="117"/>
      <c r="N39" s="117"/>
      <c r="O39" s="117"/>
      <c r="P39" s="117"/>
      <c r="Q39" s="268" t="s">
        <v>90</v>
      </c>
      <c r="R39" s="268"/>
      <c r="S39" s="268"/>
      <c r="T39" s="268"/>
      <c r="U39" s="268"/>
      <c r="V39" s="268"/>
      <c r="W39" s="268"/>
      <c r="X39" s="268"/>
      <c r="Y39" s="269"/>
      <c r="Z39" s="270"/>
      <c r="AA39" s="270"/>
      <c r="AB39" s="270"/>
      <c r="AC39" s="270"/>
      <c r="AD39" s="270"/>
      <c r="AE39" s="270"/>
      <c r="AF39" s="270"/>
      <c r="AG39" s="270"/>
      <c r="AH39" s="270"/>
      <c r="AI39" s="271"/>
      <c r="AK39" s="117"/>
      <c r="AL39" s="117"/>
    </row>
    <row r="40" spans="1:38" ht="19" customHeight="1">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row>
    <row r="41" spans="1:38">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row>
    <row r="42" spans="1:38">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row>
    <row r="43" spans="1:38">
      <c r="A43" s="117"/>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row>
  </sheetData>
  <sheetProtection sheet="1" objects="1" scenarios="1"/>
  <mergeCells count="27">
    <mergeCell ref="A1:D1"/>
    <mergeCell ref="AN2:BE2"/>
    <mergeCell ref="AA3:AB3"/>
    <mergeCell ref="AC3:AD3"/>
    <mergeCell ref="AF3:AG3"/>
    <mergeCell ref="AI3:AJ3"/>
    <mergeCell ref="R17:S18"/>
    <mergeCell ref="B20:J20"/>
    <mergeCell ref="P20:V20"/>
    <mergeCell ref="A5:F5"/>
    <mergeCell ref="X7:AK7"/>
    <mergeCell ref="X8:AK8"/>
    <mergeCell ref="X6:AK6"/>
    <mergeCell ref="Q39:X39"/>
    <mergeCell ref="Y39:AI39"/>
    <mergeCell ref="Z25:AF25"/>
    <mergeCell ref="Z24:AF24"/>
    <mergeCell ref="Z23:AF23"/>
    <mergeCell ref="Z34:AC34"/>
    <mergeCell ref="AD34:AI34"/>
    <mergeCell ref="Y35:AI35"/>
    <mergeCell ref="Y36:AI36"/>
    <mergeCell ref="Y37:AI37"/>
    <mergeCell ref="Y38:AI38"/>
    <mergeCell ref="C23:Y23"/>
    <mergeCell ref="C24:Y24"/>
    <mergeCell ref="C25:Y25"/>
  </mergeCells>
  <phoneticPr fontId="4"/>
  <printOptions horizontalCentered="1"/>
  <pageMargins left="0.70866141732283472" right="0.70866141732283472" top="0.9448818897637796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K39"/>
  <sheetViews>
    <sheetView view="pageBreakPreview" zoomScaleNormal="140" zoomScaleSheetLayoutView="100" workbookViewId="0">
      <selection activeCell="F7" sqref="F7"/>
    </sheetView>
  </sheetViews>
  <sheetFormatPr defaultColWidth="2.26953125" defaultRowHeight="13"/>
  <cols>
    <col min="1" max="1" width="2.26953125" style="27"/>
    <col min="2" max="2" width="3.08984375" style="27" customWidth="1"/>
    <col min="3" max="3" width="12.90625" style="27" customWidth="1"/>
    <col min="4" max="4" width="26.7265625" style="27" customWidth="1"/>
    <col min="5" max="6" width="32.08984375" style="27" customWidth="1"/>
    <col min="7" max="9" width="15.6328125" style="27" customWidth="1"/>
    <col min="10" max="10" width="12.6328125" style="27" customWidth="1"/>
    <col min="11" max="11" width="20.81640625" style="27" customWidth="1"/>
    <col min="12" max="40" width="2.26953125" style="27"/>
    <col min="41" max="41" width="15" style="27" customWidth="1"/>
    <col min="42" max="16384" width="2.26953125" style="27"/>
  </cols>
  <sheetData>
    <row r="2" spans="1:11">
      <c r="A2" s="27" t="s">
        <v>259</v>
      </c>
    </row>
    <row r="3" spans="1:11" ht="18" customHeight="1" thickBot="1">
      <c r="B3" s="18"/>
      <c r="K3" s="30" t="s">
        <v>55</v>
      </c>
    </row>
    <row r="4" spans="1:11" ht="20" customHeight="1">
      <c r="B4" s="292" t="s">
        <v>49</v>
      </c>
      <c r="C4" s="293" t="s">
        <v>46</v>
      </c>
      <c r="D4" s="294" t="s">
        <v>45</v>
      </c>
      <c r="E4" s="295" t="s">
        <v>47</v>
      </c>
      <c r="F4" s="295" t="s">
        <v>77</v>
      </c>
      <c r="G4" s="294" t="s">
        <v>158</v>
      </c>
      <c r="H4" s="296"/>
      <c r="I4" s="297"/>
      <c r="J4" s="290" t="s">
        <v>159</v>
      </c>
      <c r="K4" s="291" t="s">
        <v>52</v>
      </c>
    </row>
    <row r="5" spans="1:11" ht="32.15" customHeight="1">
      <c r="B5" s="292"/>
      <c r="C5" s="293"/>
      <c r="D5" s="294"/>
      <c r="E5" s="295"/>
      <c r="F5" s="295"/>
      <c r="G5" s="94" t="s">
        <v>75</v>
      </c>
      <c r="H5" s="94" t="s">
        <v>76</v>
      </c>
      <c r="I5" s="95" t="s">
        <v>271</v>
      </c>
      <c r="J5" s="291"/>
      <c r="K5" s="291"/>
    </row>
    <row r="6" spans="1:11" ht="32.5" customHeight="1">
      <c r="B6" s="47">
        <v>1</v>
      </c>
      <c r="C6" s="92">
        <f ca="1">IFERROR(INDIRECT("個票"&amp;$B6&amp;"！$i$3"),"")</f>
        <v>0</v>
      </c>
      <c r="D6" s="98">
        <f ca="1">IFERROR(INDIRECT("個票"&amp;$B6&amp;"！$x$3"),"")</f>
        <v>0</v>
      </c>
      <c r="E6" s="252">
        <f ca="1">IFERROR(INDIRECT("個票"&amp;$B6&amp;"！$i$6"),"")</f>
        <v>0</v>
      </c>
      <c r="F6" s="252">
        <f ca="1">IFERROR(INDIRECT("個票"&amp;$B6&amp;"！$i$5"),"")</f>
        <v>0</v>
      </c>
      <c r="G6" s="96">
        <f ca="1">IFERROR(INDIRECT("個票"&amp;$B6&amp;"！$AO$20"),"")</f>
        <v>0</v>
      </c>
      <c r="H6" s="96">
        <f ca="1">IFERROR(INDIRECT("個票"&amp;$B6&amp;"！$AO$58"),"")</f>
        <v>0</v>
      </c>
      <c r="I6" s="96">
        <f ca="1">IFERROR(INDIRECT("個票"&amp;$B6&amp;"！$AO$73"),"")</f>
        <v>0</v>
      </c>
      <c r="J6" s="97">
        <f ca="1">SUM(G6:I6)</f>
        <v>0</v>
      </c>
      <c r="K6" s="232"/>
    </row>
    <row r="7" spans="1:11" ht="32.5" customHeight="1">
      <c r="B7" s="47">
        <v>2</v>
      </c>
      <c r="C7" s="92" t="str">
        <f t="shared" ref="C7:C20" ca="1" si="0">IFERROR(INDIRECT("個票"&amp;$B7&amp;"！$i$3"),"")</f>
        <v/>
      </c>
      <c r="D7" s="98" t="str">
        <f t="shared" ref="D7:D20" ca="1" si="1">IFERROR(INDIRECT("個票"&amp;$B7&amp;"！$x$3"),"")</f>
        <v/>
      </c>
      <c r="E7" s="252" t="str">
        <f t="shared" ref="E7:E20" ca="1" si="2">IFERROR(INDIRECT("個票"&amp;$B7&amp;"！$i$6"),"")</f>
        <v/>
      </c>
      <c r="F7" s="252" t="str">
        <f t="shared" ref="F7:F20" ca="1" si="3">IFERROR(INDIRECT("個票"&amp;$B7&amp;"！$i$5"),"")</f>
        <v/>
      </c>
      <c r="G7" s="96" t="str">
        <f ca="1">IFERROR(INDIRECT("個票"&amp;$B7&amp;"！$AO$20"),"")</f>
        <v/>
      </c>
      <c r="H7" s="96" t="str">
        <f ca="1">IFERROR(INDIRECT("個票"&amp;$B7&amp;"！$AO$58"),"")</f>
        <v/>
      </c>
      <c r="I7" s="96" t="str">
        <f ca="1">IFERROR(INDIRECT("個票"&amp;$B7&amp;"！$AO$73"),"")</f>
        <v/>
      </c>
      <c r="J7" s="97">
        <f t="shared" ref="J7:J20" ca="1" si="4">SUM(G7:I7)</f>
        <v>0</v>
      </c>
      <c r="K7" s="232"/>
    </row>
    <row r="8" spans="1:11" ht="32.5" customHeight="1">
      <c r="B8" s="47">
        <v>3</v>
      </c>
      <c r="C8" s="92" t="str">
        <f t="shared" ca="1" si="0"/>
        <v/>
      </c>
      <c r="D8" s="98" t="str">
        <f t="shared" ca="1" si="1"/>
        <v/>
      </c>
      <c r="E8" s="252" t="str">
        <f t="shared" ca="1" si="2"/>
        <v/>
      </c>
      <c r="F8" s="252" t="str">
        <f t="shared" ca="1" si="3"/>
        <v/>
      </c>
      <c r="G8" s="96" t="str">
        <f t="shared" ref="G8:G20" ca="1" si="5">IFERROR(INDIRECT("個票"&amp;$B8&amp;"！$AO$20"),"")</f>
        <v/>
      </c>
      <c r="H8" s="96" t="str">
        <f t="shared" ref="H8:H20" ca="1" si="6">IFERROR(INDIRECT("個票"&amp;$B8&amp;"！$AO$58"),"")</f>
        <v/>
      </c>
      <c r="I8" s="96" t="str">
        <f t="shared" ref="I8:I20" ca="1" si="7">IFERROR(INDIRECT("個票"&amp;$B8&amp;"！$AO$73"),"")</f>
        <v/>
      </c>
      <c r="J8" s="97">
        <f t="shared" ca="1" si="4"/>
        <v>0</v>
      </c>
      <c r="K8" s="232"/>
    </row>
    <row r="9" spans="1:11" ht="32.5" customHeight="1">
      <c r="B9" s="47">
        <v>4</v>
      </c>
      <c r="C9" s="92" t="str">
        <f t="shared" ca="1" si="0"/>
        <v/>
      </c>
      <c r="D9" s="98" t="str">
        <f t="shared" ca="1" si="1"/>
        <v/>
      </c>
      <c r="E9" s="252" t="str">
        <f t="shared" ca="1" si="2"/>
        <v/>
      </c>
      <c r="F9" s="252" t="str">
        <f t="shared" ca="1" si="3"/>
        <v/>
      </c>
      <c r="G9" s="96" t="str">
        <f t="shared" ca="1" si="5"/>
        <v/>
      </c>
      <c r="H9" s="96" t="str">
        <f t="shared" ca="1" si="6"/>
        <v/>
      </c>
      <c r="I9" s="96" t="str">
        <f t="shared" ca="1" si="7"/>
        <v/>
      </c>
      <c r="J9" s="97">
        <f t="shared" ca="1" si="4"/>
        <v>0</v>
      </c>
      <c r="K9" s="232"/>
    </row>
    <row r="10" spans="1:11" ht="32.5" customHeight="1">
      <c r="B10" s="47">
        <v>5</v>
      </c>
      <c r="C10" s="92" t="str">
        <f t="shared" ca="1" si="0"/>
        <v/>
      </c>
      <c r="D10" s="98" t="str">
        <f t="shared" ca="1" si="1"/>
        <v/>
      </c>
      <c r="E10" s="252" t="str">
        <f t="shared" ca="1" si="2"/>
        <v/>
      </c>
      <c r="F10" s="252" t="str">
        <f t="shared" ca="1" si="3"/>
        <v/>
      </c>
      <c r="G10" s="96" t="str">
        <f t="shared" ca="1" si="5"/>
        <v/>
      </c>
      <c r="H10" s="96" t="str">
        <f t="shared" ca="1" si="6"/>
        <v/>
      </c>
      <c r="I10" s="96" t="str">
        <f t="shared" ca="1" si="7"/>
        <v/>
      </c>
      <c r="J10" s="97">
        <f t="shared" ca="1" si="4"/>
        <v>0</v>
      </c>
      <c r="K10" s="232"/>
    </row>
    <row r="11" spans="1:11" ht="32.5" customHeight="1">
      <c r="B11" s="47">
        <v>6</v>
      </c>
      <c r="C11" s="92" t="str">
        <f t="shared" ca="1" si="0"/>
        <v/>
      </c>
      <c r="D11" s="98" t="str">
        <f t="shared" ca="1" si="1"/>
        <v/>
      </c>
      <c r="E11" s="252" t="str">
        <f t="shared" ca="1" si="2"/>
        <v/>
      </c>
      <c r="F11" s="252" t="str">
        <f t="shared" ca="1" si="3"/>
        <v/>
      </c>
      <c r="G11" s="96" t="str">
        <f t="shared" ca="1" si="5"/>
        <v/>
      </c>
      <c r="H11" s="96" t="str">
        <f t="shared" ca="1" si="6"/>
        <v/>
      </c>
      <c r="I11" s="96" t="str">
        <f t="shared" ca="1" si="7"/>
        <v/>
      </c>
      <c r="J11" s="97">
        <f t="shared" ca="1" si="4"/>
        <v>0</v>
      </c>
      <c r="K11" s="232"/>
    </row>
    <row r="12" spans="1:11" ht="32.5" customHeight="1">
      <c r="B12" s="47">
        <v>7</v>
      </c>
      <c r="C12" s="92" t="str">
        <f t="shared" ca="1" si="0"/>
        <v/>
      </c>
      <c r="D12" s="98" t="str">
        <f t="shared" ca="1" si="1"/>
        <v/>
      </c>
      <c r="E12" s="252" t="str">
        <f t="shared" ca="1" si="2"/>
        <v/>
      </c>
      <c r="F12" s="252" t="str">
        <f t="shared" ca="1" si="3"/>
        <v/>
      </c>
      <c r="G12" s="96" t="str">
        <f t="shared" ca="1" si="5"/>
        <v/>
      </c>
      <c r="H12" s="96" t="str">
        <f t="shared" ca="1" si="6"/>
        <v/>
      </c>
      <c r="I12" s="96" t="str">
        <f t="shared" ca="1" si="7"/>
        <v/>
      </c>
      <c r="J12" s="97">
        <f t="shared" ca="1" si="4"/>
        <v>0</v>
      </c>
      <c r="K12" s="232"/>
    </row>
    <row r="13" spans="1:11" ht="32.5" customHeight="1">
      <c r="B13" s="47">
        <v>8</v>
      </c>
      <c r="C13" s="92" t="str">
        <f t="shared" ca="1" si="0"/>
        <v/>
      </c>
      <c r="D13" s="98" t="str">
        <f t="shared" ca="1" si="1"/>
        <v/>
      </c>
      <c r="E13" s="252" t="str">
        <f t="shared" ca="1" si="2"/>
        <v/>
      </c>
      <c r="F13" s="252" t="str">
        <f t="shared" ca="1" si="3"/>
        <v/>
      </c>
      <c r="G13" s="96" t="str">
        <f t="shared" ca="1" si="5"/>
        <v/>
      </c>
      <c r="H13" s="96" t="str">
        <f t="shared" ca="1" si="6"/>
        <v/>
      </c>
      <c r="I13" s="96" t="str">
        <f t="shared" ca="1" si="7"/>
        <v/>
      </c>
      <c r="J13" s="97">
        <f t="shared" ca="1" si="4"/>
        <v>0</v>
      </c>
      <c r="K13" s="232"/>
    </row>
    <row r="14" spans="1:11" ht="32.5" customHeight="1">
      <c r="B14" s="47">
        <v>9</v>
      </c>
      <c r="C14" s="92" t="str">
        <f t="shared" ca="1" si="0"/>
        <v/>
      </c>
      <c r="D14" s="98" t="str">
        <f t="shared" ca="1" si="1"/>
        <v/>
      </c>
      <c r="E14" s="252" t="str">
        <f t="shared" ca="1" si="2"/>
        <v/>
      </c>
      <c r="F14" s="252" t="str">
        <f t="shared" ca="1" si="3"/>
        <v/>
      </c>
      <c r="G14" s="96" t="str">
        <f t="shared" ca="1" si="5"/>
        <v/>
      </c>
      <c r="H14" s="96" t="str">
        <f t="shared" ca="1" si="6"/>
        <v/>
      </c>
      <c r="I14" s="96" t="str">
        <f t="shared" ca="1" si="7"/>
        <v/>
      </c>
      <c r="J14" s="97">
        <f t="shared" ca="1" si="4"/>
        <v>0</v>
      </c>
      <c r="K14" s="232"/>
    </row>
    <row r="15" spans="1:11" ht="32.5" customHeight="1">
      <c r="B15" s="47">
        <v>10</v>
      </c>
      <c r="C15" s="92" t="str">
        <f t="shared" ca="1" si="0"/>
        <v/>
      </c>
      <c r="D15" s="98" t="str">
        <f t="shared" ca="1" si="1"/>
        <v/>
      </c>
      <c r="E15" s="252" t="str">
        <f t="shared" ca="1" si="2"/>
        <v/>
      </c>
      <c r="F15" s="252" t="str">
        <f t="shared" ca="1" si="3"/>
        <v/>
      </c>
      <c r="G15" s="96" t="str">
        <f t="shared" ca="1" si="5"/>
        <v/>
      </c>
      <c r="H15" s="96" t="str">
        <f t="shared" ca="1" si="6"/>
        <v/>
      </c>
      <c r="I15" s="96" t="str">
        <f t="shared" ca="1" si="7"/>
        <v/>
      </c>
      <c r="J15" s="97">
        <f t="shared" ca="1" si="4"/>
        <v>0</v>
      </c>
      <c r="K15" s="232"/>
    </row>
    <row r="16" spans="1:11" ht="32.5" customHeight="1">
      <c r="B16" s="47">
        <v>11</v>
      </c>
      <c r="C16" s="92" t="str">
        <f t="shared" ca="1" si="0"/>
        <v/>
      </c>
      <c r="D16" s="98" t="str">
        <f t="shared" ca="1" si="1"/>
        <v/>
      </c>
      <c r="E16" s="252" t="str">
        <f t="shared" ca="1" si="2"/>
        <v/>
      </c>
      <c r="F16" s="252" t="str">
        <f t="shared" ca="1" si="3"/>
        <v/>
      </c>
      <c r="G16" s="96" t="str">
        <f t="shared" ca="1" si="5"/>
        <v/>
      </c>
      <c r="H16" s="96" t="str">
        <f t="shared" ca="1" si="6"/>
        <v/>
      </c>
      <c r="I16" s="96" t="str">
        <f t="shared" ca="1" si="7"/>
        <v/>
      </c>
      <c r="J16" s="97">
        <f t="shared" ca="1" si="4"/>
        <v>0</v>
      </c>
      <c r="K16" s="232"/>
    </row>
    <row r="17" spans="1:11" ht="32.5" customHeight="1">
      <c r="B17" s="47">
        <v>12</v>
      </c>
      <c r="C17" s="92" t="str">
        <f t="shared" ca="1" si="0"/>
        <v/>
      </c>
      <c r="D17" s="98" t="str">
        <f t="shared" ca="1" si="1"/>
        <v/>
      </c>
      <c r="E17" s="252" t="str">
        <f t="shared" ca="1" si="2"/>
        <v/>
      </c>
      <c r="F17" s="252" t="str">
        <f t="shared" ca="1" si="3"/>
        <v/>
      </c>
      <c r="G17" s="96" t="str">
        <f t="shared" ca="1" si="5"/>
        <v/>
      </c>
      <c r="H17" s="96" t="str">
        <f t="shared" ca="1" si="6"/>
        <v/>
      </c>
      <c r="I17" s="96" t="str">
        <f t="shared" ca="1" si="7"/>
        <v/>
      </c>
      <c r="J17" s="97">
        <f t="shared" ca="1" si="4"/>
        <v>0</v>
      </c>
      <c r="K17" s="232"/>
    </row>
    <row r="18" spans="1:11" ht="32.5" customHeight="1">
      <c r="B18" s="47">
        <v>13</v>
      </c>
      <c r="C18" s="92" t="str">
        <f t="shared" ca="1" si="0"/>
        <v/>
      </c>
      <c r="D18" s="98" t="str">
        <f t="shared" ca="1" si="1"/>
        <v/>
      </c>
      <c r="E18" s="252" t="str">
        <f t="shared" ca="1" si="2"/>
        <v/>
      </c>
      <c r="F18" s="252" t="str">
        <f t="shared" ca="1" si="3"/>
        <v/>
      </c>
      <c r="G18" s="96" t="str">
        <f t="shared" ca="1" si="5"/>
        <v/>
      </c>
      <c r="H18" s="96" t="str">
        <f t="shared" ca="1" si="6"/>
        <v/>
      </c>
      <c r="I18" s="96" t="str">
        <f t="shared" ca="1" si="7"/>
        <v/>
      </c>
      <c r="J18" s="97">
        <f t="shared" ca="1" si="4"/>
        <v>0</v>
      </c>
      <c r="K18" s="232"/>
    </row>
    <row r="19" spans="1:11" ht="32.5" customHeight="1">
      <c r="B19" s="47">
        <v>14</v>
      </c>
      <c r="C19" s="92" t="str">
        <f t="shared" ca="1" si="0"/>
        <v/>
      </c>
      <c r="D19" s="98" t="str">
        <f t="shared" ca="1" si="1"/>
        <v/>
      </c>
      <c r="E19" s="252" t="str">
        <f t="shared" ca="1" si="2"/>
        <v/>
      </c>
      <c r="F19" s="252" t="str">
        <f t="shared" ca="1" si="3"/>
        <v/>
      </c>
      <c r="G19" s="96" t="str">
        <f t="shared" ca="1" si="5"/>
        <v/>
      </c>
      <c r="H19" s="96" t="str">
        <f t="shared" ca="1" si="6"/>
        <v/>
      </c>
      <c r="I19" s="96" t="str">
        <f t="shared" ca="1" si="7"/>
        <v/>
      </c>
      <c r="J19" s="97">
        <f t="shared" ca="1" si="4"/>
        <v>0</v>
      </c>
      <c r="K19" s="232"/>
    </row>
    <row r="20" spans="1:11" ht="32.5" customHeight="1" thickBot="1">
      <c r="B20" s="48">
        <v>15</v>
      </c>
      <c r="C20" s="183" t="str">
        <f t="shared" ca="1" si="0"/>
        <v/>
      </c>
      <c r="D20" s="184" t="str">
        <f t="shared" ca="1" si="1"/>
        <v/>
      </c>
      <c r="E20" s="253" t="str">
        <f t="shared" ca="1" si="2"/>
        <v/>
      </c>
      <c r="F20" s="253" t="str">
        <f t="shared" ca="1" si="3"/>
        <v/>
      </c>
      <c r="G20" s="185" t="str">
        <f t="shared" ca="1" si="5"/>
        <v/>
      </c>
      <c r="H20" s="185" t="str">
        <f t="shared" ca="1" si="6"/>
        <v/>
      </c>
      <c r="I20" s="250" t="str">
        <f t="shared" ca="1" si="7"/>
        <v/>
      </c>
      <c r="J20" s="186">
        <f t="shared" ca="1" si="4"/>
        <v>0</v>
      </c>
      <c r="K20" s="233"/>
    </row>
    <row r="21" spans="1:11" ht="30" customHeight="1" thickTop="1" thickBot="1">
      <c r="B21" s="288" t="s">
        <v>51</v>
      </c>
      <c r="C21" s="289"/>
      <c r="D21" s="289"/>
      <c r="E21" s="289"/>
      <c r="F21" s="64"/>
      <c r="G21" s="180">
        <f ca="1">SUM(G6:G20)</f>
        <v>0</v>
      </c>
      <c r="H21" s="180">
        <f ca="1">SUM(H6:H20)</f>
        <v>0</v>
      </c>
      <c r="I21" s="181">
        <f ca="1">SUM(I6:I20)</f>
        <v>0</v>
      </c>
      <c r="J21" s="99">
        <f ca="1">SUM(J6:J20)</f>
        <v>0</v>
      </c>
      <c r="K21" s="182"/>
    </row>
    <row r="22" spans="1:11" ht="19.5" customHeight="1"/>
    <row r="23" spans="1:11" customFormat="1" ht="18" customHeight="1">
      <c r="A23" s="27" t="s">
        <v>50</v>
      </c>
      <c r="B23" s="27"/>
      <c r="C23" s="27"/>
      <c r="D23" s="27"/>
    </row>
    <row r="24" spans="1:11" customFormat="1" ht="16.5" customHeight="1">
      <c r="A24" s="27"/>
      <c r="B24" s="49">
        <v>1</v>
      </c>
      <c r="C24" s="50" t="s">
        <v>53</v>
      </c>
      <c r="D24" s="27"/>
    </row>
    <row r="25" spans="1:11" customFormat="1" ht="16.5" customHeight="1">
      <c r="A25" s="27"/>
      <c r="B25" s="49">
        <v>2</v>
      </c>
      <c r="C25" s="50" t="s">
        <v>304</v>
      </c>
      <c r="D25" s="27"/>
    </row>
    <row r="26" spans="1:11" customFormat="1" ht="16.5" customHeight="1">
      <c r="A26" s="27"/>
      <c r="B26" s="49"/>
      <c r="C26" s="50"/>
      <c r="D26" s="27"/>
    </row>
    <row r="27" spans="1:11" customFormat="1" ht="16.5" customHeight="1">
      <c r="A27" s="27"/>
      <c r="B27" s="51"/>
      <c r="C27" s="52"/>
      <c r="D27" s="27"/>
    </row>
    <row r="28" spans="1:11" customFormat="1" ht="16.5" customHeight="1">
      <c r="A28" s="27"/>
      <c r="B28" s="51"/>
      <c r="C28" s="52"/>
      <c r="D28" s="27"/>
    </row>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row r="37" customFormat="1" ht="22.5" customHeight="1"/>
    <row r="38" customFormat="1" ht="22.5" customHeight="1"/>
    <row r="39" customFormat="1" ht="22.5" customHeight="1"/>
  </sheetData>
  <mergeCells count="9">
    <mergeCell ref="B21:E21"/>
    <mergeCell ref="J4:J5"/>
    <mergeCell ref="K4:K5"/>
    <mergeCell ref="B4:B5"/>
    <mergeCell ref="C4:C5"/>
    <mergeCell ref="D4:D5"/>
    <mergeCell ref="E4:E5"/>
    <mergeCell ref="F4:F5"/>
    <mergeCell ref="G4:I4"/>
  </mergeCells>
  <phoneticPr fontId="4"/>
  <conditionalFormatting sqref="C6">
    <cfRule type="cellIs" dxfId="4" priority="2" operator="equal">
      <formula>0</formula>
    </cfRule>
  </conditionalFormatting>
  <conditionalFormatting sqref="J6:J20 G21:J21">
    <cfRule type="cellIs" dxfId="3" priority="1" operator="equal">
      <formula>0</formula>
    </cfRule>
  </conditionalFormatting>
  <pageMargins left="0.19685039370078741" right="0.19685039370078741" top="0.59055118110236227" bottom="0.59055118110236227" header="0" footer="0"/>
  <pageSetup paperSize="9" scale="76" fitToHeight="0" orientation="landscape" r:id="rId1"/>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x14:formula1>
            <xm:f>計算用!$A$2:$A$36</xm:f>
          </x14:formula1>
          <xm:sqref>E6:G20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Sheet4"/>
  <dimension ref="A1:BN88"/>
  <sheetViews>
    <sheetView view="pageBreakPreview" zoomScale="120" zoomScaleNormal="120" zoomScaleSheetLayoutView="120" workbookViewId="0">
      <selection activeCell="A13" sqref="A13:AM13"/>
    </sheetView>
  </sheetViews>
  <sheetFormatPr defaultColWidth="2.26953125" defaultRowHeight="13"/>
  <cols>
    <col min="1" max="1" width="2.26953125" style="4" customWidth="1"/>
    <col min="2" max="19" width="2.26953125" style="4"/>
    <col min="20" max="22" width="2.54296875" style="4" customWidth="1"/>
    <col min="23" max="40" width="2.26953125" style="4"/>
    <col min="41" max="41" width="5.7265625" style="4" customWidth="1"/>
    <col min="42" max="47" width="2.26953125" style="4" hidden="1" customWidth="1"/>
    <col min="48" max="16384" width="2.26953125" style="4"/>
  </cols>
  <sheetData>
    <row r="1" spans="1:47" ht="20" customHeight="1">
      <c r="A1" s="12" t="s">
        <v>261</v>
      </c>
      <c r="R1" s="298" t="s">
        <v>283</v>
      </c>
      <c r="S1" s="298"/>
      <c r="T1" s="298"/>
      <c r="U1" s="298"/>
      <c r="V1" s="299"/>
      <c r="W1" s="299"/>
      <c r="X1" s="299"/>
      <c r="Y1" s="299"/>
      <c r="Z1" s="299"/>
      <c r="AA1" s="299"/>
      <c r="AB1" s="299"/>
      <c r="AC1" s="299"/>
      <c r="AD1" s="299"/>
      <c r="AE1" s="299"/>
      <c r="AF1" s="299"/>
      <c r="AG1" s="299"/>
      <c r="AH1" s="299"/>
      <c r="AI1" s="299"/>
      <c r="AJ1" s="299"/>
      <c r="AK1" s="299"/>
      <c r="AL1" s="299"/>
      <c r="AM1" s="299"/>
    </row>
    <row r="2" spans="1:47" ht="10" customHeight="1"/>
    <row r="3" spans="1:47" s="5" customFormat="1" ht="20.149999999999999" customHeight="1">
      <c r="A3" s="323" t="s">
        <v>263</v>
      </c>
      <c r="B3" s="73" t="s">
        <v>44</v>
      </c>
      <c r="C3" s="68"/>
      <c r="D3" s="68"/>
      <c r="E3" s="38"/>
      <c r="F3" s="38"/>
      <c r="G3" s="38"/>
      <c r="H3" s="38"/>
      <c r="I3" s="362"/>
      <c r="J3" s="363"/>
      <c r="K3" s="363"/>
      <c r="L3" s="363"/>
      <c r="M3" s="363"/>
      <c r="N3" s="363"/>
      <c r="O3" s="363"/>
      <c r="P3" s="363"/>
      <c r="Q3" s="364"/>
      <c r="R3" s="368" t="s">
        <v>160</v>
      </c>
      <c r="S3" s="369"/>
      <c r="T3" s="369"/>
      <c r="U3" s="369"/>
      <c r="V3" s="369"/>
      <c r="W3" s="370"/>
      <c r="X3" s="358"/>
      <c r="Y3" s="270"/>
      <c r="Z3" s="270"/>
      <c r="AA3" s="270"/>
      <c r="AB3" s="270"/>
      <c r="AC3" s="270"/>
      <c r="AD3" s="270"/>
      <c r="AE3" s="270"/>
      <c r="AF3" s="270"/>
      <c r="AG3" s="270"/>
      <c r="AH3" s="270"/>
      <c r="AI3" s="270"/>
      <c r="AJ3" s="270"/>
      <c r="AK3" s="270"/>
      <c r="AL3" s="270"/>
      <c r="AM3" s="271"/>
    </row>
    <row r="4" spans="1:47" s="5" customFormat="1" ht="10" customHeight="1">
      <c r="A4" s="324"/>
      <c r="B4" s="326" t="s">
        <v>161</v>
      </c>
      <c r="C4" s="327"/>
      <c r="D4" s="327"/>
      <c r="E4" s="327"/>
      <c r="F4" s="327"/>
      <c r="G4" s="327"/>
      <c r="H4" s="328"/>
      <c r="I4" s="74" t="s">
        <v>59</v>
      </c>
      <c r="J4" s="75" t="s">
        <v>60</v>
      </c>
      <c r="K4" s="273"/>
      <c r="L4" s="273"/>
      <c r="M4" s="273"/>
      <c r="N4" s="273"/>
      <c r="O4" s="273"/>
      <c r="P4" s="273"/>
      <c r="Q4" s="75" t="s">
        <v>61</v>
      </c>
      <c r="R4" s="75"/>
      <c r="S4" s="75"/>
      <c r="T4" s="75"/>
      <c r="U4" s="75"/>
      <c r="V4" s="75"/>
      <c r="W4" s="75"/>
      <c r="X4" s="75"/>
      <c r="Y4" s="75"/>
      <c r="Z4" s="75"/>
      <c r="AA4" s="75"/>
      <c r="AB4" s="75"/>
      <c r="AC4" s="75"/>
      <c r="AD4" s="75"/>
      <c r="AE4" s="75"/>
      <c r="AF4" s="75"/>
      <c r="AG4" s="76"/>
      <c r="AH4" s="76"/>
      <c r="AI4" s="76"/>
      <c r="AJ4" s="76"/>
      <c r="AK4" s="76"/>
      <c r="AL4" s="76"/>
      <c r="AM4" s="77"/>
      <c r="AP4" s="300"/>
      <c r="AQ4" s="300"/>
      <c r="AR4" s="300"/>
      <c r="AS4" s="300"/>
      <c r="AT4" s="300"/>
      <c r="AU4" s="300"/>
    </row>
    <row r="5" spans="1:47" s="5" customFormat="1" ht="20.149999999999999" customHeight="1">
      <c r="A5" s="324"/>
      <c r="B5" s="329"/>
      <c r="C5" s="330"/>
      <c r="D5" s="330"/>
      <c r="E5" s="330"/>
      <c r="F5" s="330"/>
      <c r="G5" s="330"/>
      <c r="H5" s="331"/>
      <c r="I5" s="359"/>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c r="AL5" s="360"/>
      <c r="AM5" s="361"/>
      <c r="AP5" s="69"/>
      <c r="AQ5" s="69"/>
      <c r="AR5" s="69"/>
      <c r="AS5" s="69"/>
      <c r="AT5" s="69"/>
      <c r="AU5" s="69"/>
    </row>
    <row r="6" spans="1:47" s="5" customFormat="1" ht="20.25" customHeight="1">
      <c r="A6" s="325"/>
      <c r="B6" s="79" t="s">
        <v>47</v>
      </c>
      <c r="C6" s="33"/>
      <c r="D6" s="33"/>
      <c r="E6" s="34"/>
      <c r="F6" s="34"/>
      <c r="G6" s="34"/>
      <c r="H6" s="34"/>
      <c r="I6" s="317"/>
      <c r="J6" s="318"/>
      <c r="K6" s="318"/>
      <c r="L6" s="318"/>
      <c r="M6" s="318"/>
      <c r="N6" s="318"/>
      <c r="O6" s="318"/>
      <c r="P6" s="318"/>
      <c r="Q6" s="318"/>
      <c r="R6" s="318"/>
      <c r="S6" s="318"/>
      <c r="T6" s="318"/>
      <c r="U6" s="318"/>
      <c r="V6" s="318"/>
      <c r="W6" s="318"/>
      <c r="X6" s="318"/>
      <c r="Y6" s="318"/>
      <c r="Z6" s="319"/>
      <c r="AA6" s="80" t="s">
        <v>62</v>
      </c>
      <c r="AB6" s="14"/>
      <c r="AC6" s="78"/>
      <c r="AD6" s="78"/>
      <c r="AE6" s="365"/>
      <c r="AF6" s="366"/>
      <c r="AG6" s="366"/>
      <c r="AH6" s="366"/>
      <c r="AI6" s="366"/>
      <c r="AJ6" s="366"/>
      <c r="AK6" s="366"/>
      <c r="AL6" s="366"/>
      <c r="AM6" s="367"/>
      <c r="AP6" s="300"/>
      <c r="AQ6" s="300"/>
      <c r="AR6" s="300"/>
      <c r="AS6" s="300"/>
      <c r="AT6" s="300"/>
      <c r="AU6" s="300"/>
    </row>
    <row r="7" spans="1:47" s="5" customFormat="1" ht="12" customHeight="1">
      <c r="A7" s="222"/>
      <c r="B7" s="223"/>
      <c r="C7" s="39"/>
      <c r="D7" s="39"/>
      <c r="E7" s="37"/>
      <c r="F7" s="37"/>
      <c r="G7" s="37"/>
      <c r="H7" s="37"/>
      <c r="I7" s="37"/>
      <c r="J7" s="224"/>
      <c r="K7" s="224"/>
      <c r="L7" s="224"/>
      <c r="M7" s="224"/>
      <c r="N7" s="224"/>
      <c r="O7" s="224"/>
      <c r="P7" s="224"/>
      <c r="Q7" s="224"/>
      <c r="R7" s="224"/>
      <c r="S7" s="224"/>
      <c r="T7" s="224"/>
      <c r="U7" s="224"/>
      <c r="V7" s="224"/>
      <c r="W7" s="224"/>
      <c r="X7" s="224"/>
      <c r="Y7" s="224"/>
      <c r="Z7" s="224"/>
      <c r="AA7" s="13"/>
      <c r="AB7" s="13"/>
      <c r="AC7" s="225"/>
      <c r="AD7" s="225"/>
      <c r="AE7" s="225"/>
      <c r="AF7" s="225"/>
      <c r="AG7" s="226"/>
      <c r="AH7" s="226"/>
      <c r="AI7" s="226"/>
      <c r="AJ7" s="226"/>
      <c r="AK7" s="226"/>
      <c r="AL7" s="39"/>
      <c r="AM7" s="39"/>
      <c r="AP7" s="69"/>
      <c r="AQ7" s="69"/>
      <c r="AR7" s="69"/>
      <c r="AS7" s="69"/>
      <c r="AT7" s="69"/>
      <c r="AU7" s="69"/>
    </row>
    <row r="8" spans="1:47" s="5" customFormat="1" ht="17.5" customHeight="1">
      <c r="A8" s="346" t="s">
        <v>264</v>
      </c>
      <c r="B8" s="316"/>
      <c r="C8" s="316"/>
      <c r="D8" s="316"/>
      <c r="E8" s="316"/>
      <c r="F8" s="316"/>
      <c r="G8" s="316"/>
      <c r="H8" s="316"/>
      <c r="I8" s="316"/>
      <c r="J8" s="316"/>
      <c r="K8" s="316"/>
      <c r="L8" s="316"/>
      <c r="M8" s="316"/>
      <c r="N8" s="315" t="s">
        <v>257</v>
      </c>
      <c r="O8" s="315"/>
      <c r="P8" s="315"/>
      <c r="Q8" s="315"/>
      <c r="R8" s="315"/>
      <c r="S8" s="315" t="s">
        <v>256</v>
      </c>
      <c r="T8" s="315"/>
      <c r="U8" s="315"/>
      <c r="V8" s="315"/>
      <c r="W8" s="315"/>
      <c r="X8" s="315"/>
      <c r="Y8" s="315"/>
      <c r="Z8" s="315"/>
      <c r="AA8" s="315"/>
      <c r="AB8" s="315"/>
      <c r="AC8" s="315"/>
      <c r="AD8" s="315"/>
      <c r="AE8" s="315"/>
      <c r="AF8" s="315"/>
      <c r="AG8" s="315"/>
      <c r="AH8" s="315"/>
      <c r="AI8" s="315"/>
      <c r="AJ8" s="315"/>
      <c r="AK8" s="315"/>
      <c r="AL8" s="315"/>
      <c r="AM8" s="315"/>
      <c r="AP8" s="218"/>
      <c r="AQ8" s="218"/>
      <c r="AR8" s="218"/>
      <c r="AS8" s="218"/>
      <c r="AT8" s="218"/>
      <c r="AU8" s="218"/>
    </row>
    <row r="9" spans="1:47" s="5" customFormat="1" ht="17.5" customHeight="1">
      <c r="A9" s="346"/>
      <c r="B9" s="384" t="s">
        <v>251</v>
      </c>
      <c r="C9" s="384"/>
      <c r="D9" s="384"/>
      <c r="E9" s="384"/>
      <c r="F9" s="384"/>
      <c r="G9" s="384"/>
      <c r="H9" s="316" t="s">
        <v>254</v>
      </c>
      <c r="I9" s="316"/>
      <c r="J9" s="316"/>
      <c r="K9" s="316"/>
      <c r="L9" s="316"/>
      <c r="M9" s="316"/>
      <c r="N9" s="321"/>
      <c r="O9" s="321"/>
      <c r="P9" s="321"/>
      <c r="Q9" s="322"/>
      <c r="R9" s="251" t="s">
        <v>253</v>
      </c>
      <c r="S9" s="371"/>
      <c r="T9" s="371"/>
      <c r="U9" s="371"/>
      <c r="V9" s="371"/>
      <c r="W9" s="371"/>
      <c r="X9" s="371"/>
      <c r="Y9" s="371"/>
      <c r="Z9" s="371"/>
      <c r="AA9" s="371"/>
      <c r="AB9" s="371"/>
      <c r="AC9" s="371"/>
      <c r="AD9" s="371"/>
      <c r="AE9" s="371"/>
      <c r="AF9" s="371"/>
      <c r="AG9" s="371"/>
      <c r="AH9" s="371"/>
      <c r="AI9" s="371"/>
      <c r="AJ9" s="371"/>
      <c r="AK9" s="371"/>
      <c r="AL9" s="371"/>
      <c r="AM9" s="371"/>
      <c r="AP9" s="218"/>
      <c r="AQ9" s="218"/>
      <c r="AR9" s="218"/>
      <c r="AS9" s="218"/>
      <c r="AT9" s="218"/>
      <c r="AU9" s="218"/>
    </row>
    <row r="10" spans="1:47" s="5" customFormat="1" ht="17.5" customHeight="1">
      <c r="A10" s="346"/>
      <c r="B10" s="384"/>
      <c r="C10" s="384"/>
      <c r="D10" s="384"/>
      <c r="E10" s="384"/>
      <c r="F10" s="384"/>
      <c r="G10" s="384"/>
      <c r="H10" s="316" t="s">
        <v>255</v>
      </c>
      <c r="I10" s="316"/>
      <c r="J10" s="316"/>
      <c r="K10" s="316"/>
      <c r="L10" s="316"/>
      <c r="M10" s="316"/>
      <c r="N10" s="321"/>
      <c r="O10" s="321"/>
      <c r="P10" s="321"/>
      <c r="Q10" s="322"/>
      <c r="R10" s="251" t="s">
        <v>253</v>
      </c>
      <c r="S10" s="371"/>
      <c r="T10" s="371"/>
      <c r="U10" s="371"/>
      <c r="V10" s="371"/>
      <c r="W10" s="371"/>
      <c r="X10" s="371"/>
      <c r="Y10" s="371"/>
      <c r="Z10" s="371"/>
      <c r="AA10" s="371"/>
      <c r="AB10" s="371"/>
      <c r="AC10" s="371"/>
      <c r="AD10" s="371"/>
      <c r="AE10" s="371"/>
      <c r="AF10" s="371"/>
      <c r="AG10" s="371"/>
      <c r="AH10" s="371"/>
      <c r="AI10" s="371"/>
      <c r="AJ10" s="371"/>
      <c r="AK10" s="371"/>
      <c r="AL10" s="371"/>
      <c r="AM10" s="371"/>
      <c r="AP10" s="218"/>
      <c r="AQ10" s="218"/>
      <c r="AR10" s="218"/>
      <c r="AS10" s="218"/>
      <c r="AT10" s="218"/>
      <c r="AU10" s="218"/>
    </row>
    <row r="11" spans="1:47" s="5" customFormat="1" ht="17.5" customHeight="1">
      <c r="A11" s="346"/>
      <c r="B11" s="384" t="s">
        <v>252</v>
      </c>
      <c r="C11" s="384"/>
      <c r="D11" s="384"/>
      <c r="E11" s="384"/>
      <c r="F11" s="384"/>
      <c r="G11" s="384"/>
      <c r="H11" s="316" t="s">
        <v>254</v>
      </c>
      <c r="I11" s="316"/>
      <c r="J11" s="316"/>
      <c r="K11" s="316"/>
      <c r="L11" s="316"/>
      <c r="M11" s="316"/>
      <c r="N11" s="321"/>
      <c r="O11" s="321"/>
      <c r="P11" s="321"/>
      <c r="Q11" s="322"/>
      <c r="R11" s="251" t="s">
        <v>253</v>
      </c>
      <c r="S11" s="371"/>
      <c r="T11" s="371"/>
      <c r="U11" s="371"/>
      <c r="V11" s="371"/>
      <c r="W11" s="371"/>
      <c r="X11" s="371"/>
      <c r="Y11" s="371"/>
      <c r="Z11" s="371"/>
      <c r="AA11" s="371"/>
      <c r="AB11" s="371"/>
      <c r="AC11" s="371"/>
      <c r="AD11" s="371"/>
      <c r="AE11" s="371"/>
      <c r="AF11" s="371"/>
      <c r="AG11" s="371"/>
      <c r="AH11" s="371"/>
      <c r="AI11" s="371"/>
      <c r="AJ11" s="371"/>
      <c r="AK11" s="371"/>
      <c r="AL11" s="371"/>
      <c r="AM11" s="371"/>
      <c r="AP11" s="218"/>
      <c r="AQ11" s="218"/>
      <c r="AR11" s="218"/>
      <c r="AS11" s="218"/>
      <c r="AT11" s="218"/>
      <c r="AU11" s="218"/>
    </row>
    <row r="12" spans="1:47" s="5" customFormat="1" ht="17.5" customHeight="1">
      <c r="A12" s="346"/>
      <c r="B12" s="384"/>
      <c r="C12" s="384"/>
      <c r="D12" s="384"/>
      <c r="E12" s="384"/>
      <c r="F12" s="384"/>
      <c r="G12" s="384"/>
      <c r="H12" s="316" t="s">
        <v>255</v>
      </c>
      <c r="I12" s="316"/>
      <c r="J12" s="316"/>
      <c r="K12" s="316"/>
      <c r="L12" s="316"/>
      <c r="M12" s="316"/>
      <c r="N12" s="321"/>
      <c r="O12" s="321"/>
      <c r="P12" s="321"/>
      <c r="Q12" s="322"/>
      <c r="R12" s="251" t="s">
        <v>253</v>
      </c>
      <c r="S12" s="371"/>
      <c r="T12" s="371"/>
      <c r="U12" s="371"/>
      <c r="V12" s="371"/>
      <c r="W12" s="371"/>
      <c r="X12" s="371"/>
      <c r="Y12" s="371"/>
      <c r="Z12" s="371"/>
      <c r="AA12" s="371"/>
      <c r="AB12" s="371"/>
      <c r="AC12" s="371"/>
      <c r="AD12" s="371"/>
      <c r="AE12" s="371"/>
      <c r="AF12" s="371"/>
      <c r="AG12" s="371"/>
      <c r="AH12" s="371"/>
      <c r="AI12" s="371"/>
      <c r="AJ12" s="371"/>
      <c r="AK12" s="371"/>
      <c r="AL12" s="371"/>
      <c r="AM12" s="371"/>
      <c r="AP12" s="218"/>
      <c r="AQ12" s="218"/>
      <c r="AR12" s="218"/>
      <c r="AS12" s="218"/>
      <c r="AT12" s="218"/>
      <c r="AU12" s="218"/>
    </row>
    <row r="13" spans="1:47" s="5" customFormat="1" ht="26.5" customHeight="1">
      <c r="A13" s="320" t="s">
        <v>297</v>
      </c>
      <c r="B13" s="320"/>
      <c r="C13" s="320"/>
      <c r="D13" s="320"/>
      <c r="E13" s="320"/>
      <c r="F13" s="320"/>
      <c r="G13" s="320"/>
      <c r="H13" s="320"/>
      <c r="I13" s="320"/>
      <c r="J13" s="320"/>
      <c r="K13" s="320"/>
      <c r="L13" s="320"/>
      <c r="M13" s="320"/>
      <c r="N13" s="320"/>
      <c r="O13" s="320"/>
      <c r="P13" s="320"/>
      <c r="Q13" s="320"/>
      <c r="R13" s="320"/>
      <c r="S13" s="320"/>
      <c r="T13" s="320"/>
      <c r="U13" s="320"/>
      <c r="V13" s="320"/>
      <c r="W13" s="320"/>
      <c r="X13" s="320"/>
      <c r="Y13" s="320"/>
      <c r="Z13" s="320"/>
      <c r="AA13" s="320"/>
      <c r="AB13" s="320"/>
      <c r="AC13" s="320"/>
      <c r="AD13" s="320"/>
      <c r="AE13" s="320"/>
      <c r="AF13" s="320"/>
      <c r="AG13" s="320"/>
      <c r="AH13" s="320"/>
      <c r="AI13" s="320"/>
      <c r="AJ13" s="320"/>
      <c r="AK13" s="320"/>
      <c r="AL13" s="320"/>
      <c r="AM13" s="320"/>
      <c r="AP13" s="218"/>
      <c r="AQ13" s="218"/>
      <c r="AR13" s="218"/>
      <c r="AS13" s="218"/>
      <c r="AT13" s="218"/>
      <c r="AU13" s="218"/>
    </row>
    <row r="14" spans="1:47" s="5" customFormat="1" ht="7" customHeight="1">
      <c r="A14" s="227"/>
      <c r="B14" s="228"/>
      <c r="C14" s="35"/>
      <c r="D14" s="35"/>
      <c r="E14" s="36"/>
      <c r="F14" s="36"/>
      <c r="G14" s="36"/>
      <c r="H14" s="36"/>
      <c r="I14" s="36"/>
      <c r="J14" s="229"/>
      <c r="K14" s="229"/>
      <c r="L14" s="229"/>
      <c r="M14" s="229"/>
      <c r="N14" s="229"/>
      <c r="O14" s="229"/>
      <c r="P14" s="229"/>
      <c r="Q14" s="229"/>
      <c r="R14" s="229"/>
      <c r="S14" s="229"/>
      <c r="T14" s="229"/>
      <c r="U14" s="229"/>
      <c r="V14" s="229"/>
      <c r="W14" s="229"/>
      <c r="X14" s="229"/>
      <c r="Y14" s="229"/>
      <c r="Z14" s="229"/>
      <c r="AA14" s="8"/>
      <c r="AB14" s="8"/>
      <c r="AC14" s="230"/>
      <c r="AD14" s="230"/>
      <c r="AE14" s="230"/>
      <c r="AF14" s="230"/>
      <c r="AG14" s="231"/>
      <c r="AH14" s="231"/>
      <c r="AI14" s="231"/>
      <c r="AJ14" s="231"/>
      <c r="AK14" s="231"/>
      <c r="AL14" s="35"/>
      <c r="AM14" s="35"/>
      <c r="AP14" s="218"/>
      <c r="AQ14" s="218"/>
      <c r="AR14" s="218"/>
      <c r="AS14" s="218"/>
      <c r="AT14" s="218"/>
      <c r="AU14" s="218"/>
    </row>
    <row r="15" spans="1:47" s="5" customFormat="1" ht="18" customHeight="1">
      <c r="A15" s="337" t="s">
        <v>298</v>
      </c>
      <c r="B15" s="338"/>
      <c r="C15" s="338"/>
      <c r="D15" s="338"/>
      <c r="E15" s="338"/>
      <c r="F15" s="338"/>
      <c r="G15" s="338"/>
      <c r="H15" s="339"/>
      <c r="I15" s="45"/>
      <c r="J15" s="356" t="s">
        <v>299</v>
      </c>
      <c r="K15" s="356"/>
      <c r="L15" s="356"/>
      <c r="M15" s="356"/>
      <c r="N15" s="356"/>
      <c r="O15" s="356"/>
      <c r="P15" s="356"/>
      <c r="Q15" s="356"/>
      <c r="R15" s="356"/>
      <c r="S15" s="356"/>
      <c r="T15" s="356"/>
      <c r="U15" s="356"/>
      <c r="V15" s="356"/>
      <c r="W15" s="356"/>
      <c r="X15" s="356"/>
      <c r="Y15" s="356"/>
      <c r="Z15" s="356"/>
      <c r="AA15" s="356"/>
      <c r="AB15" s="356"/>
      <c r="AC15" s="356"/>
      <c r="AD15" s="356"/>
      <c r="AE15" s="356"/>
      <c r="AF15" s="356"/>
      <c r="AG15" s="356"/>
      <c r="AH15" s="356"/>
      <c r="AI15" s="356"/>
      <c r="AJ15" s="356"/>
      <c r="AK15" s="356"/>
      <c r="AL15" s="356"/>
      <c r="AM15" s="357"/>
    </row>
    <row r="16" spans="1:47" s="5" customFormat="1" ht="18" customHeight="1">
      <c r="A16" s="340"/>
      <c r="B16" s="341"/>
      <c r="C16" s="341"/>
      <c r="D16" s="341"/>
      <c r="E16" s="341"/>
      <c r="F16" s="341"/>
      <c r="G16" s="341"/>
      <c r="H16" s="342"/>
      <c r="I16" s="70"/>
      <c r="J16" s="385" t="s">
        <v>300</v>
      </c>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6"/>
    </row>
    <row r="17" spans="1:46" s="5" customFormat="1" ht="18" customHeight="1">
      <c r="A17" s="343"/>
      <c r="B17" s="344"/>
      <c r="C17" s="344"/>
      <c r="D17" s="344"/>
      <c r="E17" s="344"/>
      <c r="F17" s="344"/>
      <c r="G17" s="344"/>
      <c r="H17" s="345"/>
      <c r="I17" s="70"/>
      <c r="J17" s="387" t="s">
        <v>301</v>
      </c>
      <c r="K17" s="387"/>
      <c r="L17" s="387"/>
      <c r="M17" s="387"/>
      <c r="N17" s="387"/>
      <c r="O17" s="387"/>
      <c r="P17" s="387"/>
      <c r="Q17" s="387"/>
      <c r="R17" s="387"/>
      <c r="S17" s="387"/>
      <c r="T17" s="387"/>
      <c r="U17" s="387"/>
      <c r="V17" s="387"/>
      <c r="W17" s="387"/>
      <c r="X17" s="387"/>
      <c r="Y17" s="387"/>
      <c r="Z17" s="387"/>
      <c r="AA17" s="387"/>
      <c r="AB17" s="387"/>
      <c r="AC17" s="387"/>
      <c r="AD17" s="387"/>
      <c r="AE17" s="387"/>
      <c r="AF17" s="387"/>
      <c r="AG17" s="387"/>
      <c r="AH17" s="387"/>
      <c r="AI17" s="387"/>
      <c r="AJ17" s="387"/>
      <c r="AK17" s="387"/>
      <c r="AL17" s="387"/>
      <c r="AM17" s="388"/>
    </row>
    <row r="18" spans="1:46" s="5" customFormat="1" ht="12" customHeight="1">
      <c r="A18" s="10"/>
      <c r="B18" s="10"/>
      <c r="C18" s="10"/>
      <c r="D18" s="10"/>
      <c r="E18" s="10"/>
      <c r="F18" s="10"/>
      <c r="G18" s="10"/>
      <c r="H18" s="10"/>
      <c r="I18" s="15"/>
      <c r="J18" s="11"/>
      <c r="K18" s="37"/>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row>
    <row r="19" spans="1:46" s="5" customFormat="1" ht="25.5" customHeight="1">
      <c r="A19" s="372" t="s">
        <v>313</v>
      </c>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5"/>
      <c r="AK19" s="35"/>
      <c r="AL19" s="35"/>
      <c r="AM19" s="91" t="s">
        <v>63</v>
      </c>
    </row>
    <row r="20" spans="1:46" s="5" customFormat="1" ht="26.15" customHeight="1">
      <c r="A20" s="21"/>
      <c r="B20" s="303" t="s">
        <v>272</v>
      </c>
      <c r="C20" s="373"/>
      <c r="D20" s="374"/>
      <c r="E20" s="375" t="str">
        <f>IF(I6="","",VLOOKUP(I6,[1]計算用!$A$2:$D$36,2,))</f>
        <v/>
      </c>
      <c r="F20" s="376"/>
      <c r="G20" s="377"/>
      <c r="H20" s="303" t="s">
        <v>148</v>
      </c>
      <c r="I20" s="373"/>
      <c r="J20" s="374"/>
      <c r="K20" s="362"/>
      <c r="L20" s="363"/>
      <c r="M20" s="364"/>
      <c r="N20" s="333" t="s">
        <v>314</v>
      </c>
      <c r="O20" s="334"/>
      <c r="P20" s="334"/>
      <c r="Q20" s="395">
        <f>E20*K20</f>
        <v>0</v>
      </c>
      <c r="R20" s="396"/>
      <c r="S20" s="397"/>
      <c r="T20" s="332" t="s">
        <v>319</v>
      </c>
      <c r="U20" s="302"/>
      <c r="V20" s="302"/>
      <c r="W20" s="312"/>
      <c r="X20" s="313"/>
      <c r="Y20" s="314"/>
      <c r="Z20" s="335" t="s">
        <v>316</v>
      </c>
      <c r="AA20" s="336"/>
      <c r="AB20" s="336"/>
      <c r="AC20" s="309">
        <f>Q20-W20</f>
        <v>0</v>
      </c>
      <c r="AD20" s="310"/>
      <c r="AE20" s="310"/>
      <c r="AF20" s="311"/>
      <c r="AG20" s="303" t="s">
        <v>73</v>
      </c>
      <c r="AH20" s="304"/>
      <c r="AI20" s="305"/>
      <c r="AJ20" s="306">
        <f>ROUNDDOWN(AE43+AE48+AE54,-3)/1000</f>
        <v>0</v>
      </c>
      <c r="AK20" s="307"/>
      <c r="AL20" s="307"/>
      <c r="AM20" s="308"/>
      <c r="AO20" s="261">
        <f>MIN(AC20,AJ20)</f>
        <v>0</v>
      </c>
    </row>
    <row r="21" spans="1:46" s="5" customFormat="1" ht="26.15" customHeight="1">
      <c r="A21" s="40" t="s">
        <v>21</v>
      </c>
      <c r="B21" s="67"/>
      <c r="C21" s="31"/>
      <c r="D21" s="31"/>
      <c r="E21" s="31"/>
      <c r="F21" s="31"/>
      <c r="G21" s="31"/>
      <c r="H21" s="381"/>
      <c r="I21" s="382"/>
      <c r="J21" s="383"/>
      <c r="K21" s="301" t="s">
        <v>48</v>
      </c>
      <c r="L21" s="302"/>
      <c r="M21" s="302"/>
      <c r="N21" s="302"/>
      <c r="O21" s="302"/>
      <c r="P21" s="302"/>
      <c r="Q21" s="302"/>
      <c r="R21" s="302"/>
      <c r="S21" s="302"/>
      <c r="T21" s="302"/>
      <c r="U21" s="302"/>
      <c r="V21" s="302"/>
      <c r="W21" s="302"/>
      <c r="X21" s="302"/>
      <c r="Y21" s="302"/>
      <c r="Z21" s="302"/>
      <c r="AA21" s="302"/>
      <c r="AB21" s="302"/>
      <c r="AC21" s="302"/>
      <c r="AD21" s="302"/>
      <c r="AE21" s="302"/>
      <c r="AF21" s="41"/>
      <c r="AG21" s="42"/>
      <c r="AH21" s="42"/>
      <c r="AI21" s="14"/>
      <c r="AJ21" s="14"/>
      <c r="AK21" s="68"/>
      <c r="AL21" s="31"/>
      <c r="AM21" s="19"/>
    </row>
    <row r="22" spans="1:46" s="5" customFormat="1" ht="14.25" customHeight="1">
      <c r="A22" s="43"/>
      <c r="B22" s="8"/>
      <c r="C22" s="403" t="s">
        <v>273</v>
      </c>
      <c r="D22" s="403"/>
      <c r="E22" s="403"/>
      <c r="F22" s="403"/>
      <c r="G22" s="403"/>
      <c r="H22" s="403"/>
      <c r="I22" s="403"/>
      <c r="J22" s="403"/>
      <c r="K22" s="403"/>
      <c r="L22" s="403"/>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03"/>
      <c r="AJ22" s="403"/>
      <c r="AK22" s="403"/>
      <c r="AL22" s="403"/>
      <c r="AM22" s="404"/>
      <c r="AT22" s="6"/>
    </row>
    <row r="23" spans="1:46" s="5" customFormat="1" ht="14.25" customHeight="1">
      <c r="A23" s="44"/>
      <c r="B23" s="32"/>
      <c r="C23" s="405" t="s">
        <v>156</v>
      </c>
      <c r="D23" s="405"/>
      <c r="E23" s="405"/>
      <c r="F23" s="405"/>
      <c r="G23" s="405"/>
      <c r="H23" s="405"/>
      <c r="I23" s="405"/>
      <c r="J23" s="405"/>
      <c r="K23" s="405"/>
      <c r="L23" s="405"/>
      <c r="M23" s="405"/>
      <c r="N23" s="405"/>
      <c r="O23" s="405"/>
      <c r="P23" s="405"/>
      <c r="Q23" s="405"/>
      <c r="R23" s="405"/>
      <c r="S23" s="405"/>
      <c r="T23" s="405"/>
      <c r="U23" s="405"/>
      <c r="V23" s="405"/>
      <c r="W23" s="405"/>
      <c r="X23" s="405"/>
      <c r="Y23" s="405"/>
      <c r="Z23" s="405"/>
      <c r="AA23" s="405"/>
      <c r="AB23" s="405"/>
      <c r="AC23" s="405"/>
      <c r="AD23" s="405"/>
      <c r="AE23" s="405"/>
      <c r="AF23" s="405"/>
      <c r="AG23" s="405"/>
      <c r="AH23" s="405"/>
      <c r="AI23" s="405"/>
      <c r="AJ23" s="405"/>
      <c r="AK23" s="405"/>
      <c r="AL23" s="405"/>
      <c r="AM23" s="406"/>
      <c r="AT23" s="6"/>
    </row>
    <row r="24" spans="1:46" s="5" customFormat="1" ht="14.25" customHeight="1">
      <c r="A24" s="44"/>
      <c r="B24" s="32"/>
      <c r="C24" s="405" t="s">
        <v>64</v>
      </c>
      <c r="D24" s="405"/>
      <c r="E24" s="405"/>
      <c r="F24" s="405"/>
      <c r="G24" s="405"/>
      <c r="H24" s="405"/>
      <c r="I24" s="405"/>
      <c r="J24" s="405"/>
      <c r="K24" s="405"/>
      <c r="L24" s="405"/>
      <c r="M24" s="405"/>
      <c r="N24" s="405"/>
      <c r="O24" s="405"/>
      <c r="P24" s="405"/>
      <c r="Q24" s="405"/>
      <c r="R24" s="405"/>
      <c r="S24" s="405"/>
      <c r="T24" s="405"/>
      <c r="U24" s="405"/>
      <c r="V24" s="405"/>
      <c r="W24" s="405"/>
      <c r="X24" s="405"/>
      <c r="Y24" s="405"/>
      <c r="Z24" s="405"/>
      <c r="AA24" s="405"/>
      <c r="AB24" s="405"/>
      <c r="AC24" s="405"/>
      <c r="AD24" s="405"/>
      <c r="AE24" s="405"/>
      <c r="AF24" s="405"/>
      <c r="AG24" s="405"/>
      <c r="AH24" s="405"/>
      <c r="AI24" s="405"/>
      <c r="AJ24" s="405"/>
      <c r="AK24" s="405"/>
      <c r="AL24" s="405"/>
      <c r="AM24" s="406"/>
      <c r="AT24" s="6"/>
    </row>
    <row r="25" spans="1:46" s="5" customFormat="1" ht="14.25" customHeight="1">
      <c r="A25" s="44"/>
      <c r="B25" s="32"/>
      <c r="C25" s="405" t="s">
        <v>65</v>
      </c>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c r="AM25" s="406"/>
      <c r="AT25" s="6"/>
    </row>
    <row r="26" spans="1:46" s="5" customFormat="1" ht="14.25" customHeight="1">
      <c r="A26" s="216"/>
      <c r="B26" s="217"/>
      <c r="C26" s="407" t="s">
        <v>162</v>
      </c>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c r="AM26" s="408"/>
      <c r="AT26" s="6"/>
    </row>
    <row r="27" spans="1:46" s="5" customFormat="1" ht="18" customHeight="1">
      <c r="A27" s="65" t="s">
        <v>66</v>
      </c>
      <c r="B27" s="16"/>
      <c r="C27" s="16"/>
      <c r="D27" s="16"/>
      <c r="E27" s="16"/>
      <c r="F27" s="16"/>
      <c r="G27" s="16"/>
      <c r="H27" s="16"/>
      <c r="I27" s="16"/>
      <c r="J27" s="398" t="s">
        <v>250</v>
      </c>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c r="AK27" s="398"/>
      <c r="AL27" s="398"/>
      <c r="AM27" s="399"/>
      <c r="AT27" s="6"/>
    </row>
    <row r="28" spans="1:46" s="5" customFormat="1" ht="20" customHeight="1">
      <c r="A28" s="81" t="s">
        <v>163</v>
      </c>
      <c r="B28" s="82"/>
      <c r="C28" s="82"/>
      <c r="D28" s="82"/>
      <c r="E28" s="82"/>
      <c r="F28" s="82"/>
      <c r="G28" s="83"/>
      <c r="H28" s="82"/>
      <c r="I28" s="82"/>
      <c r="J28" s="82"/>
      <c r="K28" s="82"/>
      <c r="L28" s="82"/>
      <c r="M28" s="378" t="s">
        <v>274</v>
      </c>
      <c r="N28" s="379"/>
      <c r="O28" s="379"/>
      <c r="P28" s="379"/>
      <c r="Q28" s="379"/>
      <c r="R28" s="379"/>
      <c r="S28" s="379"/>
      <c r="T28" s="379"/>
      <c r="U28" s="379"/>
      <c r="V28" s="379"/>
      <c r="W28" s="379"/>
      <c r="X28" s="379"/>
      <c r="Y28" s="379"/>
      <c r="Z28" s="379"/>
      <c r="AA28" s="379"/>
      <c r="AB28" s="379"/>
      <c r="AC28" s="379"/>
      <c r="AD28" s="380"/>
      <c r="AE28" s="378" t="s">
        <v>184</v>
      </c>
      <c r="AF28" s="379"/>
      <c r="AG28" s="379"/>
      <c r="AH28" s="379"/>
      <c r="AI28" s="379"/>
      <c r="AJ28" s="379"/>
      <c r="AK28" s="379"/>
      <c r="AL28" s="379"/>
      <c r="AM28" s="380"/>
      <c r="AT28" s="6"/>
    </row>
    <row r="29" spans="1:46" s="5" customFormat="1" ht="20" customHeight="1">
      <c r="A29" s="347" t="s">
        <v>165</v>
      </c>
      <c r="B29" s="348"/>
      <c r="C29" s="348"/>
      <c r="D29" s="348"/>
      <c r="E29" s="348"/>
      <c r="F29" s="348"/>
      <c r="G29" s="348"/>
      <c r="H29" s="348"/>
      <c r="I29" s="348"/>
      <c r="J29" s="348"/>
      <c r="K29" s="348"/>
      <c r="L29" s="349"/>
      <c r="M29" s="392"/>
      <c r="N29" s="393"/>
      <c r="O29" s="393"/>
      <c r="P29" s="393"/>
      <c r="Q29" s="393"/>
      <c r="R29" s="393"/>
      <c r="S29" s="393"/>
      <c r="T29" s="393"/>
      <c r="U29" s="393"/>
      <c r="V29" s="393"/>
      <c r="W29" s="393"/>
      <c r="X29" s="393"/>
      <c r="Y29" s="393"/>
      <c r="Z29" s="393"/>
      <c r="AA29" s="393"/>
      <c r="AB29" s="393"/>
      <c r="AC29" s="393"/>
      <c r="AD29" s="394"/>
      <c r="AE29" s="400"/>
      <c r="AF29" s="401"/>
      <c r="AG29" s="401"/>
      <c r="AH29" s="401"/>
      <c r="AI29" s="401"/>
      <c r="AJ29" s="401"/>
      <c r="AK29" s="401"/>
      <c r="AL29" s="401"/>
      <c r="AM29" s="402"/>
      <c r="AT29" s="6"/>
    </row>
    <row r="30" spans="1:46" s="5" customFormat="1" ht="20" customHeight="1">
      <c r="A30" s="350" t="s">
        <v>169</v>
      </c>
      <c r="B30" s="351"/>
      <c r="C30" s="351"/>
      <c r="D30" s="351"/>
      <c r="E30" s="351"/>
      <c r="F30" s="351"/>
      <c r="G30" s="351"/>
      <c r="H30" s="351"/>
      <c r="I30" s="351"/>
      <c r="J30" s="351"/>
      <c r="K30" s="351"/>
      <c r="L30" s="352"/>
      <c r="M30" s="389"/>
      <c r="N30" s="390"/>
      <c r="O30" s="390"/>
      <c r="P30" s="390"/>
      <c r="Q30" s="390"/>
      <c r="R30" s="390"/>
      <c r="S30" s="390"/>
      <c r="T30" s="390"/>
      <c r="U30" s="390"/>
      <c r="V30" s="390"/>
      <c r="W30" s="390"/>
      <c r="X30" s="390"/>
      <c r="Y30" s="390"/>
      <c r="Z30" s="390"/>
      <c r="AA30" s="390"/>
      <c r="AB30" s="390"/>
      <c r="AC30" s="390"/>
      <c r="AD30" s="391"/>
      <c r="AE30" s="353"/>
      <c r="AF30" s="354"/>
      <c r="AG30" s="354"/>
      <c r="AH30" s="354"/>
      <c r="AI30" s="354"/>
      <c r="AJ30" s="354"/>
      <c r="AK30" s="354"/>
      <c r="AL30" s="354"/>
      <c r="AM30" s="355"/>
      <c r="AT30" s="6"/>
    </row>
    <row r="31" spans="1:46" s="5" customFormat="1" ht="20" customHeight="1">
      <c r="A31" s="350" t="s">
        <v>167</v>
      </c>
      <c r="B31" s="351"/>
      <c r="C31" s="351"/>
      <c r="D31" s="351"/>
      <c r="E31" s="351"/>
      <c r="F31" s="351"/>
      <c r="G31" s="351"/>
      <c r="H31" s="351"/>
      <c r="I31" s="351"/>
      <c r="J31" s="351"/>
      <c r="K31" s="351"/>
      <c r="L31" s="352"/>
      <c r="M31" s="389"/>
      <c r="N31" s="390"/>
      <c r="O31" s="390"/>
      <c r="P31" s="390"/>
      <c r="Q31" s="390"/>
      <c r="R31" s="390"/>
      <c r="S31" s="390"/>
      <c r="T31" s="390"/>
      <c r="U31" s="390"/>
      <c r="V31" s="390"/>
      <c r="W31" s="390"/>
      <c r="X31" s="390"/>
      <c r="Y31" s="390"/>
      <c r="Z31" s="390"/>
      <c r="AA31" s="390"/>
      <c r="AB31" s="390"/>
      <c r="AC31" s="390"/>
      <c r="AD31" s="391"/>
      <c r="AE31" s="353"/>
      <c r="AF31" s="354"/>
      <c r="AG31" s="354"/>
      <c r="AH31" s="354"/>
      <c r="AI31" s="354"/>
      <c r="AJ31" s="354"/>
      <c r="AK31" s="354"/>
      <c r="AL31" s="354"/>
      <c r="AM31" s="355"/>
      <c r="AT31" s="6"/>
    </row>
    <row r="32" spans="1:46" s="5" customFormat="1" ht="20" customHeight="1">
      <c r="A32" s="350" t="s">
        <v>171</v>
      </c>
      <c r="B32" s="351"/>
      <c r="C32" s="351"/>
      <c r="D32" s="351"/>
      <c r="E32" s="351"/>
      <c r="F32" s="351"/>
      <c r="G32" s="351"/>
      <c r="H32" s="351"/>
      <c r="I32" s="351"/>
      <c r="J32" s="351"/>
      <c r="K32" s="351"/>
      <c r="L32" s="352"/>
      <c r="M32" s="389"/>
      <c r="N32" s="390"/>
      <c r="O32" s="390"/>
      <c r="P32" s="390"/>
      <c r="Q32" s="390"/>
      <c r="R32" s="390"/>
      <c r="S32" s="390"/>
      <c r="T32" s="390"/>
      <c r="U32" s="390"/>
      <c r="V32" s="390"/>
      <c r="W32" s="390"/>
      <c r="X32" s="390"/>
      <c r="Y32" s="390"/>
      <c r="Z32" s="390"/>
      <c r="AA32" s="390"/>
      <c r="AB32" s="390"/>
      <c r="AC32" s="390"/>
      <c r="AD32" s="391"/>
      <c r="AE32" s="353"/>
      <c r="AF32" s="354"/>
      <c r="AG32" s="354"/>
      <c r="AH32" s="354"/>
      <c r="AI32" s="354"/>
      <c r="AJ32" s="354"/>
      <c r="AK32" s="354"/>
      <c r="AL32" s="354"/>
      <c r="AM32" s="355"/>
      <c r="AT32" s="6"/>
    </row>
    <row r="33" spans="1:46" s="5" customFormat="1" ht="20" customHeight="1">
      <c r="A33" s="350" t="s">
        <v>172</v>
      </c>
      <c r="B33" s="351"/>
      <c r="C33" s="351"/>
      <c r="D33" s="351"/>
      <c r="E33" s="351"/>
      <c r="F33" s="351"/>
      <c r="G33" s="351"/>
      <c r="H33" s="351"/>
      <c r="I33" s="351"/>
      <c r="J33" s="351"/>
      <c r="K33" s="351"/>
      <c r="L33" s="352"/>
      <c r="M33" s="389"/>
      <c r="N33" s="390"/>
      <c r="O33" s="390"/>
      <c r="P33" s="390"/>
      <c r="Q33" s="390"/>
      <c r="R33" s="390"/>
      <c r="S33" s="390"/>
      <c r="T33" s="390"/>
      <c r="U33" s="390"/>
      <c r="V33" s="390"/>
      <c r="W33" s="390"/>
      <c r="X33" s="390"/>
      <c r="Y33" s="390"/>
      <c r="Z33" s="390"/>
      <c r="AA33" s="390"/>
      <c r="AB33" s="390"/>
      <c r="AC33" s="390"/>
      <c r="AD33" s="391"/>
      <c r="AE33" s="353"/>
      <c r="AF33" s="354"/>
      <c r="AG33" s="354"/>
      <c r="AH33" s="354"/>
      <c r="AI33" s="354"/>
      <c r="AJ33" s="354"/>
      <c r="AK33" s="354"/>
      <c r="AL33" s="354"/>
      <c r="AM33" s="355"/>
      <c r="AT33" s="6"/>
    </row>
    <row r="34" spans="1:46" s="5" customFormat="1" ht="20" customHeight="1">
      <c r="A34" s="350" t="s">
        <v>173</v>
      </c>
      <c r="B34" s="351"/>
      <c r="C34" s="351"/>
      <c r="D34" s="351"/>
      <c r="E34" s="351"/>
      <c r="F34" s="351"/>
      <c r="G34" s="351"/>
      <c r="H34" s="351"/>
      <c r="I34" s="351"/>
      <c r="J34" s="351"/>
      <c r="K34" s="351"/>
      <c r="L34" s="352"/>
      <c r="M34" s="389"/>
      <c r="N34" s="390"/>
      <c r="O34" s="390"/>
      <c r="P34" s="390"/>
      <c r="Q34" s="390"/>
      <c r="R34" s="390"/>
      <c r="S34" s="390"/>
      <c r="T34" s="390"/>
      <c r="U34" s="390"/>
      <c r="V34" s="390"/>
      <c r="W34" s="390"/>
      <c r="X34" s="390"/>
      <c r="Y34" s="390"/>
      <c r="Z34" s="390"/>
      <c r="AA34" s="390"/>
      <c r="AB34" s="390"/>
      <c r="AC34" s="390"/>
      <c r="AD34" s="391"/>
      <c r="AE34" s="353"/>
      <c r="AF34" s="354"/>
      <c r="AG34" s="354"/>
      <c r="AH34" s="354"/>
      <c r="AI34" s="354"/>
      <c r="AJ34" s="354"/>
      <c r="AK34" s="354"/>
      <c r="AL34" s="354"/>
      <c r="AM34" s="355"/>
      <c r="AT34" s="6"/>
    </row>
    <row r="35" spans="1:46" s="5" customFormat="1" ht="20" customHeight="1">
      <c r="A35" s="350" t="s">
        <v>265</v>
      </c>
      <c r="B35" s="351"/>
      <c r="C35" s="351"/>
      <c r="D35" s="351"/>
      <c r="E35" s="351"/>
      <c r="F35" s="351"/>
      <c r="G35" s="351"/>
      <c r="H35" s="351"/>
      <c r="I35" s="351"/>
      <c r="J35" s="351"/>
      <c r="K35" s="351"/>
      <c r="L35" s="352"/>
      <c r="M35" s="389"/>
      <c r="N35" s="390"/>
      <c r="O35" s="390"/>
      <c r="P35" s="390"/>
      <c r="Q35" s="390"/>
      <c r="R35" s="390"/>
      <c r="S35" s="390"/>
      <c r="T35" s="390"/>
      <c r="U35" s="390"/>
      <c r="V35" s="390"/>
      <c r="W35" s="390"/>
      <c r="X35" s="390"/>
      <c r="Y35" s="390"/>
      <c r="Z35" s="390"/>
      <c r="AA35" s="390"/>
      <c r="AB35" s="390"/>
      <c r="AC35" s="390"/>
      <c r="AD35" s="391"/>
      <c r="AE35" s="353"/>
      <c r="AF35" s="354"/>
      <c r="AG35" s="354"/>
      <c r="AH35" s="354"/>
      <c r="AI35" s="354"/>
      <c r="AJ35" s="354"/>
      <c r="AK35" s="354"/>
      <c r="AL35" s="354"/>
      <c r="AM35" s="355"/>
      <c r="AT35" s="6"/>
    </row>
    <row r="36" spans="1:46" s="5" customFormat="1" ht="20" customHeight="1">
      <c r="A36" s="350" t="s">
        <v>174</v>
      </c>
      <c r="B36" s="351"/>
      <c r="C36" s="351"/>
      <c r="D36" s="351"/>
      <c r="E36" s="351"/>
      <c r="F36" s="351"/>
      <c r="G36" s="351"/>
      <c r="H36" s="351"/>
      <c r="I36" s="351"/>
      <c r="J36" s="351"/>
      <c r="K36" s="351"/>
      <c r="L36" s="352"/>
      <c r="M36" s="389"/>
      <c r="N36" s="390"/>
      <c r="O36" s="390"/>
      <c r="P36" s="390"/>
      <c r="Q36" s="390"/>
      <c r="R36" s="390"/>
      <c r="S36" s="390"/>
      <c r="T36" s="390"/>
      <c r="U36" s="390"/>
      <c r="V36" s="390"/>
      <c r="W36" s="390"/>
      <c r="X36" s="390"/>
      <c r="Y36" s="390"/>
      <c r="Z36" s="390"/>
      <c r="AA36" s="390"/>
      <c r="AB36" s="390"/>
      <c r="AC36" s="390"/>
      <c r="AD36" s="391"/>
      <c r="AE36" s="353"/>
      <c r="AF36" s="354"/>
      <c r="AG36" s="354"/>
      <c r="AH36" s="354"/>
      <c r="AI36" s="354"/>
      <c r="AJ36" s="354"/>
      <c r="AK36" s="354"/>
      <c r="AL36" s="354"/>
      <c r="AM36" s="355"/>
      <c r="AT36" s="6"/>
    </row>
    <row r="37" spans="1:46" s="5" customFormat="1" ht="20" customHeight="1">
      <c r="A37" s="350" t="s">
        <v>175</v>
      </c>
      <c r="B37" s="351"/>
      <c r="C37" s="351"/>
      <c r="D37" s="351"/>
      <c r="E37" s="351"/>
      <c r="F37" s="351"/>
      <c r="G37" s="351"/>
      <c r="H37" s="351"/>
      <c r="I37" s="351"/>
      <c r="J37" s="351"/>
      <c r="K37" s="351"/>
      <c r="L37" s="352"/>
      <c r="M37" s="389"/>
      <c r="N37" s="390"/>
      <c r="O37" s="390"/>
      <c r="P37" s="390"/>
      <c r="Q37" s="390"/>
      <c r="R37" s="390"/>
      <c r="S37" s="390"/>
      <c r="T37" s="390"/>
      <c r="U37" s="390"/>
      <c r="V37" s="390"/>
      <c r="W37" s="390"/>
      <c r="X37" s="390"/>
      <c r="Y37" s="390"/>
      <c r="Z37" s="390"/>
      <c r="AA37" s="390"/>
      <c r="AB37" s="390"/>
      <c r="AC37" s="390"/>
      <c r="AD37" s="391"/>
      <c r="AE37" s="353"/>
      <c r="AF37" s="354"/>
      <c r="AG37" s="354"/>
      <c r="AH37" s="354"/>
      <c r="AI37" s="354"/>
      <c r="AJ37" s="354"/>
      <c r="AK37" s="354"/>
      <c r="AL37" s="354"/>
      <c r="AM37" s="355"/>
      <c r="AT37" s="6"/>
    </row>
    <row r="38" spans="1:46" s="5" customFormat="1" ht="20" customHeight="1">
      <c r="A38" s="350" t="s">
        <v>176</v>
      </c>
      <c r="B38" s="351"/>
      <c r="C38" s="351"/>
      <c r="D38" s="351"/>
      <c r="E38" s="351"/>
      <c r="F38" s="351"/>
      <c r="G38" s="351"/>
      <c r="H38" s="351"/>
      <c r="I38" s="351"/>
      <c r="J38" s="351"/>
      <c r="K38" s="351"/>
      <c r="L38" s="352"/>
      <c r="M38" s="389"/>
      <c r="N38" s="390"/>
      <c r="O38" s="390"/>
      <c r="P38" s="390"/>
      <c r="Q38" s="390"/>
      <c r="R38" s="390"/>
      <c r="S38" s="390"/>
      <c r="T38" s="390"/>
      <c r="U38" s="390"/>
      <c r="V38" s="390"/>
      <c r="W38" s="390"/>
      <c r="X38" s="390"/>
      <c r="Y38" s="390"/>
      <c r="Z38" s="390"/>
      <c r="AA38" s="390"/>
      <c r="AB38" s="390"/>
      <c r="AC38" s="390"/>
      <c r="AD38" s="391"/>
      <c r="AE38" s="353"/>
      <c r="AF38" s="354"/>
      <c r="AG38" s="354"/>
      <c r="AH38" s="354"/>
      <c r="AI38" s="354"/>
      <c r="AJ38" s="354"/>
      <c r="AK38" s="354"/>
      <c r="AL38" s="354"/>
      <c r="AM38" s="355"/>
      <c r="AT38" s="6"/>
    </row>
    <row r="39" spans="1:46" s="5" customFormat="1" ht="20" customHeight="1">
      <c r="A39" s="350" t="s">
        <v>177</v>
      </c>
      <c r="B39" s="351"/>
      <c r="C39" s="351"/>
      <c r="D39" s="351"/>
      <c r="E39" s="351"/>
      <c r="F39" s="351"/>
      <c r="G39" s="351"/>
      <c r="H39" s="351"/>
      <c r="I39" s="351"/>
      <c r="J39" s="351"/>
      <c r="K39" s="351"/>
      <c r="L39" s="352"/>
      <c r="M39" s="389"/>
      <c r="N39" s="390"/>
      <c r="O39" s="390"/>
      <c r="P39" s="390"/>
      <c r="Q39" s="390"/>
      <c r="R39" s="390"/>
      <c r="S39" s="390"/>
      <c r="T39" s="390"/>
      <c r="U39" s="390"/>
      <c r="V39" s="390"/>
      <c r="W39" s="390"/>
      <c r="X39" s="390"/>
      <c r="Y39" s="390"/>
      <c r="Z39" s="390"/>
      <c r="AA39" s="390"/>
      <c r="AB39" s="390"/>
      <c r="AC39" s="390"/>
      <c r="AD39" s="391"/>
      <c r="AE39" s="353"/>
      <c r="AF39" s="354"/>
      <c r="AG39" s="354"/>
      <c r="AH39" s="354"/>
      <c r="AI39" s="354"/>
      <c r="AJ39" s="354"/>
      <c r="AK39" s="354"/>
      <c r="AL39" s="354"/>
      <c r="AM39" s="355"/>
      <c r="AT39" s="6"/>
    </row>
    <row r="40" spans="1:46" s="5" customFormat="1" ht="20" customHeight="1">
      <c r="A40" s="350" t="s">
        <v>178</v>
      </c>
      <c r="B40" s="351"/>
      <c r="C40" s="351"/>
      <c r="D40" s="351"/>
      <c r="E40" s="351"/>
      <c r="F40" s="351"/>
      <c r="G40" s="351"/>
      <c r="H40" s="351"/>
      <c r="I40" s="351"/>
      <c r="J40" s="351"/>
      <c r="K40" s="351"/>
      <c r="L40" s="352"/>
      <c r="M40" s="389"/>
      <c r="N40" s="390"/>
      <c r="O40" s="390"/>
      <c r="P40" s="390"/>
      <c r="Q40" s="390"/>
      <c r="R40" s="390"/>
      <c r="S40" s="390"/>
      <c r="T40" s="390"/>
      <c r="U40" s="390"/>
      <c r="V40" s="390"/>
      <c r="W40" s="390"/>
      <c r="X40" s="390"/>
      <c r="Y40" s="390"/>
      <c r="Z40" s="390"/>
      <c r="AA40" s="390"/>
      <c r="AB40" s="390"/>
      <c r="AC40" s="390"/>
      <c r="AD40" s="391"/>
      <c r="AE40" s="353"/>
      <c r="AF40" s="354"/>
      <c r="AG40" s="354"/>
      <c r="AH40" s="354"/>
      <c r="AI40" s="354"/>
      <c r="AJ40" s="354"/>
      <c r="AK40" s="354"/>
      <c r="AL40" s="354"/>
      <c r="AM40" s="355"/>
      <c r="AT40" s="6"/>
    </row>
    <row r="41" spans="1:46" s="5" customFormat="1" ht="20" customHeight="1">
      <c r="A41" s="350" t="s">
        <v>179</v>
      </c>
      <c r="B41" s="351"/>
      <c r="C41" s="351"/>
      <c r="D41" s="351"/>
      <c r="E41" s="351"/>
      <c r="F41" s="351"/>
      <c r="G41" s="351"/>
      <c r="H41" s="351"/>
      <c r="I41" s="351"/>
      <c r="J41" s="351"/>
      <c r="K41" s="351"/>
      <c r="L41" s="352"/>
      <c r="M41" s="389"/>
      <c r="N41" s="390"/>
      <c r="O41" s="390"/>
      <c r="P41" s="390"/>
      <c r="Q41" s="390"/>
      <c r="R41" s="390"/>
      <c r="S41" s="390"/>
      <c r="T41" s="390"/>
      <c r="U41" s="390"/>
      <c r="V41" s="390"/>
      <c r="W41" s="390"/>
      <c r="X41" s="390"/>
      <c r="Y41" s="390"/>
      <c r="Z41" s="390"/>
      <c r="AA41" s="390"/>
      <c r="AB41" s="390"/>
      <c r="AC41" s="390"/>
      <c r="AD41" s="391"/>
      <c r="AE41" s="353"/>
      <c r="AF41" s="354"/>
      <c r="AG41" s="354"/>
      <c r="AH41" s="354"/>
      <c r="AI41" s="354"/>
      <c r="AJ41" s="354"/>
      <c r="AK41" s="354"/>
      <c r="AL41" s="354"/>
      <c r="AM41" s="355"/>
      <c r="AT41" s="6"/>
    </row>
    <row r="42" spans="1:46" s="5" customFormat="1" ht="20" customHeight="1">
      <c r="A42" s="422" t="s">
        <v>180</v>
      </c>
      <c r="B42" s="423"/>
      <c r="C42" s="423"/>
      <c r="D42" s="423"/>
      <c r="E42" s="423"/>
      <c r="F42" s="423"/>
      <c r="G42" s="423"/>
      <c r="H42" s="423"/>
      <c r="I42" s="423"/>
      <c r="J42" s="423"/>
      <c r="K42" s="423"/>
      <c r="L42" s="424"/>
      <c r="M42" s="389"/>
      <c r="N42" s="390"/>
      <c r="O42" s="390"/>
      <c r="P42" s="390"/>
      <c r="Q42" s="390"/>
      <c r="R42" s="390"/>
      <c r="S42" s="390"/>
      <c r="T42" s="390"/>
      <c r="U42" s="390"/>
      <c r="V42" s="390"/>
      <c r="W42" s="390"/>
      <c r="X42" s="390"/>
      <c r="Y42" s="390"/>
      <c r="Z42" s="390"/>
      <c r="AA42" s="390"/>
      <c r="AB42" s="390"/>
      <c r="AC42" s="390"/>
      <c r="AD42" s="391"/>
      <c r="AE42" s="353"/>
      <c r="AF42" s="354"/>
      <c r="AG42" s="354"/>
      <c r="AH42" s="354"/>
      <c r="AI42" s="354"/>
      <c r="AJ42" s="354"/>
      <c r="AK42" s="354"/>
      <c r="AL42" s="354"/>
      <c r="AM42" s="355"/>
      <c r="AT42" s="6"/>
    </row>
    <row r="43" spans="1:46" s="5" customFormat="1" ht="20" customHeight="1">
      <c r="A43" s="418" t="s">
        <v>69</v>
      </c>
      <c r="B43" s="418"/>
      <c r="C43" s="418"/>
      <c r="D43" s="418"/>
      <c r="E43" s="418"/>
      <c r="F43" s="418"/>
      <c r="G43" s="418"/>
      <c r="H43" s="418"/>
      <c r="I43" s="418"/>
      <c r="J43" s="418"/>
      <c r="K43" s="418"/>
      <c r="L43" s="418"/>
      <c r="M43" s="418"/>
      <c r="N43" s="418"/>
      <c r="O43" s="418"/>
      <c r="P43" s="418"/>
      <c r="Q43" s="418"/>
      <c r="R43" s="418"/>
      <c r="S43" s="418"/>
      <c r="T43" s="418"/>
      <c r="U43" s="418"/>
      <c r="V43" s="418"/>
      <c r="W43" s="418"/>
      <c r="X43" s="418"/>
      <c r="Y43" s="418"/>
      <c r="Z43" s="418"/>
      <c r="AA43" s="418"/>
      <c r="AB43" s="418"/>
      <c r="AC43" s="418"/>
      <c r="AD43" s="418"/>
      <c r="AE43" s="410">
        <f>SUM(AE29:AM42)</f>
        <v>0</v>
      </c>
      <c r="AF43" s="410"/>
      <c r="AG43" s="410"/>
      <c r="AH43" s="410"/>
      <c r="AI43" s="410"/>
      <c r="AJ43" s="410"/>
      <c r="AK43" s="410"/>
      <c r="AL43" s="410"/>
      <c r="AM43" s="410"/>
      <c r="AT43" s="6"/>
    </row>
    <row r="44" spans="1:46" s="5" customFormat="1" ht="10" customHeight="1">
      <c r="A44" s="88"/>
      <c r="B44" s="220"/>
      <c r="C44" s="220"/>
      <c r="D44" s="220"/>
      <c r="E44" s="220"/>
      <c r="F44" s="220"/>
      <c r="G44" s="220"/>
      <c r="H44" s="220"/>
      <c r="I44" s="88"/>
      <c r="J44" s="88"/>
      <c r="K44" s="88"/>
      <c r="L44" s="88"/>
      <c r="M44" s="88"/>
      <c r="N44" s="88"/>
      <c r="O44" s="88"/>
      <c r="P44" s="88"/>
      <c r="Q44" s="88"/>
      <c r="R44" s="88"/>
      <c r="S44" s="88"/>
      <c r="T44" s="88"/>
      <c r="U44" s="88"/>
      <c r="V44" s="88"/>
      <c r="W44" s="88"/>
      <c r="X44" s="88"/>
      <c r="Y44" s="88"/>
      <c r="Z44" s="88"/>
      <c r="AA44" s="88"/>
      <c r="AB44" s="88"/>
      <c r="AC44" s="88"/>
      <c r="AD44" s="88"/>
      <c r="AE44" s="221"/>
      <c r="AF44" s="221"/>
      <c r="AG44" s="221"/>
      <c r="AH44" s="221"/>
      <c r="AI44" s="221"/>
      <c r="AJ44" s="221"/>
      <c r="AK44" s="221"/>
      <c r="AL44" s="221"/>
      <c r="AM44" s="221"/>
      <c r="AT44" s="6"/>
    </row>
    <row r="45" spans="1:46" s="5" customFormat="1" ht="18" customHeight="1">
      <c r="A45" s="238" t="s">
        <v>70</v>
      </c>
      <c r="B45" s="8"/>
      <c r="C45" s="32"/>
      <c r="D45" s="32"/>
      <c r="E45" s="32"/>
      <c r="F45" s="32"/>
      <c r="G45" s="32"/>
      <c r="H45" s="32"/>
      <c r="I45" s="17"/>
      <c r="J45" s="448" t="s">
        <v>278</v>
      </c>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448"/>
      <c r="AT45" s="6"/>
    </row>
    <row r="46" spans="1:46" s="5" customFormat="1" ht="15" customHeight="1">
      <c r="A46" s="81" t="s">
        <v>163</v>
      </c>
      <c r="B46" s="82"/>
      <c r="C46" s="82"/>
      <c r="D46" s="82"/>
      <c r="E46" s="82"/>
      <c r="F46" s="82"/>
      <c r="G46" s="83"/>
      <c r="H46" s="82"/>
      <c r="I46" s="82"/>
      <c r="J46" s="82"/>
      <c r="K46" s="82"/>
      <c r="L46" s="82"/>
      <c r="M46" s="81" t="s">
        <v>274</v>
      </c>
      <c r="N46" s="82"/>
      <c r="O46" s="82"/>
      <c r="P46" s="82"/>
      <c r="Q46" s="82"/>
      <c r="R46" s="82"/>
      <c r="S46" s="82"/>
      <c r="T46" s="82"/>
      <c r="U46" s="82"/>
      <c r="V46" s="82"/>
      <c r="W46" s="82"/>
      <c r="X46" s="82"/>
      <c r="Y46" s="82"/>
      <c r="Z46" s="82"/>
      <c r="AA46" s="82"/>
      <c r="AB46" s="82"/>
      <c r="AC46" s="82"/>
      <c r="AD46" s="82"/>
      <c r="AE46" s="378" t="s">
        <v>185</v>
      </c>
      <c r="AF46" s="379"/>
      <c r="AG46" s="379"/>
      <c r="AH46" s="379"/>
      <c r="AI46" s="379"/>
      <c r="AJ46" s="379"/>
      <c r="AK46" s="379"/>
      <c r="AL46" s="379"/>
      <c r="AM46" s="380"/>
      <c r="AT46" s="6"/>
    </row>
    <row r="47" spans="1:46" s="5" customFormat="1" ht="25" customHeight="1">
      <c r="A47" s="437" t="s">
        <v>275</v>
      </c>
      <c r="B47" s="438"/>
      <c r="C47" s="438"/>
      <c r="D47" s="438"/>
      <c r="E47" s="438"/>
      <c r="F47" s="438"/>
      <c r="G47" s="438"/>
      <c r="H47" s="438"/>
      <c r="I47" s="438"/>
      <c r="J47" s="438"/>
      <c r="K47" s="438"/>
      <c r="L47" s="439"/>
      <c r="M47" s="443"/>
      <c r="N47" s="444"/>
      <c r="O47" s="444"/>
      <c r="P47" s="444"/>
      <c r="Q47" s="444"/>
      <c r="R47" s="444"/>
      <c r="S47" s="444"/>
      <c r="T47" s="444"/>
      <c r="U47" s="444"/>
      <c r="V47" s="444"/>
      <c r="W47" s="444"/>
      <c r="X47" s="444"/>
      <c r="Y47" s="444"/>
      <c r="Z47" s="444"/>
      <c r="AA47" s="444"/>
      <c r="AB47" s="444"/>
      <c r="AC47" s="444"/>
      <c r="AD47" s="445"/>
      <c r="AE47" s="411"/>
      <c r="AF47" s="412"/>
      <c r="AG47" s="412"/>
      <c r="AH47" s="412"/>
      <c r="AI47" s="412"/>
      <c r="AJ47" s="412"/>
      <c r="AK47" s="412"/>
      <c r="AL47" s="412"/>
      <c r="AM47" s="413"/>
      <c r="AT47" s="6"/>
    </row>
    <row r="48" spans="1:46" s="5" customFormat="1" ht="15" customHeight="1">
      <c r="A48" s="418" t="s">
        <v>69</v>
      </c>
      <c r="B48" s="418"/>
      <c r="C48" s="418"/>
      <c r="D48" s="418"/>
      <c r="E48" s="418"/>
      <c r="F48" s="418"/>
      <c r="G48" s="418"/>
      <c r="H48" s="418"/>
      <c r="I48" s="418"/>
      <c r="J48" s="418"/>
      <c r="K48" s="418"/>
      <c r="L48" s="418"/>
      <c r="M48" s="418"/>
      <c r="N48" s="418"/>
      <c r="O48" s="418"/>
      <c r="P48" s="418"/>
      <c r="Q48" s="418"/>
      <c r="R48" s="418"/>
      <c r="S48" s="418"/>
      <c r="T48" s="418"/>
      <c r="U48" s="418"/>
      <c r="V48" s="418"/>
      <c r="W48" s="418"/>
      <c r="X48" s="418"/>
      <c r="Y48" s="418"/>
      <c r="Z48" s="418"/>
      <c r="AA48" s="418"/>
      <c r="AB48" s="418"/>
      <c r="AC48" s="418"/>
      <c r="AD48" s="418"/>
      <c r="AE48" s="410">
        <f>SUM(AE47:AM47)</f>
        <v>0</v>
      </c>
      <c r="AF48" s="410"/>
      <c r="AG48" s="410"/>
      <c r="AH48" s="410"/>
      <c r="AI48" s="410"/>
      <c r="AJ48" s="410"/>
      <c r="AK48" s="410"/>
      <c r="AL48" s="410"/>
      <c r="AM48" s="410"/>
      <c r="AT48" s="6"/>
    </row>
    <row r="49" spans="1:46" s="5" customFormat="1" ht="15" customHeight="1">
      <c r="A49" s="409" t="s">
        <v>302</v>
      </c>
      <c r="B49" s="409"/>
      <c r="C49" s="409"/>
      <c r="D49" s="409"/>
      <c r="E49" s="409"/>
      <c r="F49" s="409"/>
      <c r="G49" s="409"/>
      <c r="H49" s="409"/>
      <c r="I49" s="409"/>
      <c r="J49" s="409"/>
      <c r="K49" s="409"/>
      <c r="L49" s="409"/>
      <c r="M49" s="409"/>
      <c r="N49" s="409"/>
      <c r="O49" s="409"/>
      <c r="P49" s="409"/>
      <c r="Q49" s="409"/>
      <c r="R49" s="409"/>
      <c r="S49" s="409"/>
      <c r="T49" s="409"/>
      <c r="U49" s="409"/>
      <c r="V49" s="409"/>
      <c r="W49" s="409"/>
      <c r="X49" s="409"/>
      <c r="Y49" s="409"/>
      <c r="Z49" s="409"/>
      <c r="AA49" s="409"/>
      <c r="AB49" s="409"/>
      <c r="AC49" s="409"/>
      <c r="AD49" s="409"/>
      <c r="AE49" s="409"/>
      <c r="AF49" s="409"/>
      <c r="AG49" s="409"/>
      <c r="AH49" s="409"/>
      <c r="AI49" s="409"/>
      <c r="AJ49" s="409"/>
      <c r="AK49" s="409"/>
      <c r="AL49" s="409"/>
      <c r="AM49" s="409"/>
      <c r="AT49" s="6"/>
    </row>
    <row r="50" spans="1:46" s="5" customFormat="1" ht="10" customHeight="1">
      <c r="A50" s="220"/>
      <c r="B50" s="220"/>
      <c r="C50" s="220"/>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34"/>
      <c r="AF50" s="234"/>
      <c r="AG50" s="234"/>
      <c r="AH50" s="234"/>
      <c r="AI50" s="234"/>
      <c r="AJ50" s="234"/>
      <c r="AK50" s="234"/>
      <c r="AL50" s="234"/>
      <c r="AM50" s="234"/>
      <c r="AT50" s="6"/>
    </row>
    <row r="51" spans="1:46" s="5" customFormat="1" ht="15" customHeight="1">
      <c r="A51" s="238" t="s">
        <v>182</v>
      </c>
      <c r="B51" s="8"/>
      <c r="C51" s="32"/>
      <c r="D51" s="32"/>
      <c r="E51" s="32"/>
      <c r="F51" s="32"/>
      <c r="G51" s="32"/>
      <c r="H51" s="32"/>
      <c r="I51" s="17"/>
      <c r="J51" s="448" t="s">
        <v>277</v>
      </c>
      <c r="K51" s="448"/>
      <c r="L51" s="448"/>
      <c r="M51" s="448"/>
      <c r="N51" s="448"/>
      <c r="O51" s="448"/>
      <c r="P51" s="448"/>
      <c r="Q51" s="448"/>
      <c r="R51" s="448"/>
      <c r="S51" s="448"/>
      <c r="T51" s="448"/>
      <c r="U51" s="448"/>
      <c r="V51" s="448"/>
      <c r="W51" s="448"/>
      <c r="X51" s="448"/>
      <c r="Y51" s="448"/>
      <c r="Z51" s="448"/>
      <c r="AA51" s="448"/>
      <c r="AB51" s="448"/>
      <c r="AC51" s="448"/>
      <c r="AD51" s="448"/>
      <c r="AE51" s="448"/>
      <c r="AF51" s="448"/>
      <c r="AG51" s="448"/>
      <c r="AH51" s="448"/>
      <c r="AI51" s="448"/>
      <c r="AJ51" s="448"/>
      <c r="AK51" s="448"/>
      <c r="AL51" s="448"/>
      <c r="AM51" s="448"/>
      <c r="AT51" s="6"/>
    </row>
    <row r="52" spans="1:46" s="5" customFormat="1" ht="15" customHeight="1">
      <c r="A52" s="81" t="s">
        <v>163</v>
      </c>
      <c r="B52" s="82"/>
      <c r="C52" s="82"/>
      <c r="D52" s="82"/>
      <c r="E52" s="82"/>
      <c r="F52" s="82"/>
      <c r="G52" s="83"/>
      <c r="H52" s="82"/>
      <c r="I52" s="82"/>
      <c r="J52" s="82"/>
      <c r="K52" s="82"/>
      <c r="L52" s="82"/>
      <c r="M52" s="81" t="s">
        <v>276</v>
      </c>
      <c r="N52" s="82"/>
      <c r="O52" s="82"/>
      <c r="P52" s="82"/>
      <c r="Q52" s="82"/>
      <c r="R52" s="82"/>
      <c r="S52" s="82"/>
      <c r="T52" s="82"/>
      <c r="U52" s="82"/>
      <c r="V52" s="82"/>
      <c r="W52" s="82"/>
      <c r="X52" s="82"/>
      <c r="Y52" s="82"/>
      <c r="Z52" s="82"/>
      <c r="AA52" s="82"/>
      <c r="AB52" s="82"/>
      <c r="AC52" s="82"/>
      <c r="AD52" s="82"/>
      <c r="AE52" s="378" t="s">
        <v>185</v>
      </c>
      <c r="AF52" s="379"/>
      <c r="AG52" s="379"/>
      <c r="AH52" s="379"/>
      <c r="AI52" s="379"/>
      <c r="AJ52" s="379"/>
      <c r="AK52" s="379"/>
      <c r="AL52" s="379"/>
      <c r="AM52" s="380"/>
      <c r="AT52" s="6"/>
    </row>
    <row r="53" spans="1:46" s="5" customFormat="1" ht="25" customHeight="1">
      <c r="A53" s="437" t="s">
        <v>266</v>
      </c>
      <c r="B53" s="438"/>
      <c r="C53" s="438"/>
      <c r="D53" s="438"/>
      <c r="E53" s="438"/>
      <c r="F53" s="438"/>
      <c r="G53" s="438"/>
      <c r="H53" s="438"/>
      <c r="I53" s="438"/>
      <c r="J53" s="438"/>
      <c r="K53" s="438"/>
      <c r="L53" s="439"/>
      <c r="M53" s="440"/>
      <c r="N53" s="441"/>
      <c r="O53" s="441"/>
      <c r="P53" s="441"/>
      <c r="Q53" s="441"/>
      <c r="R53" s="441"/>
      <c r="S53" s="441"/>
      <c r="T53" s="441"/>
      <c r="U53" s="441"/>
      <c r="V53" s="441"/>
      <c r="W53" s="441"/>
      <c r="X53" s="441"/>
      <c r="Y53" s="441"/>
      <c r="Z53" s="441"/>
      <c r="AA53" s="441"/>
      <c r="AB53" s="441"/>
      <c r="AC53" s="441"/>
      <c r="AD53" s="442"/>
      <c r="AE53" s="411"/>
      <c r="AF53" s="412"/>
      <c r="AG53" s="412"/>
      <c r="AH53" s="412"/>
      <c r="AI53" s="412"/>
      <c r="AJ53" s="412"/>
      <c r="AK53" s="412"/>
      <c r="AL53" s="412"/>
      <c r="AM53" s="413"/>
      <c r="AT53" s="6"/>
    </row>
    <row r="54" spans="1:46" s="5" customFormat="1" ht="15" customHeight="1">
      <c r="A54" s="418" t="s">
        <v>69</v>
      </c>
      <c r="B54" s="418"/>
      <c r="C54" s="418"/>
      <c r="D54" s="418"/>
      <c r="E54" s="418"/>
      <c r="F54" s="418"/>
      <c r="G54" s="418"/>
      <c r="H54" s="418"/>
      <c r="I54" s="418"/>
      <c r="J54" s="418"/>
      <c r="K54" s="418"/>
      <c r="L54" s="418"/>
      <c r="M54" s="418"/>
      <c r="N54" s="418"/>
      <c r="O54" s="418"/>
      <c r="P54" s="418"/>
      <c r="Q54" s="418"/>
      <c r="R54" s="418"/>
      <c r="S54" s="418"/>
      <c r="T54" s="418"/>
      <c r="U54" s="418"/>
      <c r="V54" s="418"/>
      <c r="W54" s="418"/>
      <c r="X54" s="418"/>
      <c r="Y54" s="418"/>
      <c r="Z54" s="418"/>
      <c r="AA54" s="418"/>
      <c r="AB54" s="418"/>
      <c r="AC54" s="418"/>
      <c r="AD54" s="418"/>
      <c r="AE54" s="410">
        <f>SUM(AE53:AM53)</f>
        <v>0</v>
      </c>
      <c r="AF54" s="410"/>
      <c r="AG54" s="410"/>
      <c r="AH54" s="410"/>
      <c r="AI54" s="410"/>
      <c r="AJ54" s="410"/>
      <c r="AK54" s="410"/>
      <c r="AL54" s="410"/>
      <c r="AM54" s="410"/>
      <c r="AT54" s="6"/>
    </row>
    <row r="55" spans="1:46" s="5" customFormat="1" ht="15" customHeight="1">
      <c r="A55" s="409" t="s">
        <v>279</v>
      </c>
      <c r="B55" s="409"/>
      <c r="C55" s="409"/>
      <c r="D55" s="409"/>
      <c r="E55" s="409"/>
      <c r="F55" s="409"/>
      <c r="G55" s="409"/>
      <c r="H55" s="409"/>
      <c r="I55" s="409"/>
      <c r="J55" s="409"/>
      <c r="K55" s="409"/>
      <c r="L55" s="409"/>
      <c r="M55" s="409"/>
      <c r="N55" s="409"/>
      <c r="O55" s="409"/>
      <c r="P55" s="409"/>
      <c r="Q55" s="409"/>
      <c r="R55" s="409"/>
      <c r="S55" s="409"/>
      <c r="T55" s="409"/>
      <c r="U55" s="409"/>
      <c r="V55" s="409"/>
      <c r="W55" s="409"/>
      <c r="X55" s="409"/>
      <c r="Y55" s="409"/>
      <c r="Z55" s="409"/>
      <c r="AA55" s="409"/>
      <c r="AB55" s="409"/>
      <c r="AC55" s="409"/>
      <c r="AD55" s="409"/>
      <c r="AE55" s="409"/>
      <c r="AF55" s="409"/>
      <c r="AG55" s="409"/>
      <c r="AH55" s="409"/>
      <c r="AI55" s="409"/>
      <c r="AJ55" s="409"/>
      <c r="AK55" s="409"/>
      <c r="AL55" s="409"/>
      <c r="AM55" s="409"/>
      <c r="AT55" s="6"/>
    </row>
    <row r="56" spans="1:46" s="5" customFormat="1" ht="10" customHeight="1">
      <c r="A56" s="8"/>
      <c r="B56" s="8"/>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T56" s="6"/>
    </row>
    <row r="57" spans="1:46" s="5" customFormat="1" ht="20.149999999999999" customHeight="1">
      <c r="A57" s="72" t="s">
        <v>71</v>
      </c>
      <c r="B57" s="26"/>
      <c r="C57" s="26"/>
      <c r="D57" s="26"/>
      <c r="E57" s="26"/>
      <c r="F57" s="26"/>
      <c r="G57" s="26"/>
      <c r="H57" s="26"/>
      <c r="I57" s="71"/>
      <c r="J57" s="7"/>
      <c r="K57" s="36"/>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91" t="s">
        <v>63</v>
      </c>
      <c r="AT57" s="6"/>
    </row>
    <row r="58" spans="1:46" s="5" customFormat="1" ht="26.15" customHeight="1">
      <c r="A58" s="21"/>
      <c r="B58" s="303" t="s">
        <v>272</v>
      </c>
      <c r="C58" s="373"/>
      <c r="D58" s="374"/>
      <c r="E58" s="419" t="str">
        <f>IF($I$6="","",VLOOKUP($I$6,[2]計算用!$A$2:$D$36,3,))</f>
        <v/>
      </c>
      <c r="F58" s="420"/>
      <c r="G58" s="421"/>
      <c r="H58" s="303" t="s">
        <v>148</v>
      </c>
      <c r="I58" s="373"/>
      <c r="J58" s="374"/>
      <c r="K58" s="362"/>
      <c r="L58" s="363"/>
      <c r="M58" s="364"/>
      <c r="N58" s="333" t="s">
        <v>314</v>
      </c>
      <c r="O58" s="334"/>
      <c r="P58" s="334"/>
      <c r="Q58" s="395">
        <f>E58*K58</f>
        <v>0</v>
      </c>
      <c r="R58" s="396"/>
      <c r="S58" s="397"/>
      <c r="T58" s="332" t="s">
        <v>319</v>
      </c>
      <c r="U58" s="302"/>
      <c r="V58" s="302"/>
      <c r="W58" s="312"/>
      <c r="X58" s="313"/>
      <c r="Y58" s="314"/>
      <c r="Z58" s="335" t="s">
        <v>316</v>
      </c>
      <c r="AA58" s="336"/>
      <c r="AB58" s="336"/>
      <c r="AC58" s="306">
        <f>Q58-W58</f>
        <v>0</v>
      </c>
      <c r="AD58" s="307"/>
      <c r="AE58" s="307"/>
      <c r="AF58" s="308"/>
      <c r="AG58" s="303" t="s">
        <v>73</v>
      </c>
      <c r="AH58" s="304"/>
      <c r="AI58" s="305"/>
      <c r="AJ58" s="306">
        <f>ROUNDDOWN(AE70,-3)/1000</f>
        <v>0</v>
      </c>
      <c r="AK58" s="307"/>
      <c r="AL58" s="307"/>
      <c r="AM58" s="308"/>
      <c r="AO58" s="93">
        <f>MIN(AC58,AJ58)</f>
        <v>0</v>
      </c>
      <c r="AT58" s="6"/>
    </row>
    <row r="59" spans="1:46" s="5" customFormat="1" ht="18" customHeight="1">
      <c r="A59" s="65" t="s">
        <v>72</v>
      </c>
      <c r="B59" s="84"/>
      <c r="C59" s="66"/>
      <c r="D59" s="66"/>
      <c r="E59" s="66"/>
      <c r="F59" s="66"/>
      <c r="G59" s="66"/>
      <c r="H59" s="66"/>
      <c r="I59" s="15"/>
      <c r="J59" s="446" t="s">
        <v>67</v>
      </c>
      <c r="K59" s="446"/>
      <c r="L59" s="446"/>
      <c r="M59" s="446"/>
      <c r="N59" s="446"/>
      <c r="O59" s="446"/>
      <c r="P59" s="446"/>
      <c r="Q59" s="446"/>
      <c r="R59" s="446"/>
      <c r="S59" s="446"/>
      <c r="T59" s="447" t="s">
        <v>68</v>
      </c>
      <c r="U59" s="447"/>
      <c r="V59" s="447"/>
      <c r="W59" s="447"/>
      <c r="X59" s="447"/>
      <c r="Y59" s="447"/>
      <c r="Z59" s="447"/>
      <c r="AA59" s="447"/>
      <c r="AB59" s="447"/>
      <c r="AC59" s="447"/>
      <c r="AD59" s="447"/>
      <c r="AE59" s="447"/>
      <c r="AF59" s="16"/>
      <c r="AG59" s="16"/>
      <c r="AH59" s="16"/>
      <c r="AI59" s="87"/>
      <c r="AJ59" s="89"/>
      <c r="AK59" s="89"/>
      <c r="AL59" s="89"/>
      <c r="AM59" s="90"/>
      <c r="AT59" s="6"/>
    </row>
    <row r="60" spans="1:46" s="5" customFormat="1" ht="18" customHeight="1">
      <c r="A60" s="81" t="s">
        <v>163</v>
      </c>
      <c r="B60" s="82"/>
      <c r="C60" s="82"/>
      <c r="D60" s="82"/>
      <c r="E60" s="82"/>
      <c r="F60" s="82"/>
      <c r="G60" s="83"/>
      <c r="H60" s="82"/>
      <c r="I60" s="82"/>
      <c r="J60" s="82"/>
      <c r="K60" s="82"/>
      <c r="L60" s="82"/>
      <c r="M60" s="81" t="s">
        <v>276</v>
      </c>
      <c r="N60" s="82"/>
      <c r="O60" s="82"/>
      <c r="P60" s="82"/>
      <c r="Q60" s="82"/>
      <c r="R60" s="82"/>
      <c r="S60" s="82"/>
      <c r="T60" s="82"/>
      <c r="U60" s="82"/>
      <c r="V60" s="82"/>
      <c r="W60" s="82"/>
      <c r="X60" s="82"/>
      <c r="Y60" s="82"/>
      <c r="Z60" s="82"/>
      <c r="AA60" s="82"/>
      <c r="AB60" s="82"/>
      <c r="AC60" s="82"/>
      <c r="AD60" s="82"/>
      <c r="AE60" s="378" t="s">
        <v>185</v>
      </c>
      <c r="AF60" s="379"/>
      <c r="AG60" s="379"/>
      <c r="AH60" s="379"/>
      <c r="AI60" s="379"/>
      <c r="AJ60" s="379"/>
      <c r="AK60" s="379"/>
      <c r="AL60" s="379"/>
      <c r="AM60" s="380"/>
      <c r="AT60" s="6"/>
    </row>
    <row r="61" spans="1:46" s="5" customFormat="1" ht="18" customHeight="1">
      <c r="A61" s="347" t="s">
        <v>165</v>
      </c>
      <c r="B61" s="348"/>
      <c r="C61" s="348"/>
      <c r="D61" s="348"/>
      <c r="E61" s="348"/>
      <c r="F61" s="348"/>
      <c r="G61" s="348"/>
      <c r="H61" s="348"/>
      <c r="I61" s="348"/>
      <c r="J61" s="348"/>
      <c r="K61" s="348"/>
      <c r="L61" s="349"/>
      <c r="M61" s="425"/>
      <c r="N61" s="426"/>
      <c r="O61" s="426"/>
      <c r="P61" s="426"/>
      <c r="Q61" s="426"/>
      <c r="R61" s="426"/>
      <c r="S61" s="426"/>
      <c r="T61" s="426"/>
      <c r="U61" s="426"/>
      <c r="V61" s="426"/>
      <c r="W61" s="426"/>
      <c r="X61" s="426"/>
      <c r="Y61" s="426"/>
      <c r="Z61" s="426"/>
      <c r="AA61" s="426"/>
      <c r="AB61" s="426"/>
      <c r="AC61" s="426"/>
      <c r="AD61" s="427"/>
      <c r="AE61" s="411"/>
      <c r="AF61" s="412"/>
      <c r="AG61" s="412"/>
      <c r="AH61" s="412"/>
      <c r="AI61" s="412"/>
      <c r="AJ61" s="412"/>
      <c r="AK61" s="412"/>
      <c r="AL61" s="412"/>
      <c r="AM61" s="413"/>
      <c r="AT61" s="6"/>
    </row>
    <row r="62" spans="1:46" s="5" customFormat="1" ht="18" customHeight="1">
      <c r="A62" s="350" t="s">
        <v>169</v>
      </c>
      <c r="B62" s="351"/>
      <c r="C62" s="351"/>
      <c r="D62" s="351"/>
      <c r="E62" s="351"/>
      <c r="F62" s="351"/>
      <c r="G62" s="351"/>
      <c r="H62" s="351"/>
      <c r="I62" s="351"/>
      <c r="J62" s="351"/>
      <c r="K62" s="351"/>
      <c r="L62" s="352"/>
      <c r="M62" s="389"/>
      <c r="N62" s="390"/>
      <c r="O62" s="390"/>
      <c r="P62" s="390"/>
      <c r="Q62" s="390"/>
      <c r="R62" s="390"/>
      <c r="S62" s="390"/>
      <c r="T62" s="390"/>
      <c r="U62" s="390"/>
      <c r="V62" s="390"/>
      <c r="W62" s="390"/>
      <c r="X62" s="390"/>
      <c r="Y62" s="390"/>
      <c r="Z62" s="390"/>
      <c r="AA62" s="390"/>
      <c r="AB62" s="390"/>
      <c r="AC62" s="390"/>
      <c r="AD62" s="391"/>
      <c r="AE62" s="353"/>
      <c r="AF62" s="354"/>
      <c r="AG62" s="354"/>
      <c r="AH62" s="354"/>
      <c r="AI62" s="354"/>
      <c r="AJ62" s="354"/>
      <c r="AK62" s="354"/>
      <c r="AL62" s="354"/>
      <c r="AM62" s="355"/>
      <c r="AT62" s="6"/>
    </row>
    <row r="63" spans="1:46" s="5" customFormat="1" ht="18" customHeight="1">
      <c r="A63" s="350" t="s">
        <v>167</v>
      </c>
      <c r="B63" s="351"/>
      <c r="C63" s="351"/>
      <c r="D63" s="351"/>
      <c r="E63" s="351"/>
      <c r="F63" s="351"/>
      <c r="G63" s="351"/>
      <c r="H63" s="351"/>
      <c r="I63" s="351"/>
      <c r="J63" s="351"/>
      <c r="K63" s="351"/>
      <c r="L63" s="352"/>
      <c r="M63" s="389"/>
      <c r="N63" s="390"/>
      <c r="O63" s="390"/>
      <c r="P63" s="390"/>
      <c r="Q63" s="390"/>
      <c r="R63" s="390"/>
      <c r="S63" s="390"/>
      <c r="T63" s="390"/>
      <c r="U63" s="390"/>
      <c r="V63" s="390"/>
      <c r="W63" s="390"/>
      <c r="X63" s="390"/>
      <c r="Y63" s="390"/>
      <c r="Z63" s="390"/>
      <c r="AA63" s="390"/>
      <c r="AB63" s="390"/>
      <c r="AC63" s="390"/>
      <c r="AD63" s="391"/>
      <c r="AE63" s="353"/>
      <c r="AF63" s="354"/>
      <c r="AG63" s="354"/>
      <c r="AH63" s="354"/>
      <c r="AI63" s="354"/>
      <c r="AJ63" s="354"/>
      <c r="AK63" s="354"/>
      <c r="AL63" s="354"/>
      <c r="AM63" s="355"/>
      <c r="AT63" s="6"/>
    </row>
    <row r="64" spans="1:46" s="5" customFormat="1" ht="18" customHeight="1">
      <c r="A64" s="350" t="s">
        <v>171</v>
      </c>
      <c r="B64" s="351"/>
      <c r="C64" s="351"/>
      <c r="D64" s="351"/>
      <c r="E64" s="351"/>
      <c r="F64" s="351"/>
      <c r="G64" s="351"/>
      <c r="H64" s="351"/>
      <c r="I64" s="351"/>
      <c r="J64" s="351"/>
      <c r="K64" s="351"/>
      <c r="L64" s="352"/>
      <c r="M64" s="389"/>
      <c r="N64" s="390"/>
      <c r="O64" s="390"/>
      <c r="P64" s="390"/>
      <c r="Q64" s="390"/>
      <c r="R64" s="390"/>
      <c r="S64" s="390"/>
      <c r="T64" s="390"/>
      <c r="U64" s="390"/>
      <c r="V64" s="390"/>
      <c r="W64" s="390"/>
      <c r="X64" s="390"/>
      <c r="Y64" s="390"/>
      <c r="Z64" s="390"/>
      <c r="AA64" s="390"/>
      <c r="AB64" s="390"/>
      <c r="AC64" s="390"/>
      <c r="AD64" s="391"/>
      <c r="AE64" s="353"/>
      <c r="AF64" s="354"/>
      <c r="AG64" s="354"/>
      <c r="AH64" s="354"/>
      <c r="AI64" s="354"/>
      <c r="AJ64" s="354"/>
      <c r="AK64" s="354"/>
      <c r="AL64" s="354"/>
      <c r="AM64" s="355"/>
      <c r="AT64" s="6"/>
    </row>
    <row r="65" spans="1:66" s="5" customFormat="1" ht="18" customHeight="1">
      <c r="A65" s="350" t="s">
        <v>176</v>
      </c>
      <c r="B65" s="351"/>
      <c r="C65" s="351"/>
      <c r="D65" s="351"/>
      <c r="E65" s="351"/>
      <c r="F65" s="351"/>
      <c r="G65" s="351"/>
      <c r="H65" s="351"/>
      <c r="I65" s="351"/>
      <c r="J65" s="351"/>
      <c r="K65" s="351"/>
      <c r="L65" s="352"/>
      <c r="M65" s="389"/>
      <c r="N65" s="390"/>
      <c r="O65" s="390"/>
      <c r="P65" s="390"/>
      <c r="Q65" s="390"/>
      <c r="R65" s="390"/>
      <c r="S65" s="390"/>
      <c r="T65" s="390"/>
      <c r="U65" s="390"/>
      <c r="V65" s="390"/>
      <c r="W65" s="390"/>
      <c r="X65" s="390"/>
      <c r="Y65" s="390"/>
      <c r="Z65" s="390"/>
      <c r="AA65" s="390"/>
      <c r="AB65" s="390"/>
      <c r="AC65" s="390"/>
      <c r="AD65" s="391"/>
      <c r="AE65" s="353"/>
      <c r="AF65" s="354"/>
      <c r="AG65" s="354"/>
      <c r="AH65" s="354"/>
      <c r="AI65" s="354"/>
      <c r="AJ65" s="354"/>
      <c r="AK65" s="354"/>
      <c r="AL65" s="354"/>
      <c r="AM65" s="355"/>
      <c r="AT65" s="6"/>
    </row>
    <row r="66" spans="1:66" s="5" customFormat="1" ht="18" customHeight="1">
      <c r="A66" s="350" t="s">
        <v>177</v>
      </c>
      <c r="B66" s="351"/>
      <c r="C66" s="351"/>
      <c r="D66" s="351"/>
      <c r="E66" s="351"/>
      <c r="F66" s="351"/>
      <c r="G66" s="351"/>
      <c r="H66" s="351"/>
      <c r="I66" s="351"/>
      <c r="J66" s="351"/>
      <c r="K66" s="351"/>
      <c r="L66" s="352"/>
      <c r="M66" s="389"/>
      <c r="N66" s="390"/>
      <c r="O66" s="390"/>
      <c r="P66" s="390"/>
      <c r="Q66" s="390"/>
      <c r="R66" s="390"/>
      <c r="S66" s="390"/>
      <c r="T66" s="390"/>
      <c r="U66" s="390"/>
      <c r="V66" s="390"/>
      <c r="W66" s="390"/>
      <c r="X66" s="390"/>
      <c r="Y66" s="390"/>
      <c r="Z66" s="390"/>
      <c r="AA66" s="390"/>
      <c r="AB66" s="390"/>
      <c r="AC66" s="390"/>
      <c r="AD66" s="391"/>
      <c r="AE66" s="353"/>
      <c r="AF66" s="354"/>
      <c r="AG66" s="354"/>
      <c r="AH66" s="354"/>
      <c r="AI66" s="354"/>
      <c r="AJ66" s="354"/>
      <c r="AK66" s="354"/>
      <c r="AL66" s="354"/>
      <c r="AM66" s="355"/>
      <c r="AT66" s="6"/>
    </row>
    <row r="67" spans="1:66" s="5" customFormat="1" ht="18" customHeight="1">
      <c r="A67" s="350" t="s">
        <v>178</v>
      </c>
      <c r="B67" s="351"/>
      <c r="C67" s="351"/>
      <c r="D67" s="351"/>
      <c r="E67" s="351"/>
      <c r="F67" s="351"/>
      <c r="G67" s="351"/>
      <c r="H67" s="351"/>
      <c r="I67" s="351"/>
      <c r="J67" s="351"/>
      <c r="K67" s="351"/>
      <c r="L67" s="352"/>
      <c r="M67" s="389"/>
      <c r="N67" s="390"/>
      <c r="O67" s="390"/>
      <c r="P67" s="390"/>
      <c r="Q67" s="390"/>
      <c r="R67" s="390"/>
      <c r="S67" s="390"/>
      <c r="T67" s="390"/>
      <c r="U67" s="390"/>
      <c r="V67" s="390"/>
      <c r="W67" s="390"/>
      <c r="X67" s="390"/>
      <c r="Y67" s="390"/>
      <c r="Z67" s="390"/>
      <c r="AA67" s="390"/>
      <c r="AB67" s="390"/>
      <c r="AC67" s="390"/>
      <c r="AD67" s="391"/>
      <c r="AE67" s="353"/>
      <c r="AF67" s="354"/>
      <c r="AG67" s="354"/>
      <c r="AH67" s="354"/>
      <c r="AI67" s="354"/>
      <c r="AJ67" s="354"/>
      <c r="AK67" s="354"/>
      <c r="AL67" s="354"/>
      <c r="AM67" s="355"/>
      <c r="AT67" s="6"/>
    </row>
    <row r="68" spans="1:66" s="5" customFormat="1" ht="18" customHeight="1">
      <c r="A68" s="350" t="s">
        <v>179</v>
      </c>
      <c r="B68" s="351"/>
      <c r="C68" s="351"/>
      <c r="D68" s="351"/>
      <c r="E68" s="351"/>
      <c r="F68" s="351"/>
      <c r="G68" s="351"/>
      <c r="H68" s="351"/>
      <c r="I68" s="351"/>
      <c r="J68" s="351"/>
      <c r="K68" s="351"/>
      <c r="L68" s="352"/>
      <c r="M68" s="389"/>
      <c r="N68" s="390"/>
      <c r="O68" s="390"/>
      <c r="P68" s="390"/>
      <c r="Q68" s="390"/>
      <c r="R68" s="390"/>
      <c r="S68" s="390"/>
      <c r="T68" s="390"/>
      <c r="U68" s="390"/>
      <c r="V68" s="390"/>
      <c r="W68" s="390"/>
      <c r="X68" s="390"/>
      <c r="Y68" s="390"/>
      <c r="Z68" s="390"/>
      <c r="AA68" s="390"/>
      <c r="AB68" s="390"/>
      <c r="AC68" s="390"/>
      <c r="AD68" s="391"/>
      <c r="AE68" s="353"/>
      <c r="AF68" s="354"/>
      <c r="AG68" s="354"/>
      <c r="AH68" s="354"/>
      <c r="AI68" s="354"/>
      <c r="AJ68" s="354"/>
      <c r="AK68" s="354"/>
      <c r="AL68" s="354"/>
      <c r="AM68" s="355"/>
      <c r="AT68" s="6"/>
    </row>
    <row r="69" spans="1:66" s="5" customFormat="1" ht="18" customHeight="1">
      <c r="A69" s="422" t="s">
        <v>180</v>
      </c>
      <c r="B69" s="423"/>
      <c r="C69" s="423"/>
      <c r="D69" s="423"/>
      <c r="E69" s="423"/>
      <c r="F69" s="423"/>
      <c r="G69" s="423"/>
      <c r="H69" s="423"/>
      <c r="I69" s="423"/>
      <c r="J69" s="423"/>
      <c r="K69" s="423"/>
      <c r="L69" s="424"/>
      <c r="M69" s="415"/>
      <c r="N69" s="416"/>
      <c r="O69" s="416"/>
      <c r="P69" s="416"/>
      <c r="Q69" s="416"/>
      <c r="R69" s="416"/>
      <c r="S69" s="416"/>
      <c r="T69" s="416"/>
      <c r="U69" s="416"/>
      <c r="V69" s="416"/>
      <c r="W69" s="416"/>
      <c r="X69" s="416"/>
      <c r="Y69" s="416"/>
      <c r="Z69" s="416"/>
      <c r="AA69" s="416"/>
      <c r="AB69" s="416"/>
      <c r="AC69" s="416"/>
      <c r="AD69" s="417"/>
      <c r="AE69" s="353"/>
      <c r="AF69" s="354"/>
      <c r="AG69" s="354"/>
      <c r="AH69" s="354"/>
      <c r="AI69" s="354"/>
      <c r="AJ69" s="354"/>
      <c r="AK69" s="354"/>
      <c r="AL69" s="354"/>
      <c r="AM69" s="355"/>
      <c r="AT69" s="6"/>
    </row>
    <row r="70" spans="1:66" s="5" customFormat="1" ht="18" customHeight="1">
      <c r="A70" s="418" t="s">
        <v>69</v>
      </c>
      <c r="B70" s="418"/>
      <c r="C70" s="418"/>
      <c r="D70" s="418"/>
      <c r="E70" s="418"/>
      <c r="F70" s="418"/>
      <c r="G70" s="418"/>
      <c r="H70" s="418"/>
      <c r="I70" s="418"/>
      <c r="J70" s="418"/>
      <c r="K70" s="418"/>
      <c r="L70" s="418"/>
      <c r="M70" s="418"/>
      <c r="N70" s="418"/>
      <c r="O70" s="418"/>
      <c r="P70" s="418"/>
      <c r="Q70" s="418"/>
      <c r="R70" s="418"/>
      <c r="S70" s="418"/>
      <c r="T70" s="418"/>
      <c r="U70" s="418"/>
      <c r="V70" s="418"/>
      <c r="W70" s="418"/>
      <c r="X70" s="418"/>
      <c r="Y70" s="418"/>
      <c r="Z70" s="418"/>
      <c r="AA70" s="418"/>
      <c r="AB70" s="418"/>
      <c r="AC70" s="418"/>
      <c r="AD70" s="418"/>
      <c r="AE70" s="410">
        <f>SUM(AE61:AM69)</f>
        <v>0</v>
      </c>
      <c r="AF70" s="410"/>
      <c r="AG70" s="410"/>
      <c r="AH70" s="410"/>
      <c r="AI70" s="410"/>
      <c r="AJ70" s="410"/>
      <c r="AK70" s="410"/>
      <c r="AL70" s="410"/>
      <c r="AM70" s="410"/>
      <c r="AT70" s="6"/>
    </row>
    <row r="71" spans="1:66" s="5" customFormat="1" ht="10" customHeight="1">
      <c r="A71" s="13"/>
      <c r="B71" s="8"/>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T71" s="6"/>
    </row>
    <row r="72" spans="1:66" s="5" customFormat="1" ht="36.5" customHeight="1">
      <c r="A72" s="414" t="s">
        <v>317</v>
      </c>
      <c r="B72" s="414"/>
      <c r="C72" s="414"/>
      <c r="D72" s="414"/>
      <c r="E72" s="414"/>
      <c r="F72" s="414"/>
      <c r="G72" s="414"/>
      <c r="H72" s="414"/>
      <c r="I72" s="414"/>
      <c r="J72" s="414"/>
      <c r="K72" s="414"/>
      <c r="L72" s="414"/>
      <c r="M72" s="414"/>
      <c r="N72" s="414"/>
      <c r="O72" s="414"/>
      <c r="P72" s="414"/>
      <c r="Q72" s="414"/>
      <c r="R72" s="414"/>
      <c r="S72" s="414"/>
      <c r="T72" s="414"/>
      <c r="U72" s="414"/>
      <c r="V72" s="414"/>
      <c r="W72" s="414"/>
      <c r="X72" s="414"/>
      <c r="Y72" s="414"/>
      <c r="Z72" s="414"/>
      <c r="AA72" s="414"/>
      <c r="AB72" s="414"/>
      <c r="AC72" s="414"/>
      <c r="AD72" s="414"/>
      <c r="AE72" s="414"/>
      <c r="AF72" s="414"/>
      <c r="AG72" s="414"/>
      <c r="AH72" s="414"/>
      <c r="AI72" s="414"/>
      <c r="AJ72" s="35"/>
      <c r="AK72" s="35"/>
      <c r="AL72" s="35"/>
      <c r="AM72" s="91" t="s">
        <v>63</v>
      </c>
      <c r="AT72" s="6"/>
    </row>
    <row r="73" spans="1:66" s="5" customFormat="1" ht="26.15" customHeight="1">
      <c r="A73" s="21" t="s">
        <v>318</v>
      </c>
      <c r="B73" s="303" t="s">
        <v>272</v>
      </c>
      <c r="C73" s="373"/>
      <c r="D73" s="374"/>
      <c r="E73" s="419" t="str">
        <f>IF($I$6="","",VLOOKUP($I$6,[2]計算用!$A$2:$D$36,4,))</f>
        <v/>
      </c>
      <c r="F73" s="420"/>
      <c r="G73" s="421"/>
      <c r="H73" s="303" t="s">
        <v>148</v>
      </c>
      <c r="I73" s="373"/>
      <c r="J73" s="374"/>
      <c r="K73" s="362"/>
      <c r="L73" s="363"/>
      <c r="M73" s="364"/>
      <c r="N73" s="333" t="s">
        <v>314</v>
      </c>
      <c r="O73" s="334"/>
      <c r="P73" s="334"/>
      <c r="Q73" s="395">
        <f>E73*K73</f>
        <v>0</v>
      </c>
      <c r="R73" s="396"/>
      <c r="S73" s="397"/>
      <c r="T73" s="332" t="s">
        <v>319</v>
      </c>
      <c r="U73" s="302"/>
      <c r="V73" s="302"/>
      <c r="W73" s="312"/>
      <c r="X73" s="313"/>
      <c r="Y73" s="314"/>
      <c r="Z73" s="335" t="s">
        <v>316</v>
      </c>
      <c r="AA73" s="336"/>
      <c r="AB73" s="336"/>
      <c r="AC73" s="306">
        <f>Q73-W73</f>
        <v>0</v>
      </c>
      <c r="AD73" s="307"/>
      <c r="AE73" s="307"/>
      <c r="AF73" s="308"/>
      <c r="AG73" s="303" t="s">
        <v>73</v>
      </c>
      <c r="AH73" s="304"/>
      <c r="AI73" s="305"/>
      <c r="AJ73" s="306">
        <f>ROUNDDOWN(AE88,-3)/1000</f>
        <v>0</v>
      </c>
      <c r="AK73" s="307"/>
      <c r="AL73" s="307"/>
      <c r="AM73" s="308"/>
      <c r="AO73" s="93">
        <f>MIN(AC73,AJ73)</f>
        <v>0</v>
      </c>
      <c r="AT73" s="6"/>
    </row>
    <row r="74" spans="1:66" s="5" customFormat="1" ht="18" customHeight="1">
      <c r="A74" s="65" t="s">
        <v>72</v>
      </c>
      <c r="B74" s="84"/>
      <c r="C74" s="66"/>
      <c r="D74" s="66"/>
      <c r="E74" s="66"/>
      <c r="F74" s="66"/>
      <c r="G74" s="66"/>
      <c r="H74" s="66"/>
      <c r="I74" s="15"/>
      <c r="J74" s="219" t="s">
        <v>149</v>
      </c>
      <c r="K74" s="37"/>
      <c r="L74" s="39"/>
      <c r="M74" s="39"/>
      <c r="N74" s="85"/>
      <c r="O74" s="85"/>
      <c r="P74" s="85"/>
      <c r="Q74" s="86"/>
      <c r="R74" s="86"/>
      <c r="S74" s="86"/>
      <c r="T74" s="85"/>
      <c r="U74" s="85"/>
      <c r="V74" s="85"/>
      <c r="W74" s="87"/>
      <c r="X74" s="87"/>
      <c r="Y74" s="87"/>
      <c r="Z74" s="88"/>
      <c r="AA74" s="88"/>
      <c r="AB74" s="88"/>
      <c r="AC74" s="9"/>
      <c r="AD74" s="9"/>
      <c r="AE74" s="9"/>
      <c r="AF74" s="9"/>
      <c r="AG74" s="85"/>
      <c r="AH74" s="87"/>
      <c r="AI74" s="87"/>
      <c r="AJ74" s="89"/>
      <c r="AK74" s="89"/>
      <c r="AL74" s="89"/>
      <c r="AM74" s="90"/>
      <c r="AT74" s="6"/>
    </row>
    <row r="75" spans="1:66" s="5" customFormat="1" ht="18" customHeight="1">
      <c r="A75" s="81" t="s">
        <v>163</v>
      </c>
      <c r="B75" s="82"/>
      <c r="C75" s="82"/>
      <c r="D75" s="82"/>
      <c r="E75" s="82"/>
      <c r="F75" s="82"/>
      <c r="G75" s="83"/>
      <c r="H75" s="82"/>
      <c r="I75" s="82"/>
      <c r="J75" s="82"/>
      <c r="K75" s="82"/>
      <c r="L75" s="82"/>
      <c r="M75" s="81" t="s">
        <v>276</v>
      </c>
      <c r="N75" s="82"/>
      <c r="O75" s="82"/>
      <c r="P75" s="82"/>
      <c r="Q75" s="82"/>
      <c r="R75" s="82"/>
      <c r="S75" s="82"/>
      <c r="T75" s="82"/>
      <c r="U75" s="82"/>
      <c r="V75" s="82"/>
      <c r="W75" s="82"/>
      <c r="X75" s="82"/>
      <c r="Y75" s="82"/>
      <c r="Z75" s="82"/>
      <c r="AA75" s="82"/>
      <c r="AB75" s="82"/>
      <c r="AC75" s="82"/>
      <c r="AD75" s="82"/>
      <c r="AE75" s="378" t="s">
        <v>185</v>
      </c>
      <c r="AF75" s="379"/>
      <c r="AG75" s="379"/>
      <c r="AH75" s="379"/>
      <c r="AI75" s="379"/>
      <c r="AJ75" s="379"/>
      <c r="AK75" s="379"/>
      <c r="AL75" s="379"/>
      <c r="AM75" s="380"/>
      <c r="AT75" s="6"/>
    </row>
    <row r="76" spans="1:66" s="5" customFormat="1" ht="18" customHeight="1">
      <c r="A76" s="449" t="s">
        <v>267</v>
      </c>
      <c r="B76" s="450"/>
      <c r="C76" s="450"/>
      <c r="D76" s="450"/>
      <c r="E76" s="450"/>
      <c r="F76" s="450"/>
      <c r="G76" s="450"/>
      <c r="H76" s="450"/>
      <c r="I76" s="450"/>
      <c r="J76" s="450"/>
      <c r="K76" s="450"/>
      <c r="L76" s="450"/>
      <c r="M76" s="450"/>
      <c r="N76" s="450"/>
      <c r="O76" s="450"/>
      <c r="P76" s="450"/>
      <c r="Q76" s="450"/>
      <c r="R76" s="450"/>
      <c r="S76" s="450"/>
      <c r="T76" s="450"/>
      <c r="U76" s="450"/>
      <c r="V76" s="450"/>
      <c r="W76" s="450"/>
      <c r="X76" s="450"/>
      <c r="Y76" s="450"/>
      <c r="Z76" s="450"/>
      <c r="AA76" s="450"/>
      <c r="AB76" s="450"/>
      <c r="AC76" s="450"/>
      <c r="AD76" s="450"/>
      <c r="AE76" s="450"/>
      <c r="AF76" s="450"/>
      <c r="AG76" s="450"/>
      <c r="AH76" s="450"/>
      <c r="AI76" s="450"/>
      <c r="AJ76" s="450"/>
      <c r="AK76" s="450"/>
      <c r="AL76" s="450"/>
      <c r="AM76" s="451"/>
      <c r="AT76" s="6"/>
    </row>
    <row r="77" spans="1:66" s="5" customFormat="1" ht="18" customHeight="1">
      <c r="A77" s="452" t="s">
        <v>164</v>
      </c>
      <c r="B77" s="453"/>
      <c r="C77" s="453"/>
      <c r="D77" s="453"/>
      <c r="E77" s="453"/>
      <c r="F77" s="453"/>
      <c r="G77" s="453"/>
      <c r="H77" s="453"/>
      <c r="I77" s="453"/>
      <c r="J77" s="453"/>
      <c r="K77" s="453"/>
      <c r="L77" s="454"/>
      <c r="M77" s="434"/>
      <c r="N77" s="435"/>
      <c r="O77" s="435"/>
      <c r="P77" s="435"/>
      <c r="Q77" s="435"/>
      <c r="R77" s="435"/>
      <c r="S77" s="435"/>
      <c r="T77" s="435"/>
      <c r="U77" s="435"/>
      <c r="V77" s="435"/>
      <c r="W77" s="435"/>
      <c r="X77" s="435"/>
      <c r="Y77" s="435"/>
      <c r="Z77" s="435"/>
      <c r="AA77" s="435"/>
      <c r="AB77" s="435"/>
      <c r="AC77" s="435"/>
      <c r="AD77" s="436"/>
      <c r="AE77" s="431"/>
      <c r="AF77" s="432"/>
      <c r="AG77" s="432"/>
      <c r="AH77" s="432"/>
      <c r="AI77" s="432"/>
      <c r="AJ77" s="432"/>
      <c r="AK77" s="432"/>
      <c r="AL77" s="432"/>
      <c r="AM77" s="433"/>
      <c r="AT77" s="6"/>
    </row>
    <row r="78" spans="1:66" s="5" customFormat="1" ht="18" customHeight="1">
      <c r="A78" s="428" t="s">
        <v>168</v>
      </c>
      <c r="B78" s="429"/>
      <c r="C78" s="429"/>
      <c r="D78" s="429"/>
      <c r="E78" s="429"/>
      <c r="F78" s="429"/>
      <c r="G78" s="429"/>
      <c r="H78" s="429"/>
      <c r="I78" s="429"/>
      <c r="J78" s="429"/>
      <c r="K78" s="429"/>
      <c r="L78" s="430"/>
      <c r="M78" s="389"/>
      <c r="N78" s="390"/>
      <c r="O78" s="390"/>
      <c r="P78" s="390"/>
      <c r="Q78" s="390"/>
      <c r="R78" s="390"/>
      <c r="S78" s="390"/>
      <c r="T78" s="390"/>
      <c r="U78" s="390"/>
      <c r="V78" s="390"/>
      <c r="W78" s="390"/>
      <c r="X78" s="390"/>
      <c r="Y78" s="390"/>
      <c r="Z78" s="390"/>
      <c r="AA78" s="390"/>
      <c r="AB78" s="390"/>
      <c r="AC78" s="390"/>
      <c r="AD78" s="391"/>
      <c r="AE78" s="353"/>
      <c r="AF78" s="354"/>
      <c r="AG78" s="354"/>
      <c r="AH78" s="354"/>
      <c r="AI78" s="354"/>
      <c r="AJ78" s="354"/>
      <c r="AK78" s="354"/>
      <c r="AL78" s="354"/>
      <c r="AM78" s="355"/>
      <c r="AT78" s="6"/>
    </row>
    <row r="79" spans="1:66" s="5" customFormat="1" ht="18" customHeight="1">
      <c r="A79" s="428" t="s">
        <v>166</v>
      </c>
      <c r="B79" s="429"/>
      <c r="C79" s="429"/>
      <c r="D79" s="429"/>
      <c r="E79" s="429"/>
      <c r="F79" s="429"/>
      <c r="G79" s="429"/>
      <c r="H79" s="429"/>
      <c r="I79" s="429"/>
      <c r="J79" s="429"/>
      <c r="K79" s="429"/>
      <c r="L79" s="430"/>
      <c r="M79" s="389"/>
      <c r="N79" s="390"/>
      <c r="O79" s="390"/>
      <c r="P79" s="390"/>
      <c r="Q79" s="390"/>
      <c r="R79" s="390"/>
      <c r="S79" s="390"/>
      <c r="T79" s="390"/>
      <c r="U79" s="390"/>
      <c r="V79" s="390"/>
      <c r="W79" s="390"/>
      <c r="X79" s="390"/>
      <c r="Y79" s="390"/>
      <c r="Z79" s="390"/>
      <c r="AA79" s="390"/>
      <c r="AB79" s="390"/>
      <c r="AC79" s="390"/>
      <c r="AD79" s="391"/>
      <c r="AE79" s="353"/>
      <c r="AF79" s="354"/>
      <c r="AG79" s="354"/>
      <c r="AH79" s="354"/>
      <c r="AI79" s="354"/>
      <c r="AJ79" s="354"/>
      <c r="AK79" s="354"/>
      <c r="AL79" s="354"/>
      <c r="AM79" s="355"/>
      <c r="AT79" s="6"/>
      <c r="BN79" s="5" t="s">
        <v>309</v>
      </c>
    </row>
    <row r="80" spans="1:66" s="5" customFormat="1" ht="18" customHeight="1">
      <c r="A80" s="428" t="s">
        <v>170</v>
      </c>
      <c r="B80" s="429"/>
      <c r="C80" s="429"/>
      <c r="D80" s="429"/>
      <c r="E80" s="429"/>
      <c r="F80" s="429"/>
      <c r="G80" s="429"/>
      <c r="H80" s="429"/>
      <c r="I80" s="429"/>
      <c r="J80" s="429"/>
      <c r="K80" s="429"/>
      <c r="L80" s="430"/>
      <c r="M80" s="389"/>
      <c r="N80" s="390"/>
      <c r="O80" s="390"/>
      <c r="P80" s="390"/>
      <c r="Q80" s="390"/>
      <c r="R80" s="390"/>
      <c r="S80" s="390"/>
      <c r="T80" s="390"/>
      <c r="U80" s="390"/>
      <c r="V80" s="390"/>
      <c r="W80" s="390"/>
      <c r="X80" s="390"/>
      <c r="Y80" s="390"/>
      <c r="Z80" s="390"/>
      <c r="AA80" s="390"/>
      <c r="AB80" s="390"/>
      <c r="AC80" s="390"/>
      <c r="AD80" s="391"/>
      <c r="AE80" s="353"/>
      <c r="AF80" s="354"/>
      <c r="AG80" s="354"/>
      <c r="AH80" s="354"/>
      <c r="AI80" s="354"/>
      <c r="AJ80" s="354"/>
      <c r="AK80" s="354"/>
      <c r="AL80" s="354"/>
      <c r="AM80" s="355"/>
      <c r="AT80" s="6"/>
    </row>
    <row r="81" spans="1:47" s="5" customFormat="1" ht="18" customHeight="1">
      <c r="A81" s="428" t="s">
        <v>181</v>
      </c>
      <c r="B81" s="429"/>
      <c r="C81" s="429"/>
      <c r="D81" s="429"/>
      <c r="E81" s="429"/>
      <c r="F81" s="429"/>
      <c r="G81" s="429"/>
      <c r="H81" s="429"/>
      <c r="I81" s="429"/>
      <c r="J81" s="429"/>
      <c r="K81" s="429"/>
      <c r="L81" s="430"/>
      <c r="M81" s="415"/>
      <c r="N81" s="416"/>
      <c r="O81" s="416"/>
      <c r="P81" s="416"/>
      <c r="Q81" s="416"/>
      <c r="R81" s="416"/>
      <c r="S81" s="416"/>
      <c r="T81" s="416"/>
      <c r="U81" s="416"/>
      <c r="V81" s="416"/>
      <c r="W81" s="416"/>
      <c r="X81" s="416"/>
      <c r="Y81" s="416"/>
      <c r="Z81" s="416"/>
      <c r="AA81" s="416"/>
      <c r="AB81" s="416"/>
      <c r="AC81" s="416"/>
      <c r="AD81" s="417"/>
      <c r="AE81" s="455"/>
      <c r="AF81" s="456"/>
      <c r="AG81" s="456"/>
      <c r="AH81" s="456"/>
      <c r="AI81" s="456"/>
      <c r="AJ81" s="456"/>
      <c r="AK81" s="456"/>
      <c r="AL81" s="456"/>
      <c r="AM81" s="457"/>
      <c r="AT81" s="6"/>
    </row>
    <row r="82" spans="1:47" s="5" customFormat="1" ht="18" customHeight="1">
      <c r="A82" s="449" t="s">
        <v>183</v>
      </c>
      <c r="B82" s="450"/>
      <c r="C82" s="450"/>
      <c r="D82" s="450"/>
      <c r="E82" s="450"/>
      <c r="F82" s="450"/>
      <c r="G82" s="450"/>
      <c r="H82" s="450"/>
      <c r="I82" s="450"/>
      <c r="J82" s="450"/>
      <c r="K82" s="450"/>
      <c r="L82" s="450"/>
      <c r="M82" s="450"/>
      <c r="N82" s="450"/>
      <c r="O82" s="450"/>
      <c r="P82" s="450"/>
      <c r="Q82" s="450"/>
      <c r="R82" s="450"/>
      <c r="S82" s="450"/>
      <c r="T82" s="450"/>
      <c r="U82" s="450"/>
      <c r="V82" s="450"/>
      <c r="W82" s="450"/>
      <c r="X82" s="450"/>
      <c r="Y82" s="450"/>
      <c r="Z82" s="450"/>
      <c r="AA82" s="450"/>
      <c r="AB82" s="450"/>
      <c r="AC82" s="450"/>
      <c r="AD82" s="450"/>
      <c r="AE82" s="450"/>
      <c r="AF82" s="450"/>
      <c r="AG82" s="450"/>
      <c r="AH82" s="450"/>
      <c r="AI82" s="450"/>
      <c r="AJ82" s="450"/>
      <c r="AK82" s="450"/>
      <c r="AL82" s="450"/>
      <c r="AM82" s="451"/>
      <c r="AT82" s="6"/>
    </row>
    <row r="83" spans="1:47" s="5" customFormat="1" ht="18" customHeight="1">
      <c r="A83" s="452" t="s">
        <v>164</v>
      </c>
      <c r="B83" s="453"/>
      <c r="C83" s="453"/>
      <c r="D83" s="453"/>
      <c r="E83" s="453"/>
      <c r="F83" s="453"/>
      <c r="G83" s="453"/>
      <c r="H83" s="453"/>
      <c r="I83" s="453"/>
      <c r="J83" s="453"/>
      <c r="K83" s="453"/>
      <c r="L83" s="454"/>
      <c r="M83" s="434"/>
      <c r="N83" s="435"/>
      <c r="O83" s="435"/>
      <c r="P83" s="435"/>
      <c r="Q83" s="435"/>
      <c r="R83" s="435"/>
      <c r="S83" s="435"/>
      <c r="T83" s="435"/>
      <c r="U83" s="435"/>
      <c r="V83" s="435"/>
      <c r="W83" s="435"/>
      <c r="X83" s="435"/>
      <c r="Y83" s="435"/>
      <c r="Z83" s="435"/>
      <c r="AA83" s="435"/>
      <c r="AB83" s="435"/>
      <c r="AC83" s="435"/>
      <c r="AD83" s="436"/>
      <c r="AE83" s="431"/>
      <c r="AF83" s="432"/>
      <c r="AG83" s="432"/>
      <c r="AH83" s="432"/>
      <c r="AI83" s="432"/>
      <c r="AJ83" s="432"/>
      <c r="AK83" s="432"/>
      <c r="AL83" s="432"/>
      <c r="AM83" s="433"/>
      <c r="AT83" s="6"/>
    </row>
    <row r="84" spans="1:47" s="5" customFormat="1" ht="18" customHeight="1">
      <c r="A84" s="428" t="s">
        <v>168</v>
      </c>
      <c r="B84" s="429"/>
      <c r="C84" s="429"/>
      <c r="D84" s="429"/>
      <c r="E84" s="429"/>
      <c r="F84" s="429"/>
      <c r="G84" s="429"/>
      <c r="H84" s="429"/>
      <c r="I84" s="429"/>
      <c r="J84" s="429"/>
      <c r="K84" s="429"/>
      <c r="L84" s="430"/>
      <c r="M84" s="389"/>
      <c r="N84" s="390"/>
      <c r="O84" s="390"/>
      <c r="P84" s="390"/>
      <c r="Q84" s="390"/>
      <c r="R84" s="390"/>
      <c r="S84" s="390"/>
      <c r="T84" s="390"/>
      <c r="U84" s="390"/>
      <c r="V84" s="390"/>
      <c r="W84" s="390"/>
      <c r="X84" s="390"/>
      <c r="Y84" s="390"/>
      <c r="Z84" s="390"/>
      <c r="AA84" s="390"/>
      <c r="AB84" s="390"/>
      <c r="AC84" s="390"/>
      <c r="AD84" s="391"/>
      <c r="AE84" s="353"/>
      <c r="AF84" s="354"/>
      <c r="AG84" s="354"/>
      <c r="AH84" s="354"/>
      <c r="AI84" s="354"/>
      <c r="AJ84" s="354"/>
      <c r="AK84" s="354"/>
      <c r="AL84" s="354"/>
      <c r="AM84" s="355"/>
    </row>
    <row r="85" spans="1:47" s="5" customFormat="1" ht="18" customHeight="1">
      <c r="A85" s="428" t="s">
        <v>166</v>
      </c>
      <c r="B85" s="429"/>
      <c r="C85" s="429"/>
      <c r="D85" s="429"/>
      <c r="E85" s="429"/>
      <c r="F85" s="429"/>
      <c r="G85" s="429"/>
      <c r="H85" s="429"/>
      <c r="I85" s="429"/>
      <c r="J85" s="429"/>
      <c r="K85" s="429"/>
      <c r="L85" s="430"/>
      <c r="M85" s="389"/>
      <c r="N85" s="390"/>
      <c r="O85" s="390"/>
      <c r="P85" s="390"/>
      <c r="Q85" s="390"/>
      <c r="R85" s="390"/>
      <c r="S85" s="390"/>
      <c r="T85" s="390"/>
      <c r="U85" s="390"/>
      <c r="V85" s="390"/>
      <c r="W85" s="390"/>
      <c r="X85" s="390"/>
      <c r="Y85" s="390"/>
      <c r="Z85" s="390"/>
      <c r="AA85" s="390"/>
      <c r="AB85" s="390"/>
      <c r="AC85" s="390"/>
      <c r="AD85" s="391"/>
      <c r="AE85" s="353"/>
      <c r="AF85" s="354"/>
      <c r="AG85" s="354"/>
      <c r="AH85" s="354"/>
      <c r="AI85" s="354"/>
      <c r="AJ85" s="354"/>
      <c r="AK85" s="354"/>
      <c r="AL85" s="354"/>
      <c r="AM85" s="355"/>
      <c r="AR85" s="24"/>
      <c r="AS85" s="24"/>
      <c r="AT85" s="24"/>
      <c r="AU85" s="24"/>
    </row>
    <row r="86" spans="1:47" s="5" customFormat="1" ht="18" customHeight="1">
      <c r="A86" s="428" t="s">
        <v>170</v>
      </c>
      <c r="B86" s="429"/>
      <c r="C86" s="429"/>
      <c r="D86" s="429"/>
      <c r="E86" s="429"/>
      <c r="F86" s="429"/>
      <c r="G86" s="429"/>
      <c r="H86" s="429"/>
      <c r="I86" s="429"/>
      <c r="J86" s="429"/>
      <c r="K86" s="429"/>
      <c r="L86" s="430"/>
      <c r="M86" s="389"/>
      <c r="N86" s="390"/>
      <c r="O86" s="390"/>
      <c r="P86" s="390"/>
      <c r="Q86" s="390"/>
      <c r="R86" s="390"/>
      <c r="S86" s="390"/>
      <c r="T86" s="390"/>
      <c r="U86" s="390"/>
      <c r="V86" s="390"/>
      <c r="W86" s="390"/>
      <c r="X86" s="390"/>
      <c r="Y86" s="390"/>
      <c r="Z86" s="390"/>
      <c r="AA86" s="390"/>
      <c r="AB86" s="390"/>
      <c r="AC86" s="390"/>
      <c r="AD86" s="391"/>
      <c r="AE86" s="353"/>
      <c r="AF86" s="354"/>
      <c r="AG86" s="354"/>
      <c r="AH86" s="354"/>
      <c r="AI86" s="354"/>
      <c r="AJ86" s="354"/>
      <c r="AK86" s="354"/>
      <c r="AL86" s="354"/>
      <c r="AM86" s="355"/>
      <c r="AU86" s="24"/>
    </row>
    <row r="87" spans="1:47" s="5" customFormat="1" ht="18" customHeight="1">
      <c r="A87" s="428" t="s">
        <v>181</v>
      </c>
      <c r="B87" s="429"/>
      <c r="C87" s="429"/>
      <c r="D87" s="429"/>
      <c r="E87" s="429"/>
      <c r="F87" s="429"/>
      <c r="G87" s="429"/>
      <c r="H87" s="429"/>
      <c r="I87" s="429"/>
      <c r="J87" s="429"/>
      <c r="K87" s="429"/>
      <c r="L87" s="430"/>
      <c r="M87" s="415"/>
      <c r="N87" s="416"/>
      <c r="O87" s="416"/>
      <c r="P87" s="416"/>
      <c r="Q87" s="416"/>
      <c r="R87" s="416"/>
      <c r="S87" s="416"/>
      <c r="T87" s="416"/>
      <c r="U87" s="416"/>
      <c r="V87" s="416"/>
      <c r="W87" s="416"/>
      <c r="X87" s="416"/>
      <c r="Y87" s="416"/>
      <c r="Z87" s="416"/>
      <c r="AA87" s="416"/>
      <c r="AB87" s="416"/>
      <c r="AC87" s="416"/>
      <c r="AD87" s="417"/>
      <c r="AE87" s="455"/>
      <c r="AF87" s="456"/>
      <c r="AG87" s="456"/>
      <c r="AH87" s="456"/>
      <c r="AI87" s="456"/>
      <c r="AJ87" s="456"/>
      <c r="AK87" s="456"/>
      <c r="AL87" s="456"/>
      <c r="AM87" s="457"/>
      <c r="AT87" s="6"/>
    </row>
    <row r="88" spans="1:47" s="20" customFormat="1" ht="18" customHeight="1">
      <c r="A88" s="418" t="s">
        <v>69</v>
      </c>
      <c r="B88" s="418"/>
      <c r="C88" s="418"/>
      <c r="D88" s="418"/>
      <c r="E88" s="418"/>
      <c r="F88" s="418"/>
      <c r="G88" s="418"/>
      <c r="H88" s="418"/>
      <c r="I88" s="418"/>
      <c r="J88" s="418"/>
      <c r="K88" s="418"/>
      <c r="L88" s="418"/>
      <c r="M88" s="418"/>
      <c r="N88" s="418"/>
      <c r="O88" s="418"/>
      <c r="P88" s="418"/>
      <c r="Q88" s="418"/>
      <c r="R88" s="418"/>
      <c r="S88" s="418"/>
      <c r="T88" s="418"/>
      <c r="U88" s="418"/>
      <c r="V88" s="418"/>
      <c r="W88" s="418"/>
      <c r="X88" s="418"/>
      <c r="Y88" s="418"/>
      <c r="Z88" s="418"/>
      <c r="AA88" s="418"/>
      <c r="AB88" s="418"/>
      <c r="AC88" s="418"/>
      <c r="AD88" s="418"/>
      <c r="AE88" s="410">
        <f>SUM(AE77:AM81)+SUM(AE83:AM87)</f>
        <v>0</v>
      </c>
      <c r="AF88" s="410"/>
      <c r="AG88" s="410"/>
      <c r="AH88" s="410"/>
      <c r="AI88" s="410"/>
      <c r="AJ88" s="410"/>
      <c r="AK88" s="410"/>
      <c r="AL88" s="410"/>
      <c r="AM88" s="410"/>
    </row>
  </sheetData>
  <sheetProtection formatCells="0" formatColumns="0" formatRows="0" insertColumns="0" insertRows="0" autoFilter="0"/>
  <mergeCells count="216">
    <mergeCell ref="A88:L88"/>
    <mergeCell ref="M88:AD88"/>
    <mergeCell ref="AE88:AM88"/>
    <mergeCell ref="A76:AM76"/>
    <mergeCell ref="A77:L77"/>
    <mergeCell ref="A78:L78"/>
    <mergeCell ref="A79:L79"/>
    <mergeCell ref="A80:L80"/>
    <mergeCell ref="A81:L81"/>
    <mergeCell ref="A82:AM82"/>
    <mergeCell ref="M81:AD81"/>
    <mergeCell ref="AE81:AM81"/>
    <mergeCell ref="M83:AD83"/>
    <mergeCell ref="M84:AD84"/>
    <mergeCell ref="M85:AD85"/>
    <mergeCell ref="M86:AD86"/>
    <mergeCell ref="M87:AD87"/>
    <mergeCell ref="AE83:AM83"/>
    <mergeCell ref="AE87:AM87"/>
    <mergeCell ref="A83:L83"/>
    <mergeCell ref="A84:L84"/>
    <mergeCell ref="A54:L54"/>
    <mergeCell ref="M54:AD54"/>
    <mergeCell ref="J51:AM51"/>
    <mergeCell ref="AJ58:AM58"/>
    <mergeCell ref="Z58:AB58"/>
    <mergeCell ref="AC58:AF58"/>
    <mergeCell ref="AE54:AM54"/>
    <mergeCell ref="N58:P58"/>
    <mergeCell ref="Q58:S58"/>
    <mergeCell ref="T58:V58"/>
    <mergeCell ref="W58:Y58"/>
    <mergeCell ref="AG58:AI58"/>
    <mergeCell ref="AE52:AM52"/>
    <mergeCell ref="AE53:AM53"/>
    <mergeCell ref="A49:AM49"/>
    <mergeCell ref="A53:L53"/>
    <mergeCell ref="M53:AD53"/>
    <mergeCell ref="M47:AD47"/>
    <mergeCell ref="A47:L47"/>
    <mergeCell ref="A48:L48"/>
    <mergeCell ref="M48:AD48"/>
    <mergeCell ref="A70:L70"/>
    <mergeCell ref="AE84:AM84"/>
    <mergeCell ref="AE85:AM85"/>
    <mergeCell ref="A85:L85"/>
    <mergeCell ref="A86:L86"/>
    <mergeCell ref="A87:L87"/>
    <mergeCell ref="AE86:AM86"/>
    <mergeCell ref="AE79:AM79"/>
    <mergeCell ref="AE75:AM75"/>
    <mergeCell ref="AE80:AM80"/>
    <mergeCell ref="M79:AD79"/>
    <mergeCell ref="M80:AD80"/>
    <mergeCell ref="M78:AD78"/>
    <mergeCell ref="AE77:AM77"/>
    <mergeCell ref="AE78:AM78"/>
    <mergeCell ref="M77:AD77"/>
    <mergeCell ref="H73:J73"/>
    <mergeCell ref="K73:M73"/>
    <mergeCell ref="Q73:S73"/>
    <mergeCell ref="T73:V73"/>
    <mergeCell ref="W73:Y73"/>
    <mergeCell ref="Z73:AB73"/>
    <mergeCell ref="A72:AI72"/>
    <mergeCell ref="B73:D73"/>
    <mergeCell ref="A65:L65"/>
    <mergeCell ref="AE69:AM69"/>
    <mergeCell ref="AE70:AM70"/>
    <mergeCell ref="M68:AD68"/>
    <mergeCell ref="AE68:AM68"/>
    <mergeCell ref="M69:AD69"/>
    <mergeCell ref="M70:AD70"/>
    <mergeCell ref="AC73:AF73"/>
    <mergeCell ref="AG73:AI73"/>
    <mergeCell ref="AJ73:AM73"/>
    <mergeCell ref="N73:P73"/>
    <mergeCell ref="E73:G73"/>
    <mergeCell ref="A67:L67"/>
    <mergeCell ref="M67:AD67"/>
    <mergeCell ref="A68:L68"/>
    <mergeCell ref="A66:L66"/>
    <mergeCell ref="M65:AD65"/>
    <mergeCell ref="A69:L69"/>
    <mergeCell ref="AE42:AM42"/>
    <mergeCell ref="AE43:AM43"/>
    <mergeCell ref="AE47:AM47"/>
    <mergeCell ref="AE48:AM48"/>
    <mergeCell ref="A40:L40"/>
    <mergeCell ref="A41:L41"/>
    <mergeCell ref="M34:AD34"/>
    <mergeCell ref="M35:AD35"/>
    <mergeCell ref="M36:AD36"/>
    <mergeCell ref="M37:AD37"/>
    <mergeCell ref="M40:AD40"/>
    <mergeCell ref="M42:AD42"/>
    <mergeCell ref="M43:AD43"/>
    <mergeCell ref="A43:L43"/>
    <mergeCell ref="A34:L34"/>
    <mergeCell ref="A35:L35"/>
    <mergeCell ref="A36:L36"/>
    <mergeCell ref="M39:AD39"/>
    <mergeCell ref="M38:AD38"/>
    <mergeCell ref="M41:AD41"/>
    <mergeCell ref="A42:L42"/>
    <mergeCell ref="A37:L37"/>
    <mergeCell ref="AE46:AM46"/>
    <mergeCell ref="J45:AM45"/>
    <mergeCell ref="AE67:AM67"/>
    <mergeCell ref="AE66:AM66"/>
    <mergeCell ref="AE65:AM65"/>
    <mergeCell ref="A55:AM55"/>
    <mergeCell ref="M64:AD64"/>
    <mergeCell ref="AE62:AM62"/>
    <mergeCell ref="AE63:AM63"/>
    <mergeCell ref="AE64:AM64"/>
    <mergeCell ref="M66:AD66"/>
    <mergeCell ref="AE61:AM61"/>
    <mergeCell ref="A62:L62"/>
    <mergeCell ref="A63:L63"/>
    <mergeCell ref="A64:L64"/>
    <mergeCell ref="M62:AD62"/>
    <mergeCell ref="M63:AD63"/>
    <mergeCell ref="A61:L61"/>
    <mergeCell ref="M61:AD61"/>
    <mergeCell ref="B58:D58"/>
    <mergeCell ref="E58:G58"/>
    <mergeCell ref="H58:J58"/>
    <mergeCell ref="K58:M58"/>
    <mergeCell ref="AE60:AM60"/>
    <mergeCell ref="J59:S59"/>
    <mergeCell ref="T59:AE59"/>
    <mergeCell ref="B9:G10"/>
    <mergeCell ref="J16:AM16"/>
    <mergeCell ref="J17:AM17"/>
    <mergeCell ref="B11:G12"/>
    <mergeCell ref="H9:M9"/>
    <mergeCell ref="H10:M10"/>
    <mergeCell ref="AE40:AM40"/>
    <mergeCell ref="M28:AD28"/>
    <mergeCell ref="M30:AD30"/>
    <mergeCell ref="M31:AD31"/>
    <mergeCell ref="M32:AD32"/>
    <mergeCell ref="M33:AD33"/>
    <mergeCell ref="M29:AD29"/>
    <mergeCell ref="Q20:S20"/>
    <mergeCell ref="J27:AM27"/>
    <mergeCell ref="AE29:AM29"/>
    <mergeCell ref="C22:AM22"/>
    <mergeCell ref="C23:AM23"/>
    <mergeCell ref="C24:AM24"/>
    <mergeCell ref="C25:AM25"/>
    <mergeCell ref="C26:AM26"/>
    <mergeCell ref="AE32:AM32"/>
    <mergeCell ref="AE33:AM33"/>
    <mergeCell ref="AE34:AM34"/>
    <mergeCell ref="AE41:AM41"/>
    <mergeCell ref="A31:L31"/>
    <mergeCell ref="A32:L32"/>
    <mergeCell ref="A33:L33"/>
    <mergeCell ref="AE37:AM37"/>
    <mergeCell ref="AE38:AM38"/>
    <mergeCell ref="AE39:AM39"/>
    <mergeCell ref="AE31:AM31"/>
    <mergeCell ref="A38:L38"/>
    <mergeCell ref="A39:L39"/>
    <mergeCell ref="AE35:AM35"/>
    <mergeCell ref="AE36:AM36"/>
    <mergeCell ref="A8:A12"/>
    <mergeCell ref="A29:L29"/>
    <mergeCell ref="A30:L30"/>
    <mergeCell ref="AE30:AM30"/>
    <mergeCell ref="J15:AM15"/>
    <mergeCell ref="X3:AM3"/>
    <mergeCell ref="I5:AM5"/>
    <mergeCell ref="I3:Q3"/>
    <mergeCell ref="K4:P4"/>
    <mergeCell ref="AE6:AM6"/>
    <mergeCell ref="R3:W3"/>
    <mergeCell ref="N11:Q11"/>
    <mergeCell ref="N12:Q12"/>
    <mergeCell ref="S9:AM9"/>
    <mergeCell ref="S10:AM10"/>
    <mergeCell ref="S11:AM11"/>
    <mergeCell ref="S12:AM12"/>
    <mergeCell ref="A19:AI19"/>
    <mergeCell ref="B20:D20"/>
    <mergeCell ref="E20:G20"/>
    <mergeCell ref="H20:J20"/>
    <mergeCell ref="K20:M20"/>
    <mergeCell ref="AE28:AM28"/>
    <mergeCell ref="H21:J21"/>
    <mergeCell ref="R1:U1"/>
    <mergeCell ref="V1:AM1"/>
    <mergeCell ref="AP6:AU6"/>
    <mergeCell ref="AP4:AU4"/>
    <mergeCell ref="K21:AE21"/>
    <mergeCell ref="AG20:AI20"/>
    <mergeCell ref="AJ20:AM20"/>
    <mergeCell ref="AC20:AF20"/>
    <mergeCell ref="W20:Y20"/>
    <mergeCell ref="S8:AM8"/>
    <mergeCell ref="N8:R8"/>
    <mergeCell ref="B8:M8"/>
    <mergeCell ref="I6:Z6"/>
    <mergeCell ref="A13:AM13"/>
    <mergeCell ref="H11:M11"/>
    <mergeCell ref="H12:M12"/>
    <mergeCell ref="N9:Q9"/>
    <mergeCell ref="N10:Q10"/>
    <mergeCell ref="A3:A6"/>
    <mergeCell ref="B4:H5"/>
    <mergeCell ref="T20:V20"/>
    <mergeCell ref="N20:P20"/>
    <mergeCell ref="Z20:AB20"/>
    <mergeCell ref="A15:H17"/>
  </mergeCells>
  <phoneticPr fontId="4"/>
  <printOptions horizontalCentered="1"/>
  <pageMargins left="0.55118110236220474" right="0.35433070866141736" top="0.43307086614173229" bottom="0.43307086614173229" header="0.51181102362204722" footer="0.35433070866141736"/>
  <pageSetup paperSize="9" orientation="portrait" r:id="rId1"/>
  <headerFooter alignWithMargins="0"/>
  <rowBreaks count="1" manualBreakCount="1">
    <brk id="43"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152400</xdr:colOff>
                    <xdr:row>14</xdr:row>
                    <xdr:rowOff>0</xdr:rowOff>
                  </from>
                  <to>
                    <xdr:col>9</xdr:col>
                    <xdr:colOff>50800</xdr:colOff>
                    <xdr:row>15</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7</xdr:col>
                    <xdr:colOff>152400</xdr:colOff>
                    <xdr:row>14</xdr:row>
                    <xdr:rowOff>222250</xdr:rowOff>
                  </from>
                  <to>
                    <xdr:col>9</xdr:col>
                    <xdr:colOff>50800</xdr:colOff>
                    <xdr:row>16</xdr:row>
                    <xdr:rowOff>19050</xdr:rowOff>
                  </to>
                </anchor>
              </controlPr>
            </control>
          </mc:Choice>
        </mc:AlternateContent>
        <mc:AlternateContent xmlns:mc="http://schemas.openxmlformats.org/markup-compatibility/2006">
          <mc:Choice Requires="x14">
            <control shapeId="24689" r:id="rId6" name="Check Box 113">
              <controlPr defaultSize="0" autoFill="0" autoLine="0" autoPict="0">
                <anchor moveWithCells="1">
                  <from>
                    <xdr:col>7</xdr:col>
                    <xdr:colOff>152400</xdr:colOff>
                    <xdr:row>15</xdr:row>
                    <xdr:rowOff>222250</xdr:rowOff>
                  </from>
                  <to>
                    <xdr:col>9</xdr:col>
                    <xdr:colOff>50800</xdr:colOff>
                    <xdr:row>17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計算用!$A$38:$A$42</xm:f>
          </x14:formula1>
          <xm:sqref>H21:J21</xm:sqref>
        </x14:dataValidation>
        <x14:dataValidation type="list" allowBlank="1" showInputMessage="1" showErrorMessage="1">
          <x14:formula1>
            <xm:f>計算用!$A$2:$A$36</xm:f>
          </x14:formula1>
          <xm:sqref>I6 J14 J7</xm:sqref>
        </x14:dataValidation>
        <x14:dataValidation type="list" allowBlank="1" showInputMessage="1" showErrorMessage="1">
          <x14:formula1>
            <xm:f>計算用!$A$45:$A$46</xm:f>
          </x14:formula1>
          <xm:sqref>V1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K48"/>
  <sheetViews>
    <sheetView view="pageBreakPreview" zoomScale="85" zoomScaleNormal="85" zoomScaleSheetLayoutView="85" workbookViewId="0">
      <selection activeCell="F1" sqref="F1"/>
    </sheetView>
  </sheetViews>
  <sheetFormatPr defaultColWidth="9" defaultRowHeight="13"/>
  <cols>
    <col min="1" max="1" width="17.453125" style="58" customWidth="1"/>
    <col min="2" max="2" width="12.7265625" style="132" customWidth="1"/>
    <col min="3" max="3" width="4.453125" style="132" customWidth="1"/>
    <col min="4" max="4" width="5.453125" style="58" bestFit="1" customWidth="1"/>
    <col min="5" max="5" width="4.453125" style="133" customWidth="1"/>
    <col min="6" max="7" width="3.6328125" style="133" bestFit="1" customWidth="1"/>
    <col min="8" max="8" width="5.453125" style="133" bestFit="1" customWidth="1"/>
    <col min="9" max="9" width="15.08984375" style="58" customWidth="1"/>
    <col min="10" max="10" width="40.6328125" style="58" customWidth="1"/>
    <col min="11" max="14" width="9" style="58"/>
    <col min="15" max="15" width="28.453125" style="58" customWidth="1"/>
    <col min="16" max="16384" width="9" style="58"/>
  </cols>
  <sheetData>
    <row r="1" spans="1:10" ht="17.25" customHeight="1">
      <c r="A1" s="58" t="s">
        <v>91</v>
      </c>
    </row>
    <row r="2" spans="1:10" ht="24" customHeight="1">
      <c r="A2" s="462" t="s">
        <v>92</v>
      </c>
      <c r="B2" s="462"/>
      <c r="C2" s="462"/>
      <c r="D2" s="462"/>
      <c r="E2" s="462"/>
      <c r="F2" s="462"/>
      <c r="G2" s="462"/>
      <c r="H2" s="462"/>
      <c r="I2" s="462"/>
      <c r="J2" s="462"/>
    </row>
    <row r="3" spans="1:10" ht="13.5" customHeight="1">
      <c r="A3" s="134"/>
      <c r="B3" s="134"/>
      <c r="C3" s="134"/>
      <c r="D3" s="134"/>
      <c r="E3" s="134"/>
      <c r="F3" s="134"/>
      <c r="G3" s="134"/>
      <c r="H3" s="134"/>
      <c r="I3" s="134"/>
    </row>
    <row r="4" spans="1:10" ht="24" customHeight="1">
      <c r="A4" s="135" t="s">
        <v>93</v>
      </c>
      <c r="B4" s="463">
        <f>交付申請書!X7</f>
        <v>0</v>
      </c>
      <c r="C4" s="463"/>
      <c r="D4" s="463"/>
      <c r="E4" s="463"/>
      <c r="F4" s="463"/>
      <c r="G4" s="463"/>
      <c r="H4" s="463"/>
      <c r="I4" s="136"/>
    </row>
    <row r="5" spans="1:10" ht="24" customHeight="1">
      <c r="A5" s="135" t="s">
        <v>113</v>
      </c>
      <c r="B5" s="137" t="s">
        <v>94</v>
      </c>
      <c r="C5" s="191">
        <f>交付申請書!AC3</f>
        <v>0</v>
      </c>
      <c r="D5" s="138" t="s">
        <v>95</v>
      </c>
      <c r="E5" s="191">
        <f>交付申請書!AF3</f>
        <v>0</v>
      </c>
      <c r="F5" s="138" t="s">
        <v>96</v>
      </c>
      <c r="G5" s="191">
        <f>交付申請書!AI3</f>
        <v>0</v>
      </c>
      <c r="H5" s="139" t="s">
        <v>97</v>
      </c>
      <c r="I5" s="136"/>
    </row>
    <row r="6" spans="1:10" ht="24" customHeight="1">
      <c r="A6" s="192"/>
      <c r="B6" s="464"/>
      <c r="C6" s="465"/>
      <c r="D6" s="465"/>
      <c r="E6" s="466"/>
      <c r="F6" s="466"/>
      <c r="G6" s="466"/>
      <c r="H6" s="193"/>
      <c r="I6" s="136"/>
    </row>
    <row r="7" spans="1:10" ht="24" customHeight="1">
      <c r="A7" s="140" t="s">
        <v>114</v>
      </c>
      <c r="B7" s="467">
        <f ca="1">交付申請書!P20</f>
        <v>0</v>
      </c>
      <c r="C7" s="468"/>
      <c r="D7" s="468"/>
      <c r="E7" s="468"/>
      <c r="F7" s="468"/>
      <c r="G7" s="468"/>
      <c r="H7" s="139" t="s">
        <v>98</v>
      </c>
    </row>
    <row r="8" spans="1:10" ht="24" customHeight="1">
      <c r="A8" s="141" t="s">
        <v>99</v>
      </c>
    </row>
    <row r="9" spans="1:10">
      <c r="A9" s="469" t="s">
        <v>100</v>
      </c>
      <c r="B9" s="471" t="s">
        <v>101</v>
      </c>
      <c r="C9" s="472"/>
      <c r="D9" s="470" t="s">
        <v>102</v>
      </c>
      <c r="E9" s="470"/>
      <c r="F9" s="470"/>
      <c r="G9" s="470"/>
      <c r="H9" s="475" t="s">
        <v>103</v>
      </c>
      <c r="I9" s="142" t="s">
        <v>52</v>
      </c>
      <c r="J9" s="477" t="s">
        <v>104</v>
      </c>
    </row>
    <row r="10" spans="1:10" ht="14">
      <c r="A10" s="470"/>
      <c r="B10" s="473"/>
      <c r="C10" s="474"/>
      <c r="D10" s="143" t="s">
        <v>105</v>
      </c>
      <c r="E10" s="144" t="s">
        <v>2</v>
      </c>
      <c r="F10" s="144" t="s">
        <v>106</v>
      </c>
      <c r="G10" s="144" t="s">
        <v>107</v>
      </c>
      <c r="H10" s="476"/>
      <c r="I10" s="145" t="s">
        <v>108</v>
      </c>
      <c r="J10" s="478"/>
    </row>
    <row r="11" spans="1:10" ht="20" customHeight="1">
      <c r="A11" s="146" t="s">
        <v>109</v>
      </c>
      <c r="B11" s="460" t="s">
        <v>110</v>
      </c>
      <c r="C11" s="461"/>
      <c r="D11" s="143" t="s">
        <v>111</v>
      </c>
      <c r="E11" s="147">
        <v>40</v>
      </c>
      <c r="F11" s="147">
        <v>1</v>
      </c>
      <c r="G11" s="147">
        <v>1</v>
      </c>
      <c r="H11" s="148" t="s">
        <v>112</v>
      </c>
      <c r="I11" s="149"/>
      <c r="J11" s="150"/>
    </row>
    <row r="12" spans="1:10" ht="20" customHeight="1">
      <c r="A12" s="151"/>
      <c r="B12" s="458"/>
      <c r="C12" s="459"/>
      <c r="D12" s="152"/>
      <c r="E12" s="153"/>
      <c r="F12" s="153"/>
      <c r="G12" s="153"/>
      <c r="H12" s="154"/>
      <c r="I12" s="155"/>
      <c r="J12" s="156" t="str">
        <f>IF($A12="","",$B$4)</f>
        <v/>
      </c>
    </row>
    <row r="13" spans="1:10" ht="20" customHeight="1">
      <c r="A13" s="151"/>
      <c r="B13" s="458"/>
      <c r="C13" s="459"/>
      <c r="D13" s="152"/>
      <c r="E13" s="153"/>
      <c r="F13" s="153"/>
      <c r="G13" s="153"/>
      <c r="H13" s="154"/>
      <c r="I13" s="155"/>
      <c r="J13" s="156" t="str">
        <f t="shared" ref="J13:J46" si="0">IF($A13="","",$B$4)</f>
        <v/>
      </c>
    </row>
    <row r="14" spans="1:10" ht="20" customHeight="1">
      <c r="A14" s="151"/>
      <c r="B14" s="458"/>
      <c r="C14" s="459"/>
      <c r="D14" s="152"/>
      <c r="E14" s="153"/>
      <c r="F14" s="153"/>
      <c r="G14" s="153"/>
      <c r="H14" s="154"/>
      <c r="I14" s="155"/>
      <c r="J14" s="156" t="str">
        <f t="shared" si="0"/>
        <v/>
      </c>
    </row>
    <row r="15" spans="1:10" ht="20" customHeight="1">
      <c r="A15" s="151"/>
      <c r="B15" s="458"/>
      <c r="C15" s="459"/>
      <c r="D15" s="152"/>
      <c r="E15" s="153"/>
      <c r="F15" s="153"/>
      <c r="G15" s="153"/>
      <c r="H15" s="154"/>
      <c r="I15" s="155"/>
      <c r="J15" s="156" t="str">
        <f t="shared" si="0"/>
        <v/>
      </c>
    </row>
    <row r="16" spans="1:10" ht="20" customHeight="1">
      <c r="A16" s="151"/>
      <c r="B16" s="458"/>
      <c r="C16" s="459"/>
      <c r="D16" s="152"/>
      <c r="E16" s="153"/>
      <c r="F16" s="153"/>
      <c r="G16" s="153"/>
      <c r="H16" s="154"/>
      <c r="I16" s="155"/>
      <c r="J16" s="156" t="str">
        <f t="shared" si="0"/>
        <v/>
      </c>
    </row>
    <row r="17" spans="1:11" ht="20" customHeight="1">
      <c r="A17" s="151"/>
      <c r="B17" s="458"/>
      <c r="C17" s="459"/>
      <c r="D17" s="152"/>
      <c r="E17" s="153"/>
      <c r="F17" s="153"/>
      <c r="G17" s="153"/>
      <c r="H17" s="154"/>
      <c r="I17" s="155"/>
      <c r="J17" s="156" t="str">
        <f t="shared" si="0"/>
        <v/>
      </c>
    </row>
    <row r="18" spans="1:11" ht="20" customHeight="1">
      <c r="A18" s="151"/>
      <c r="B18" s="458"/>
      <c r="C18" s="459"/>
      <c r="D18" s="152"/>
      <c r="E18" s="153"/>
      <c r="F18" s="153"/>
      <c r="G18" s="153"/>
      <c r="H18" s="154"/>
      <c r="I18" s="155"/>
      <c r="J18" s="156" t="str">
        <f t="shared" si="0"/>
        <v/>
      </c>
    </row>
    <row r="19" spans="1:11" ht="20" customHeight="1">
      <c r="A19" s="151"/>
      <c r="B19" s="458"/>
      <c r="C19" s="459"/>
      <c r="D19" s="152"/>
      <c r="E19" s="153"/>
      <c r="F19" s="153"/>
      <c r="G19" s="153"/>
      <c r="H19" s="154"/>
      <c r="I19" s="155"/>
      <c r="J19" s="156" t="str">
        <f t="shared" si="0"/>
        <v/>
      </c>
    </row>
    <row r="20" spans="1:11" ht="20" customHeight="1">
      <c r="A20" s="151"/>
      <c r="B20" s="458"/>
      <c r="C20" s="459"/>
      <c r="D20" s="152"/>
      <c r="E20" s="153"/>
      <c r="F20" s="153"/>
      <c r="G20" s="153"/>
      <c r="H20" s="154"/>
      <c r="I20" s="155"/>
      <c r="J20" s="156" t="str">
        <f t="shared" si="0"/>
        <v/>
      </c>
    </row>
    <row r="21" spans="1:11" ht="20" customHeight="1">
      <c r="A21" s="151"/>
      <c r="B21" s="458"/>
      <c r="C21" s="459"/>
      <c r="D21" s="152"/>
      <c r="E21" s="153"/>
      <c r="F21" s="153"/>
      <c r="G21" s="153"/>
      <c r="H21" s="154"/>
      <c r="I21" s="155"/>
      <c r="J21" s="156" t="str">
        <f t="shared" si="0"/>
        <v/>
      </c>
    </row>
    <row r="22" spans="1:11" ht="20" customHeight="1">
      <c r="A22" s="151"/>
      <c r="B22" s="458"/>
      <c r="C22" s="459"/>
      <c r="D22" s="152"/>
      <c r="E22" s="153"/>
      <c r="F22" s="153"/>
      <c r="G22" s="153"/>
      <c r="H22" s="154"/>
      <c r="I22" s="155"/>
      <c r="J22" s="156" t="str">
        <f t="shared" si="0"/>
        <v/>
      </c>
    </row>
    <row r="23" spans="1:11" ht="20" customHeight="1">
      <c r="A23" s="151"/>
      <c r="B23" s="458"/>
      <c r="C23" s="459"/>
      <c r="D23" s="152"/>
      <c r="E23" s="153"/>
      <c r="F23" s="153"/>
      <c r="G23" s="153"/>
      <c r="H23" s="154"/>
      <c r="I23" s="155"/>
      <c r="J23" s="156" t="str">
        <f t="shared" si="0"/>
        <v/>
      </c>
    </row>
    <row r="24" spans="1:11" ht="20" customHeight="1">
      <c r="A24" s="151"/>
      <c r="B24" s="458"/>
      <c r="C24" s="459"/>
      <c r="D24" s="152"/>
      <c r="E24" s="153"/>
      <c r="F24" s="153"/>
      <c r="G24" s="153"/>
      <c r="H24" s="154"/>
      <c r="I24" s="155"/>
      <c r="J24" s="156" t="str">
        <f t="shared" si="0"/>
        <v/>
      </c>
    </row>
    <row r="25" spans="1:11" ht="20" customHeight="1">
      <c r="A25" s="151"/>
      <c r="B25" s="458"/>
      <c r="C25" s="459"/>
      <c r="D25" s="152"/>
      <c r="E25" s="153"/>
      <c r="F25" s="153"/>
      <c r="G25" s="153"/>
      <c r="H25" s="154"/>
      <c r="I25" s="155"/>
      <c r="J25" s="156" t="str">
        <f t="shared" si="0"/>
        <v/>
      </c>
    </row>
    <row r="26" spans="1:11" ht="20" customHeight="1">
      <c r="A26" s="151"/>
      <c r="B26" s="458"/>
      <c r="C26" s="459"/>
      <c r="D26" s="152"/>
      <c r="E26" s="153"/>
      <c r="F26" s="153"/>
      <c r="G26" s="153"/>
      <c r="H26" s="154"/>
      <c r="I26" s="155"/>
      <c r="J26" s="156" t="str">
        <f t="shared" si="0"/>
        <v/>
      </c>
    </row>
    <row r="27" spans="1:11" ht="20" customHeight="1">
      <c r="A27" s="151"/>
      <c r="B27" s="458"/>
      <c r="C27" s="459"/>
      <c r="D27" s="152"/>
      <c r="E27" s="153"/>
      <c r="F27" s="153"/>
      <c r="G27" s="153"/>
      <c r="H27" s="154"/>
      <c r="I27" s="155"/>
      <c r="J27" s="156" t="str">
        <f t="shared" si="0"/>
        <v/>
      </c>
    </row>
    <row r="28" spans="1:11" ht="20" customHeight="1">
      <c r="A28" s="151"/>
      <c r="B28" s="458"/>
      <c r="C28" s="459"/>
      <c r="D28" s="152"/>
      <c r="E28" s="153"/>
      <c r="F28" s="153"/>
      <c r="G28" s="153"/>
      <c r="H28" s="154"/>
      <c r="I28" s="155"/>
      <c r="J28" s="156" t="str">
        <f t="shared" si="0"/>
        <v/>
      </c>
    </row>
    <row r="29" spans="1:11" ht="20" customHeight="1">
      <c r="A29" s="157"/>
      <c r="B29" s="458"/>
      <c r="C29" s="459"/>
      <c r="D29" s="158"/>
      <c r="E29" s="158"/>
      <c r="F29" s="158"/>
      <c r="G29" s="158"/>
      <c r="H29" s="159"/>
      <c r="I29" s="156"/>
      <c r="J29" s="156" t="str">
        <f t="shared" si="0"/>
        <v/>
      </c>
    </row>
    <row r="30" spans="1:11" ht="20" customHeight="1">
      <c r="A30" s="157"/>
      <c r="B30" s="458"/>
      <c r="C30" s="459"/>
      <c r="D30" s="158"/>
      <c r="E30" s="158"/>
      <c r="F30" s="158"/>
      <c r="G30" s="158"/>
      <c r="H30" s="159"/>
      <c r="I30" s="156"/>
      <c r="J30" s="156" t="str">
        <f t="shared" si="0"/>
        <v/>
      </c>
    </row>
    <row r="31" spans="1:11" ht="20" customHeight="1">
      <c r="A31" s="157"/>
      <c r="B31" s="458"/>
      <c r="C31" s="459"/>
      <c r="D31" s="158"/>
      <c r="E31" s="158"/>
      <c r="F31" s="158"/>
      <c r="G31" s="158"/>
      <c r="H31" s="159"/>
      <c r="I31" s="156"/>
      <c r="J31" s="156" t="str">
        <f t="shared" si="0"/>
        <v/>
      </c>
    </row>
    <row r="32" spans="1:11" ht="20" customHeight="1">
      <c r="A32" s="157"/>
      <c r="B32" s="458"/>
      <c r="C32" s="459"/>
      <c r="D32" s="158"/>
      <c r="E32" s="158"/>
      <c r="F32" s="158"/>
      <c r="G32" s="158"/>
      <c r="H32" s="159"/>
      <c r="I32" s="156"/>
      <c r="J32" s="156" t="str">
        <f t="shared" si="0"/>
        <v/>
      </c>
    </row>
    <row r="33" spans="1:10" ht="20" customHeight="1">
      <c r="A33" s="157"/>
      <c r="B33" s="458"/>
      <c r="C33" s="459"/>
      <c r="D33" s="158"/>
      <c r="E33" s="158"/>
      <c r="F33" s="158"/>
      <c r="G33" s="158"/>
      <c r="H33" s="159"/>
      <c r="I33" s="156"/>
      <c r="J33" s="156" t="str">
        <f t="shared" si="0"/>
        <v/>
      </c>
    </row>
    <row r="34" spans="1:10" ht="20" customHeight="1">
      <c r="A34" s="157"/>
      <c r="B34" s="458"/>
      <c r="C34" s="459"/>
      <c r="D34" s="158"/>
      <c r="E34" s="158"/>
      <c r="F34" s="158"/>
      <c r="G34" s="158"/>
      <c r="H34" s="159"/>
      <c r="I34" s="156"/>
      <c r="J34" s="156" t="str">
        <f t="shared" si="0"/>
        <v/>
      </c>
    </row>
    <row r="35" spans="1:10" ht="20" customHeight="1">
      <c r="A35" s="157"/>
      <c r="B35" s="458"/>
      <c r="C35" s="459"/>
      <c r="D35" s="158"/>
      <c r="E35" s="158"/>
      <c r="F35" s="158"/>
      <c r="G35" s="158"/>
      <c r="H35" s="159"/>
      <c r="I35" s="156"/>
      <c r="J35" s="156" t="str">
        <f t="shared" si="0"/>
        <v/>
      </c>
    </row>
    <row r="36" spans="1:10" ht="20" customHeight="1">
      <c r="A36" s="157"/>
      <c r="B36" s="458"/>
      <c r="C36" s="459"/>
      <c r="D36" s="158"/>
      <c r="E36" s="158"/>
      <c r="F36" s="158"/>
      <c r="G36" s="158"/>
      <c r="H36" s="159"/>
      <c r="I36" s="156"/>
      <c r="J36" s="156" t="str">
        <f t="shared" si="0"/>
        <v/>
      </c>
    </row>
    <row r="37" spans="1:10" ht="20" customHeight="1">
      <c r="A37" s="157"/>
      <c r="B37" s="458"/>
      <c r="C37" s="459"/>
      <c r="D37" s="158"/>
      <c r="E37" s="158"/>
      <c r="F37" s="158"/>
      <c r="G37" s="158"/>
      <c r="H37" s="159"/>
      <c r="I37" s="156"/>
      <c r="J37" s="156" t="str">
        <f t="shared" si="0"/>
        <v/>
      </c>
    </row>
    <row r="38" spans="1:10" ht="20" customHeight="1">
      <c r="A38" s="157"/>
      <c r="B38" s="458"/>
      <c r="C38" s="459"/>
      <c r="D38" s="158"/>
      <c r="E38" s="158"/>
      <c r="F38" s="158"/>
      <c r="G38" s="158"/>
      <c r="H38" s="159"/>
      <c r="I38" s="156"/>
      <c r="J38" s="156" t="str">
        <f t="shared" si="0"/>
        <v/>
      </c>
    </row>
    <row r="39" spans="1:10" ht="20" customHeight="1">
      <c r="A39" s="157"/>
      <c r="B39" s="458"/>
      <c r="C39" s="459"/>
      <c r="D39" s="158"/>
      <c r="E39" s="158"/>
      <c r="F39" s="158"/>
      <c r="G39" s="158"/>
      <c r="H39" s="159"/>
      <c r="I39" s="156"/>
      <c r="J39" s="156" t="str">
        <f t="shared" si="0"/>
        <v/>
      </c>
    </row>
    <row r="40" spans="1:10" ht="20" customHeight="1">
      <c r="A40" s="157"/>
      <c r="B40" s="458"/>
      <c r="C40" s="459"/>
      <c r="D40" s="158"/>
      <c r="E40" s="158"/>
      <c r="F40" s="158"/>
      <c r="G40" s="158"/>
      <c r="H40" s="159"/>
      <c r="I40" s="156"/>
      <c r="J40" s="156" t="str">
        <f t="shared" si="0"/>
        <v/>
      </c>
    </row>
    <row r="41" spans="1:10" ht="20" customHeight="1">
      <c r="A41" s="157"/>
      <c r="B41" s="458"/>
      <c r="C41" s="459"/>
      <c r="D41" s="158"/>
      <c r="E41" s="158"/>
      <c r="F41" s="158"/>
      <c r="G41" s="158"/>
      <c r="H41" s="159"/>
      <c r="I41" s="156"/>
      <c r="J41" s="156" t="str">
        <f t="shared" si="0"/>
        <v/>
      </c>
    </row>
    <row r="42" spans="1:10" ht="20" customHeight="1">
      <c r="A42" s="157"/>
      <c r="B42" s="458"/>
      <c r="C42" s="459"/>
      <c r="D42" s="158"/>
      <c r="E42" s="158"/>
      <c r="F42" s="158"/>
      <c r="G42" s="158"/>
      <c r="H42" s="159"/>
      <c r="I42" s="156"/>
      <c r="J42" s="156" t="str">
        <f t="shared" si="0"/>
        <v/>
      </c>
    </row>
    <row r="43" spans="1:10" ht="20" customHeight="1">
      <c r="A43" s="157"/>
      <c r="B43" s="458"/>
      <c r="C43" s="459"/>
      <c r="D43" s="158"/>
      <c r="E43" s="158"/>
      <c r="F43" s="158"/>
      <c r="G43" s="158"/>
      <c r="H43" s="159"/>
      <c r="I43" s="156"/>
      <c r="J43" s="156" t="str">
        <f t="shared" si="0"/>
        <v/>
      </c>
    </row>
    <row r="44" spans="1:10" ht="20" customHeight="1">
      <c r="A44" s="157"/>
      <c r="B44" s="458"/>
      <c r="C44" s="459"/>
      <c r="D44" s="158"/>
      <c r="E44" s="158"/>
      <c r="F44" s="158"/>
      <c r="G44" s="158"/>
      <c r="H44" s="159"/>
      <c r="I44" s="156"/>
      <c r="J44" s="156" t="str">
        <f t="shared" si="0"/>
        <v/>
      </c>
    </row>
    <row r="45" spans="1:10" ht="20" customHeight="1">
      <c r="A45" s="157"/>
      <c r="B45" s="458"/>
      <c r="C45" s="459"/>
      <c r="D45" s="158"/>
      <c r="E45" s="158"/>
      <c r="F45" s="158"/>
      <c r="G45" s="158"/>
      <c r="H45" s="159"/>
      <c r="I45" s="156"/>
      <c r="J45" s="156" t="str">
        <f t="shared" si="0"/>
        <v/>
      </c>
    </row>
    <row r="46" spans="1:10" ht="20" customHeight="1">
      <c r="A46" s="157"/>
      <c r="B46" s="458"/>
      <c r="C46" s="459"/>
      <c r="D46" s="158"/>
      <c r="E46" s="158"/>
      <c r="F46" s="158"/>
      <c r="G46" s="158"/>
      <c r="H46" s="159"/>
      <c r="I46" s="156"/>
      <c r="J46" s="156" t="str">
        <f t="shared" si="0"/>
        <v/>
      </c>
    </row>
    <row r="47" spans="1:10" ht="14.15" customHeight="1">
      <c r="A47" s="160"/>
      <c r="B47" s="160"/>
      <c r="C47" s="160"/>
      <c r="D47" s="161"/>
      <c r="E47" s="162"/>
      <c r="F47" s="162"/>
      <c r="G47" s="162"/>
      <c r="H47" s="163"/>
      <c r="I47" s="164"/>
    </row>
    <row r="48" spans="1:10" ht="14.15" customHeight="1">
      <c r="A48" s="165"/>
      <c r="B48" s="166"/>
      <c r="C48" s="166"/>
      <c r="D48" s="167"/>
      <c r="E48" s="168"/>
      <c r="F48" s="168"/>
      <c r="G48" s="168"/>
      <c r="H48" s="63"/>
      <c r="I48" s="169"/>
    </row>
  </sheetData>
  <mergeCells count="46">
    <mergeCell ref="A9:A10"/>
    <mergeCell ref="B9:C10"/>
    <mergeCell ref="D9:G9"/>
    <mergeCell ref="H9:H10"/>
    <mergeCell ref="J9:J10"/>
    <mergeCell ref="A2:J2"/>
    <mergeCell ref="B4:H4"/>
    <mergeCell ref="B6:D6"/>
    <mergeCell ref="E6:G6"/>
    <mergeCell ref="B7:G7"/>
    <mergeCell ref="B22:C22"/>
    <mergeCell ref="B11:C11"/>
    <mergeCell ref="B12:C12"/>
    <mergeCell ref="B13:C13"/>
    <mergeCell ref="B14:C14"/>
    <mergeCell ref="B15:C15"/>
    <mergeCell ref="B16:C16"/>
    <mergeCell ref="B17:C17"/>
    <mergeCell ref="B18:C18"/>
    <mergeCell ref="B19:C19"/>
    <mergeCell ref="B20:C20"/>
    <mergeCell ref="B21:C21"/>
    <mergeCell ref="B34:C34"/>
    <mergeCell ref="B23:C23"/>
    <mergeCell ref="B24:C24"/>
    <mergeCell ref="B25:C25"/>
    <mergeCell ref="B26:C26"/>
    <mergeCell ref="B27:C27"/>
    <mergeCell ref="B28:C28"/>
    <mergeCell ref="B29:C29"/>
    <mergeCell ref="B30:C30"/>
    <mergeCell ref="B31:C31"/>
    <mergeCell ref="B32:C32"/>
    <mergeCell ref="B33:C33"/>
    <mergeCell ref="B46:C46"/>
    <mergeCell ref="B35:C35"/>
    <mergeCell ref="B36:C36"/>
    <mergeCell ref="B37:C37"/>
    <mergeCell ref="B38:C38"/>
    <mergeCell ref="B39:C39"/>
    <mergeCell ref="B40:C40"/>
    <mergeCell ref="B41:C41"/>
    <mergeCell ref="B42:C42"/>
    <mergeCell ref="B43:C43"/>
    <mergeCell ref="B44:C44"/>
    <mergeCell ref="B45:C45"/>
  </mergeCells>
  <phoneticPr fontId="4"/>
  <conditionalFormatting sqref="B4:H4">
    <cfRule type="cellIs" dxfId="2" priority="3" operator="equal">
      <formula>0</formula>
    </cfRule>
  </conditionalFormatting>
  <conditionalFormatting sqref="C5 B7:G7 E5 G5">
    <cfRule type="cellIs" dxfId="1" priority="2" operator="equal">
      <formula>0</formula>
    </cfRule>
  </conditionalFormatting>
  <conditionalFormatting sqref="E6:G6">
    <cfRule type="cellIs" dxfId="0" priority="1" operator="equal">
      <formula>0</formula>
    </cfRule>
  </conditionalFormatting>
  <pageMargins left="0.74803149606299213" right="0.74803149606299213" top="0.98425196850393704" bottom="0.98425196850393704" header="0.51181102362204722" footer="0.51181102362204722"/>
  <pageSetup paperSize="9" scale="76"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M11"/>
  <sheetViews>
    <sheetView view="pageBreakPreview" zoomScale="120" zoomScaleNormal="120" zoomScaleSheetLayoutView="120" workbookViewId="0">
      <selection activeCell="A10" sqref="A10"/>
    </sheetView>
  </sheetViews>
  <sheetFormatPr defaultColWidth="9" defaultRowHeight="12"/>
  <cols>
    <col min="1" max="1" width="16.6328125" style="200" customWidth="1"/>
    <col min="2" max="2" width="19.08984375" style="200" customWidth="1"/>
    <col min="3" max="3" width="9.36328125" style="200" customWidth="1"/>
    <col min="4" max="4" width="19.7265625" style="200" customWidth="1"/>
    <col min="5" max="6" width="9.7265625" style="200" customWidth="1"/>
    <col min="7" max="7" width="5.7265625" style="200" customWidth="1"/>
    <col min="8" max="8" width="2.90625" style="200" customWidth="1"/>
    <col min="9" max="9" width="9.7265625" style="200" customWidth="1"/>
    <col min="10" max="10" width="18.1796875" style="200" customWidth="1"/>
    <col min="11" max="12" width="9.7265625" style="200" customWidth="1"/>
    <col min="13" max="13" width="13.26953125" style="200" customWidth="1"/>
    <col min="14" max="14" width="2.08984375" style="200" customWidth="1"/>
    <col min="15" max="16384" width="9" style="200"/>
  </cols>
  <sheetData>
    <row r="1" spans="1:13" ht="30.5" customHeight="1">
      <c r="A1" s="479" t="s">
        <v>282</v>
      </c>
      <c r="B1" s="479"/>
      <c r="C1" s="479"/>
      <c r="D1" s="479"/>
      <c r="E1" s="479"/>
      <c r="F1" s="479"/>
      <c r="G1" s="479"/>
      <c r="H1" s="479"/>
      <c r="I1" s="479"/>
      <c r="J1" s="479"/>
      <c r="K1" s="479"/>
      <c r="L1" s="479"/>
      <c r="M1" s="479"/>
    </row>
    <row r="3" spans="1:13">
      <c r="A3" s="199" t="s">
        <v>123</v>
      </c>
    </row>
    <row r="4" spans="1:13">
      <c r="A4" s="199" t="s">
        <v>124</v>
      </c>
    </row>
    <row r="5" spans="1:13">
      <c r="A5" s="199" t="s">
        <v>125</v>
      </c>
    </row>
    <row r="6" spans="1:13">
      <c r="A6" s="199" t="s">
        <v>126</v>
      </c>
    </row>
    <row r="8" spans="1:13" ht="14.25" customHeight="1">
      <c r="A8" s="201"/>
      <c r="E8" s="200" t="s">
        <v>127</v>
      </c>
      <c r="K8" s="200" t="s">
        <v>128</v>
      </c>
    </row>
    <row r="9" spans="1:13" ht="69.75" customHeight="1" thickBot="1">
      <c r="A9" s="202" t="s">
        <v>129</v>
      </c>
      <c r="B9" s="202" t="s">
        <v>130</v>
      </c>
      <c r="C9" s="202" t="s">
        <v>131</v>
      </c>
      <c r="D9" s="202" t="s">
        <v>132</v>
      </c>
      <c r="E9" s="203" t="s">
        <v>133</v>
      </c>
      <c r="F9" s="202" t="s">
        <v>134</v>
      </c>
      <c r="G9" s="202" t="s">
        <v>135</v>
      </c>
      <c r="H9" s="202" t="s">
        <v>136</v>
      </c>
      <c r="I9" s="202" t="s">
        <v>137</v>
      </c>
      <c r="J9" s="204" t="s">
        <v>307</v>
      </c>
      <c r="K9" s="203" t="s">
        <v>138</v>
      </c>
      <c r="L9" s="202" t="s">
        <v>139</v>
      </c>
      <c r="M9" s="202" t="s">
        <v>307</v>
      </c>
    </row>
    <row r="10" spans="1:13" ht="25.5" customHeight="1" thickTop="1">
      <c r="A10" s="205" t="s">
        <v>140</v>
      </c>
      <c r="B10" s="205" t="s">
        <v>141</v>
      </c>
      <c r="C10" s="206" t="s">
        <v>142</v>
      </c>
      <c r="D10" s="207" t="s">
        <v>143</v>
      </c>
      <c r="E10" s="208" t="s">
        <v>144</v>
      </c>
      <c r="F10" s="206" t="s">
        <v>145</v>
      </c>
      <c r="G10" s="209" t="s">
        <v>146</v>
      </c>
      <c r="H10" s="206">
        <v>1</v>
      </c>
      <c r="I10" s="209" t="s">
        <v>147</v>
      </c>
      <c r="J10" s="210" t="s">
        <v>306</v>
      </c>
      <c r="K10" s="208"/>
      <c r="L10" s="206"/>
      <c r="M10" s="206"/>
    </row>
    <row r="11" spans="1:13" ht="72.75" customHeight="1">
      <c r="A11" s="212"/>
      <c r="B11" s="212"/>
      <c r="C11" s="254"/>
      <c r="D11" s="255"/>
      <c r="E11" s="213"/>
      <c r="F11" s="214"/>
      <c r="G11" s="256"/>
      <c r="H11" s="257"/>
      <c r="I11" s="256"/>
      <c r="J11" s="211"/>
      <c r="K11" s="258"/>
      <c r="L11" s="259"/>
      <c r="M11" s="260"/>
    </row>
  </sheetData>
  <sheetProtection selectLockedCells="1"/>
  <autoFilter ref="A9:M9"/>
  <mergeCells count="1">
    <mergeCell ref="A1:M1"/>
  </mergeCells>
  <phoneticPr fontId="4"/>
  <dataValidations count="1">
    <dataValidation type="custom" allowBlank="1" showInputMessage="1" showErrorMessage="1" sqref="A11:B11">
      <formula1>ISERROR(FIND(" ",A11))</formula1>
    </dataValidation>
  </dataValidations>
  <pageMargins left="0.31496062992125984" right="0.31496062992125984" top="0.74803149606299213" bottom="0.55118110236220474" header="0.70866141732283472" footer="0.31496062992125984"/>
  <pageSetup paperSize="9" scale="94"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0000"/>
  </sheetPr>
  <dimension ref="A1:BN88"/>
  <sheetViews>
    <sheetView view="pageBreakPreview" zoomScale="120" zoomScaleNormal="120" zoomScaleSheetLayoutView="120" workbookViewId="0">
      <selection activeCell="Y14" sqref="Y14"/>
    </sheetView>
  </sheetViews>
  <sheetFormatPr defaultColWidth="2.26953125" defaultRowHeight="13"/>
  <cols>
    <col min="1" max="1" width="2.26953125" style="4" customWidth="1"/>
    <col min="2" max="19" width="2.26953125" style="4"/>
    <col min="20" max="22" width="2.54296875" style="4" customWidth="1"/>
    <col min="23" max="40" width="2.26953125" style="4"/>
    <col min="41" max="41" width="5.7265625" style="4" customWidth="1"/>
    <col min="42" max="47" width="2.26953125" style="4" hidden="1" customWidth="1"/>
    <col min="48" max="16384" width="2.26953125" style="4"/>
  </cols>
  <sheetData>
    <row r="1" spans="1:47" ht="20" customHeight="1">
      <c r="A1" s="12" t="s">
        <v>261</v>
      </c>
      <c r="R1" s="298" t="s">
        <v>283</v>
      </c>
      <c r="S1" s="298"/>
      <c r="T1" s="298"/>
      <c r="U1" s="298"/>
      <c r="V1" s="521" t="s">
        <v>284</v>
      </c>
      <c r="W1" s="521"/>
      <c r="X1" s="521"/>
      <c r="Y1" s="521"/>
      <c r="Z1" s="521"/>
      <c r="AA1" s="521"/>
      <c r="AB1" s="521"/>
      <c r="AC1" s="521"/>
      <c r="AD1" s="521"/>
      <c r="AE1" s="521"/>
      <c r="AF1" s="521"/>
      <c r="AG1" s="521"/>
      <c r="AH1" s="521"/>
      <c r="AI1" s="521"/>
      <c r="AJ1" s="521"/>
      <c r="AK1" s="521"/>
      <c r="AL1" s="521"/>
      <c r="AM1" s="521"/>
    </row>
    <row r="2" spans="1:47" ht="10" customHeight="1"/>
    <row r="3" spans="1:47" s="5" customFormat="1" ht="20.149999999999999" customHeight="1">
      <c r="A3" s="323" t="s">
        <v>263</v>
      </c>
      <c r="B3" s="73" t="s">
        <v>44</v>
      </c>
      <c r="C3" s="264"/>
      <c r="D3" s="264"/>
      <c r="E3" s="38"/>
      <c r="F3" s="38"/>
      <c r="G3" s="38"/>
      <c r="H3" s="38"/>
      <c r="I3" s="504">
        <v>2400000000</v>
      </c>
      <c r="J3" s="505"/>
      <c r="K3" s="505"/>
      <c r="L3" s="505"/>
      <c r="M3" s="505"/>
      <c r="N3" s="505"/>
      <c r="O3" s="505"/>
      <c r="P3" s="505"/>
      <c r="Q3" s="506"/>
      <c r="R3" s="368" t="s">
        <v>160</v>
      </c>
      <c r="S3" s="369"/>
      <c r="T3" s="369"/>
      <c r="U3" s="369"/>
      <c r="V3" s="369"/>
      <c r="W3" s="370"/>
      <c r="X3" s="522" t="s">
        <v>280</v>
      </c>
      <c r="Y3" s="523"/>
      <c r="Z3" s="523"/>
      <c r="AA3" s="523"/>
      <c r="AB3" s="523"/>
      <c r="AC3" s="523"/>
      <c r="AD3" s="523"/>
      <c r="AE3" s="523"/>
      <c r="AF3" s="523"/>
      <c r="AG3" s="523"/>
      <c r="AH3" s="523"/>
      <c r="AI3" s="523"/>
      <c r="AJ3" s="523"/>
      <c r="AK3" s="523"/>
      <c r="AL3" s="523"/>
      <c r="AM3" s="524"/>
    </row>
    <row r="4" spans="1:47" s="5" customFormat="1" ht="10" customHeight="1">
      <c r="A4" s="324"/>
      <c r="B4" s="326" t="s">
        <v>161</v>
      </c>
      <c r="C4" s="327"/>
      <c r="D4" s="327"/>
      <c r="E4" s="327"/>
      <c r="F4" s="327"/>
      <c r="G4" s="327"/>
      <c r="H4" s="328"/>
      <c r="I4" s="74" t="s">
        <v>59</v>
      </c>
      <c r="J4" s="75" t="s">
        <v>60</v>
      </c>
      <c r="K4" s="525" t="s">
        <v>142</v>
      </c>
      <c r="L4" s="525"/>
      <c r="M4" s="525"/>
      <c r="N4" s="525"/>
      <c r="O4" s="525"/>
      <c r="P4" s="525"/>
      <c r="Q4" s="75" t="s">
        <v>61</v>
      </c>
      <c r="R4" s="75"/>
      <c r="S4" s="75"/>
      <c r="T4" s="75"/>
      <c r="U4" s="75"/>
      <c r="V4" s="75"/>
      <c r="W4" s="75"/>
      <c r="X4" s="75"/>
      <c r="Y4" s="75"/>
      <c r="Z4" s="75"/>
      <c r="AA4" s="75"/>
      <c r="AB4" s="75"/>
      <c r="AC4" s="75"/>
      <c r="AD4" s="75"/>
      <c r="AE4" s="75"/>
      <c r="AF4" s="75"/>
      <c r="AG4" s="76"/>
      <c r="AH4" s="76"/>
      <c r="AI4" s="76"/>
      <c r="AJ4" s="76"/>
      <c r="AK4" s="76"/>
      <c r="AL4" s="76"/>
      <c r="AM4" s="77"/>
      <c r="AP4" s="300"/>
      <c r="AQ4" s="300"/>
      <c r="AR4" s="300"/>
      <c r="AS4" s="300"/>
      <c r="AT4" s="300"/>
      <c r="AU4" s="300"/>
    </row>
    <row r="5" spans="1:47" s="5" customFormat="1" ht="20.149999999999999" customHeight="1">
      <c r="A5" s="324"/>
      <c r="B5" s="329"/>
      <c r="C5" s="330"/>
      <c r="D5" s="330"/>
      <c r="E5" s="330"/>
      <c r="F5" s="330"/>
      <c r="G5" s="330"/>
      <c r="H5" s="331"/>
      <c r="I5" s="512" t="s">
        <v>303</v>
      </c>
      <c r="J5" s="513"/>
      <c r="K5" s="513"/>
      <c r="L5" s="513"/>
      <c r="M5" s="513"/>
      <c r="N5" s="513"/>
      <c r="O5" s="513"/>
      <c r="P5" s="513"/>
      <c r="Q5" s="513"/>
      <c r="R5" s="513"/>
      <c r="S5" s="513"/>
      <c r="T5" s="513"/>
      <c r="U5" s="513"/>
      <c r="V5" s="513"/>
      <c r="W5" s="513"/>
      <c r="X5" s="513"/>
      <c r="Y5" s="513"/>
      <c r="Z5" s="513"/>
      <c r="AA5" s="513"/>
      <c r="AB5" s="513"/>
      <c r="AC5" s="513"/>
      <c r="AD5" s="513"/>
      <c r="AE5" s="513"/>
      <c r="AF5" s="513"/>
      <c r="AG5" s="513"/>
      <c r="AH5" s="513"/>
      <c r="AI5" s="513"/>
      <c r="AJ5" s="513"/>
      <c r="AK5" s="513"/>
      <c r="AL5" s="513"/>
      <c r="AM5" s="514"/>
      <c r="AP5" s="262"/>
      <c r="AQ5" s="262"/>
      <c r="AR5" s="262"/>
      <c r="AS5" s="262"/>
      <c r="AT5" s="262"/>
      <c r="AU5" s="262"/>
    </row>
    <row r="6" spans="1:47" s="5" customFormat="1" ht="20.25" customHeight="1">
      <c r="A6" s="325"/>
      <c r="B6" s="79" t="s">
        <v>47</v>
      </c>
      <c r="C6" s="33"/>
      <c r="D6" s="33"/>
      <c r="E6" s="34"/>
      <c r="F6" s="34"/>
      <c r="G6" s="34"/>
      <c r="H6" s="34"/>
      <c r="I6" s="515" t="s">
        <v>14</v>
      </c>
      <c r="J6" s="516"/>
      <c r="K6" s="516"/>
      <c r="L6" s="516"/>
      <c r="M6" s="516"/>
      <c r="N6" s="516"/>
      <c r="O6" s="516"/>
      <c r="P6" s="516"/>
      <c r="Q6" s="516"/>
      <c r="R6" s="516"/>
      <c r="S6" s="516"/>
      <c r="T6" s="516"/>
      <c r="U6" s="516"/>
      <c r="V6" s="516"/>
      <c r="W6" s="516"/>
      <c r="X6" s="516"/>
      <c r="Y6" s="516"/>
      <c r="Z6" s="517"/>
      <c r="AA6" s="80" t="s">
        <v>62</v>
      </c>
      <c r="AB6" s="14"/>
      <c r="AC6" s="78"/>
      <c r="AD6" s="78"/>
      <c r="AE6" s="518" t="s">
        <v>281</v>
      </c>
      <c r="AF6" s="519"/>
      <c r="AG6" s="519"/>
      <c r="AH6" s="519"/>
      <c r="AI6" s="519"/>
      <c r="AJ6" s="519"/>
      <c r="AK6" s="519"/>
      <c r="AL6" s="519"/>
      <c r="AM6" s="520"/>
      <c r="AP6" s="300"/>
      <c r="AQ6" s="300"/>
      <c r="AR6" s="300"/>
      <c r="AS6" s="300"/>
      <c r="AT6" s="300"/>
      <c r="AU6" s="300"/>
    </row>
    <row r="7" spans="1:47" s="5" customFormat="1" ht="12" customHeight="1">
      <c r="A7" s="222"/>
      <c r="B7" s="223"/>
      <c r="C7" s="39"/>
      <c r="D7" s="39"/>
      <c r="E7" s="37"/>
      <c r="F7" s="37"/>
      <c r="G7" s="37"/>
      <c r="H7" s="37"/>
      <c r="I7" s="37"/>
      <c r="J7" s="224"/>
      <c r="K7" s="224"/>
      <c r="L7" s="224"/>
      <c r="M7" s="224"/>
      <c r="N7" s="224"/>
      <c r="O7" s="224"/>
      <c r="P7" s="224"/>
      <c r="Q7" s="224"/>
      <c r="R7" s="224"/>
      <c r="S7" s="224"/>
      <c r="T7" s="224"/>
      <c r="U7" s="224"/>
      <c r="V7" s="224"/>
      <c r="W7" s="224"/>
      <c r="X7" s="224"/>
      <c r="Y7" s="224"/>
      <c r="Z7" s="224"/>
      <c r="AA7" s="13"/>
      <c r="AB7" s="13"/>
      <c r="AC7" s="225"/>
      <c r="AD7" s="225"/>
      <c r="AE7" s="225"/>
      <c r="AF7" s="225"/>
      <c r="AG7" s="226"/>
      <c r="AH7" s="226"/>
      <c r="AI7" s="226"/>
      <c r="AJ7" s="226"/>
      <c r="AK7" s="226"/>
      <c r="AL7" s="39"/>
      <c r="AM7" s="39"/>
      <c r="AP7" s="262"/>
      <c r="AQ7" s="262"/>
      <c r="AR7" s="262"/>
      <c r="AS7" s="262"/>
      <c r="AT7" s="262"/>
      <c r="AU7" s="262"/>
    </row>
    <row r="8" spans="1:47" s="5" customFormat="1" ht="17.5" customHeight="1">
      <c r="A8" s="346" t="s">
        <v>264</v>
      </c>
      <c r="B8" s="316"/>
      <c r="C8" s="316"/>
      <c r="D8" s="316"/>
      <c r="E8" s="316"/>
      <c r="F8" s="316"/>
      <c r="G8" s="316"/>
      <c r="H8" s="316"/>
      <c r="I8" s="316"/>
      <c r="J8" s="316"/>
      <c r="K8" s="316"/>
      <c r="L8" s="316"/>
      <c r="M8" s="316"/>
      <c r="N8" s="315" t="s">
        <v>257</v>
      </c>
      <c r="O8" s="315"/>
      <c r="P8" s="315"/>
      <c r="Q8" s="315"/>
      <c r="R8" s="315"/>
      <c r="S8" s="315" t="s">
        <v>52</v>
      </c>
      <c r="T8" s="315"/>
      <c r="U8" s="315"/>
      <c r="V8" s="315"/>
      <c r="W8" s="315"/>
      <c r="X8" s="315"/>
      <c r="Y8" s="315"/>
      <c r="Z8" s="315"/>
      <c r="AA8" s="315"/>
      <c r="AB8" s="315"/>
      <c r="AC8" s="315"/>
      <c r="AD8" s="315"/>
      <c r="AE8" s="315"/>
      <c r="AF8" s="315"/>
      <c r="AG8" s="315"/>
      <c r="AH8" s="315"/>
      <c r="AI8" s="315"/>
      <c r="AJ8" s="315"/>
      <c r="AK8" s="315"/>
      <c r="AL8" s="315"/>
      <c r="AM8" s="315"/>
      <c r="AP8" s="262"/>
      <c r="AQ8" s="262"/>
      <c r="AR8" s="262"/>
      <c r="AS8" s="262"/>
      <c r="AT8" s="262"/>
      <c r="AU8" s="262"/>
    </row>
    <row r="9" spans="1:47" s="5" customFormat="1" ht="17.5" customHeight="1">
      <c r="A9" s="346"/>
      <c r="B9" s="384" t="s">
        <v>251</v>
      </c>
      <c r="C9" s="384"/>
      <c r="D9" s="384"/>
      <c r="E9" s="384"/>
      <c r="F9" s="384"/>
      <c r="G9" s="384"/>
      <c r="H9" s="316" t="s">
        <v>254</v>
      </c>
      <c r="I9" s="316"/>
      <c r="J9" s="316"/>
      <c r="K9" s="316"/>
      <c r="L9" s="316"/>
      <c r="M9" s="316"/>
      <c r="N9" s="509">
        <v>1</v>
      </c>
      <c r="O9" s="509"/>
      <c r="P9" s="509"/>
      <c r="Q9" s="510"/>
      <c r="R9" s="251" t="s">
        <v>253</v>
      </c>
      <c r="S9" s="526" t="s">
        <v>312</v>
      </c>
      <c r="T9" s="527"/>
      <c r="U9" s="527"/>
      <c r="V9" s="527"/>
      <c r="W9" s="527"/>
      <c r="X9" s="527"/>
      <c r="Y9" s="527"/>
      <c r="Z9" s="527"/>
      <c r="AA9" s="527"/>
      <c r="AB9" s="527"/>
      <c r="AC9" s="527"/>
      <c r="AD9" s="527"/>
      <c r="AE9" s="527"/>
      <c r="AF9" s="527"/>
      <c r="AG9" s="527"/>
      <c r="AH9" s="527"/>
      <c r="AI9" s="527"/>
      <c r="AJ9" s="527"/>
      <c r="AK9" s="527"/>
      <c r="AL9" s="527"/>
      <c r="AM9" s="527"/>
      <c r="AP9" s="262"/>
      <c r="AQ9" s="262"/>
      <c r="AR9" s="262"/>
      <c r="AS9" s="262"/>
      <c r="AT9" s="262"/>
      <c r="AU9" s="262"/>
    </row>
    <row r="10" spans="1:47" s="5" customFormat="1" ht="17.5" customHeight="1">
      <c r="A10" s="346"/>
      <c r="B10" s="384"/>
      <c r="C10" s="384"/>
      <c r="D10" s="384"/>
      <c r="E10" s="384"/>
      <c r="F10" s="384"/>
      <c r="G10" s="384"/>
      <c r="H10" s="316" t="s">
        <v>255</v>
      </c>
      <c r="I10" s="316"/>
      <c r="J10" s="316"/>
      <c r="K10" s="316"/>
      <c r="L10" s="316"/>
      <c r="M10" s="316"/>
      <c r="N10" s="509">
        <v>6</v>
      </c>
      <c r="O10" s="509"/>
      <c r="P10" s="509"/>
      <c r="Q10" s="510"/>
      <c r="R10" s="251" t="s">
        <v>253</v>
      </c>
      <c r="S10" s="511" t="s">
        <v>311</v>
      </c>
      <c r="T10" s="511"/>
      <c r="U10" s="511"/>
      <c r="V10" s="511"/>
      <c r="W10" s="511"/>
      <c r="X10" s="511"/>
      <c r="Y10" s="511"/>
      <c r="Z10" s="511"/>
      <c r="AA10" s="511"/>
      <c r="AB10" s="511"/>
      <c r="AC10" s="511"/>
      <c r="AD10" s="511"/>
      <c r="AE10" s="511"/>
      <c r="AF10" s="511"/>
      <c r="AG10" s="511"/>
      <c r="AH10" s="511"/>
      <c r="AI10" s="511"/>
      <c r="AJ10" s="511"/>
      <c r="AK10" s="511"/>
      <c r="AL10" s="511"/>
      <c r="AM10" s="511"/>
      <c r="AP10" s="262"/>
      <c r="AQ10" s="262"/>
      <c r="AR10" s="262"/>
      <c r="AS10" s="262"/>
      <c r="AT10" s="262"/>
      <c r="AU10" s="262"/>
    </row>
    <row r="11" spans="1:47" s="5" customFormat="1" ht="17.5" customHeight="1">
      <c r="A11" s="346"/>
      <c r="B11" s="384" t="s">
        <v>252</v>
      </c>
      <c r="C11" s="384"/>
      <c r="D11" s="384"/>
      <c r="E11" s="384"/>
      <c r="F11" s="384"/>
      <c r="G11" s="384"/>
      <c r="H11" s="316" t="s">
        <v>254</v>
      </c>
      <c r="I11" s="316"/>
      <c r="J11" s="316"/>
      <c r="K11" s="316"/>
      <c r="L11" s="316"/>
      <c r="M11" s="316"/>
      <c r="N11" s="507"/>
      <c r="O11" s="507"/>
      <c r="P11" s="507"/>
      <c r="Q11" s="508"/>
      <c r="R11" s="251" t="s">
        <v>253</v>
      </c>
      <c r="S11" s="371"/>
      <c r="T11" s="371"/>
      <c r="U11" s="371"/>
      <c r="V11" s="371"/>
      <c r="W11" s="371"/>
      <c r="X11" s="371"/>
      <c r="Y11" s="371"/>
      <c r="Z11" s="371"/>
      <c r="AA11" s="371"/>
      <c r="AB11" s="371"/>
      <c r="AC11" s="371"/>
      <c r="AD11" s="371"/>
      <c r="AE11" s="371"/>
      <c r="AF11" s="371"/>
      <c r="AG11" s="371"/>
      <c r="AH11" s="371"/>
      <c r="AI11" s="371"/>
      <c r="AJ11" s="371"/>
      <c r="AK11" s="371"/>
      <c r="AL11" s="371"/>
      <c r="AM11" s="371"/>
      <c r="AP11" s="262"/>
      <c r="AQ11" s="262"/>
      <c r="AR11" s="262"/>
      <c r="AS11" s="262"/>
      <c r="AT11" s="262"/>
      <c r="AU11" s="262"/>
    </row>
    <row r="12" spans="1:47" s="5" customFormat="1" ht="17.5" customHeight="1">
      <c r="A12" s="346"/>
      <c r="B12" s="384"/>
      <c r="C12" s="384"/>
      <c r="D12" s="384"/>
      <c r="E12" s="384"/>
      <c r="F12" s="384"/>
      <c r="G12" s="384"/>
      <c r="H12" s="316" t="s">
        <v>255</v>
      </c>
      <c r="I12" s="316"/>
      <c r="J12" s="316"/>
      <c r="K12" s="316"/>
      <c r="L12" s="316"/>
      <c r="M12" s="316"/>
      <c r="N12" s="507"/>
      <c r="O12" s="507"/>
      <c r="P12" s="507"/>
      <c r="Q12" s="508"/>
      <c r="R12" s="251" t="s">
        <v>253</v>
      </c>
      <c r="S12" s="371"/>
      <c r="T12" s="371"/>
      <c r="U12" s="371"/>
      <c r="V12" s="371"/>
      <c r="W12" s="371"/>
      <c r="X12" s="371"/>
      <c r="Y12" s="371"/>
      <c r="Z12" s="371"/>
      <c r="AA12" s="371"/>
      <c r="AB12" s="371"/>
      <c r="AC12" s="371"/>
      <c r="AD12" s="371"/>
      <c r="AE12" s="371"/>
      <c r="AF12" s="371"/>
      <c r="AG12" s="371"/>
      <c r="AH12" s="371"/>
      <c r="AI12" s="371"/>
      <c r="AJ12" s="371"/>
      <c r="AK12" s="371"/>
      <c r="AL12" s="371"/>
      <c r="AM12" s="371"/>
      <c r="AP12" s="262"/>
      <c r="AQ12" s="262"/>
      <c r="AR12" s="262"/>
      <c r="AS12" s="262"/>
      <c r="AT12" s="262"/>
      <c r="AU12" s="262"/>
    </row>
    <row r="13" spans="1:47" s="5" customFormat="1" ht="26.5" customHeight="1">
      <c r="A13" s="320" t="s">
        <v>297</v>
      </c>
      <c r="B13" s="320"/>
      <c r="C13" s="320"/>
      <c r="D13" s="320"/>
      <c r="E13" s="320"/>
      <c r="F13" s="320"/>
      <c r="G13" s="320"/>
      <c r="H13" s="320"/>
      <c r="I13" s="320"/>
      <c r="J13" s="320"/>
      <c r="K13" s="320"/>
      <c r="L13" s="320"/>
      <c r="M13" s="320"/>
      <c r="N13" s="320"/>
      <c r="O13" s="320"/>
      <c r="P13" s="320"/>
      <c r="Q13" s="320"/>
      <c r="R13" s="320"/>
      <c r="S13" s="320"/>
      <c r="T13" s="320"/>
      <c r="U13" s="320"/>
      <c r="V13" s="320"/>
      <c r="W13" s="320"/>
      <c r="X13" s="320"/>
      <c r="Y13" s="320"/>
      <c r="Z13" s="320"/>
      <c r="AA13" s="320"/>
      <c r="AB13" s="320"/>
      <c r="AC13" s="320"/>
      <c r="AD13" s="320"/>
      <c r="AE13" s="320"/>
      <c r="AF13" s="320"/>
      <c r="AG13" s="320"/>
      <c r="AH13" s="320"/>
      <c r="AI13" s="320"/>
      <c r="AJ13" s="320"/>
      <c r="AK13" s="320"/>
      <c r="AL13" s="320"/>
      <c r="AM13" s="320"/>
      <c r="AP13" s="262"/>
      <c r="AQ13" s="262"/>
      <c r="AR13" s="262"/>
      <c r="AS13" s="262"/>
      <c r="AT13" s="262"/>
      <c r="AU13" s="262"/>
    </row>
    <row r="14" spans="1:47" s="5" customFormat="1" ht="7" customHeight="1">
      <c r="A14" s="227"/>
      <c r="B14" s="228"/>
      <c r="C14" s="35"/>
      <c r="D14" s="35"/>
      <c r="E14" s="36"/>
      <c r="F14" s="36"/>
      <c r="G14" s="36"/>
      <c r="H14" s="36"/>
      <c r="I14" s="36"/>
      <c r="J14" s="229"/>
      <c r="K14" s="229"/>
      <c r="L14" s="229"/>
      <c r="M14" s="229"/>
      <c r="N14" s="229"/>
      <c r="O14" s="229"/>
      <c r="P14" s="229"/>
      <c r="Q14" s="229"/>
      <c r="R14" s="229"/>
      <c r="S14" s="229"/>
      <c r="T14" s="229"/>
      <c r="U14" s="229"/>
      <c r="V14" s="229"/>
      <c r="W14" s="229"/>
      <c r="X14" s="229"/>
      <c r="Y14" s="229"/>
      <c r="Z14" s="229"/>
      <c r="AA14" s="8"/>
      <c r="AB14" s="8"/>
      <c r="AC14" s="230"/>
      <c r="AD14" s="230"/>
      <c r="AE14" s="230"/>
      <c r="AF14" s="230"/>
      <c r="AG14" s="231"/>
      <c r="AH14" s="231"/>
      <c r="AI14" s="231"/>
      <c r="AJ14" s="231"/>
      <c r="AK14" s="231"/>
      <c r="AL14" s="35"/>
      <c r="AM14" s="35"/>
      <c r="AP14" s="262"/>
      <c r="AQ14" s="262"/>
      <c r="AR14" s="262"/>
      <c r="AS14" s="262"/>
      <c r="AT14" s="262"/>
      <c r="AU14" s="262"/>
    </row>
    <row r="15" spans="1:47" s="5" customFormat="1" ht="18" customHeight="1">
      <c r="A15" s="337" t="s">
        <v>298</v>
      </c>
      <c r="B15" s="338"/>
      <c r="C15" s="338"/>
      <c r="D15" s="338"/>
      <c r="E15" s="338"/>
      <c r="F15" s="338"/>
      <c r="G15" s="338"/>
      <c r="H15" s="339"/>
      <c r="I15" s="45"/>
      <c r="J15" s="356" t="s">
        <v>299</v>
      </c>
      <c r="K15" s="356"/>
      <c r="L15" s="356"/>
      <c r="M15" s="356"/>
      <c r="N15" s="356"/>
      <c r="O15" s="356"/>
      <c r="P15" s="356"/>
      <c r="Q15" s="356"/>
      <c r="R15" s="356"/>
      <c r="S15" s="356"/>
      <c r="T15" s="356"/>
      <c r="U15" s="356"/>
      <c r="V15" s="356"/>
      <c r="W15" s="356"/>
      <c r="X15" s="356"/>
      <c r="Y15" s="356"/>
      <c r="Z15" s="356"/>
      <c r="AA15" s="356"/>
      <c r="AB15" s="356"/>
      <c r="AC15" s="356"/>
      <c r="AD15" s="356"/>
      <c r="AE15" s="356"/>
      <c r="AF15" s="356"/>
      <c r="AG15" s="356"/>
      <c r="AH15" s="356"/>
      <c r="AI15" s="356"/>
      <c r="AJ15" s="356"/>
      <c r="AK15" s="356"/>
      <c r="AL15" s="356"/>
      <c r="AM15" s="357"/>
    </row>
    <row r="16" spans="1:47" s="5" customFormat="1" ht="18" customHeight="1">
      <c r="A16" s="340"/>
      <c r="B16" s="341"/>
      <c r="C16" s="341"/>
      <c r="D16" s="341"/>
      <c r="E16" s="341"/>
      <c r="F16" s="341"/>
      <c r="G16" s="341"/>
      <c r="H16" s="342"/>
      <c r="I16" s="70"/>
      <c r="J16" s="385" t="s">
        <v>300</v>
      </c>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6"/>
    </row>
    <row r="17" spans="1:46" s="5" customFormat="1" ht="18" customHeight="1">
      <c r="A17" s="343"/>
      <c r="B17" s="344"/>
      <c r="C17" s="344"/>
      <c r="D17" s="344"/>
      <c r="E17" s="344"/>
      <c r="F17" s="344"/>
      <c r="G17" s="344"/>
      <c r="H17" s="345"/>
      <c r="I17" s="70"/>
      <c r="J17" s="387" t="s">
        <v>301</v>
      </c>
      <c r="K17" s="387"/>
      <c r="L17" s="387"/>
      <c r="M17" s="387"/>
      <c r="N17" s="387"/>
      <c r="O17" s="387"/>
      <c r="P17" s="387"/>
      <c r="Q17" s="387"/>
      <c r="R17" s="387"/>
      <c r="S17" s="387"/>
      <c r="T17" s="387"/>
      <c r="U17" s="387"/>
      <c r="V17" s="387"/>
      <c r="W17" s="387"/>
      <c r="X17" s="387"/>
      <c r="Y17" s="387"/>
      <c r="Z17" s="387"/>
      <c r="AA17" s="387"/>
      <c r="AB17" s="387"/>
      <c r="AC17" s="387"/>
      <c r="AD17" s="387"/>
      <c r="AE17" s="387"/>
      <c r="AF17" s="387"/>
      <c r="AG17" s="387"/>
      <c r="AH17" s="387"/>
      <c r="AI17" s="387"/>
      <c r="AJ17" s="387"/>
      <c r="AK17" s="387"/>
      <c r="AL17" s="387"/>
      <c r="AM17" s="388"/>
    </row>
    <row r="18" spans="1:46" s="5" customFormat="1" ht="12" customHeight="1">
      <c r="A18" s="236"/>
      <c r="B18" s="236"/>
      <c r="C18" s="236"/>
      <c r="D18" s="236"/>
      <c r="E18" s="236"/>
      <c r="F18" s="236"/>
      <c r="G18" s="236"/>
      <c r="H18" s="236"/>
      <c r="I18" s="15"/>
      <c r="J18" s="11"/>
      <c r="K18" s="37"/>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row>
    <row r="19" spans="1:46" s="5" customFormat="1" ht="25.5" customHeight="1">
      <c r="A19" s="372" t="s">
        <v>313</v>
      </c>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5"/>
      <c r="AK19" s="35"/>
      <c r="AL19" s="35"/>
      <c r="AM19" s="91" t="s">
        <v>63</v>
      </c>
    </row>
    <row r="20" spans="1:46" s="5" customFormat="1" ht="26.15" customHeight="1">
      <c r="A20" s="21"/>
      <c r="B20" s="303" t="s">
        <v>272</v>
      </c>
      <c r="C20" s="373"/>
      <c r="D20" s="374"/>
      <c r="E20" s="375">
        <f>IF(I6="","",VLOOKUP(I6,[1]計算用!$A$2:$D$36,2,))</f>
        <v>38</v>
      </c>
      <c r="F20" s="376"/>
      <c r="G20" s="377"/>
      <c r="H20" s="303" t="s">
        <v>148</v>
      </c>
      <c r="I20" s="373"/>
      <c r="J20" s="374"/>
      <c r="K20" s="504">
        <v>30</v>
      </c>
      <c r="L20" s="505"/>
      <c r="M20" s="506"/>
      <c r="N20" s="333" t="s">
        <v>314</v>
      </c>
      <c r="O20" s="334"/>
      <c r="P20" s="334"/>
      <c r="Q20" s="395">
        <f>E20*K20</f>
        <v>1140</v>
      </c>
      <c r="R20" s="396"/>
      <c r="S20" s="397"/>
      <c r="T20" s="332" t="s">
        <v>315</v>
      </c>
      <c r="U20" s="302"/>
      <c r="V20" s="302"/>
      <c r="W20" s="501">
        <v>0</v>
      </c>
      <c r="X20" s="502"/>
      <c r="Y20" s="503"/>
      <c r="Z20" s="335" t="s">
        <v>316</v>
      </c>
      <c r="AA20" s="336"/>
      <c r="AB20" s="336"/>
      <c r="AC20" s="309">
        <f>Q20-W20</f>
        <v>1140</v>
      </c>
      <c r="AD20" s="310"/>
      <c r="AE20" s="310"/>
      <c r="AF20" s="311"/>
      <c r="AG20" s="303" t="s">
        <v>73</v>
      </c>
      <c r="AH20" s="304"/>
      <c r="AI20" s="305"/>
      <c r="AJ20" s="306">
        <f>ROUNDDOWN(AE43+AE48+AE54,-3)/1000</f>
        <v>1095</v>
      </c>
      <c r="AK20" s="307"/>
      <c r="AL20" s="307"/>
      <c r="AM20" s="308"/>
      <c r="AO20" s="261">
        <f>MIN(AC20,AJ20)</f>
        <v>1095</v>
      </c>
    </row>
    <row r="21" spans="1:46" s="5" customFormat="1" ht="26.15" customHeight="1">
      <c r="A21" s="40" t="s">
        <v>21</v>
      </c>
      <c r="B21" s="67"/>
      <c r="C21" s="31"/>
      <c r="D21" s="31"/>
      <c r="E21" s="31"/>
      <c r="F21" s="31"/>
      <c r="G21" s="31"/>
      <c r="H21" s="381"/>
      <c r="I21" s="382"/>
      <c r="J21" s="383"/>
      <c r="K21" s="301" t="s">
        <v>48</v>
      </c>
      <c r="L21" s="302"/>
      <c r="M21" s="302"/>
      <c r="N21" s="302"/>
      <c r="O21" s="302"/>
      <c r="P21" s="302"/>
      <c r="Q21" s="302"/>
      <c r="R21" s="302"/>
      <c r="S21" s="302"/>
      <c r="T21" s="302"/>
      <c r="U21" s="302"/>
      <c r="V21" s="302"/>
      <c r="W21" s="302"/>
      <c r="X21" s="302"/>
      <c r="Y21" s="302"/>
      <c r="Z21" s="302"/>
      <c r="AA21" s="302"/>
      <c r="AB21" s="302"/>
      <c r="AC21" s="302"/>
      <c r="AD21" s="302"/>
      <c r="AE21" s="302"/>
      <c r="AF21" s="41"/>
      <c r="AG21" s="42"/>
      <c r="AH21" s="42"/>
      <c r="AI21" s="14"/>
      <c r="AJ21" s="14"/>
      <c r="AK21" s="264"/>
      <c r="AL21" s="31"/>
      <c r="AM21" s="19"/>
    </row>
    <row r="22" spans="1:46" s="5" customFormat="1" ht="14.25" customHeight="1">
      <c r="A22" s="43"/>
      <c r="B22" s="8"/>
      <c r="C22" s="403" t="s">
        <v>273</v>
      </c>
      <c r="D22" s="403"/>
      <c r="E22" s="403"/>
      <c r="F22" s="403"/>
      <c r="G22" s="403"/>
      <c r="H22" s="403"/>
      <c r="I22" s="403"/>
      <c r="J22" s="403"/>
      <c r="K22" s="403"/>
      <c r="L22" s="403"/>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03"/>
      <c r="AJ22" s="403"/>
      <c r="AK22" s="403"/>
      <c r="AL22" s="403"/>
      <c r="AM22" s="404"/>
      <c r="AT22" s="6"/>
    </row>
    <row r="23" spans="1:46" s="5" customFormat="1" ht="14.25" customHeight="1">
      <c r="A23" s="44"/>
      <c r="B23" s="32"/>
      <c r="C23" s="405" t="s">
        <v>156</v>
      </c>
      <c r="D23" s="405"/>
      <c r="E23" s="405"/>
      <c r="F23" s="405"/>
      <c r="G23" s="405"/>
      <c r="H23" s="405"/>
      <c r="I23" s="405"/>
      <c r="J23" s="405"/>
      <c r="K23" s="405"/>
      <c r="L23" s="405"/>
      <c r="M23" s="405"/>
      <c r="N23" s="405"/>
      <c r="O23" s="405"/>
      <c r="P23" s="405"/>
      <c r="Q23" s="405"/>
      <c r="R23" s="405"/>
      <c r="S23" s="405"/>
      <c r="T23" s="405"/>
      <c r="U23" s="405"/>
      <c r="V23" s="405"/>
      <c r="W23" s="405"/>
      <c r="X23" s="405"/>
      <c r="Y23" s="405"/>
      <c r="Z23" s="405"/>
      <c r="AA23" s="405"/>
      <c r="AB23" s="405"/>
      <c r="AC23" s="405"/>
      <c r="AD23" s="405"/>
      <c r="AE23" s="405"/>
      <c r="AF23" s="405"/>
      <c r="AG23" s="405"/>
      <c r="AH23" s="405"/>
      <c r="AI23" s="405"/>
      <c r="AJ23" s="405"/>
      <c r="AK23" s="405"/>
      <c r="AL23" s="405"/>
      <c r="AM23" s="406"/>
      <c r="AT23" s="6"/>
    </row>
    <row r="24" spans="1:46" s="5" customFormat="1" ht="14.25" customHeight="1">
      <c r="A24" s="44"/>
      <c r="B24" s="32"/>
      <c r="C24" s="405" t="s">
        <v>64</v>
      </c>
      <c r="D24" s="405"/>
      <c r="E24" s="405"/>
      <c r="F24" s="405"/>
      <c r="G24" s="405"/>
      <c r="H24" s="405"/>
      <c r="I24" s="405"/>
      <c r="J24" s="405"/>
      <c r="K24" s="405"/>
      <c r="L24" s="405"/>
      <c r="M24" s="405"/>
      <c r="N24" s="405"/>
      <c r="O24" s="405"/>
      <c r="P24" s="405"/>
      <c r="Q24" s="405"/>
      <c r="R24" s="405"/>
      <c r="S24" s="405"/>
      <c r="T24" s="405"/>
      <c r="U24" s="405"/>
      <c r="V24" s="405"/>
      <c r="W24" s="405"/>
      <c r="X24" s="405"/>
      <c r="Y24" s="405"/>
      <c r="Z24" s="405"/>
      <c r="AA24" s="405"/>
      <c r="AB24" s="405"/>
      <c r="AC24" s="405"/>
      <c r="AD24" s="405"/>
      <c r="AE24" s="405"/>
      <c r="AF24" s="405"/>
      <c r="AG24" s="405"/>
      <c r="AH24" s="405"/>
      <c r="AI24" s="405"/>
      <c r="AJ24" s="405"/>
      <c r="AK24" s="405"/>
      <c r="AL24" s="405"/>
      <c r="AM24" s="406"/>
      <c r="AT24" s="6"/>
    </row>
    <row r="25" spans="1:46" s="5" customFormat="1" ht="14.25" customHeight="1">
      <c r="A25" s="44"/>
      <c r="B25" s="32"/>
      <c r="C25" s="405" t="s">
        <v>65</v>
      </c>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c r="AM25" s="406"/>
      <c r="AT25" s="6"/>
    </row>
    <row r="26" spans="1:46" s="5" customFormat="1" ht="14.25" customHeight="1">
      <c r="A26" s="216"/>
      <c r="B26" s="217"/>
      <c r="C26" s="407" t="s">
        <v>162</v>
      </c>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c r="AM26" s="408"/>
      <c r="AT26" s="6"/>
    </row>
    <row r="27" spans="1:46" s="5" customFormat="1" ht="18" customHeight="1">
      <c r="A27" s="235" t="s">
        <v>66</v>
      </c>
      <c r="B27" s="16"/>
      <c r="C27" s="16"/>
      <c r="D27" s="16"/>
      <c r="E27" s="16"/>
      <c r="F27" s="16"/>
      <c r="G27" s="16"/>
      <c r="H27" s="16"/>
      <c r="I27" s="16"/>
      <c r="J27" s="398" t="s">
        <v>250</v>
      </c>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c r="AK27" s="398"/>
      <c r="AL27" s="398"/>
      <c r="AM27" s="399"/>
      <c r="AT27" s="6"/>
    </row>
    <row r="28" spans="1:46" s="5" customFormat="1" ht="20" customHeight="1">
      <c r="A28" s="81" t="s">
        <v>163</v>
      </c>
      <c r="B28" s="82"/>
      <c r="C28" s="82"/>
      <c r="D28" s="82"/>
      <c r="E28" s="82"/>
      <c r="F28" s="82"/>
      <c r="G28" s="83"/>
      <c r="H28" s="82"/>
      <c r="I28" s="82"/>
      <c r="J28" s="82"/>
      <c r="K28" s="82"/>
      <c r="L28" s="82"/>
      <c r="M28" s="378" t="s">
        <v>274</v>
      </c>
      <c r="N28" s="379"/>
      <c r="O28" s="379"/>
      <c r="P28" s="379"/>
      <c r="Q28" s="379"/>
      <c r="R28" s="379"/>
      <c r="S28" s="379"/>
      <c r="T28" s="379"/>
      <c r="U28" s="379"/>
      <c r="V28" s="379"/>
      <c r="W28" s="379"/>
      <c r="X28" s="379"/>
      <c r="Y28" s="379"/>
      <c r="Z28" s="379"/>
      <c r="AA28" s="379"/>
      <c r="AB28" s="379"/>
      <c r="AC28" s="379"/>
      <c r="AD28" s="380"/>
      <c r="AE28" s="378" t="s">
        <v>184</v>
      </c>
      <c r="AF28" s="379"/>
      <c r="AG28" s="379"/>
      <c r="AH28" s="379"/>
      <c r="AI28" s="379"/>
      <c r="AJ28" s="379"/>
      <c r="AK28" s="379"/>
      <c r="AL28" s="379"/>
      <c r="AM28" s="380"/>
      <c r="AT28" s="6"/>
    </row>
    <row r="29" spans="1:46" s="5" customFormat="1" ht="20" customHeight="1">
      <c r="A29" s="347" t="s">
        <v>165</v>
      </c>
      <c r="B29" s="348"/>
      <c r="C29" s="348"/>
      <c r="D29" s="348"/>
      <c r="E29" s="348"/>
      <c r="F29" s="348"/>
      <c r="G29" s="348"/>
      <c r="H29" s="348"/>
      <c r="I29" s="348"/>
      <c r="J29" s="348"/>
      <c r="K29" s="348"/>
      <c r="L29" s="349"/>
      <c r="M29" s="495"/>
      <c r="N29" s="496"/>
      <c r="O29" s="496"/>
      <c r="P29" s="496"/>
      <c r="Q29" s="496"/>
      <c r="R29" s="496"/>
      <c r="S29" s="496"/>
      <c r="T29" s="496"/>
      <c r="U29" s="496"/>
      <c r="V29" s="496"/>
      <c r="W29" s="496"/>
      <c r="X29" s="496"/>
      <c r="Y29" s="496"/>
      <c r="Z29" s="496"/>
      <c r="AA29" s="496"/>
      <c r="AB29" s="496"/>
      <c r="AC29" s="496"/>
      <c r="AD29" s="497"/>
      <c r="AE29" s="498"/>
      <c r="AF29" s="499"/>
      <c r="AG29" s="499"/>
      <c r="AH29" s="499"/>
      <c r="AI29" s="499"/>
      <c r="AJ29" s="499"/>
      <c r="AK29" s="499"/>
      <c r="AL29" s="499"/>
      <c r="AM29" s="500"/>
      <c r="AT29" s="6"/>
    </row>
    <row r="30" spans="1:46" s="5" customFormat="1" ht="46.5" customHeight="1">
      <c r="A30" s="350" t="s">
        <v>169</v>
      </c>
      <c r="B30" s="351"/>
      <c r="C30" s="351"/>
      <c r="D30" s="351"/>
      <c r="E30" s="351"/>
      <c r="F30" s="351"/>
      <c r="G30" s="351"/>
      <c r="H30" s="351"/>
      <c r="I30" s="351"/>
      <c r="J30" s="351"/>
      <c r="K30" s="351"/>
      <c r="L30" s="352"/>
      <c r="M30" s="489" t="s">
        <v>321</v>
      </c>
      <c r="N30" s="490"/>
      <c r="O30" s="490"/>
      <c r="P30" s="490"/>
      <c r="Q30" s="490"/>
      <c r="R30" s="490"/>
      <c r="S30" s="490"/>
      <c r="T30" s="490"/>
      <c r="U30" s="490"/>
      <c r="V30" s="490"/>
      <c r="W30" s="490"/>
      <c r="X30" s="490"/>
      <c r="Y30" s="490"/>
      <c r="Z30" s="490"/>
      <c r="AA30" s="490"/>
      <c r="AB30" s="490"/>
      <c r="AC30" s="490"/>
      <c r="AD30" s="491"/>
      <c r="AE30" s="492">
        <v>300000</v>
      </c>
      <c r="AF30" s="493"/>
      <c r="AG30" s="493"/>
      <c r="AH30" s="493"/>
      <c r="AI30" s="493"/>
      <c r="AJ30" s="493"/>
      <c r="AK30" s="493"/>
      <c r="AL30" s="493"/>
      <c r="AM30" s="494"/>
      <c r="AT30" s="6"/>
    </row>
    <row r="31" spans="1:46" s="5" customFormat="1" ht="19" customHeight="1">
      <c r="A31" s="350" t="s">
        <v>167</v>
      </c>
      <c r="B31" s="351"/>
      <c r="C31" s="351"/>
      <c r="D31" s="351"/>
      <c r="E31" s="351"/>
      <c r="F31" s="351"/>
      <c r="G31" s="351"/>
      <c r="H31" s="351"/>
      <c r="I31" s="351"/>
      <c r="J31" s="351"/>
      <c r="K31" s="351"/>
      <c r="L31" s="352"/>
      <c r="M31" s="489"/>
      <c r="N31" s="490"/>
      <c r="O31" s="490"/>
      <c r="P31" s="490"/>
      <c r="Q31" s="490"/>
      <c r="R31" s="490"/>
      <c r="S31" s="490"/>
      <c r="T31" s="490"/>
      <c r="U31" s="490"/>
      <c r="V31" s="490"/>
      <c r="W31" s="490"/>
      <c r="X31" s="490"/>
      <c r="Y31" s="490"/>
      <c r="Z31" s="490"/>
      <c r="AA31" s="490"/>
      <c r="AB31" s="490"/>
      <c r="AC31" s="490"/>
      <c r="AD31" s="491"/>
      <c r="AE31" s="492"/>
      <c r="AF31" s="493"/>
      <c r="AG31" s="493"/>
      <c r="AH31" s="493"/>
      <c r="AI31" s="493"/>
      <c r="AJ31" s="493"/>
      <c r="AK31" s="493"/>
      <c r="AL31" s="493"/>
      <c r="AM31" s="494"/>
      <c r="AT31" s="6"/>
    </row>
    <row r="32" spans="1:46" s="5" customFormat="1" ht="19" customHeight="1">
      <c r="A32" s="350" t="s">
        <v>171</v>
      </c>
      <c r="B32" s="351"/>
      <c r="C32" s="351"/>
      <c r="D32" s="351"/>
      <c r="E32" s="351"/>
      <c r="F32" s="351"/>
      <c r="G32" s="351"/>
      <c r="H32" s="351"/>
      <c r="I32" s="351"/>
      <c r="J32" s="351"/>
      <c r="K32" s="351"/>
      <c r="L32" s="352"/>
      <c r="M32" s="489"/>
      <c r="N32" s="490"/>
      <c r="O32" s="490"/>
      <c r="P32" s="490"/>
      <c r="Q32" s="490"/>
      <c r="R32" s="490"/>
      <c r="S32" s="490"/>
      <c r="T32" s="490"/>
      <c r="U32" s="490"/>
      <c r="V32" s="490"/>
      <c r="W32" s="490"/>
      <c r="X32" s="490"/>
      <c r="Y32" s="490"/>
      <c r="Z32" s="490"/>
      <c r="AA32" s="490"/>
      <c r="AB32" s="490"/>
      <c r="AC32" s="490"/>
      <c r="AD32" s="491"/>
      <c r="AE32" s="492"/>
      <c r="AF32" s="493"/>
      <c r="AG32" s="493"/>
      <c r="AH32" s="493"/>
      <c r="AI32" s="493"/>
      <c r="AJ32" s="493"/>
      <c r="AK32" s="493"/>
      <c r="AL32" s="493"/>
      <c r="AM32" s="494"/>
      <c r="AT32" s="6"/>
    </row>
    <row r="33" spans="1:46" s="5" customFormat="1" ht="24" customHeight="1">
      <c r="A33" s="350" t="s">
        <v>172</v>
      </c>
      <c r="B33" s="351"/>
      <c r="C33" s="351"/>
      <c r="D33" s="351"/>
      <c r="E33" s="351"/>
      <c r="F33" s="351"/>
      <c r="G33" s="351"/>
      <c r="H33" s="351"/>
      <c r="I33" s="351"/>
      <c r="J33" s="351"/>
      <c r="K33" s="351"/>
      <c r="L33" s="352"/>
      <c r="M33" s="489" t="s">
        <v>322</v>
      </c>
      <c r="N33" s="490"/>
      <c r="O33" s="490"/>
      <c r="P33" s="490"/>
      <c r="Q33" s="490"/>
      <c r="R33" s="490"/>
      <c r="S33" s="490"/>
      <c r="T33" s="490"/>
      <c r="U33" s="490"/>
      <c r="V33" s="490"/>
      <c r="W33" s="490"/>
      <c r="X33" s="490"/>
      <c r="Y33" s="490"/>
      <c r="Z33" s="490"/>
      <c r="AA33" s="490"/>
      <c r="AB33" s="490"/>
      <c r="AC33" s="490"/>
      <c r="AD33" s="491"/>
      <c r="AE33" s="492">
        <v>40000</v>
      </c>
      <c r="AF33" s="493"/>
      <c r="AG33" s="493"/>
      <c r="AH33" s="493"/>
      <c r="AI33" s="493"/>
      <c r="AJ33" s="493"/>
      <c r="AK33" s="493"/>
      <c r="AL33" s="493"/>
      <c r="AM33" s="494"/>
      <c r="AT33" s="6"/>
    </row>
    <row r="34" spans="1:46" s="5" customFormat="1" ht="19" customHeight="1">
      <c r="A34" s="350" t="s">
        <v>173</v>
      </c>
      <c r="B34" s="351"/>
      <c r="C34" s="351"/>
      <c r="D34" s="351"/>
      <c r="E34" s="351"/>
      <c r="F34" s="351"/>
      <c r="G34" s="351"/>
      <c r="H34" s="351"/>
      <c r="I34" s="351"/>
      <c r="J34" s="351"/>
      <c r="K34" s="351"/>
      <c r="L34" s="352"/>
      <c r="M34" s="489"/>
      <c r="N34" s="490"/>
      <c r="O34" s="490"/>
      <c r="P34" s="490"/>
      <c r="Q34" s="490"/>
      <c r="R34" s="490"/>
      <c r="S34" s="490"/>
      <c r="T34" s="490"/>
      <c r="U34" s="490"/>
      <c r="V34" s="490"/>
      <c r="W34" s="490"/>
      <c r="X34" s="490"/>
      <c r="Y34" s="490"/>
      <c r="Z34" s="490"/>
      <c r="AA34" s="490"/>
      <c r="AB34" s="490"/>
      <c r="AC34" s="490"/>
      <c r="AD34" s="491"/>
      <c r="AE34" s="492"/>
      <c r="AF34" s="493"/>
      <c r="AG34" s="493"/>
      <c r="AH34" s="493"/>
      <c r="AI34" s="493"/>
      <c r="AJ34" s="493"/>
      <c r="AK34" s="493"/>
      <c r="AL34" s="493"/>
      <c r="AM34" s="494"/>
      <c r="AT34" s="6"/>
    </row>
    <row r="35" spans="1:46" s="5" customFormat="1" ht="24" customHeight="1">
      <c r="A35" s="350" t="s">
        <v>265</v>
      </c>
      <c r="B35" s="351"/>
      <c r="C35" s="351"/>
      <c r="D35" s="351"/>
      <c r="E35" s="351"/>
      <c r="F35" s="351"/>
      <c r="G35" s="351"/>
      <c r="H35" s="351"/>
      <c r="I35" s="351"/>
      <c r="J35" s="351"/>
      <c r="K35" s="351"/>
      <c r="L35" s="352"/>
      <c r="M35" s="489" t="s">
        <v>323</v>
      </c>
      <c r="N35" s="490"/>
      <c r="O35" s="490"/>
      <c r="P35" s="490"/>
      <c r="Q35" s="490"/>
      <c r="R35" s="490"/>
      <c r="S35" s="490"/>
      <c r="T35" s="490"/>
      <c r="U35" s="490"/>
      <c r="V35" s="490"/>
      <c r="W35" s="490"/>
      <c r="X35" s="490"/>
      <c r="Y35" s="490"/>
      <c r="Z35" s="490"/>
      <c r="AA35" s="490"/>
      <c r="AB35" s="490"/>
      <c r="AC35" s="490"/>
      <c r="AD35" s="491"/>
      <c r="AE35" s="492">
        <v>50000</v>
      </c>
      <c r="AF35" s="493"/>
      <c r="AG35" s="493"/>
      <c r="AH35" s="493"/>
      <c r="AI35" s="493"/>
      <c r="AJ35" s="493"/>
      <c r="AK35" s="493"/>
      <c r="AL35" s="493"/>
      <c r="AM35" s="494"/>
      <c r="AT35" s="6"/>
    </row>
    <row r="36" spans="1:46" s="5" customFormat="1" ht="24" customHeight="1">
      <c r="A36" s="350" t="s">
        <v>174</v>
      </c>
      <c r="B36" s="351"/>
      <c r="C36" s="351"/>
      <c r="D36" s="351"/>
      <c r="E36" s="351"/>
      <c r="F36" s="351"/>
      <c r="G36" s="351"/>
      <c r="H36" s="351"/>
      <c r="I36" s="351"/>
      <c r="J36" s="351"/>
      <c r="K36" s="351"/>
      <c r="L36" s="352"/>
      <c r="M36" s="489" t="s">
        <v>324</v>
      </c>
      <c r="N36" s="490"/>
      <c r="O36" s="490"/>
      <c r="P36" s="490"/>
      <c r="Q36" s="490"/>
      <c r="R36" s="490"/>
      <c r="S36" s="490"/>
      <c r="T36" s="490"/>
      <c r="U36" s="490"/>
      <c r="V36" s="490"/>
      <c r="W36" s="490"/>
      <c r="X36" s="490"/>
      <c r="Y36" s="490"/>
      <c r="Z36" s="490"/>
      <c r="AA36" s="490"/>
      <c r="AB36" s="490"/>
      <c r="AC36" s="490"/>
      <c r="AD36" s="491"/>
      <c r="AE36" s="492">
        <v>180000</v>
      </c>
      <c r="AF36" s="493"/>
      <c r="AG36" s="493"/>
      <c r="AH36" s="493"/>
      <c r="AI36" s="493"/>
      <c r="AJ36" s="493"/>
      <c r="AK36" s="493"/>
      <c r="AL36" s="493"/>
      <c r="AM36" s="494"/>
      <c r="AT36" s="6"/>
    </row>
    <row r="37" spans="1:46" s="5" customFormat="1" ht="24" customHeight="1">
      <c r="A37" s="350" t="s">
        <v>175</v>
      </c>
      <c r="B37" s="351"/>
      <c r="C37" s="351"/>
      <c r="D37" s="351"/>
      <c r="E37" s="351"/>
      <c r="F37" s="351"/>
      <c r="G37" s="351"/>
      <c r="H37" s="351"/>
      <c r="I37" s="351"/>
      <c r="J37" s="351"/>
      <c r="K37" s="351"/>
      <c r="L37" s="352"/>
      <c r="M37" s="489" t="s">
        <v>310</v>
      </c>
      <c r="N37" s="490"/>
      <c r="O37" s="490"/>
      <c r="P37" s="490"/>
      <c r="Q37" s="490"/>
      <c r="R37" s="490"/>
      <c r="S37" s="490"/>
      <c r="T37" s="490"/>
      <c r="U37" s="490"/>
      <c r="V37" s="490"/>
      <c r="W37" s="490"/>
      <c r="X37" s="490"/>
      <c r="Y37" s="490"/>
      <c r="Z37" s="490"/>
      <c r="AA37" s="490"/>
      <c r="AB37" s="490"/>
      <c r="AC37" s="490"/>
      <c r="AD37" s="491"/>
      <c r="AE37" s="492">
        <v>125000</v>
      </c>
      <c r="AF37" s="493"/>
      <c r="AG37" s="493"/>
      <c r="AH37" s="493"/>
      <c r="AI37" s="493"/>
      <c r="AJ37" s="493"/>
      <c r="AK37" s="493"/>
      <c r="AL37" s="493"/>
      <c r="AM37" s="494"/>
      <c r="AT37" s="6"/>
    </row>
    <row r="38" spans="1:46" s="5" customFormat="1" ht="19" customHeight="1">
      <c r="A38" s="350" t="s">
        <v>176</v>
      </c>
      <c r="B38" s="351"/>
      <c r="C38" s="351"/>
      <c r="D38" s="351"/>
      <c r="E38" s="351"/>
      <c r="F38" s="351"/>
      <c r="G38" s="351"/>
      <c r="H38" s="351"/>
      <c r="I38" s="351"/>
      <c r="J38" s="351"/>
      <c r="K38" s="351"/>
      <c r="L38" s="352"/>
      <c r="M38" s="489"/>
      <c r="N38" s="490"/>
      <c r="O38" s="490"/>
      <c r="P38" s="490"/>
      <c r="Q38" s="490"/>
      <c r="R38" s="490"/>
      <c r="S38" s="490"/>
      <c r="T38" s="490"/>
      <c r="U38" s="490"/>
      <c r="V38" s="490"/>
      <c r="W38" s="490"/>
      <c r="X38" s="490"/>
      <c r="Y38" s="490"/>
      <c r="Z38" s="490"/>
      <c r="AA38" s="490"/>
      <c r="AB38" s="490"/>
      <c r="AC38" s="490"/>
      <c r="AD38" s="491"/>
      <c r="AE38" s="492"/>
      <c r="AF38" s="493"/>
      <c r="AG38" s="493"/>
      <c r="AH38" s="493"/>
      <c r="AI38" s="493"/>
      <c r="AJ38" s="493"/>
      <c r="AK38" s="493"/>
      <c r="AL38" s="493"/>
      <c r="AM38" s="494"/>
      <c r="AT38" s="6"/>
    </row>
    <row r="39" spans="1:46" s="5" customFormat="1" ht="19" customHeight="1">
      <c r="A39" s="350" t="s">
        <v>177</v>
      </c>
      <c r="B39" s="351"/>
      <c r="C39" s="351"/>
      <c r="D39" s="351"/>
      <c r="E39" s="351"/>
      <c r="F39" s="351"/>
      <c r="G39" s="351"/>
      <c r="H39" s="351"/>
      <c r="I39" s="351"/>
      <c r="J39" s="351"/>
      <c r="K39" s="351"/>
      <c r="L39" s="352"/>
      <c r="M39" s="389"/>
      <c r="N39" s="390"/>
      <c r="O39" s="390"/>
      <c r="P39" s="390"/>
      <c r="Q39" s="390"/>
      <c r="R39" s="390"/>
      <c r="S39" s="390"/>
      <c r="T39" s="390"/>
      <c r="U39" s="390"/>
      <c r="V39" s="390"/>
      <c r="W39" s="390"/>
      <c r="X39" s="390"/>
      <c r="Y39" s="390"/>
      <c r="Z39" s="390"/>
      <c r="AA39" s="390"/>
      <c r="AB39" s="390"/>
      <c r="AC39" s="390"/>
      <c r="AD39" s="391"/>
      <c r="AE39" s="353"/>
      <c r="AF39" s="354"/>
      <c r="AG39" s="354"/>
      <c r="AH39" s="354"/>
      <c r="AI39" s="354"/>
      <c r="AJ39" s="354"/>
      <c r="AK39" s="354"/>
      <c r="AL39" s="354"/>
      <c r="AM39" s="355"/>
      <c r="AT39" s="6"/>
    </row>
    <row r="40" spans="1:46" s="5" customFormat="1" ht="19" customHeight="1">
      <c r="A40" s="350" t="s">
        <v>178</v>
      </c>
      <c r="B40" s="351"/>
      <c r="C40" s="351"/>
      <c r="D40" s="351"/>
      <c r="E40" s="351"/>
      <c r="F40" s="351"/>
      <c r="G40" s="351"/>
      <c r="H40" s="351"/>
      <c r="I40" s="351"/>
      <c r="J40" s="351"/>
      <c r="K40" s="351"/>
      <c r="L40" s="352"/>
      <c r="M40" s="389"/>
      <c r="N40" s="390"/>
      <c r="O40" s="390"/>
      <c r="P40" s="390"/>
      <c r="Q40" s="390"/>
      <c r="R40" s="390"/>
      <c r="S40" s="390"/>
      <c r="T40" s="390"/>
      <c r="U40" s="390"/>
      <c r="V40" s="390"/>
      <c r="W40" s="390"/>
      <c r="X40" s="390"/>
      <c r="Y40" s="390"/>
      <c r="Z40" s="390"/>
      <c r="AA40" s="390"/>
      <c r="AB40" s="390"/>
      <c r="AC40" s="390"/>
      <c r="AD40" s="391"/>
      <c r="AE40" s="353"/>
      <c r="AF40" s="354"/>
      <c r="AG40" s="354"/>
      <c r="AH40" s="354"/>
      <c r="AI40" s="354"/>
      <c r="AJ40" s="354"/>
      <c r="AK40" s="354"/>
      <c r="AL40" s="354"/>
      <c r="AM40" s="355"/>
      <c r="AT40" s="6"/>
    </row>
    <row r="41" spans="1:46" s="5" customFormat="1" ht="19" customHeight="1">
      <c r="A41" s="350" t="s">
        <v>179</v>
      </c>
      <c r="B41" s="351"/>
      <c r="C41" s="351"/>
      <c r="D41" s="351"/>
      <c r="E41" s="351"/>
      <c r="F41" s="351"/>
      <c r="G41" s="351"/>
      <c r="H41" s="351"/>
      <c r="I41" s="351"/>
      <c r="J41" s="351"/>
      <c r="K41" s="351"/>
      <c r="L41" s="352"/>
      <c r="M41" s="389"/>
      <c r="N41" s="390"/>
      <c r="O41" s="390"/>
      <c r="P41" s="390"/>
      <c r="Q41" s="390"/>
      <c r="R41" s="390"/>
      <c r="S41" s="390"/>
      <c r="T41" s="390"/>
      <c r="U41" s="390"/>
      <c r="V41" s="390"/>
      <c r="W41" s="390"/>
      <c r="X41" s="390"/>
      <c r="Y41" s="390"/>
      <c r="Z41" s="390"/>
      <c r="AA41" s="390"/>
      <c r="AB41" s="390"/>
      <c r="AC41" s="390"/>
      <c r="AD41" s="391"/>
      <c r="AE41" s="353"/>
      <c r="AF41" s="354"/>
      <c r="AG41" s="354"/>
      <c r="AH41" s="354"/>
      <c r="AI41" s="354"/>
      <c r="AJ41" s="354"/>
      <c r="AK41" s="354"/>
      <c r="AL41" s="354"/>
      <c r="AM41" s="355"/>
      <c r="AT41" s="6"/>
    </row>
    <row r="42" spans="1:46" s="5" customFormat="1" ht="19" customHeight="1">
      <c r="A42" s="422" t="s">
        <v>180</v>
      </c>
      <c r="B42" s="423"/>
      <c r="C42" s="423"/>
      <c r="D42" s="423"/>
      <c r="E42" s="423"/>
      <c r="F42" s="423"/>
      <c r="G42" s="423"/>
      <c r="H42" s="423"/>
      <c r="I42" s="423"/>
      <c r="J42" s="423"/>
      <c r="K42" s="423"/>
      <c r="L42" s="424"/>
      <c r="M42" s="389"/>
      <c r="N42" s="390"/>
      <c r="O42" s="390"/>
      <c r="P42" s="390"/>
      <c r="Q42" s="390"/>
      <c r="R42" s="390"/>
      <c r="S42" s="390"/>
      <c r="T42" s="390"/>
      <c r="U42" s="390"/>
      <c r="V42" s="390"/>
      <c r="W42" s="390"/>
      <c r="X42" s="390"/>
      <c r="Y42" s="390"/>
      <c r="Z42" s="390"/>
      <c r="AA42" s="390"/>
      <c r="AB42" s="390"/>
      <c r="AC42" s="390"/>
      <c r="AD42" s="391"/>
      <c r="AE42" s="353"/>
      <c r="AF42" s="354"/>
      <c r="AG42" s="354"/>
      <c r="AH42" s="354"/>
      <c r="AI42" s="354"/>
      <c r="AJ42" s="354"/>
      <c r="AK42" s="354"/>
      <c r="AL42" s="354"/>
      <c r="AM42" s="355"/>
      <c r="AT42" s="6"/>
    </row>
    <row r="43" spans="1:46" s="5" customFormat="1" ht="20" customHeight="1">
      <c r="A43" s="418" t="s">
        <v>69</v>
      </c>
      <c r="B43" s="418"/>
      <c r="C43" s="418"/>
      <c r="D43" s="418"/>
      <c r="E43" s="418"/>
      <c r="F43" s="418"/>
      <c r="G43" s="418"/>
      <c r="H43" s="418"/>
      <c r="I43" s="418"/>
      <c r="J43" s="418"/>
      <c r="K43" s="418"/>
      <c r="L43" s="418"/>
      <c r="M43" s="418"/>
      <c r="N43" s="418"/>
      <c r="O43" s="418"/>
      <c r="P43" s="418"/>
      <c r="Q43" s="418"/>
      <c r="R43" s="418"/>
      <c r="S43" s="418"/>
      <c r="T43" s="418"/>
      <c r="U43" s="418"/>
      <c r="V43" s="418"/>
      <c r="W43" s="418"/>
      <c r="X43" s="418"/>
      <c r="Y43" s="418"/>
      <c r="Z43" s="418"/>
      <c r="AA43" s="418"/>
      <c r="AB43" s="418"/>
      <c r="AC43" s="418"/>
      <c r="AD43" s="418"/>
      <c r="AE43" s="410">
        <f>SUM(AE29:AM42)</f>
        <v>695000</v>
      </c>
      <c r="AF43" s="410"/>
      <c r="AG43" s="410"/>
      <c r="AH43" s="410"/>
      <c r="AI43" s="410"/>
      <c r="AJ43" s="410"/>
      <c r="AK43" s="410"/>
      <c r="AL43" s="410"/>
      <c r="AM43" s="410"/>
      <c r="AT43" s="6"/>
    </row>
    <row r="44" spans="1:46" s="5" customFormat="1" ht="10" customHeight="1">
      <c r="A44" s="88"/>
      <c r="B44" s="220"/>
      <c r="C44" s="220"/>
      <c r="D44" s="220"/>
      <c r="E44" s="220"/>
      <c r="F44" s="220"/>
      <c r="G44" s="220"/>
      <c r="H44" s="220"/>
      <c r="I44" s="88"/>
      <c r="J44" s="88"/>
      <c r="K44" s="88"/>
      <c r="L44" s="88"/>
      <c r="M44" s="88"/>
      <c r="N44" s="88"/>
      <c r="O44" s="88"/>
      <c r="P44" s="88"/>
      <c r="Q44" s="88"/>
      <c r="R44" s="88"/>
      <c r="S44" s="88"/>
      <c r="T44" s="88"/>
      <c r="U44" s="88"/>
      <c r="V44" s="88"/>
      <c r="W44" s="88"/>
      <c r="X44" s="88"/>
      <c r="Y44" s="88"/>
      <c r="Z44" s="88"/>
      <c r="AA44" s="88"/>
      <c r="AB44" s="88"/>
      <c r="AC44" s="88"/>
      <c r="AD44" s="88"/>
      <c r="AE44" s="221"/>
      <c r="AF44" s="221"/>
      <c r="AG44" s="221"/>
      <c r="AH44" s="221"/>
      <c r="AI44" s="221"/>
      <c r="AJ44" s="221"/>
      <c r="AK44" s="221"/>
      <c r="AL44" s="221"/>
      <c r="AM44" s="221"/>
      <c r="AT44" s="6"/>
    </row>
    <row r="45" spans="1:46" s="5" customFormat="1" ht="18" customHeight="1">
      <c r="A45" s="238" t="s">
        <v>70</v>
      </c>
      <c r="B45" s="8"/>
      <c r="C45" s="32"/>
      <c r="D45" s="32"/>
      <c r="E45" s="32"/>
      <c r="F45" s="32"/>
      <c r="G45" s="32"/>
      <c r="H45" s="32"/>
      <c r="I45" s="17"/>
      <c r="J45" s="448" t="s">
        <v>278</v>
      </c>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448"/>
      <c r="AT45" s="6"/>
    </row>
    <row r="46" spans="1:46" s="5" customFormat="1" ht="15" customHeight="1">
      <c r="A46" s="81" t="s">
        <v>163</v>
      </c>
      <c r="B46" s="82"/>
      <c r="C46" s="82"/>
      <c r="D46" s="82"/>
      <c r="E46" s="82"/>
      <c r="F46" s="82"/>
      <c r="G46" s="83"/>
      <c r="H46" s="82"/>
      <c r="I46" s="82"/>
      <c r="J46" s="82"/>
      <c r="K46" s="82"/>
      <c r="L46" s="82"/>
      <c r="M46" s="81" t="s">
        <v>274</v>
      </c>
      <c r="N46" s="82"/>
      <c r="O46" s="82"/>
      <c r="P46" s="82"/>
      <c r="Q46" s="82"/>
      <c r="R46" s="82"/>
      <c r="S46" s="82"/>
      <c r="T46" s="82"/>
      <c r="U46" s="82"/>
      <c r="V46" s="82"/>
      <c r="W46" s="82"/>
      <c r="X46" s="82"/>
      <c r="Y46" s="82"/>
      <c r="Z46" s="82"/>
      <c r="AA46" s="82"/>
      <c r="AB46" s="82"/>
      <c r="AC46" s="82"/>
      <c r="AD46" s="82"/>
      <c r="AE46" s="378" t="s">
        <v>185</v>
      </c>
      <c r="AF46" s="379"/>
      <c r="AG46" s="379"/>
      <c r="AH46" s="379"/>
      <c r="AI46" s="379"/>
      <c r="AJ46" s="379"/>
      <c r="AK46" s="379"/>
      <c r="AL46" s="379"/>
      <c r="AM46" s="380"/>
      <c r="AT46" s="6"/>
    </row>
    <row r="47" spans="1:46" s="5" customFormat="1" ht="25" customHeight="1">
      <c r="A47" s="437" t="s">
        <v>275</v>
      </c>
      <c r="B47" s="438"/>
      <c r="C47" s="438"/>
      <c r="D47" s="438"/>
      <c r="E47" s="438"/>
      <c r="F47" s="438"/>
      <c r="G47" s="438"/>
      <c r="H47" s="438"/>
      <c r="I47" s="438"/>
      <c r="J47" s="438"/>
      <c r="K47" s="438"/>
      <c r="L47" s="439"/>
      <c r="M47" s="443"/>
      <c r="N47" s="444"/>
      <c r="O47" s="444"/>
      <c r="P47" s="444"/>
      <c r="Q47" s="444"/>
      <c r="R47" s="444"/>
      <c r="S47" s="444"/>
      <c r="T47" s="444"/>
      <c r="U47" s="444"/>
      <c r="V47" s="444"/>
      <c r="W47" s="444"/>
      <c r="X47" s="444"/>
      <c r="Y47" s="444"/>
      <c r="Z47" s="444"/>
      <c r="AA47" s="444"/>
      <c r="AB47" s="444"/>
      <c r="AC47" s="444"/>
      <c r="AD47" s="445"/>
      <c r="AE47" s="411"/>
      <c r="AF47" s="412"/>
      <c r="AG47" s="412"/>
      <c r="AH47" s="412"/>
      <c r="AI47" s="412"/>
      <c r="AJ47" s="412"/>
      <c r="AK47" s="412"/>
      <c r="AL47" s="412"/>
      <c r="AM47" s="413"/>
      <c r="AT47" s="6"/>
    </row>
    <row r="48" spans="1:46" s="5" customFormat="1" ht="15" customHeight="1">
      <c r="A48" s="418" t="s">
        <v>69</v>
      </c>
      <c r="B48" s="418"/>
      <c r="C48" s="418"/>
      <c r="D48" s="418"/>
      <c r="E48" s="418"/>
      <c r="F48" s="418"/>
      <c r="G48" s="418"/>
      <c r="H48" s="418"/>
      <c r="I48" s="418"/>
      <c r="J48" s="418"/>
      <c r="K48" s="418"/>
      <c r="L48" s="418"/>
      <c r="M48" s="418"/>
      <c r="N48" s="418"/>
      <c r="O48" s="418"/>
      <c r="P48" s="418"/>
      <c r="Q48" s="418"/>
      <c r="R48" s="418"/>
      <c r="S48" s="418"/>
      <c r="T48" s="418"/>
      <c r="U48" s="418"/>
      <c r="V48" s="418"/>
      <c r="W48" s="418"/>
      <c r="X48" s="418"/>
      <c r="Y48" s="418"/>
      <c r="Z48" s="418"/>
      <c r="AA48" s="418"/>
      <c r="AB48" s="418"/>
      <c r="AC48" s="418"/>
      <c r="AD48" s="418"/>
      <c r="AE48" s="410">
        <f>SUM(AE47:AM47)</f>
        <v>0</v>
      </c>
      <c r="AF48" s="410"/>
      <c r="AG48" s="410"/>
      <c r="AH48" s="410"/>
      <c r="AI48" s="410"/>
      <c r="AJ48" s="410"/>
      <c r="AK48" s="410"/>
      <c r="AL48" s="410"/>
      <c r="AM48" s="410"/>
      <c r="AT48" s="6"/>
    </row>
    <row r="49" spans="1:46" s="5" customFormat="1" ht="15" customHeight="1">
      <c r="A49" s="409" t="s">
        <v>302</v>
      </c>
      <c r="B49" s="409"/>
      <c r="C49" s="409"/>
      <c r="D49" s="409"/>
      <c r="E49" s="409"/>
      <c r="F49" s="409"/>
      <c r="G49" s="409"/>
      <c r="H49" s="409"/>
      <c r="I49" s="409"/>
      <c r="J49" s="409"/>
      <c r="K49" s="409"/>
      <c r="L49" s="409"/>
      <c r="M49" s="409"/>
      <c r="N49" s="409"/>
      <c r="O49" s="409"/>
      <c r="P49" s="409"/>
      <c r="Q49" s="409"/>
      <c r="R49" s="409"/>
      <c r="S49" s="409"/>
      <c r="T49" s="409"/>
      <c r="U49" s="409"/>
      <c r="V49" s="409"/>
      <c r="W49" s="409"/>
      <c r="X49" s="409"/>
      <c r="Y49" s="409"/>
      <c r="Z49" s="409"/>
      <c r="AA49" s="409"/>
      <c r="AB49" s="409"/>
      <c r="AC49" s="409"/>
      <c r="AD49" s="409"/>
      <c r="AE49" s="409"/>
      <c r="AF49" s="409"/>
      <c r="AG49" s="409"/>
      <c r="AH49" s="409"/>
      <c r="AI49" s="409"/>
      <c r="AJ49" s="409"/>
      <c r="AK49" s="409"/>
      <c r="AL49" s="409"/>
      <c r="AM49" s="409"/>
      <c r="AT49" s="6"/>
    </row>
    <row r="50" spans="1:46" s="5" customFormat="1" ht="10" customHeight="1">
      <c r="A50" s="220"/>
      <c r="B50" s="220"/>
      <c r="C50" s="220"/>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34"/>
      <c r="AF50" s="234"/>
      <c r="AG50" s="234"/>
      <c r="AH50" s="234"/>
      <c r="AI50" s="234"/>
      <c r="AJ50" s="234"/>
      <c r="AK50" s="234"/>
      <c r="AL50" s="234"/>
      <c r="AM50" s="234"/>
      <c r="AT50" s="6"/>
    </row>
    <row r="51" spans="1:46" s="5" customFormat="1" ht="15" customHeight="1">
      <c r="A51" s="238" t="s">
        <v>182</v>
      </c>
      <c r="B51" s="8"/>
      <c r="C51" s="32"/>
      <c r="D51" s="32"/>
      <c r="E51" s="32"/>
      <c r="F51" s="32"/>
      <c r="G51" s="32"/>
      <c r="H51" s="32"/>
      <c r="I51" s="17"/>
      <c r="J51" s="448" t="s">
        <v>277</v>
      </c>
      <c r="K51" s="448"/>
      <c r="L51" s="448"/>
      <c r="M51" s="448"/>
      <c r="N51" s="448"/>
      <c r="O51" s="448"/>
      <c r="P51" s="448"/>
      <c r="Q51" s="448"/>
      <c r="R51" s="448"/>
      <c r="S51" s="448"/>
      <c r="T51" s="448"/>
      <c r="U51" s="448"/>
      <c r="V51" s="448"/>
      <c r="W51" s="448"/>
      <c r="X51" s="448"/>
      <c r="Y51" s="448"/>
      <c r="Z51" s="448"/>
      <c r="AA51" s="448"/>
      <c r="AB51" s="448"/>
      <c r="AC51" s="448"/>
      <c r="AD51" s="448"/>
      <c r="AE51" s="448"/>
      <c r="AF51" s="448"/>
      <c r="AG51" s="448"/>
      <c r="AH51" s="448"/>
      <c r="AI51" s="448"/>
      <c r="AJ51" s="448"/>
      <c r="AK51" s="448"/>
      <c r="AL51" s="448"/>
      <c r="AM51" s="448"/>
      <c r="AT51" s="6"/>
    </row>
    <row r="52" spans="1:46" s="5" customFormat="1" ht="15" customHeight="1">
      <c r="A52" s="81" t="s">
        <v>163</v>
      </c>
      <c r="B52" s="82"/>
      <c r="C52" s="82"/>
      <c r="D52" s="82"/>
      <c r="E52" s="82"/>
      <c r="F52" s="82"/>
      <c r="G52" s="83"/>
      <c r="H52" s="82"/>
      <c r="I52" s="82"/>
      <c r="J52" s="82"/>
      <c r="K52" s="82"/>
      <c r="L52" s="82"/>
      <c r="M52" s="81" t="s">
        <v>276</v>
      </c>
      <c r="N52" s="82"/>
      <c r="O52" s="82"/>
      <c r="P52" s="82"/>
      <c r="Q52" s="82"/>
      <c r="R52" s="82"/>
      <c r="S52" s="82"/>
      <c r="T52" s="82"/>
      <c r="U52" s="82"/>
      <c r="V52" s="82"/>
      <c r="W52" s="82"/>
      <c r="X52" s="82"/>
      <c r="Y52" s="82"/>
      <c r="Z52" s="82"/>
      <c r="AA52" s="82"/>
      <c r="AB52" s="82"/>
      <c r="AC52" s="82"/>
      <c r="AD52" s="82"/>
      <c r="AE52" s="378" t="s">
        <v>185</v>
      </c>
      <c r="AF52" s="379"/>
      <c r="AG52" s="379"/>
      <c r="AH52" s="379"/>
      <c r="AI52" s="379"/>
      <c r="AJ52" s="379"/>
      <c r="AK52" s="379"/>
      <c r="AL52" s="379"/>
      <c r="AM52" s="380"/>
      <c r="AT52" s="6"/>
    </row>
    <row r="53" spans="1:46" s="5" customFormat="1" ht="25" customHeight="1">
      <c r="A53" s="437" t="s">
        <v>266</v>
      </c>
      <c r="B53" s="438"/>
      <c r="C53" s="438"/>
      <c r="D53" s="438"/>
      <c r="E53" s="438"/>
      <c r="F53" s="438"/>
      <c r="G53" s="438"/>
      <c r="H53" s="438"/>
      <c r="I53" s="438"/>
      <c r="J53" s="438"/>
      <c r="K53" s="438"/>
      <c r="L53" s="439"/>
      <c r="M53" s="483" t="s">
        <v>320</v>
      </c>
      <c r="N53" s="484"/>
      <c r="O53" s="484"/>
      <c r="P53" s="484"/>
      <c r="Q53" s="484"/>
      <c r="R53" s="484"/>
      <c r="S53" s="484"/>
      <c r="T53" s="484"/>
      <c r="U53" s="484"/>
      <c r="V53" s="484"/>
      <c r="W53" s="484"/>
      <c r="X53" s="484"/>
      <c r="Y53" s="484"/>
      <c r="Z53" s="484"/>
      <c r="AA53" s="484"/>
      <c r="AB53" s="484"/>
      <c r="AC53" s="484"/>
      <c r="AD53" s="485"/>
      <c r="AE53" s="486">
        <v>400000</v>
      </c>
      <c r="AF53" s="487"/>
      <c r="AG53" s="487"/>
      <c r="AH53" s="487"/>
      <c r="AI53" s="487"/>
      <c r="AJ53" s="487"/>
      <c r="AK53" s="487"/>
      <c r="AL53" s="487"/>
      <c r="AM53" s="488"/>
      <c r="AT53" s="6"/>
    </row>
    <row r="54" spans="1:46" s="5" customFormat="1" ht="15" customHeight="1">
      <c r="A54" s="418" t="s">
        <v>69</v>
      </c>
      <c r="B54" s="418"/>
      <c r="C54" s="418"/>
      <c r="D54" s="418"/>
      <c r="E54" s="418"/>
      <c r="F54" s="418"/>
      <c r="G54" s="418"/>
      <c r="H54" s="418"/>
      <c r="I54" s="418"/>
      <c r="J54" s="418"/>
      <c r="K54" s="418"/>
      <c r="L54" s="418"/>
      <c r="M54" s="418"/>
      <c r="N54" s="418"/>
      <c r="O54" s="418"/>
      <c r="P54" s="418"/>
      <c r="Q54" s="418"/>
      <c r="R54" s="418"/>
      <c r="S54" s="418"/>
      <c r="T54" s="418"/>
      <c r="U54" s="418"/>
      <c r="V54" s="418"/>
      <c r="W54" s="418"/>
      <c r="X54" s="418"/>
      <c r="Y54" s="418"/>
      <c r="Z54" s="418"/>
      <c r="AA54" s="418"/>
      <c r="AB54" s="418"/>
      <c r="AC54" s="418"/>
      <c r="AD54" s="418"/>
      <c r="AE54" s="410">
        <f>SUM(AE53:AM53)</f>
        <v>400000</v>
      </c>
      <c r="AF54" s="410"/>
      <c r="AG54" s="410"/>
      <c r="AH54" s="410"/>
      <c r="AI54" s="410"/>
      <c r="AJ54" s="410"/>
      <c r="AK54" s="410"/>
      <c r="AL54" s="410"/>
      <c r="AM54" s="410"/>
      <c r="AT54" s="6"/>
    </row>
    <row r="55" spans="1:46" s="5" customFormat="1" ht="15" customHeight="1">
      <c r="A55" s="409" t="s">
        <v>279</v>
      </c>
      <c r="B55" s="409"/>
      <c r="C55" s="409"/>
      <c r="D55" s="409"/>
      <c r="E55" s="409"/>
      <c r="F55" s="409"/>
      <c r="G55" s="409"/>
      <c r="H55" s="409"/>
      <c r="I55" s="409"/>
      <c r="J55" s="409"/>
      <c r="K55" s="409"/>
      <c r="L55" s="409"/>
      <c r="M55" s="409"/>
      <c r="N55" s="409"/>
      <c r="O55" s="409"/>
      <c r="P55" s="409"/>
      <c r="Q55" s="409"/>
      <c r="R55" s="409"/>
      <c r="S55" s="409"/>
      <c r="T55" s="409"/>
      <c r="U55" s="409"/>
      <c r="V55" s="409"/>
      <c r="W55" s="409"/>
      <c r="X55" s="409"/>
      <c r="Y55" s="409"/>
      <c r="Z55" s="409"/>
      <c r="AA55" s="409"/>
      <c r="AB55" s="409"/>
      <c r="AC55" s="409"/>
      <c r="AD55" s="409"/>
      <c r="AE55" s="409"/>
      <c r="AF55" s="409"/>
      <c r="AG55" s="409"/>
      <c r="AH55" s="409"/>
      <c r="AI55" s="409"/>
      <c r="AJ55" s="409"/>
      <c r="AK55" s="409"/>
      <c r="AL55" s="409"/>
      <c r="AM55" s="409"/>
      <c r="AT55" s="6"/>
    </row>
    <row r="56" spans="1:46" s="5" customFormat="1" ht="10" customHeight="1">
      <c r="A56" s="8"/>
      <c r="B56" s="8"/>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T56" s="6"/>
    </row>
    <row r="57" spans="1:46" s="5" customFormat="1" ht="20.149999999999999" customHeight="1">
      <c r="A57" s="72" t="s">
        <v>71</v>
      </c>
      <c r="B57" s="237"/>
      <c r="C57" s="237"/>
      <c r="D57" s="237"/>
      <c r="E57" s="237"/>
      <c r="F57" s="237"/>
      <c r="G57" s="237"/>
      <c r="H57" s="237"/>
      <c r="I57" s="71"/>
      <c r="J57" s="7"/>
      <c r="K57" s="36"/>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91" t="s">
        <v>63</v>
      </c>
      <c r="AT57" s="6"/>
    </row>
    <row r="58" spans="1:46" s="5" customFormat="1" ht="26.15" customHeight="1">
      <c r="A58" s="21"/>
      <c r="B58" s="303" t="s">
        <v>272</v>
      </c>
      <c r="C58" s="373"/>
      <c r="D58" s="374"/>
      <c r="E58" s="419">
        <f>IF($I$6="","",VLOOKUP($I$6,[2]計算用!$A$2:$D$36,3,))</f>
        <v>0</v>
      </c>
      <c r="F58" s="420"/>
      <c r="G58" s="421"/>
      <c r="H58" s="303" t="s">
        <v>148</v>
      </c>
      <c r="I58" s="373"/>
      <c r="J58" s="374"/>
      <c r="K58" s="362"/>
      <c r="L58" s="363"/>
      <c r="M58" s="364"/>
      <c r="N58" s="333" t="s">
        <v>314</v>
      </c>
      <c r="O58" s="334"/>
      <c r="P58" s="334"/>
      <c r="Q58" s="480">
        <f>E58*K58</f>
        <v>0</v>
      </c>
      <c r="R58" s="481"/>
      <c r="S58" s="482"/>
      <c r="T58" s="332" t="s">
        <v>315</v>
      </c>
      <c r="U58" s="302"/>
      <c r="V58" s="302"/>
      <c r="W58" s="312"/>
      <c r="X58" s="313"/>
      <c r="Y58" s="314"/>
      <c r="Z58" s="335" t="s">
        <v>316</v>
      </c>
      <c r="AA58" s="336"/>
      <c r="AB58" s="336"/>
      <c r="AC58" s="306">
        <f>Q58-W58</f>
        <v>0</v>
      </c>
      <c r="AD58" s="307"/>
      <c r="AE58" s="307"/>
      <c r="AF58" s="308"/>
      <c r="AG58" s="303" t="s">
        <v>73</v>
      </c>
      <c r="AH58" s="304"/>
      <c r="AI58" s="305"/>
      <c r="AJ58" s="306">
        <f>ROUNDDOWN(AE70,-3)/1000</f>
        <v>0</v>
      </c>
      <c r="AK58" s="307"/>
      <c r="AL58" s="307"/>
      <c r="AM58" s="308"/>
      <c r="AO58" s="93">
        <f>MIN(AC58,AJ58)</f>
        <v>0</v>
      </c>
      <c r="AT58" s="6"/>
    </row>
    <row r="59" spans="1:46" s="5" customFormat="1" ht="18" customHeight="1">
      <c r="A59" s="235" t="s">
        <v>72</v>
      </c>
      <c r="B59" s="84"/>
      <c r="C59" s="236"/>
      <c r="D59" s="236"/>
      <c r="E59" s="236"/>
      <c r="F59" s="236"/>
      <c r="G59" s="236"/>
      <c r="H59" s="236"/>
      <c r="I59" s="15"/>
      <c r="J59" s="446" t="s">
        <v>67</v>
      </c>
      <c r="K59" s="446"/>
      <c r="L59" s="446"/>
      <c r="M59" s="446"/>
      <c r="N59" s="446"/>
      <c r="O59" s="446"/>
      <c r="P59" s="446"/>
      <c r="Q59" s="446"/>
      <c r="R59" s="446"/>
      <c r="S59" s="446"/>
      <c r="T59" s="447" t="s">
        <v>68</v>
      </c>
      <c r="U59" s="447"/>
      <c r="V59" s="447"/>
      <c r="W59" s="447"/>
      <c r="X59" s="447"/>
      <c r="Y59" s="447"/>
      <c r="Z59" s="447"/>
      <c r="AA59" s="447"/>
      <c r="AB59" s="447"/>
      <c r="AC59" s="447"/>
      <c r="AD59" s="447"/>
      <c r="AE59" s="447"/>
      <c r="AF59" s="16"/>
      <c r="AG59" s="16"/>
      <c r="AH59" s="16"/>
      <c r="AI59" s="87"/>
      <c r="AJ59" s="89"/>
      <c r="AK59" s="89"/>
      <c r="AL59" s="89"/>
      <c r="AM59" s="90"/>
      <c r="AT59" s="6"/>
    </row>
    <row r="60" spans="1:46" s="5" customFormat="1" ht="18" customHeight="1">
      <c r="A60" s="81" t="s">
        <v>163</v>
      </c>
      <c r="B60" s="82"/>
      <c r="C60" s="82"/>
      <c r="D60" s="82"/>
      <c r="E60" s="82"/>
      <c r="F60" s="82"/>
      <c r="G60" s="83"/>
      <c r="H60" s="82"/>
      <c r="I60" s="82"/>
      <c r="J60" s="82"/>
      <c r="K60" s="82"/>
      <c r="L60" s="82"/>
      <c r="M60" s="81" t="s">
        <v>276</v>
      </c>
      <c r="N60" s="82"/>
      <c r="O60" s="82"/>
      <c r="P60" s="82"/>
      <c r="Q60" s="82"/>
      <c r="R60" s="82"/>
      <c r="S60" s="82"/>
      <c r="T60" s="82"/>
      <c r="U60" s="82"/>
      <c r="V60" s="82"/>
      <c r="W60" s="82"/>
      <c r="X60" s="82"/>
      <c r="Y60" s="82"/>
      <c r="Z60" s="82"/>
      <c r="AA60" s="82"/>
      <c r="AB60" s="82"/>
      <c r="AC60" s="82"/>
      <c r="AD60" s="82"/>
      <c r="AE60" s="378" t="s">
        <v>185</v>
      </c>
      <c r="AF60" s="379"/>
      <c r="AG60" s="379"/>
      <c r="AH60" s="379"/>
      <c r="AI60" s="379"/>
      <c r="AJ60" s="379"/>
      <c r="AK60" s="379"/>
      <c r="AL60" s="379"/>
      <c r="AM60" s="380"/>
      <c r="AT60" s="6"/>
    </row>
    <row r="61" spans="1:46" s="5" customFormat="1" ht="18" customHeight="1">
      <c r="A61" s="347" t="s">
        <v>165</v>
      </c>
      <c r="B61" s="348"/>
      <c r="C61" s="348"/>
      <c r="D61" s="348"/>
      <c r="E61" s="348"/>
      <c r="F61" s="348"/>
      <c r="G61" s="348"/>
      <c r="H61" s="348"/>
      <c r="I61" s="348"/>
      <c r="J61" s="348"/>
      <c r="K61" s="348"/>
      <c r="L61" s="349"/>
      <c r="M61" s="425"/>
      <c r="N61" s="426"/>
      <c r="O61" s="426"/>
      <c r="P61" s="426"/>
      <c r="Q61" s="426"/>
      <c r="R61" s="426"/>
      <c r="S61" s="426"/>
      <c r="T61" s="426"/>
      <c r="U61" s="426"/>
      <c r="V61" s="426"/>
      <c r="W61" s="426"/>
      <c r="X61" s="426"/>
      <c r="Y61" s="426"/>
      <c r="Z61" s="426"/>
      <c r="AA61" s="426"/>
      <c r="AB61" s="426"/>
      <c r="AC61" s="426"/>
      <c r="AD61" s="427"/>
      <c r="AE61" s="411"/>
      <c r="AF61" s="412"/>
      <c r="AG61" s="412"/>
      <c r="AH61" s="412"/>
      <c r="AI61" s="412"/>
      <c r="AJ61" s="412"/>
      <c r="AK61" s="412"/>
      <c r="AL61" s="412"/>
      <c r="AM61" s="413"/>
      <c r="AT61" s="6"/>
    </row>
    <row r="62" spans="1:46" s="5" customFormat="1" ht="18" customHeight="1">
      <c r="A62" s="350" t="s">
        <v>169</v>
      </c>
      <c r="B62" s="351"/>
      <c r="C62" s="351"/>
      <c r="D62" s="351"/>
      <c r="E62" s="351"/>
      <c r="F62" s="351"/>
      <c r="G62" s="351"/>
      <c r="H62" s="351"/>
      <c r="I62" s="351"/>
      <c r="J62" s="351"/>
      <c r="K62" s="351"/>
      <c r="L62" s="352"/>
      <c r="M62" s="389"/>
      <c r="N62" s="390"/>
      <c r="O62" s="390"/>
      <c r="P62" s="390"/>
      <c r="Q62" s="390"/>
      <c r="R62" s="390"/>
      <c r="S62" s="390"/>
      <c r="T62" s="390"/>
      <c r="U62" s="390"/>
      <c r="V62" s="390"/>
      <c r="W62" s="390"/>
      <c r="X62" s="390"/>
      <c r="Y62" s="390"/>
      <c r="Z62" s="390"/>
      <c r="AA62" s="390"/>
      <c r="AB62" s="390"/>
      <c r="AC62" s="390"/>
      <c r="AD62" s="391"/>
      <c r="AE62" s="353"/>
      <c r="AF62" s="354"/>
      <c r="AG62" s="354"/>
      <c r="AH62" s="354"/>
      <c r="AI62" s="354"/>
      <c r="AJ62" s="354"/>
      <c r="AK62" s="354"/>
      <c r="AL62" s="354"/>
      <c r="AM62" s="355"/>
      <c r="AT62" s="6"/>
    </row>
    <row r="63" spans="1:46" s="5" customFormat="1" ht="18" customHeight="1">
      <c r="A63" s="350" t="s">
        <v>167</v>
      </c>
      <c r="B63" s="351"/>
      <c r="C63" s="351"/>
      <c r="D63" s="351"/>
      <c r="E63" s="351"/>
      <c r="F63" s="351"/>
      <c r="G63" s="351"/>
      <c r="H63" s="351"/>
      <c r="I63" s="351"/>
      <c r="J63" s="351"/>
      <c r="K63" s="351"/>
      <c r="L63" s="352"/>
      <c r="M63" s="389"/>
      <c r="N63" s="390"/>
      <c r="O63" s="390"/>
      <c r="P63" s="390"/>
      <c r="Q63" s="390"/>
      <c r="R63" s="390"/>
      <c r="S63" s="390"/>
      <c r="T63" s="390"/>
      <c r="U63" s="390"/>
      <c r="V63" s="390"/>
      <c r="W63" s="390"/>
      <c r="X63" s="390"/>
      <c r="Y63" s="390"/>
      <c r="Z63" s="390"/>
      <c r="AA63" s="390"/>
      <c r="AB63" s="390"/>
      <c r="AC63" s="390"/>
      <c r="AD63" s="391"/>
      <c r="AE63" s="353"/>
      <c r="AF63" s="354"/>
      <c r="AG63" s="354"/>
      <c r="AH63" s="354"/>
      <c r="AI63" s="354"/>
      <c r="AJ63" s="354"/>
      <c r="AK63" s="354"/>
      <c r="AL63" s="354"/>
      <c r="AM63" s="355"/>
      <c r="AT63" s="6"/>
    </row>
    <row r="64" spans="1:46" s="5" customFormat="1" ht="18" customHeight="1">
      <c r="A64" s="350" t="s">
        <v>171</v>
      </c>
      <c r="B64" s="351"/>
      <c r="C64" s="351"/>
      <c r="D64" s="351"/>
      <c r="E64" s="351"/>
      <c r="F64" s="351"/>
      <c r="G64" s="351"/>
      <c r="H64" s="351"/>
      <c r="I64" s="351"/>
      <c r="J64" s="351"/>
      <c r="K64" s="351"/>
      <c r="L64" s="352"/>
      <c r="M64" s="389"/>
      <c r="N64" s="390"/>
      <c r="O64" s="390"/>
      <c r="P64" s="390"/>
      <c r="Q64" s="390"/>
      <c r="R64" s="390"/>
      <c r="S64" s="390"/>
      <c r="T64" s="390"/>
      <c r="U64" s="390"/>
      <c r="V64" s="390"/>
      <c r="W64" s="390"/>
      <c r="X64" s="390"/>
      <c r="Y64" s="390"/>
      <c r="Z64" s="390"/>
      <c r="AA64" s="390"/>
      <c r="AB64" s="390"/>
      <c r="AC64" s="390"/>
      <c r="AD64" s="391"/>
      <c r="AE64" s="353"/>
      <c r="AF64" s="354"/>
      <c r="AG64" s="354"/>
      <c r="AH64" s="354"/>
      <c r="AI64" s="354"/>
      <c r="AJ64" s="354"/>
      <c r="AK64" s="354"/>
      <c r="AL64" s="354"/>
      <c r="AM64" s="355"/>
      <c r="AT64" s="6"/>
    </row>
    <row r="65" spans="1:66" s="5" customFormat="1" ht="18" customHeight="1">
      <c r="A65" s="350" t="s">
        <v>176</v>
      </c>
      <c r="B65" s="351"/>
      <c r="C65" s="351"/>
      <c r="D65" s="351"/>
      <c r="E65" s="351"/>
      <c r="F65" s="351"/>
      <c r="G65" s="351"/>
      <c r="H65" s="351"/>
      <c r="I65" s="351"/>
      <c r="J65" s="351"/>
      <c r="K65" s="351"/>
      <c r="L65" s="352"/>
      <c r="M65" s="389"/>
      <c r="N65" s="390"/>
      <c r="O65" s="390"/>
      <c r="P65" s="390"/>
      <c r="Q65" s="390"/>
      <c r="R65" s="390"/>
      <c r="S65" s="390"/>
      <c r="T65" s="390"/>
      <c r="U65" s="390"/>
      <c r="V65" s="390"/>
      <c r="W65" s="390"/>
      <c r="X65" s="390"/>
      <c r="Y65" s="390"/>
      <c r="Z65" s="390"/>
      <c r="AA65" s="390"/>
      <c r="AB65" s="390"/>
      <c r="AC65" s="390"/>
      <c r="AD65" s="391"/>
      <c r="AE65" s="353"/>
      <c r="AF65" s="354"/>
      <c r="AG65" s="354"/>
      <c r="AH65" s="354"/>
      <c r="AI65" s="354"/>
      <c r="AJ65" s="354"/>
      <c r="AK65" s="354"/>
      <c r="AL65" s="354"/>
      <c r="AM65" s="355"/>
      <c r="AT65" s="6"/>
    </row>
    <row r="66" spans="1:66" s="5" customFormat="1" ht="18" customHeight="1">
      <c r="A66" s="350" t="s">
        <v>177</v>
      </c>
      <c r="B66" s="351"/>
      <c r="C66" s="351"/>
      <c r="D66" s="351"/>
      <c r="E66" s="351"/>
      <c r="F66" s="351"/>
      <c r="G66" s="351"/>
      <c r="H66" s="351"/>
      <c r="I66" s="351"/>
      <c r="J66" s="351"/>
      <c r="K66" s="351"/>
      <c r="L66" s="352"/>
      <c r="M66" s="389"/>
      <c r="N66" s="390"/>
      <c r="O66" s="390"/>
      <c r="P66" s="390"/>
      <c r="Q66" s="390"/>
      <c r="R66" s="390"/>
      <c r="S66" s="390"/>
      <c r="T66" s="390"/>
      <c r="U66" s="390"/>
      <c r="V66" s="390"/>
      <c r="W66" s="390"/>
      <c r="X66" s="390"/>
      <c r="Y66" s="390"/>
      <c r="Z66" s="390"/>
      <c r="AA66" s="390"/>
      <c r="AB66" s="390"/>
      <c r="AC66" s="390"/>
      <c r="AD66" s="391"/>
      <c r="AE66" s="353"/>
      <c r="AF66" s="354"/>
      <c r="AG66" s="354"/>
      <c r="AH66" s="354"/>
      <c r="AI66" s="354"/>
      <c r="AJ66" s="354"/>
      <c r="AK66" s="354"/>
      <c r="AL66" s="354"/>
      <c r="AM66" s="355"/>
      <c r="AT66" s="6"/>
    </row>
    <row r="67" spans="1:66" s="5" customFormat="1" ht="18" customHeight="1">
      <c r="A67" s="350" t="s">
        <v>178</v>
      </c>
      <c r="B67" s="351"/>
      <c r="C67" s="351"/>
      <c r="D67" s="351"/>
      <c r="E67" s="351"/>
      <c r="F67" s="351"/>
      <c r="G67" s="351"/>
      <c r="H67" s="351"/>
      <c r="I67" s="351"/>
      <c r="J67" s="351"/>
      <c r="K67" s="351"/>
      <c r="L67" s="352"/>
      <c r="M67" s="389"/>
      <c r="N67" s="390"/>
      <c r="O67" s="390"/>
      <c r="P67" s="390"/>
      <c r="Q67" s="390"/>
      <c r="R67" s="390"/>
      <c r="S67" s="390"/>
      <c r="T67" s="390"/>
      <c r="U67" s="390"/>
      <c r="V67" s="390"/>
      <c r="W67" s="390"/>
      <c r="X67" s="390"/>
      <c r="Y67" s="390"/>
      <c r="Z67" s="390"/>
      <c r="AA67" s="390"/>
      <c r="AB67" s="390"/>
      <c r="AC67" s="390"/>
      <c r="AD67" s="391"/>
      <c r="AE67" s="353"/>
      <c r="AF67" s="354"/>
      <c r="AG67" s="354"/>
      <c r="AH67" s="354"/>
      <c r="AI67" s="354"/>
      <c r="AJ67" s="354"/>
      <c r="AK67" s="354"/>
      <c r="AL67" s="354"/>
      <c r="AM67" s="355"/>
      <c r="AT67" s="6"/>
    </row>
    <row r="68" spans="1:66" s="5" customFormat="1" ht="18" customHeight="1">
      <c r="A68" s="350" t="s">
        <v>179</v>
      </c>
      <c r="B68" s="351"/>
      <c r="C68" s="351"/>
      <c r="D68" s="351"/>
      <c r="E68" s="351"/>
      <c r="F68" s="351"/>
      <c r="G68" s="351"/>
      <c r="H68" s="351"/>
      <c r="I68" s="351"/>
      <c r="J68" s="351"/>
      <c r="K68" s="351"/>
      <c r="L68" s="352"/>
      <c r="M68" s="389"/>
      <c r="N68" s="390"/>
      <c r="O68" s="390"/>
      <c r="P68" s="390"/>
      <c r="Q68" s="390"/>
      <c r="R68" s="390"/>
      <c r="S68" s="390"/>
      <c r="T68" s="390"/>
      <c r="U68" s="390"/>
      <c r="V68" s="390"/>
      <c r="W68" s="390"/>
      <c r="X68" s="390"/>
      <c r="Y68" s="390"/>
      <c r="Z68" s="390"/>
      <c r="AA68" s="390"/>
      <c r="AB68" s="390"/>
      <c r="AC68" s="390"/>
      <c r="AD68" s="391"/>
      <c r="AE68" s="353"/>
      <c r="AF68" s="354"/>
      <c r="AG68" s="354"/>
      <c r="AH68" s="354"/>
      <c r="AI68" s="354"/>
      <c r="AJ68" s="354"/>
      <c r="AK68" s="354"/>
      <c r="AL68" s="354"/>
      <c r="AM68" s="355"/>
      <c r="AT68" s="6"/>
    </row>
    <row r="69" spans="1:66" s="5" customFormat="1" ht="18" customHeight="1">
      <c r="A69" s="422" t="s">
        <v>180</v>
      </c>
      <c r="B69" s="423"/>
      <c r="C69" s="423"/>
      <c r="D69" s="423"/>
      <c r="E69" s="423"/>
      <c r="F69" s="423"/>
      <c r="G69" s="423"/>
      <c r="H69" s="423"/>
      <c r="I69" s="423"/>
      <c r="J69" s="423"/>
      <c r="K69" s="423"/>
      <c r="L69" s="424"/>
      <c r="M69" s="415"/>
      <c r="N69" s="416"/>
      <c r="O69" s="416"/>
      <c r="P69" s="416"/>
      <c r="Q69" s="416"/>
      <c r="R69" s="416"/>
      <c r="S69" s="416"/>
      <c r="T69" s="416"/>
      <c r="U69" s="416"/>
      <c r="V69" s="416"/>
      <c r="W69" s="416"/>
      <c r="X69" s="416"/>
      <c r="Y69" s="416"/>
      <c r="Z69" s="416"/>
      <c r="AA69" s="416"/>
      <c r="AB69" s="416"/>
      <c r="AC69" s="416"/>
      <c r="AD69" s="417"/>
      <c r="AE69" s="353"/>
      <c r="AF69" s="354"/>
      <c r="AG69" s="354"/>
      <c r="AH69" s="354"/>
      <c r="AI69" s="354"/>
      <c r="AJ69" s="354"/>
      <c r="AK69" s="354"/>
      <c r="AL69" s="354"/>
      <c r="AM69" s="355"/>
      <c r="AT69" s="6"/>
    </row>
    <row r="70" spans="1:66" s="5" customFormat="1" ht="18" customHeight="1">
      <c r="A70" s="418" t="s">
        <v>69</v>
      </c>
      <c r="B70" s="418"/>
      <c r="C70" s="418"/>
      <c r="D70" s="418"/>
      <c r="E70" s="418"/>
      <c r="F70" s="418"/>
      <c r="G70" s="418"/>
      <c r="H70" s="418"/>
      <c r="I70" s="418"/>
      <c r="J70" s="418"/>
      <c r="K70" s="418"/>
      <c r="L70" s="418"/>
      <c r="M70" s="418"/>
      <c r="N70" s="418"/>
      <c r="O70" s="418"/>
      <c r="P70" s="418"/>
      <c r="Q70" s="418"/>
      <c r="R70" s="418"/>
      <c r="S70" s="418"/>
      <c r="T70" s="418"/>
      <c r="U70" s="418"/>
      <c r="V70" s="418"/>
      <c r="W70" s="418"/>
      <c r="X70" s="418"/>
      <c r="Y70" s="418"/>
      <c r="Z70" s="418"/>
      <c r="AA70" s="418"/>
      <c r="AB70" s="418"/>
      <c r="AC70" s="418"/>
      <c r="AD70" s="418"/>
      <c r="AE70" s="410">
        <f>SUM(AE61:AM69)</f>
        <v>0</v>
      </c>
      <c r="AF70" s="410"/>
      <c r="AG70" s="410"/>
      <c r="AH70" s="410"/>
      <c r="AI70" s="410"/>
      <c r="AJ70" s="410"/>
      <c r="AK70" s="410"/>
      <c r="AL70" s="410"/>
      <c r="AM70" s="410"/>
      <c r="AT70" s="6"/>
    </row>
    <row r="71" spans="1:66" s="5" customFormat="1" ht="10" customHeight="1">
      <c r="A71" s="13"/>
      <c r="B71" s="8"/>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T71" s="6"/>
    </row>
    <row r="72" spans="1:66" s="5" customFormat="1" ht="36.5" customHeight="1">
      <c r="A72" s="414" t="s">
        <v>317</v>
      </c>
      <c r="B72" s="414"/>
      <c r="C72" s="414"/>
      <c r="D72" s="414"/>
      <c r="E72" s="414"/>
      <c r="F72" s="414"/>
      <c r="G72" s="414"/>
      <c r="H72" s="414"/>
      <c r="I72" s="414"/>
      <c r="J72" s="414"/>
      <c r="K72" s="414"/>
      <c r="L72" s="414"/>
      <c r="M72" s="414"/>
      <c r="N72" s="414"/>
      <c r="O72" s="414"/>
      <c r="P72" s="414"/>
      <c r="Q72" s="414"/>
      <c r="R72" s="414"/>
      <c r="S72" s="414"/>
      <c r="T72" s="414"/>
      <c r="U72" s="414"/>
      <c r="V72" s="414"/>
      <c r="W72" s="414"/>
      <c r="X72" s="414"/>
      <c r="Y72" s="414"/>
      <c r="Z72" s="414"/>
      <c r="AA72" s="414"/>
      <c r="AB72" s="414"/>
      <c r="AC72" s="414"/>
      <c r="AD72" s="414"/>
      <c r="AE72" s="414"/>
      <c r="AF72" s="414"/>
      <c r="AG72" s="414"/>
      <c r="AH72" s="414"/>
      <c r="AI72" s="414"/>
      <c r="AJ72" s="35"/>
      <c r="AK72" s="35"/>
      <c r="AL72" s="35"/>
      <c r="AM72" s="91" t="s">
        <v>63</v>
      </c>
      <c r="AT72" s="6"/>
    </row>
    <row r="73" spans="1:66" s="5" customFormat="1" ht="26.15" customHeight="1">
      <c r="A73" s="21" t="s">
        <v>318</v>
      </c>
      <c r="B73" s="303" t="s">
        <v>272</v>
      </c>
      <c r="C73" s="373"/>
      <c r="D73" s="374"/>
      <c r="E73" s="419">
        <f>IF($I$6="","",VLOOKUP($I$6,[2]計算用!$A$2:$D$36,4,))</f>
        <v>19</v>
      </c>
      <c r="F73" s="420"/>
      <c r="G73" s="421"/>
      <c r="H73" s="303" t="s">
        <v>148</v>
      </c>
      <c r="I73" s="373"/>
      <c r="J73" s="374"/>
      <c r="K73" s="362"/>
      <c r="L73" s="363"/>
      <c r="M73" s="364"/>
      <c r="N73" s="333" t="s">
        <v>314</v>
      </c>
      <c r="O73" s="334"/>
      <c r="P73" s="334"/>
      <c r="Q73" s="480">
        <f>E73*K73</f>
        <v>0</v>
      </c>
      <c r="R73" s="481"/>
      <c r="S73" s="482"/>
      <c r="T73" s="332" t="s">
        <v>315</v>
      </c>
      <c r="U73" s="302"/>
      <c r="V73" s="302"/>
      <c r="W73" s="312"/>
      <c r="X73" s="313"/>
      <c r="Y73" s="314"/>
      <c r="Z73" s="335" t="s">
        <v>316</v>
      </c>
      <c r="AA73" s="336"/>
      <c r="AB73" s="336"/>
      <c r="AC73" s="306">
        <f>Q73-W73</f>
        <v>0</v>
      </c>
      <c r="AD73" s="307"/>
      <c r="AE73" s="307"/>
      <c r="AF73" s="308"/>
      <c r="AG73" s="303" t="s">
        <v>73</v>
      </c>
      <c r="AH73" s="304"/>
      <c r="AI73" s="305"/>
      <c r="AJ73" s="306">
        <f>ROUNDDOWN(AE88,-3)/1000</f>
        <v>0</v>
      </c>
      <c r="AK73" s="307"/>
      <c r="AL73" s="307"/>
      <c r="AM73" s="308"/>
      <c r="AO73" s="93">
        <f>MIN(AC73,AJ73)</f>
        <v>0</v>
      </c>
      <c r="AT73" s="6"/>
    </row>
    <row r="74" spans="1:66" s="5" customFormat="1" ht="18" customHeight="1">
      <c r="A74" s="235" t="s">
        <v>72</v>
      </c>
      <c r="B74" s="84"/>
      <c r="C74" s="236"/>
      <c r="D74" s="236"/>
      <c r="E74" s="236"/>
      <c r="F74" s="236"/>
      <c r="G74" s="236"/>
      <c r="H74" s="236"/>
      <c r="I74" s="15"/>
      <c r="J74" s="219" t="s">
        <v>149</v>
      </c>
      <c r="K74" s="37"/>
      <c r="L74" s="39"/>
      <c r="M74" s="39"/>
      <c r="N74" s="85"/>
      <c r="O74" s="85"/>
      <c r="P74" s="85"/>
      <c r="Q74" s="86"/>
      <c r="R74" s="86"/>
      <c r="S74" s="86"/>
      <c r="T74" s="85"/>
      <c r="U74" s="85"/>
      <c r="V74" s="85"/>
      <c r="W74" s="87"/>
      <c r="X74" s="87"/>
      <c r="Y74" s="87"/>
      <c r="Z74" s="88"/>
      <c r="AA74" s="88"/>
      <c r="AB74" s="88"/>
      <c r="AC74" s="263"/>
      <c r="AD74" s="263"/>
      <c r="AE74" s="263"/>
      <c r="AF74" s="263"/>
      <c r="AG74" s="85"/>
      <c r="AH74" s="87"/>
      <c r="AI74" s="87"/>
      <c r="AJ74" s="89"/>
      <c r="AK74" s="89"/>
      <c r="AL74" s="89"/>
      <c r="AM74" s="90"/>
      <c r="AT74" s="6"/>
    </row>
    <row r="75" spans="1:66" s="5" customFormat="1" ht="18" customHeight="1">
      <c r="A75" s="81" t="s">
        <v>163</v>
      </c>
      <c r="B75" s="82"/>
      <c r="C75" s="82"/>
      <c r="D75" s="82"/>
      <c r="E75" s="82"/>
      <c r="F75" s="82"/>
      <c r="G75" s="83"/>
      <c r="H75" s="82"/>
      <c r="I75" s="82"/>
      <c r="J75" s="82"/>
      <c r="K75" s="82"/>
      <c r="L75" s="82"/>
      <c r="M75" s="81" t="s">
        <v>276</v>
      </c>
      <c r="N75" s="82"/>
      <c r="O75" s="82"/>
      <c r="P75" s="82"/>
      <c r="Q75" s="82"/>
      <c r="R75" s="82"/>
      <c r="S75" s="82"/>
      <c r="T75" s="82"/>
      <c r="U75" s="82"/>
      <c r="V75" s="82"/>
      <c r="W75" s="82"/>
      <c r="X75" s="82"/>
      <c r="Y75" s="82"/>
      <c r="Z75" s="82"/>
      <c r="AA75" s="82"/>
      <c r="AB75" s="82"/>
      <c r="AC75" s="82"/>
      <c r="AD75" s="82"/>
      <c r="AE75" s="378" t="s">
        <v>185</v>
      </c>
      <c r="AF75" s="379"/>
      <c r="AG75" s="379"/>
      <c r="AH75" s="379"/>
      <c r="AI75" s="379"/>
      <c r="AJ75" s="379"/>
      <c r="AK75" s="379"/>
      <c r="AL75" s="379"/>
      <c r="AM75" s="380"/>
      <c r="AT75" s="6"/>
    </row>
    <row r="76" spans="1:66" s="5" customFormat="1" ht="18" customHeight="1">
      <c r="A76" s="449" t="s">
        <v>267</v>
      </c>
      <c r="B76" s="450"/>
      <c r="C76" s="450"/>
      <c r="D76" s="450"/>
      <c r="E76" s="450"/>
      <c r="F76" s="450"/>
      <c r="G76" s="450"/>
      <c r="H76" s="450"/>
      <c r="I76" s="450"/>
      <c r="J76" s="450"/>
      <c r="K76" s="450"/>
      <c r="L76" s="450"/>
      <c r="M76" s="450"/>
      <c r="N76" s="450"/>
      <c r="O76" s="450"/>
      <c r="P76" s="450"/>
      <c r="Q76" s="450"/>
      <c r="R76" s="450"/>
      <c r="S76" s="450"/>
      <c r="T76" s="450"/>
      <c r="U76" s="450"/>
      <c r="V76" s="450"/>
      <c r="W76" s="450"/>
      <c r="X76" s="450"/>
      <c r="Y76" s="450"/>
      <c r="Z76" s="450"/>
      <c r="AA76" s="450"/>
      <c r="AB76" s="450"/>
      <c r="AC76" s="450"/>
      <c r="AD76" s="450"/>
      <c r="AE76" s="450"/>
      <c r="AF76" s="450"/>
      <c r="AG76" s="450"/>
      <c r="AH76" s="450"/>
      <c r="AI76" s="450"/>
      <c r="AJ76" s="450"/>
      <c r="AK76" s="450"/>
      <c r="AL76" s="450"/>
      <c r="AM76" s="451"/>
      <c r="AT76" s="6"/>
    </row>
    <row r="77" spans="1:66" s="5" customFormat="1" ht="18" customHeight="1">
      <c r="A77" s="452" t="s">
        <v>164</v>
      </c>
      <c r="B77" s="453"/>
      <c r="C77" s="453"/>
      <c r="D77" s="453"/>
      <c r="E77" s="453"/>
      <c r="F77" s="453"/>
      <c r="G77" s="453"/>
      <c r="H77" s="453"/>
      <c r="I77" s="453"/>
      <c r="J77" s="453"/>
      <c r="K77" s="453"/>
      <c r="L77" s="454"/>
      <c r="M77" s="434"/>
      <c r="N77" s="435"/>
      <c r="O77" s="435"/>
      <c r="P77" s="435"/>
      <c r="Q77" s="435"/>
      <c r="R77" s="435"/>
      <c r="S77" s="435"/>
      <c r="T77" s="435"/>
      <c r="U77" s="435"/>
      <c r="V77" s="435"/>
      <c r="W77" s="435"/>
      <c r="X77" s="435"/>
      <c r="Y77" s="435"/>
      <c r="Z77" s="435"/>
      <c r="AA77" s="435"/>
      <c r="AB77" s="435"/>
      <c r="AC77" s="435"/>
      <c r="AD77" s="436"/>
      <c r="AE77" s="431"/>
      <c r="AF77" s="432"/>
      <c r="AG77" s="432"/>
      <c r="AH77" s="432"/>
      <c r="AI77" s="432"/>
      <c r="AJ77" s="432"/>
      <c r="AK77" s="432"/>
      <c r="AL77" s="432"/>
      <c r="AM77" s="433"/>
      <c r="AT77" s="6"/>
    </row>
    <row r="78" spans="1:66" s="5" customFormat="1" ht="18" customHeight="1">
      <c r="A78" s="428" t="s">
        <v>168</v>
      </c>
      <c r="B78" s="429"/>
      <c r="C78" s="429"/>
      <c r="D78" s="429"/>
      <c r="E78" s="429"/>
      <c r="F78" s="429"/>
      <c r="G78" s="429"/>
      <c r="H78" s="429"/>
      <c r="I78" s="429"/>
      <c r="J78" s="429"/>
      <c r="K78" s="429"/>
      <c r="L78" s="430"/>
      <c r="M78" s="389"/>
      <c r="N78" s="390"/>
      <c r="O78" s="390"/>
      <c r="P78" s="390"/>
      <c r="Q78" s="390"/>
      <c r="R78" s="390"/>
      <c r="S78" s="390"/>
      <c r="T78" s="390"/>
      <c r="U78" s="390"/>
      <c r="V78" s="390"/>
      <c r="W78" s="390"/>
      <c r="X78" s="390"/>
      <c r="Y78" s="390"/>
      <c r="Z78" s="390"/>
      <c r="AA78" s="390"/>
      <c r="AB78" s="390"/>
      <c r="AC78" s="390"/>
      <c r="AD78" s="391"/>
      <c r="AE78" s="353"/>
      <c r="AF78" s="354"/>
      <c r="AG78" s="354"/>
      <c r="AH78" s="354"/>
      <c r="AI78" s="354"/>
      <c r="AJ78" s="354"/>
      <c r="AK78" s="354"/>
      <c r="AL78" s="354"/>
      <c r="AM78" s="355"/>
      <c r="AT78" s="6"/>
    </row>
    <row r="79" spans="1:66" s="5" customFormat="1" ht="18" customHeight="1">
      <c r="A79" s="428" t="s">
        <v>166</v>
      </c>
      <c r="B79" s="429"/>
      <c r="C79" s="429"/>
      <c r="D79" s="429"/>
      <c r="E79" s="429"/>
      <c r="F79" s="429"/>
      <c r="G79" s="429"/>
      <c r="H79" s="429"/>
      <c r="I79" s="429"/>
      <c r="J79" s="429"/>
      <c r="K79" s="429"/>
      <c r="L79" s="430"/>
      <c r="M79" s="389"/>
      <c r="N79" s="390"/>
      <c r="O79" s="390"/>
      <c r="P79" s="390"/>
      <c r="Q79" s="390"/>
      <c r="R79" s="390"/>
      <c r="S79" s="390"/>
      <c r="T79" s="390"/>
      <c r="U79" s="390"/>
      <c r="V79" s="390"/>
      <c r="W79" s="390"/>
      <c r="X79" s="390"/>
      <c r="Y79" s="390"/>
      <c r="Z79" s="390"/>
      <c r="AA79" s="390"/>
      <c r="AB79" s="390"/>
      <c r="AC79" s="390"/>
      <c r="AD79" s="391"/>
      <c r="AE79" s="353"/>
      <c r="AF79" s="354"/>
      <c r="AG79" s="354"/>
      <c r="AH79" s="354"/>
      <c r="AI79" s="354"/>
      <c r="AJ79" s="354"/>
      <c r="AK79" s="354"/>
      <c r="AL79" s="354"/>
      <c r="AM79" s="355"/>
      <c r="AT79" s="6"/>
      <c r="BN79" s="5" t="s">
        <v>309</v>
      </c>
    </row>
    <row r="80" spans="1:66" s="5" customFormat="1" ht="18" customHeight="1">
      <c r="A80" s="428" t="s">
        <v>170</v>
      </c>
      <c r="B80" s="429"/>
      <c r="C80" s="429"/>
      <c r="D80" s="429"/>
      <c r="E80" s="429"/>
      <c r="F80" s="429"/>
      <c r="G80" s="429"/>
      <c r="H80" s="429"/>
      <c r="I80" s="429"/>
      <c r="J80" s="429"/>
      <c r="K80" s="429"/>
      <c r="L80" s="430"/>
      <c r="M80" s="389"/>
      <c r="N80" s="390"/>
      <c r="O80" s="390"/>
      <c r="P80" s="390"/>
      <c r="Q80" s="390"/>
      <c r="R80" s="390"/>
      <c r="S80" s="390"/>
      <c r="T80" s="390"/>
      <c r="U80" s="390"/>
      <c r="V80" s="390"/>
      <c r="W80" s="390"/>
      <c r="X80" s="390"/>
      <c r="Y80" s="390"/>
      <c r="Z80" s="390"/>
      <c r="AA80" s="390"/>
      <c r="AB80" s="390"/>
      <c r="AC80" s="390"/>
      <c r="AD80" s="391"/>
      <c r="AE80" s="353"/>
      <c r="AF80" s="354"/>
      <c r="AG80" s="354"/>
      <c r="AH80" s="354"/>
      <c r="AI80" s="354"/>
      <c r="AJ80" s="354"/>
      <c r="AK80" s="354"/>
      <c r="AL80" s="354"/>
      <c r="AM80" s="355"/>
      <c r="AT80" s="6"/>
    </row>
    <row r="81" spans="1:47" s="5" customFormat="1" ht="18" customHeight="1">
      <c r="A81" s="428" t="s">
        <v>181</v>
      </c>
      <c r="B81" s="429"/>
      <c r="C81" s="429"/>
      <c r="D81" s="429"/>
      <c r="E81" s="429"/>
      <c r="F81" s="429"/>
      <c r="G81" s="429"/>
      <c r="H81" s="429"/>
      <c r="I81" s="429"/>
      <c r="J81" s="429"/>
      <c r="K81" s="429"/>
      <c r="L81" s="430"/>
      <c r="M81" s="415"/>
      <c r="N81" s="416"/>
      <c r="O81" s="416"/>
      <c r="P81" s="416"/>
      <c r="Q81" s="416"/>
      <c r="R81" s="416"/>
      <c r="S81" s="416"/>
      <c r="T81" s="416"/>
      <c r="U81" s="416"/>
      <c r="V81" s="416"/>
      <c r="W81" s="416"/>
      <c r="X81" s="416"/>
      <c r="Y81" s="416"/>
      <c r="Z81" s="416"/>
      <c r="AA81" s="416"/>
      <c r="AB81" s="416"/>
      <c r="AC81" s="416"/>
      <c r="AD81" s="417"/>
      <c r="AE81" s="455"/>
      <c r="AF81" s="456"/>
      <c r="AG81" s="456"/>
      <c r="AH81" s="456"/>
      <c r="AI81" s="456"/>
      <c r="AJ81" s="456"/>
      <c r="AK81" s="456"/>
      <c r="AL81" s="456"/>
      <c r="AM81" s="457"/>
      <c r="AT81" s="6"/>
    </row>
    <row r="82" spans="1:47" s="5" customFormat="1" ht="18" customHeight="1">
      <c r="A82" s="449" t="s">
        <v>183</v>
      </c>
      <c r="B82" s="450"/>
      <c r="C82" s="450"/>
      <c r="D82" s="450"/>
      <c r="E82" s="450"/>
      <c r="F82" s="450"/>
      <c r="G82" s="450"/>
      <c r="H82" s="450"/>
      <c r="I82" s="450"/>
      <c r="J82" s="450"/>
      <c r="K82" s="450"/>
      <c r="L82" s="450"/>
      <c r="M82" s="450"/>
      <c r="N82" s="450"/>
      <c r="O82" s="450"/>
      <c r="P82" s="450"/>
      <c r="Q82" s="450"/>
      <c r="R82" s="450"/>
      <c r="S82" s="450"/>
      <c r="T82" s="450"/>
      <c r="U82" s="450"/>
      <c r="V82" s="450"/>
      <c r="W82" s="450"/>
      <c r="X82" s="450"/>
      <c r="Y82" s="450"/>
      <c r="Z82" s="450"/>
      <c r="AA82" s="450"/>
      <c r="AB82" s="450"/>
      <c r="AC82" s="450"/>
      <c r="AD82" s="450"/>
      <c r="AE82" s="450"/>
      <c r="AF82" s="450"/>
      <c r="AG82" s="450"/>
      <c r="AH82" s="450"/>
      <c r="AI82" s="450"/>
      <c r="AJ82" s="450"/>
      <c r="AK82" s="450"/>
      <c r="AL82" s="450"/>
      <c r="AM82" s="451"/>
      <c r="AT82" s="6"/>
    </row>
    <row r="83" spans="1:47" s="5" customFormat="1" ht="18" customHeight="1">
      <c r="A83" s="452" t="s">
        <v>164</v>
      </c>
      <c r="B83" s="453"/>
      <c r="C83" s="453"/>
      <c r="D83" s="453"/>
      <c r="E83" s="453"/>
      <c r="F83" s="453"/>
      <c r="G83" s="453"/>
      <c r="H83" s="453"/>
      <c r="I83" s="453"/>
      <c r="J83" s="453"/>
      <c r="K83" s="453"/>
      <c r="L83" s="454"/>
      <c r="M83" s="434"/>
      <c r="N83" s="435"/>
      <c r="O83" s="435"/>
      <c r="P83" s="435"/>
      <c r="Q83" s="435"/>
      <c r="R83" s="435"/>
      <c r="S83" s="435"/>
      <c r="T83" s="435"/>
      <c r="U83" s="435"/>
      <c r="V83" s="435"/>
      <c r="W83" s="435"/>
      <c r="X83" s="435"/>
      <c r="Y83" s="435"/>
      <c r="Z83" s="435"/>
      <c r="AA83" s="435"/>
      <c r="AB83" s="435"/>
      <c r="AC83" s="435"/>
      <c r="AD83" s="436"/>
      <c r="AE83" s="431"/>
      <c r="AF83" s="432"/>
      <c r="AG83" s="432"/>
      <c r="AH83" s="432"/>
      <c r="AI83" s="432"/>
      <c r="AJ83" s="432"/>
      <c r="AK83" s="432"/>
      <c r="AL83" s="432"/>
      <c r="AM83" s="433"/>
      <c r="AT83" s="6"/>
    </row>
    <row r="84" spans="1:47" s="5" customFormat="1" ht="18" customHeight="1">
      <c r="A84" s="428" t="s">
        <v>168</v>
      </c>
      <c r="B84" s="429"/>
      <c r="C84" s="429"/>
      <c r="D84" s="429"/>
      <c r="E84" s="429"/>
      <c r="F84" s="429"/>
      <c r="G84" s="429"/>
      <c r="H84" s="429"/>
      <c r="I84" s="429"/>
      <c r="J84" s="429"/>
      <c r="K84" s="429"/>
      <c r="L84" s="430"/>
      <c r="M84" s="389"/>
      <c r="N84" s="390"/>
      <c r="O84" s="390"/>
      <c r="P84" s="390"/>
      <c r="Q84" s="390"/>
      <c r="R84" s="390"/>
      <c r="S84" s="390"/>
      <c r="T84" s="390"/>
      <c r="U84" s="390"/>
      <c r="V84" s="390"/>
      <c r="W84" s="390"/>
      <c r="X84" s="390"/>
      <c r="Y84" s="390"/>
      <c r="Z84" s="390"/>
      <c r="AA84" s="390"/>
      <c r="AB84" s="390"/>
      <c r="AC84" s="390"/>
      <c r="AD84" s="391"/>
      <c r="AE84" s="353"/>
      <c r="AF84" s="354"/>
      <c r="AG84" s="354"/>
      <c r="AH84" s="354"/>
      <c r="AI84" s="354"/>
      <c r="AJ84" s="354"/>
      <c r="AK84" s="354"/>
      <c r="AL84" s="354"/>
      <c r="AM84" s="355"/>
    </row>
    <row r="85" spans="1:47" s="5" customFormat="1" ht="18" customHeight="1">
      <c r="A85" s="428" t="s">
        <v>166</v>
      </c>
      <c r="B85" s="429"/>
      <c r="C85" s="429"/>
      <c r="D85" s="429"/>
      <c r="E85" s="429"/>
      <c r="F85" s="429"/>
      <c r="G85" s="429"/>
      <c r="H85" s="429"/>
      <c r="I85" s="429"/>
      <c r="J85" s="429"/>
      <c r="K85" s="429"/>
      <c r="L85" s="430"/>
      <c r="M85" s="389"/>
      <c r="N85" s="390"/>
      <c r="O85" s="390"/>
      <c r="P85" s="390"/>
      <c r="Q85" s="390"/>
      <c r="R85" s="390"/>
      <c r="S85" s="390"/>
      <c r="T85" s="390"/>
      <c r="U85" s="390"/>
      <c r="V85" s="390"/>
      <c r="W85" s="390"/>
      <c r="X85" s="390"/>
      <c r="Y85" s="390"/>
      <c r="Z85" s="390"/>
      <c r="AA85" s="390"/>
      <c r="AB85" s="390"/>
      <c r="AC85" s="390"/>
      <c r="AD85" s="391"/>
      <c r="AE85" s="353"/>
      <c r="AF85" s="354"/>
      <c r="AG85" s="354"/>
      <c r="AH85" s="354"/>
      <c r="AI85" s="354"/>
      <c r="AJ85" s="354"/>
      <c r="AK85" s="354"/>
      <c r="AL85" s="354"/>
      <c r="AM85" s="355"/>
      <c r="AR85" s="24"/>
      <c r="AS85" s="24"/>
      <c r="AT85" s="24"/>
      <c r="AU85" s="24"/>
    </row>
    <row r="86" spans="1:47" s="5" customFormat="1" ht="18" customHeight="1">
      <c r="A86" s="428" t="s">
        <v>170</v>
      </c>
      <c r="B86" s="429"/>
      <c r="C86" s="429"/>
      <c r="D86" s="429"/>
      <c r="E86" s="429"/>
      <c r="F86" s="429"/>
      <c r="G86" s="429"/>
      <c r="H86" s="429"/>
      <c r="I86" s="429"/>
      <c r="J86" s="429"/>
      <c r="K86" s="429"/>
      <c r="L86" s="430"/>
      <c r="M86" s="389"/>
      <c r="N86" s="390"/>
      <c r="O86" s="390"/>
      <c r="P86" s="390"/>
      <c r="Q86" s="390"/>
      <c r="R86" s="390"/>
      <c r="S86" s="390"/>
      <c r="T86" s="390"/>
      <c r="U86" s="390"/>
      <c r="V86" s="390"/>
      <c r="W86" s="390"/>
      <c r="X86" s="390"/>
      <c r="Y86" s="390"/>
      <c r="Z86" s="390"/>
      <c r="AA86" s="390"/>
      <c r="AB86" s="390"/>
      <c r="AC86" s="390"/>
      <c r="AD86" s="391"/>
      <c r="AE86" s="353"/>
      <c r="AF86" s="354"/>
      <c r="AG86" s="354"/>
      <c r="AH86" s="354"/>
      <c r="AI86" s="354"/>
      <c r="AJ86" s="354"/>
      <c r="AK86" s="354"/>
      <c r="AL86" s="354"/>
      <c r="AM86" s="355"/>
      <c r="AU86" s="24"/>
    </row>
    <row r="87" spans="1:47" s="5" customFormat="1" ht="18" customHeight="1">
      <c r="A87" s="428" t="s">
        <v>181</v>
      </c>
      <c r="B87" s="429"/>
      <c r="C87" s="429"/>
      <c r="D87" s="429"/>
      <c r="E87" s="429"/>
      <c r="F87" s="429"/>
      <c r="G87" s="429"/>
      <c r="H87" s="429"/>
      <c r="I87" s="429"/>
      <c r="J87" s="429"/>
      <c r="K87" s="429"/>
      <c r="L87" s="430"/>
      <c r="M87" s="415"/>
      <c r="N87" s="416"/>
      <c r="O87" s="416"/>
      <c r="P87" s="416"/>
      <c r="Q87" s="416"/>
      <c r="R87" s="416"/>
      <c r="S87" s="416"/>
      <c r="T87" s="416"/>
      <c r="U87" s="416"/>
      <c r="V87" s="416"/>
      <c r="W87" s="416"/>
      <c r="X87" s="416"/>
      <c r="Y87" s="416"/>
      <c r="Z87" s="416"/>
      <c r="AA87" s="416"/>
      <c r="AB87" s="416"/>
      <c r="AC87" s="416"/>
      <c r="AD87" s="417"/>
      <c r="AE87" s="455"/>
      <c r="AF87" s="456"/>
      <c r="AG87" s="456"/>
      <c r="AH87" s="456"/>
      <c r="AI87" s="456"/>
      <c r="AJ87" s="456"/>
      <c r="AK87" s="456"/>
      <c r="AL87" s="456"/>
      <c r="AM87" s="457"/>
      <c r="AT87" s="6"/>
    </row>
    <row r="88" spans="1:47" s="20" customFormat="1" ht="18" customHeight="1">
      <c r="A88" s="418" t="s">
        <v>69</v>
      </c>
      <c r="B88" s="418"/>
      <c r="C88" s="418"/>
      <c r="D88" s="418"/>
      <c r="E88" s="418"/>
      <c r="F88" s="418"/>
      <c r="G88" s="418"/>
      <c r="H88" s="418"/>
      <c r="I88" s="418"/>
      <c r="J88" s="418"/>
      <c r="K88" s="418"/>
      <c r="L88" s="418"/>
      <c r="M88" s="418"/>
      <c r="N88" s="418"/>
      <c r="O88" s="418"/>
      <c r="P88" s="418"/>
      <c r="Q88" s="418"/>
      <c r="R88" s="418"/>
      <c r="S88" s="418"/>
      <c r="T88" s="418"/>
      <c r="U88" s="418"/>
      <c r="V88" s="418"/>
      <c r="W88" s="418"/>
      <c r="X88" s="418"/>
      <c r="Y88" s="418"/>
      <c r="Z88" s="418"/>
      <c r="AA88" s="418"/>
      <c r="AB88" s="418"/>
      <c r="AC88" s="418"/>
      <c r="AD88" s="418"/>
      <c r="AE88" s="410">
        <f>SUM(AE77:AM81)+SUM(AE83:AM87)</f>
        <v>0</v>
      </c>
      <c r="AF88" s="410"/>
      <c r="AG88" s="410"/>
      <c r="AH88" s="410"/>
      <c r="AI88" s="410"/>
      <c r="AJ88" s="410"/>
      <c r="AK88" s="410"/>
      <c r="AL88" s="410"/>
      <c r="AM88" s="410"/>
    </row>
  </sheetData>
  <sheetProtection formatCells="0" formatColumns="0" formatRows="0" insertColumns="0" insertRows="0" autoFilter="0"/>
  <mergeCells count="216">
    <mergeCell ref="R1:U1"/>
    <mergeCell ref="V1:AM1"/>
    <mergeCell ref="A3:A6"/>
    <mergeCell ref="I3:Q3"/>
    <mergeCell ref="R3:W3"/>
    <mergeCell ref="X3:AM3"/>
    <mergeCell ref="B4:H5"/>
    <mergeCell ref="K4:P4"/>
    <mergeCell ref="H9:M9"/>
    <mergeCell ref="N9:Q9"/>
    <mergeCell ref="S9:AM9"/>
    <mergeCell ref="AP4:AU4"/>
    <mergeCell ref="I5:AM5"/>
    <mergeCell ref="I6:Z6"/>
    <mergeCell ref="AE6:AM6"/>
    <mergeCell ref="AP6:AU6"/>
    <mergeCell ref="B8:M8"/>
    <mergeCell ref="N8:R8"/>
    <mergeCell ref="S8:AM8"/>
    <mergeCell ref="B9:G10"/>
    <mergeCell ref="A13:AM13"/>
    <mergeCell ref="A15:H17"/>
    <mergeCell ref="J15:AM15"/>
    <mergeCell ref="J16:AM16"/>
    <mergeCell ref="J17:AM17"/>
    <mergeCell ref="A19:AI19"/>
    <mergeCell ref="B11:G12"/>
    <mergeCell ref="H11:M11"/>
    <mergeCell ref="N11:Q11"/>
    <mergeCell ref="S11:AM11"/>
    <mergeCell ref="H12:M12"/>
    <mergeCell ref="N12:Q12"/>
    <mergeCell ref="S12:AM12"/>
    <mergeCell ref="A8:A12"/>
    <mergeCell ref="H10:M10"/>
    <mergeCell ref="N10:Q10"/>
    <mergeCell ref="S10:AM10"/>
    <mergeCell ref="H21:J21"/>
    <mergeCell ref="K21:AE21"/>
    <mergeCell ref="C22:AM22"/>
    <mergeCell ref="C23:AM23"/>
    <mergeCell ref="C24:AM24"/>
    <mergeCell ref="C25:AM25"/>
    <mergeCell ref="T20:V20"/>
    <mergeCell ref="W20:Y20"/>
    <mergeCell ref="Z20:AB20"/>
    <mergeCell ref="AC20:AF20"/>
    <mergeCell ref="AG20:AI20"/>
    <mergeCell ref="AJ20:AM20"/>
    <mergeCell ref="B20:D20"/>
    <mergeCell ref="E20:G20"/>
    <mergeCell ref="H20:J20"/>
    <mergeCell ref="K20:M20"/>
    <mergeCell ref="N20:P20"/>
    <mergeCell ref="Q20:S20"/>
    <mergeCell ref="A30:L30"/>
    <mergeCell ref="M30:AD30"/>
    <mergeCell ref="AE30:AM30"/>
    <mergeCell ref="A31:L31"/>
    <mergeCell ref="M31:AD31"/>
    <mergeCell ref="AE31:AM31"/>
    <mergeCell ref="C26:AM26"/>
    <mergeCell ref="J27:AM27"/>
    <mergeCell ref="M28:AD28"/>
    <mergeCell ref="AE28:AM28"/>
    <mergeCell ref="A29:L29"/>
    <mergeCell ref="M29:AD29"/>
    <mergeCell ref="AE29:AM29"/>
    <mergeCell ref="A34:L34"/>
    <mergeCell ref="M34:AD34"/>
    <mergeCell ref="AE34:AM34"/>
    <mergeCell ref="A35:L35"/>
    <mergeCell ref="M35:AD35"/>
    <mergeCell ref="AE35:AM35"/>
    <mergeCell ref="A32:L32"/>
    <mergeCell ref="M32:AD32"/>
    <mergeCell ref="AE32:AM32"/>
    <mergeCell ref="A33:L33"/>
    <mergeCell ref="M33:AD33"/>
    <mergeCell ref="AE33:AM33"/>
    <mergeCell ref="A38:L38"/>
    <mergeCell ref="M38:AD38"/>
    <mergeCell ref="AE38:AM38"/>
    <mergeCell ref="A39:L39"/>
    <mergeCell ref="M39:AD39"/>
    <mergeCell ref="AE39:AM39"/>
    <mergeCell ref="A36:L36"/>
    <mergeCell ref="M36:AD36"/>
    <mergeCell ref="AE36:AM36"/>
    <mergeCell ref="A37:L37"/>
    <mergeCell ref="M37:AD37"/>
    <mergeCell ref="AE37:AM37"/>
    <mergeCell ref="A42:L42"/>
    <mergeCell ref="M42:AD42"/>
    <mergeCell ref="AE42:AM42"/>
    <mergeCell ref="A43:L43"/>
    <mergeCell ref="M43:AD43"/>
    <mergeCell ref="AE43:AM43"/>
    <mergeCell ref="A40:L40"/>
    <mergeCell ref="M40:AD40"/>
    <mergeCell ref="AE40:AM40"/>
    <mergeCell ref="A41:L41"/>
    <mergeCell ref="M41:AD41"/>
    <mergeCell ref="AE41:AM41"/>
    <mergeCell ref="A49:AM49"/>
    <mergeCell ref="J51:AM51"/>
    <mergeCell ref="AE52:AM52"/>
    <mergeCell ref="A53:L53"/>
    <mergeCell ref="M53:AD53"/>
    <mergeCell ref="AE53:AM53"/>
    <mergeCell ref="J45:AM45"/>
    <mergeCell ref="AE46:AM46"/>
    <mergeCell ref="A47:L47"/>
    <mergeCell ref="M47:AD47"/>
    <mergeCell ref="AE47:AM47"/>
    <mergeCell ref="A48:L48"/>
    <mergeCell ref="M48:AD48"/>
    <mergeCell ref="AE48:AM48"/>
    <mergeCell ref="A54:L54"/>
    <mergeCell ref="M54:AD54"/>
    <mergeCell ref="AE54:AM54"/>
    <mergeCell ref="A55:AM55"/>
    <mergeCell ref="B58:D58"/>
    <mergeCell ref="E58:G58"/>
    <mergeCell ref="H58:J58"/>
    <mergeCell ref="K58:M58"/>
    <mergeCell ref="N58:P58"/>
    <mergeCell ref="Q58:S58"/>
    <mergeCell ref="J59:S59"/>
    <mergeCell ref="T59:AE59"/>
    <mergeCell ref="AE60:AM60"/>
    <mergeCell ref="A61:L61"/>
    <mergeCell ref="M61:AD61"/>
    <mergeCell ref="AE61:AM61"/>
    <mergeCell ref="T58:V58"/>
    <mergeCell ref="W58:Y58"/>
    <mergeCell ref="Z58:AB58"/>
    <mergeCell ref="AC58:AF58"/>
    <mergeCell ref="AG58:AI58"/>
    <mergeCell ref="AJ58:AM58"/>
    <mergeCell ref="A64:L64"/>
    <mergeCell ref="M64:AD64"/>
    <mergeCell ref="AE64:AM64"/>
    <mergeCell ref="A65:L65"/>
    <mergeCell ref="M65:AD65"/>
    <mergeCell ref="AE65:AM65"/>
    <mergeCell ref="A62:L62"/>
    <mergeCell ref="M62:AD62"/>
    <mergeCell ref="AE62:AM62"/>
    <mergeCell ref="A63:L63"/>
    <mergeCell ref="M63:AD63"/>
    <mergeCell ref="AE63:AM63"/>
    <mergeCell ref="A68:L68"/>
    <mergeCell ref="M68:AD68"/>
    <mergeCell ref="AE68:AM68"/>
    <mergeCell ref="A69:L69"/>
    <mergeCell ref="M69:AD69"/>
    <mergeCell ref="AE69:AM69"/>
    <mergeCell ref="A66:L66"/>
    <mergeCell ref="M66:AD66"/>
    <mergeCell ref="AE66:AM66"/>
    <mergeCell ref="A67:L67"/>
    <mergeCell ref="M67:AD67"/>
    <mergeCell ref="AE67:AM67"/>
    <mergeCell ref="T73:V73"/>
    <mergeCell ref="W73:Y73"/>
    <mergeCell ref="Z73:AB73"/>
    <mergeCell ref="AC73:AF73"/>
    <mergeCell ref="AG73:AI73"/>
    <mergeCell ref="AJ73:AM73"/>
    <mergeCell ref="A70:L70"/>
    <mergeCell ref="M70:AD70"/>
    <mergeCell ref="AE70:AM70"/>
    <mergeCell ref="A72:AI72"/>
    <mergeCell ref="B73:D73"/>
    <mergeCell ref="E73:G73"/>
    <mergeCell ref="H73:J73"/>
    <mergeCell ref="K73:M73"/>
    <mergeCell ref="N73:P73"/>
    <mergeCell ref="Q73:S73"/>
    <mergeCell ref="A79:L79"/>
    <mergeCell ref="M79:AD79"/>
    <mergeCell ref="AE79:AM79"/>
    <mergeCell ref="A80:L80"/>
    <mergeCell ref="M80:AD80"/>
    <mergeCell ref="AE80:AM80"/>
    <mergeCell ref="AE75:AM75"/>
    <mergeCell ref="A76:AM76"/>
    <mergeCell ref="A77:L77"/>
    <mergeCell ref="M77:AD77"/>
    <mergeCell ref="AE77:AM77"/>
    <mergeCell ref="A78:L78"/>
    <mergeCell ref="M78:AD78"/>
    <mergeCell ref="AE78:AM78"/>
    <mergeCell ref="A84:L84"/>
    <mergeCell ref="M84:AD84"/>
    <mergeCell ref="AE84:AM84"/>
    <mergeCell ref="A85:L85"/>
    <mergeCell ref="M85:AD85"/>
    <mergeCell ref="AE85:AM85"/>
    <mergeCell ref="A81:L81"/>
    <mergeCell ref="M81:AD81"/>
    <mergeCell ref="AE81:AM81"/>
    <mergeCell ref="A82:AM82"/>
    <mergeCell ref="A83:L83"/>
    <mergeCell ref="M83:AD83"/>
    <mergeCell ref="AE83:AM83"/>
    <mergeCell ref="A88:L88"/>
    <mergeCell ref="M88:AD88"/>
    <mergeCell ref="AE88:AM88"/>
    <mergeCell ref="A86:L86"/>
    <mergeCell ref="M86:AD86"/>
    <mergeCell ref="AE86:AM86"/>
    <mergeCell ref="A87:L87"/>
    <mergeCell ref="M87:AD87"/>
    <mergeCell ref="AE87:AM87"/>
  </mergeCells>
  <phoneticPr fontId="4"/>
  <printOptions horizontalCentered="1"/>
  <pageMargins left="0.55118110236220474" right="0.35433070866141736" top="0.43307086614173229" bottom="0.43307086614173229" header="0.51181102362204722" footer="0.35433070866141736"/>
  <pageSetup paperSize="9" scale="99" orientation="portrait" r:id="rId1"/>
  <headerFooter alignWithMargins="0"/>
  <rowBreaks count="1" manualBreakCount="1">
    <brk id="44"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7</xdr:col>
                    <xdr:colOff>152400</xdr:colOff>
                    <xdr:row>14</xdr:row>
                    <xdr:rowOff>0</xdr:rowOff>
                  </from>
                  <to>
                    <xdr:col>9</xdr:col>
                    <xdr:colOff>50800</xdr:colOff>
                    <xdr:row>15</xdr:row>
                    <xdr:rowOff>31750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7</xdr:col>
                    <xdr:colOff>152400</xdr:colOff>
                    <xdr:row>14</xdr:row>
                    <xdr:rowOff>222250</xdr:rowOff>
                  </from>
                  <to>
                    <xdr:col>9</xdr:col>
                    <xdr:colOff>50800</xdr:colOff>
                    <xdr:row>16</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7</xdr:col>
                    <xdr:colOff>152400</xdr:colOff>
                    <xdr:row>15</xdr:row>
                    <xdr:rowOff>222250</xdr:rowOff>
                  </from>
                  <to>
                    <xdr:col>9</xdr:col>
                    <xdr:colOff>50800</xdr:colOff>
                    <xdr:row>17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計算用!$A$45:$A$46</xm:f>
          </x14:formula1>
          <xm:sqref>V1</xm:sqref>
        </x14:dataValidation>
        <x14:dataValidation type="list" allowBlank="1" showInputMessage="1" showErrorMessage="1">
          <x14:formula1>
            <xm:f>計算用!$A$2:$A$36</xm:f>
          </x14:formula1>
          <xm:sqref>J7 J14 I6</xm:sqref>
        </x14:dataValidation>
        <x14:dataValidation type="list" allowBlank="1" showInputMessage="1" showErrorMessage="1">
          <x14:formula1>
            <xm:f>計算用!$A$38:$A$42</xm:f>
          </x14:formula1>
          <xm:sqref>H21:J21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1:AK24"/>
  <sheetViews>
    <sheetView view="pageBreakPreview" topLeftCell="E1" zoomScale="70" zoomScaleNormal="85" zoomScaleSheetLayoutView="70" workbookViewId="0">
      <pane ySplit="3" topLeftCell="A4" activePane="bottomLeft" state="frozen"/>
      <selection pane="bottomLeft" activeCell="N1" sqref="N1"/>
    </sheetView>
  </sheetViews>
  <sheetFormatPr defaultColWidth="9.81640625" defaultRowHeight="17.5"/>
  <cols>
    <col min="1" max="1" width="2.26953125" style="239" customWidth="1"/>
    <col min="2" max="2" width="4.7265625" style="239" customWidth="1"/>
    <col min="3" max="3" width="32.54296875" style="239" bestFit="1" customWidth="1"/>
    <col min="4" max="11" width="9.26953125" style="239" customWidth="1"/>
    <col min="12" max="12" width="9.26953125" style="240" customWidth="1"/>
    <col min="13" max="37" width="9.26953125" style="239" customWidth="1"/>
    <col min="38" max="40" width="9" style="239" customWidth="1"/>
    <col min="41" max="41" width="7.1796875" style="239" customWidth="1"/>
    <col min="42" max="44" width="6.90625" style="239" customWidth="1"/>
    <col min="45" max="16384" width="9.81640625" style="239"/>
  </cols>
  <sheetData>
    <row r="1" spans="1:37" ht="55" customHeight="1"/>
    <row r="2" spans="1:37" ht="55" customHeight="1" thickBot="1">
      <c r="A2" s="241" t="s">
        <v>290</v>
      </c>
      <c r="L2" s="239"/>
    </row>
    <row r="3" spans="1:37" ht="24.75" customHeight="1" thickBot="1">
      <c r="B3" s="242"/>
      <c r="C3" s="243" t="s">
        <v>186</v>
      </c>
      <c r="D3" s="552" t="s">
        <v>187</v>
      </c>
      <c r="E3" s="553"/>
      <c r="F3" s="553"/>
      <c r="G3" s="553"/>
      <c r="H3" s="553"/>
      <c r="I3" s="553"/>
      <c r="J3" s="553"/>
      <c r="K3" s="553"/>
      <c r="L3" s="553"/>
      <c r="M3" s="553"/>
      <c r="N3" s="553"/>
      <c r="O3" s="553"/>
      <c r="P3" s="553"/>
      <c r="Q3" s="553"/>
      <c r="R3" s="553"/>
      <c r="S3" s="553"/>
      <c r="T3" s="554"/>
      <c r="U3" s="553" t="s">
        <v>188</v>
      </c>
      <c r="V3" s="553"/>
      <c r="W3" s="553"/>
      <c r="X3" s="553"/>
      <c r="Y3" s="553"/>
      <c r="Z3" s="553"/>
      <c r="AA3" s="553"/>
      <c r="AB3" s="553"/>
      <c r="AC3" s="553"/>
      <c r="AD3" s="553"/>
      <c r="AE3" s="553"/>
      <c r="AF3" s="553"/>
      <c r="AG3" s="553"/>
      <c r="AH3" s="553"/>
      <c r="AI3" s="553"/>
      <c r="AJ3" s="553"/>
      <c r="AK3" s="554"/>
    </row>
    <row r="4" spans="1:37" ht="57.75" customHeight="1">
      <c r="B4" s="533" t="s">
        <v>291</v>
      </c>
      <c r="C4" s="244" t="s">
        <v>189</v>
      </c>
      <c r="D4" s="536" t="s">
        <v>190</v>
      </c>
      <c r="E4" s="537"/>
      <c r="F4" s="537"/>
      <c r="G4" s="537"/>
      <c r="H4" s="537"/>
      <c r="I4" s="537"/>
      <c r="J4" s="537"/>
      <c r="K4" s="537"/>
      <c r="L4" s="537"/>
      <c r="M4" s="537"/>
      <c r="N4" s="537"/>
      <c r="O4" s="537"/>
      <c r="P4" s="537"/>
      <c r="Q4" s="537"/>
      <c r="R4" s="537"/>
      <c r="S4" s="537"/>
      <c r="T4" s="538"/>
      <c r="U4" s="539" t="s">
        <v>287</v>
      </c>
      <c r="V4" s="539"/>
      <c r="W4" s="539"/>
      <c r="X4" s="539"/>
      <c r="Y4" s="539"/>
      <c r="Z4" s="539"/>
      <c r="AA4" s="539"/>
      <c r="AB4" s="539"/>
      <c r="AC4" s="539"/>
      <c r="AD4" s="539"/>
      <c r="AE4" s="539"/>
      <c r="AF4" s="539"/>
      <c r="AG4" s="539"/>
      <c r="AH4" s="539"/>
      <c r="AI4" s="539"/>
      <c r="AJ4" s="539"/>
      <c r="AK4" s="540"/>
    </row>
    <row r="5" spans="1:37" ht="126.75" customHeight="1">
      <c r="B5" s="534"/>
      <c r="C5" s="245" t="s">
        <v>191</v>
      </c>
      <c r="D5" s="555" t="s">
        <v>268</v>
      </c>
      <c r="E5" s="556"/>
      <c r="F5" s="556"/>
      <c r="G5" s="556"/>
      <c r="H5" s="556"/>
      <c r="I5" s="556"/>
      <c r="J5" s="556"/>
      <c r="K5" s="556"/>
      <c r="L5" s="556"/>
      <c r="M5" s="556"/>
      <c r="N5" s="556"/>
      <c r="O5" s="556"/>
      <c r="P5" s="556"/>
      <c r="Q5" s="556"/>
      <c r="R5" s="556"/>
      <c r="S5" s="556"/>
      <c r="T5" s="557"/>
      <c r="U5" s="544" t="s">
        <v>192</v>
      </c>
      <c r="V5" s="544"/>
      <c r="W5" s="544"/>
      <c r="X5" s="544"/>
      <c r="Y5" s="544"/>
      <c r="Z5" s="544"/>
      <c r="AA5" s="544"/>
      <c r="AB5" s="544"/>
      <c r="AC5" s="544"/>
      <c r="AD5" s="544"/>
      <c r="AE5" s="544"/>
      <c r="AF5" s="544"/>
      <c r="AG5" s="544"/>
      <c r="AH5" s="544"/>
      <c r="AI5" s="544"/>
      <c r="AJ5" s="544"/>
      <c r="AK5" s="545"/>
    </row>
    <row r="6" spans="1:37" ht="57.75" customHeight="1">
      <c r="B6" s="534"/>
      <c r="C6" s="245" t="s">
        <v>193</v>
      </c>
      <c r="D6" s="549" t="s">
        <v>194</v>
      </c>
      <c r="E6" s="550"/>
      <c r="F6" s="550"/>
      <c r="G6" s="550"/>
      <c r="H6" s="550"/>
      <c r="I6" s="550"/>
      <c r="J6" s="550"/>
      <c r="K6" s="550"/>
      <c r="L6" s="550"/>
      <c r="M6" s="550"/>
      <c r="N6" s="550"/>
      <c r="O6" s="550"/>
      <c r="P6" s="550"/>
      <c r="Q6" s="550"/>
      <c r="R6" s="550"/>
      <c r="S6" s="550"/>
      <c r="T6" s="551"/>
      <c r="U6" s="544" t="s">
        <v>195</v>
      </c>
      <c r="V6" s="544"/>
      <c r="W6" s="544"/>
      <c r="X6" s="544"/>
      <c r="Y6" s="544"/>
      <c r="Z6" s="544"/>
      <c r="AA6" s="544"/>
      <c r="AB6" s="544"/>
      <c r="AC6" s="544"/>
      <c r="AD6" s="544"/>
      <c r="AE6" s="544"/>
      <c r="AF6" s="544"/>
      <c r="AG6" s="544"/>
      <c r="AH6" s="544"/>
      <c r="AI6" s="544"/>
      <c r="AJ6" s="544"/>
      <c r="AK6" s="545"/>
    </row>
    <row r="7" spans="1:37" ht="57.75" customHeight="1">
      <c r="B7" s="534"/>
      <c r="C7" s="245" t="s">
        <v>196</v>
      </c>
      <c r="D7" s="549" t="s">
        <v>197</v>
      </c>
      <c r="E7" s="550"/>
      <c r="F7" s="550"/>
      <c r="G7" s="550"/>
      <c r="H7" s="550"/>
      <c r="I7" s="550"/>
      <c r="J7" s="550"/>
      <c r="K7" s="550"/>
      <c r="L7" s="550"/>
      <c r="M7" s="550"/>
      <c r="N7" s="550"/>
      <c r="O7" s="550"/>
      <c r="P7" s="550"/>
      <c r="Q7" s="550"/>
      <c r="R7" s="550"/>
      <c r="S7" s="550"/>
      <c r="T7" s="551"/>
      <c r="U7" s="544" t="s">
        <v>198</v>
      </c>
      <c r="V7" s="544"/>
      <c r="W7" s="544"/>
      <c r="X7" s="544"/>
      <c r="Y7" s="544"/>
      <c r="Z7" s="544"/>
      <c r="AA7" s="544"/>
      <c r="AB7" s="544"/>
      <c r="AC7" s="544"/>
      <c r="AD7" s="544"/>
      <c r="AE7" s="544"/>
      <c r="AF7" s="544"/>
      <c r="AG7" s="544"/>
      <c r="AH7" s="544"/>
      <c r="AI7" s="544"/>
      <c r="AJ7" s="544"/>
      <c r="AK7" s="545"/>
    </row>
    <row r="8" spans="1:37" ht="57.75" customHeight="1">
      <c r="B8" s="534"/>
      <c r="C8" s="245" t="s">
        <v>199</v>
      </c>
      <c r="D8" s="549" t="s">
        <v>200</v>
      </c>
      <c r="E8" s="550"/>
      <c r="F8" s="550"/>
      <c r="G8" s="550"/>
      <c r="H8" s="550"/>
      <c r="I8" s="550"/>
      <c r="J8" s="550"/>
      <c r="K8" s="550"/>
      <c r="L8" s="550"/>
      <c r="M8" s="550"/>
      <c r="N8" s="550"/>
      <c r="O8" s="550"/>
      <c r="P8" s="550"/>
      <c r="Q8" s="550"/>
      <c r="R8" s="550"/>
      <c r="S8" s="550"/>
      <c r="T8" s="551"/>
      <c r="U8" s="544" t="s">
        <v>201</v>
      </c>
      <c r="V8" s="544"/>
      <c r="W8" s="544"/>
      <c r="X8" s="544"/>
      <c r="Y8" s="544"/>
      <c r="Z8" s="544"/>
      <c r="AA8" s="544"/>
      <c r="AB8" s="544"/>
      <c r="AC8" s="544"/>
      <c r="AD8" s="544"/>
      <c r="AE8" s="544"/>
      <c r="AF8" s="544"/>
      <c r="AG8" s="544"/>
      <c r="AH8" s="544"/>
      <c r="AI8" s="544"/>
      <c r="AJ8" s="544"/>
      <c r="AK8" s="545"/>
    </row>
    <row r="9" spans="1:37" ht="57.75" customHeight="1">
      <c r="B9" s="534"/>
      <c r="C9" s="245" t="s">
        <v>202</v>
      </c>
      <c r="D9" s="549" t="s">
        <v>203</v>
      </c>
      <c r="E9" s="550"/>
      <c r="F9" s="550"/>
      <c r="G9" s="550"/>
      <c r="H9" s="550"/>
      <c r="I9" s="550"/>
      <c r="J9" s="550"/>
      <c r="K9" s="550"/>
      <c r="L9" s="550"/>
      <c r="M9" s="550"/>
      <c r="N9" s="550"/>
      <c r="O9" s="550"/>
      <c r="P9" s="550"/>
      <c r="Q9" s="550"/>
      <c r="R9" s="550"/>
      <c r="S9" s="550"/>
      <c r="T9" s="551"/>
      <c r="U9" s="544" t="s">
        <v>204</v>
      </c>
      <c r="V9" s="544"/>
      <c r="W9" s="544"/>
      <c r="X9" s="544"/>
      <c r="Y9" s="544"/>
      <c r="Z9" s="544"/>
      <c r="AA9" s="544"/>
      <c r="AB9" s="544"/>
      <c r="AC9" s="544"/>
      <c r="AD9" s="544"/>
      <c r="AE9" s="544"/>
      <c r="AF9" s="544"/>
      <c r="AG9" s="544"/>
      <c r="AH9" s="544"/>
      <c r="AI9" s="544"/>
      <c r="AJ9" s="544"/>
      <c r="AK9" s="545"/>
    </row>
    <row r="10" spans="1:37" ht="57.75" customHeight="1">
      <c r="B10" s="534"/>
      <c r="C10" s="245" t="s">
        <v>205</v>
      </c>
      <c r="D10" s="549" t="s">
        <v>206</v>
      </c>
      <c r="E10" s="550"/>
      <c r="F10" s="550"/>
      <c r="G10" s="550"/>
      <c r="H10" s="550"/>
      <c r="I10" s="550"/>
      <c r="J10" s="550"/>
      <c r="K10" s="550"/>
      <c r="L10" s="550"/>
      <c r="M10" s="550"/>
      <c r="N10" s="550"/>
      <c r="O10" s="550"/>
      <c r="P10" s="550"/>
      <c r="Q10" s="550"/>
      <c r="R10" s="550"/>
      <c r="S10" s="550"/>
      <c r="T10" s="551"/>
      <c r="U10" s="544" t="s">
        <v>207</v>
      </c>
      <c r="V10" s="544"/>
      <c r="W10" s="544"/>
      <c r="X10" s="544"/>
      <c r="Y10" s="544"/>
      <c r="Z10" s="544"/>
      <c r="AA10" s="544"/>
      <c r="AB10" s="544"/>
      <c r="AC10" s="544"/>
      <c r="AD10" s="544"/>
      <c r="AE10" s="544"/>
      <c r="AF10" s="544"/>
      <c r="AG10" s="544"/>
      <c r="AH10" s="544"/>
      <c r="AI10" s="544"/>
      <c r="AJ10" s="544"/>
      <c r="AK10" s="545"/>
    </row>
    <row r="11" spans="1:37" ht="57.75" customHeight="1">
      <c r="B11" s="534"/>
      <c r="C11" s="245" t="s">
        <v>208</v>
      </c>
      <c r="D11" s="549" t="s">
        <v>209</v>
      </c>
      <c r="E11" s="550"/>
      <c r="F11" s="550"/>
      <c r="G11" s="550"/>
      <c r="H11" s="550"/>
      <c r="I11" s="550"/>
      <c r="J11" s="550"/>
      <c r="K11" s="550"/>
      <c r="L11" s="550"/>
      <c r="M11" s="550"/>
      <c r="N11" s="550"/>
      <c r="O11" s="550"/>
      <c r="P11" s="550"/>
      <c r="Q11" s="550"/>
      <c r="R11" s="550"/>
      <c r="S11" s="550"/>
      <c r="T11" s="551"/>
      <c r="U11" s="544" t="s">
        <v>210</v>
      </c>
      <c r="V11" s="544"/>
      <c r="W11" s="544"/>
      <c r="X11" s="544"/>
      <c r="Y11" s="544"/>
      <c r="Z11" s="544"/>
      <c r="AA11" s="544"/>
      <c r="AB11" s="544"/>
      <c r="AC11" s="544"/>
      <c r="AD11" s="544"/>
      <c r="AE11" s="544"/>
      <c r="AF11" s="544"/>
      <c r="AG11" s="544"/>
      <c r="AH11" s="544"/>
      <c r="AI11" s="544"/>
      <c r="AJ11" s="544"/>
      <c r="AK11" s="545"/>
    </row>
    <row r="12" spans="1:37" ht="57.75" customHeight="1">
      <c r="B12" s="534"/>
      <c r="C12" s="245" t="s">
        <v>211</v>
      </c>
      <c r="D12" s="549" t="s">
        <v>212</v>
      </c>
      <c r="E12" s="550"/>
      <c r="F12" s="550"/>
      <c r="G12" s="550"/>
      <c r="H12" s="550"/>
      <c r="I12" s="550"/>
      <c r="J12" s="550"/>
      <c r="K12" s="550"/>
      <c r="L12" s="550"/>
      <c r="M12" s="550"/>
      <c r="N12" s="550"/>
      <c r="O12" s="550"/>
      <c r="P12" s="550"/>
      <c r="Q12" s="550"/>
      <c r="R12" s="550"/>
      <c r="S12" s="550"/>
      <c r="T12" s="551"/>
      <c r="U12" s="544" t="s">
        <v>213</v>
      </c>
      <c r="V12" s="544"/>
      <c r="W12" s="544"/>
      <c r="X12" s="544"/>
      <c r="Y12" s="544"/>
      <c r="Z12" s="544"/>
      <c r="AA12" s="544"/>
      <c r="AB12" s="544"/>
      <c r="AC12" s="544"/>
      <c r="AD12" s="544"/>
      <c r="AE12" s="544"/>
      <c r="AF12" s="544"/>
      <c r="AG12" s="544"/>
      <c r="AH12" s="544"/>
      <c r="AI12" s="544"/>
      <c r="AJ12" s="544"/>
      <c r="AK12" s="545"/>
    </row>
    <row r="13" spans="1:37" ht="57.75" customHeight="1">
      <c r="B13" s="534"/>
      <c r="C13" s="245" t="s">
        <v>214</v>
      </c>
      <c r="D13" s="549" t="s">
        <v>215</v>
      </c>
      <c r="E13" s="550"/>
      <c r="F13" s="550"/>
      <c r="G13" s="550"/>
      <c r="H13" s="550"/>
      <c r="I13" s="550"/>
      <c r="J13" s="550"/>
      <c r="K13" s="550"/>
      <c r="L13" s="550"/>
      <c r="M13" s="550"/>
      <c r="N13" s="550"/>
      <c r="O13" s="550"/>
      <c r="P13" s="550"/>
      <c r="Q13" s="550"/>
      <c r="R13" s="550"/>
      <c r="S13" s="550"/>
      <c r="T13" s="551"/>
      <c r="U13" s="544" t="s">
        <v>216</v>
      </c>
      <c r="V13" s="544"/>
      <c r="W13" s="544"/>
      <c r="X13" s="544"/>
      <c r="Y13" s="544"/>
      <c r="Z13" s="544"/>
      <c r="AA13" s="544"/>
      <c r="AB13" s="544"/>
      <c r="AC13" s="544"/>
      <c r="AD13" s="544"/>
      <c r="AE13" s="544"/>
      <c r="AF13" s="544"/>
      <c r="AG13" s="544"/>
      <c r="AH13" s="544"/>
      <c r="AI13" s="544"/>
      <c r="AJ13" s="544"/>
      <c r="AK13" s="545"/>
    </row>
    <row r="14" spans="1:37" ht="57.75" customHeight="1">
      <c r="B14" s="534"/>
      <c r="C14" s="245" t="s">
        <v>217</v>
      </c>
      <c r="D14" s="549" t="s">
        <v>218</v>
      </c>
      <c r="E14" s="550"/>
      <c r="F14" s="550"/>
      <c r="G14" s="550"/>
      <c r="H14" s="550"/>
      <c r="I14" s="550"/>
      <c r="J14" s="550"/>
      <c r="K14" s="550"/>
      <c r="L14" s="550"/>
      <c r="M14" s="550"/>
      <c r="N14" s="550"/>
      <c r="O14" s="550"/>
      <c r="P14" s="550"/>
      <c r="Q14" s="550"/>
      <c r="R14" s="550"/>
      <c r="S14" s="550"/>
      <c r="T14" s="551"/>
      <c r="U14" s="544" t="s">
        <v>219</v>
      </c>
      <c r="V14" s="544"/>
      <c r="W14" s="544"/>
      <c r="X14" s="544"/>
      <c r="Y14" s="544"/>
      <c r="Z14" s="544"/>
      <c r="AA14" s="544"/>
      <c r="AB14" s="544"/>
      <c r="AC14" s="544"/>
      <c r="AD14" s="544"/>
      <c r="AE14" s="544"/>
      <c r="AF14" s="544"/>
      <c r="AG14" s="544"/>
      <c r="AH14" s="544"/>
      <c r="AI14" s="544"/>
      <c r="AJ14" s="544"/>
      <c r="AK14" s="545"/>
    </row>
    <row r="15" spans="1:37" ht="57.75" customHeight="1">
      <c r="B15" s="534"/>
      <c r="C15" s="245" t="s">
        <v>220</v>
      </c>
      <c r="D15" s="549" t="s">
        <v>221</v>
      </c>
      <c r="E15" s="550"/>
      <c r="F15" s="550"/>
      <c r="G15" s="550"/>
      <c r="H15" s="550"/>
      <c r="I15" s="550"/>
      <c r="J15" s="550"/>
      <c r="K15" s="550"/>
      <c r="L15" s="550"/>
      <c r="M15" s="550"/>
      <c r="N15" s="550"/>
      <c r="O15" s="550"/>
      <c r="P15" s="550"/>
      <c r="Q15" s="550"/>
      <c r="R15" s="550"/>
      <c r="S15" s="550"/>
      <c r="T15" s="551"/>
      <c r="U15" s="544" t="s">
        <v>222</v>
      </c>
      <c r="V15" s="544"/>
      <c r="W15" s="544"/>
      <c r="X15" s="544"/>
      <c r="Y15" s="544"/>
      <c r="Z15" s="544"/>
      <c r="AA15" s="544"/>
      <c r="AB15" s="544"/>
      <c r="AC15" s="544"/>
      <c r="AD15" s="544"/>
      <c r="AE15" s="544"/>
      <c r="AF15" s="544"/>
      <c r="AG15" s="544"/>
      <c r="AH15" s="544"/>
      <c r="AI15" s="544"/>
      <c r="AJ15" s="544"/>
      <c r="AK15" s="545"/>
    </row>
    <row r="16" spans="1:37" ht="57.75" customHeight="1">
      <c r="B16" s="534"/>
      <c r="C16" s="245" t="s">
        <v>223</v>
      </c>
      <c r="D16" s="549" t="s">
        <v>224</v>
      </c>
      <c r="E16" s="550"/>
      <c r="F16" s="550"/>
      <c r="G16" s="550"/>
      <c r="H16" s="550"/>
      <c r="I16" s="550"/>
      <c r="J16" s="550"/>
      <c r="K16" s="550"/>
      <c r="L16" s="550"/>
      <c r="M16" s="550"/>
      <c r="N16" s="550"/>
      <c r="O16" s="550"/>
      <c r="P16" s="550"/>
      <c r="Q16" s="550"/>
      <c r="R16" s="550"/>
      <c r="S16" s="550"/>
      <c r="T16" s="551"/>
      <c r="U16" s="544" t="s">
        <v>225</v>
      </c>
      <c r="V16" s="544"/>
      <c r="W16" s="544"/>
      <c r="X16" s="544"/>
      <c r="Y16" s="544"/>
      <c r="Z16" s="544"/>
      <c r="AA16" s="544"/>
      <c r="AB16" s="544"/>
      <c r="AC16" s="544"/>
      <c r="AD16" s="544"/>
      <c r="AE16" s="544"/>
      <c r="AF16" s="544"/>
      <c r="AG16" s="544"/>
      <c r="AH16" s="544"/>
      <c r="AI16" s="544"/>
      <c r="AJ16" s="544"/>
      <c r="AK16" s="545"/>
    </row>
    <row r="17" spans="2:37" ht="57.75" customHeight="1">
      <c r="B17" s="534"/>
      <c r="C17" s="245" t="s">
        <v>226</v>
      </c>
      <c r="D17" s="549" t="s">
        <v>227</v>
      </c>
      <c r="E17" s="550"/>
      <c r="F17" s="550"/>
      <c r="G17" s="550"/>
      <c r="H17" s="550"/>
      <c r="I17" s="550"/>
      <c r="J17" s="550"/>
      <c r="K17" s="550"/>
      <c r="L17" s="550"/>
      <c r="M17" s="550"/>
      <c r="N17" s="550"/>
      <c r="O17" s="550"/>
      <c r="P17" s="550"/>
      <c r="Q17" s="550"/>
      <c r="R17" s="550"/>
      <c r="S17" s="550"/>
      <c r="T17" s="551"/>
      <c r="U17" s="544" t="s">
        <v>228</v>
      </c>
      <c r="V17" s="544"/>
      <c r="W17" s="544"/>
      <c r="X17" s="544"/>
      <c r="Y17" s="544"/>
      <c r="Z17" s="544"/>
      <c r="AA17" s="544"/>
      <c r="AB17" s="544"/>
      <c r="AC17" s="544"/>
      <c r="AD17" s="544"/>
      <c r="AE17" s="544"/>
      <c r="AF17" s="544"/>
      <c r="AG17" s="544"/>
      <c r="AH17" s="544"/>
      <c r="AI17" s="544"/>
      <c r="AJ17" s="544"/>
      <c r="AK17" s="545"/>
    </row>
    <row r="18" spans="2:37" ht="57.75" customHeight="1">
      <c r="B18" s="534"/>
      <c r="C18" s="245" t="s">
        <v>229</v>
      </c>
      <c r="D18" s="549" t="s">
        <v>230</v>
      </c>
      <c r="E18" s="550"/>
      <c r="F18" s="550"/>
      <c r="G18" s="550"/>
      <c r="H18" s="550"/>
      <c r="I18" s="550"/>
      <c r="J18" s="550"/>
      <c r="K18" s="550"/>
      <c r="L18" s="550"/>
      <c r="M18" s="550"/>
      <c r="N18" s="550"/>
      <c r="O18" s="550"/>
      <c r="P18" s="550"/>
      <c r="Q18" s="550"/>
      <c r="R18" s="550"/>
      <c r="S18" s="550"/>
      <c r="T18" s="551"/>
      <c r="U18" s="544" t="s">
        <v>231</v>
      </c>
      <c r="V18" s="544"/>
      <c r="W18" s="544"/>
      <c r="X18" s="544"/>
      <c r="Y18" s="544"/>
      <c r="Z18" s="544"/>
      <c r="AA18" s="544"/>
      <c r="AB18" s="544"/>
      <c r="AC18" s="544"/>
      <c r="AD18" s="544"/>
      <c r="AE18" s="544"/>
      <c r="AF18" s="544"/>
      <c r="AG18" s="544"/>
      <c r="AH18" s="544"/>
      <c r="AI18" s="544"/>
      <c r="AJ18" s="544"/>
      <c r="AK18" s="545"/>
    </row>
    <row r="19" spans="2:37" ht="57.75" customHeight="1" thickBot="1">
      <c r="B19" s="535"/>
      <c r="C19" s="246" t="s">
        <v>232</v>
      </c>
      <c r="D19" s="528" t="s">
        <v>233</v>
      </c>
      <c r="E19" s="529"/>
      <c r="F19" s="529"/>
      <c r="G19" s="529"/>
      <c r="H19" s="529"/>
      <c r="I19" s="529"/>
      <c r="J19" s="529"/>
      <c r="K19" s="529"/>
      <c r="L19" s="529"/>
      <c r="M19" s="529"/>
      <c r="N19" s="529"/>
      <c r="O19" s="529"/>
      <c r="P19" s="529"/>
      <c r="Q19" s="529"/>
      <c r="R19" s="529"/>
      <c r="S19" s="529"/>
      <c r="T19" s="530"/>
      <c r="U19" s="531" t="s">
        <v>234</v>
      </c>
      <c r="V19" s="531"/>
      <c r="W19" s="531"/>
      <c r="X19" s="531"/>
      <c r="Y19" s="531"/>
      <c r="Z19" s="531"/>
      <c r="AA19" s="531"/>
      <c r="AB19" s="531"/>
      <c r="AC19" s="531"/>
      <c r="AD19" s="531"/>
      <c r="AE19" s="531"/>
      <c r="AF19" s="531"/>
      <c r="AG19" s="531"/>
      <c r="AH19" s="531"/>
      <c r="AI19" s="531"/>
      <c r="AJ19" s="531"/>
      <c r="AK19" s="532"/>
    </row>
    <row r="20" spans="2:37" ht="57.75" customHeight="1">
      <c r="B20" s="533" t="s">
        <v>292</v>
      </c>
      <c r="C20" s="244" t="s">
        <v>235</v>
      </c>
      <c r="D20" s="536" t="s">
        <v>236</v>
      </c>
      <c r="E20" s="537"/>
      <c r="F20" s="537"/>
      <c r="G20" s="537"/>
      <c r="H20" s="537"/>
      <c r="I20" s="537"/>
      <c r="J20" s="537"/>
      <c r="K20" s="537"/>
      <c r="L20" s="537"/>
      <c r="M20" s="537"/>
      <c r="N20" s="537"/>
      <c r="O20" s="537"/>
      <c r="P20" s="537"/>
      <c r="Q20" s="537"/>
      <c r="R20" s="537"/>
      <c r="S20" s="537"/>
      <c r="T20" s="538"/>
      <c r="U20" s="539" t="s">
        <v>237</v>
      </c>
      <c r="V20" s="539"/>
      <c r="W20" s="539"/>
      <c r="X20" s="539"/>
      <c r="Y20" s="539"/>
      <c r="Z20" s="539"/>
      <c r="AA20" s="539"/>
      <c r="AB20" s="539"/>
      <c r="AC20" s="539"/>
      <c r="AD20" s="539"/>
      <c r="AE20" s="539"/>
      <c r="AF20" s="539"/>
      <c r="AG20" s="539"/>
      <c r="AH20" s="539"/>
      <c r="AI20" s="539"/>
      <c r="AJ20" s="539"/>
      <c r="AK20" s="540"/>
    </row>
    <row r="21" spans="2:37" ht="57.75" customHeight="1">
      <c r="B21" s="534"/>
      <c r="C21" s="245" t="s">
        <v>238</v>
      </c>
      <c r="D21" s="541" t="s">
        <v>239</v>
      </c>
      <c r="E21" s="542"/>
      <c r="F21" s="542"/>
      <c r="G21" s="542"/>
      <c r="H21" s="542"/>
      <c r="I21" s="542"/>
      <c r="J21" s="542"/>
      <c r="K21" s="542"/>
      <c r="L21" s="542"/>
      <c r="M21" s="542"/>
      <c r="N21" s="542"/>
      <c r="O21" s="542"/>
      <c r="P21" s="542"/>
      <c r="Q21" s="542"/>
      <c r="R21" s="542"/>
      <c r="S21" s="542"/>
      <c r="T21" s="543"/>
      <c r="U21" s="544" t="s">
        <v>240</v>
      </c>
      <c r="V21" s="544"/>
      <c r="W21" s="544"/>
      <c r="X21" s="544"/>
      <c r="Y21" s="544"/>
      <c r="Z21" s="544"/>
      <c r="AA21" s="544"/>
      <c r="AB21" s="544"/>
      <c r="AC21" s="544"/>
      <c r="AD21" s="544"/>
      <c r="AE21" s="544"/>
      <c r="AF21" s="544"/>
      <c r="AG21" s="544"/>
      <c r="AH21" s="544"/>
      <c r="AI21" s="544"/>
      <c r="AJ21" s="544"/>
      <c r="AK21" s="545"/>
    </row>
    <row r="22" spans="2:37" ht="57.75" customHeight="1">
      <c r="B22" s="534"/>
      <c r="C22" s="245" t="s">
        <v>241</v>
      </c>
      <c r="D22" s="541" t="s">
        <v>242</v>
      </c>
      <c r="E22" s="542"/>
      <c r="F22" s="542"/>
      <c r="G22" s="542"/>
      <c r="H22" s="542"/>
      <c r="I22" s="542"/>
      <c r="J22" s="542"/>
      <c r="K22" s="542"/>
      <c r="L22" s="542"/>
      <c r="M22" s="542"/>
      <c r="N22" s="542"/>
      <c r="O22" s="542"/>
      <c r="P22" s="542"/>
      <c r="Q22" s="542"/>
      <c r="R22" s="542"/>
      <c r="S22" s="542"/>
      <c r="T22" s="543"/>
      <c r="U22" s="544" t="s">
        <v>243</v>
      </c>
      <c r="V22" s="544"/>
      <c r="W22" s="544"/>
      <c r="X22" s="544"/>
      <c r="Y22" s="544"/>
      <c r="Z22" s="544"/>
      <c r="AA22" s="544"/>
      <c r="AB22" s="544"/>
      <c r="AC22" s="544"/>
      <c r="AD22" s="544"/>
      <c r="AE22" s="544"/>
      <c r="AF22" s="544"/>
      <c r="AG22" s="544"/>
      <c r="AH22" s="544"/>
      <c r="AI22" s="544"/>
      <c r="AJ22" s="544"/>
      <c r="AK22" s="545"/>
    </row>
    <row r="23" spans="2:37" ht="57.75" customHeight="1">
      <c r="B23" s="534"/>
      <c r="C23" s="247" t="s">
        <v>244</v>
      </c>
      <c r="D23" s="541" t="s">
        <v>245</v>
      </c>
      <c r="E23" s="542"/>
      <c r="F23" s="542"/>
      <c r="G23" s="542"/>
      <c r="H23" s="542"/>
      <c r="I23" s="542"/>
      <c r="J23" s="542"/>
      <c r="K23" s="542"/>
      <c r="L23" s="542"/>
      <c r="M23" s="542"/>
      <c r="N23" s="542"/>
      <c r="O23" s="542"/>
      <c r="P23" s="542"/>
      <c r="Q23" s="542"/>
      <c r="R23" s="542"/>
      <c r="S23" s="542"/>
      <c r="T23" s="543"/>
      <c r="U23" s="544" t="s">
        <v>246</v>
      </c>
      <c r="V23" s="544"/>
      <c r="W23" s="544"/>
      <c r="X23" s="544"/>
      <c r="Y23" s="544"/>
      <c r="Z23" s="544"/>
      <c r="AA23" s="544"/>
      <c r="AB23" s="544"/>
      <c r="AC23" s="544"/>
      <c r="AD23" s="544"/>
      <c r="AE23" s="544"/>
      <c r="AF23" s="544"/>
      <c r="AG23" s="544"/>
      <c r="AH23" s="544"/>
      <c r="AI23" s="544"/>
      <c r="AJ23" s="544"/>
      <c r="AK23" s="545"/>
    </row>
    <row r="24" spans="2:37" ht="57.75" customHeight="1" thickBot="1">
      <c r="B24" s="535"/>
      <c r="C24" s="246" t="s">
        <v>247</v>
      </c>
      <c r="D24" s="546" t="s">
        <v>248</v>
      </c>
      <c r="E24" s="547"/>
      <c r="F24" s="547"/>
      <c r="G24" s="547"/>
      <c r="H24" s="547"/>
      <c r="I24" s="547"/>
      <c r="J24" s="547"/>
      <c r="K24" s="547"/>
      <c r="L24" s="547"/>
      <c r="M24" s="547"/>
      <c r="N24" s="547"/>
      <c r="O24" s="547"/>
      <c r="P24" s="547"/>
      <c r="Q24" s="547"/>
      <c r="R24" s="547"/>
      <c r="S24" s="547"/>
      <c r="T24" s="548"/>
      <c r="U24" s="531" t="s">
        <v>249</v>
      </c>
      <c r="V24" s="531"/>
      <c r="W24" s="531"/>
      <c r="X24" s="531"/>
      <c r="Y24" s="531"/>
      <c r="Z24" s="531"/>
      <c r="AA24" s="531"/>
      <c r="AB24" s="531"/>
      <c r="AC24" s="531"/>
      <c r="AD24" s="531"/>
      <c r="AE24" s="531"/>
      <c r="AF24" s="531"/>
      <c r="AG24" s="531"/>
      <c r="AH24" s="531"/>
      <c r="AI24" s="531"/>
      <c r="AJ24" s="531"/>
      <c r="AK24" s="532"/>
    </row>
  </sheetData>
  <sheetProtection sheet="1" objects="1" scenarios="1"/>
  <mergeCells count="46">
    <mergeCell ref="D3:T3"/>
    <mergeCell ref="U3:AK3"/>
    <mergeCell ref="B4:B19"/>
    <mergeCell ref="D4:T4"/>
    <mergeCell ref="U4:AK4"/>
    <mergeCell ref="D5:T5"/>
    <mergeCell ref="U5:AK5"/>
    <mergeCell ref="D6:T6"/>
    <mergeCell ref="U6:AK6"/>
    <mergeCell ref="D7:T7"/>
    <mergeCell ref="U7:AK7"/>
    <mergeCell ref="D8:T8"/>
    <mergeCell ref="U8:AK8"/>
    <mergeCell ref="D9:T9"/>
    <mergeCell ref="U9:AK9"/>
    <mergeCell ref="D11:T11"/>
    <mergeCell ref="U11:AK11"/>
    <mergeCell ref="D12:T12"/>
    <mergeCell ref="U12:AK12"/>
    <mergeCell ref="D10:T10"/>
    <mergeCell ref="U10:AK10"/>
    <mergeCell ref="D13:T13"/>
    <mergeCell ref="U13:AK13"/>
    <mergeCell ref="D14:T14"/>
    <mergeCell ref="U14:AK14"/>
    <mergeCell ref="D15:T15"/>
    <mergeCell ref="U15:AK15"/>
    <mergeCell ref="D16:T16"/>
    <mergeCell ref="U16:AK16"/>
    <mergeCell ref="D17:T17"/>
    <mergeCell ref="U17:AK17"/>
    <mergeCell ref="D18:T18"/>
    <mergeCell ref="U18:AK18"/>
    <mergeCell ref="D19:T19"/>
    <mergeCell ref="U19:AK19"/>
    <mergeCell ref="U24:AK24"/>
    <mergeCell ref="B20:B24"/>
    <mergeCell ref="D20:T20"/>
    <mergeCell ref="U20:AK20"/>
    <mergeCell ref="D21:T21"/>
    <mergeCell ref="U21:AK21"/>
    <mergeCell ref="D22:T22"/>
    <mergeCell ref="U22:AK22"/>
    <mergeCell ref="D23:T23"/>
    <mergeCell ref="U23:AK23"/>
    <mergeCell ref="D24:T24"/>
  </mergeCells>
  <phoneticPr fontId="4"/>
  <printOptions horizontalCentered="1"/>
  <pageMargins left="0.11811023622047245" right="0.11811023622047245" top="0.74803149606299213" bottom="0.35433070866141736" header="0.31496062992125984" footer="0.31496062992125984"/>
  <pageSetup paperSize="8" scale="56" orientation="landscape" horizont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49"/>
  <sheetViews>
    <sheetView zoomScale="140" zoomScaleNormal="140" workbookViewId="0">
      <selection activeCell="D25" sqref="D25"/>
    </sheetView>
  </sheetViews>
  <sheetFormatPr defaultRowHeight="13"/>
  <cols>
    <col min="1" max="1" width="49.08984375" bestFit="1" customWidth="1"/>
    <col min="2" max="2" width="9.08984375" customWidth="1"/>
  </cols>
  <sheetData>
    <row r="1" spans="1:6">
      <c r="B1" s="23"/>
      <c r="C1" s="23"/>
      <c r="D1" s="23"/>
    </row>
    <row r="2" spans="1:6">
      <c r="A2" t="s">
        <v>23</v>
      </c>
      <c r="B2" s="22">
        <v>537</v>
      </c>
      <c r="C2" s="22">
        <v>537</v>
      </c>
      <c r="D2" s="22">
        <v>268</v>
      </c>
      <c r="E2" t="s">
        <v>29</v>
      </c>
      <c r="F2" s="22"/>
    </row>
    <row r="3" spans="1:6">
      <c r="A3" t="s">
        <v>24</v>
      </c>
      <c r="B3" s="22">
        <v>684</v>
      </c>
      <c r="C3" s="22">
        <v>684</v>
      </c>
      <c r="D3" s="22">
        <v>342</v>
      </c>
      <c r="E3" t="s">
        <v>29</v>
      </c>
      <c r="F3" s="22"/>
    </row>
    <row r="4" spans="1:6">
      <c r="A4" t="s">
        <v>25</v>
      </c>
      <c r="B4" s="22">
        <v>889</v>
      </c>
      <c r="C4" s="22">
        <v>889</v>
      </c>
      <c r="D4" s="22">
        <v>445</v>
      </c>
      <c r="E4" t="s">
        <v>29</v>
      </c>
      <c r="F4" s="22"/>
    </row>
    <row r="5" spans="1:6">
      <c r="A5" s="3" t="s">
        <v>43</v>
      </c>
      <c r="B5" s="22">
        <v>231</v>
      </c>
      <c r="C5" s="22">
        <v>231</v>
      </c>
      <c r="D5" s="22">
        <v>115</v>
      </c>
      <c r="E5" t="s">
        <v>29</v>
      </c>
      <c r="F5" s="22"/>
    </row>
    <row r="6" spans="1:6">
      <c r="A6" t="s">
        <v>3</v>
      </c>
      <c r="B6" s="22">
        <v>226</v>
      </c>
      <c r="C6" s="22">
        <v>226</v>
      </c>
      <c r="D6" s="22">
        <v>113</v>
      </c>
      <c r="E6" t="s">
        <v>29</v>
      </c>
      <c r="F6" s="22"/>
    </row>
    <row r="7" spans="1:6">
      <c r="A7" t="s">
        <v>26</v>
      </c>
      <c r="B7" s="22">
        <v>564</v>
      </c>
      <c r="C7" s="22">
        <v>564</v>
      </c>
      <c r="D7" s="22">
        <v>282</v>
      </c>
      <c r="E7" t="s">
        <v>29</v>
      </c>
      <c r="F7" s="22"/>
    </row>
    <row r="8" spans="1:6">
      <c r="A8" t="s">
        <v>27</v>
      </c>
      <c r="B8" s="22">
        <v>710</v>
      </c>
      <c r="C8" s="22">
        <v>710</v>
      </c>
      <c r="D8" s="22">
        <v>355</v>
      </c>
      <c r="E8" t="s">
        <v>29</v>
      </c>
      <c r="F8" s="22"/>
    </row>
    <row r="9" spans="1:6">
      <c r="A9" t="s">
        <v>28</v>
      </c>
      <c r="B9" s="22">
        <v>1133</v>
      </c>
      <c r="C9" s="22">
        <v>1133</v>
      </c>
      <c r="D9" s="22">
        <v>567</v>
      </c>
      <c r="E9" t="s">
        <v>29</v>
      </c>
      <c r="F9" s="22"/>
    </row>
    <row r="10" spans="1:6">
      <c r="A10" t="s">
        <v>22</v>
      </c>
      <c r="B10" s="22">
        <v>27</v>
      </c>
      <c r="C10" s="22"/>
      <c r="D10" s="22">
        <v>13</v>
      </c>
      <c r="E10" t="s">
        <v>30</v>
      </c>
      <c r="F10" s="22"/>
    </row>
    <row r="11" spans="1:6">
      <c r="A11" t="s">
        <v>20</v>
      </c>
      <c r="B11" s="22">
        <v>27</v>
      </c>
      <c r="C11" s="22"/>
      <c r="D11" s="22">
        <v>13</v>
      </c>
      <c r="E11" t="s">
        <v>30</v>
      </c>
      <c r="F11" s="22"/>
    </row>
    <row r="12" spans="1:6">
      <c r="A12" t="s">
        <v>4</v>
      </c>
      <c r="B12" s="22">
        <v>320</v>
      </c>
      <c r="C12" s="22"/>
      <c r="D12" s="22">
        <v>160</v>
      </c>
      <c r="E12" t="s">
        <v>29</v>
      </c>
      <c r="F12" s="22"/>
    </row>
    <row r="13" spans="1:6">
      <c r="A13" t="s">
        <v>5</v>
      </c>
      <c r="B13" s="22">
        <v>339</v>
      </c>
      <c r="C13" s="22"/>
      <c r="D13" s="22">
        <v>169</v>
      </c>
      <c r="E13" t="s">
        <v>29</v>
      </c>
      <c r="F13" s="22"/>
    </row>
    <row r="14" spans="1:6">
      <c r="A14" t="s">
        <v>6</v>
      </c>
      <c r="B14" s="22">
        <v>311</v>
      </c>
      <c r="C14" s="22"/>
      <c r="D14" s="22">
        <v>156</v>
      </c>
      <c r="E14" t="s">
        <v>29</v>
      </c>
      <c r="F14" s="22"/>
    </row>
    <row r="15" spans="1:6">
      <c r="A15" t="s">
        <v>7</v>
      </c>
      <c r="B15" s="22">
        <v>137</v>
      </c>
      <c r="C15" s="22"/>
      <c r="D15" s="22">
        <v>68</v>
      </c>
      <c r="E15" t="s">
        <v>29</v>
      </c>
      <c r="F15" s="22"/>
    </row>
    <row r="16" spans="1:6">
      <c r="A16" t="s">
        <v>8</v>
      </c>
      <c r="B16" s="22">
        <v>508</v>
      </c>
      <c r="C16" s="22"/>
      <c r="D16" s="22">
        <v>254</v>
      </c>
      <c r="E16" t="s">
        <v>29</v>
      </c>
      <c r="F16" s="22"/>
    </row>
    <row r="17" spans="1:6">
      <c r="A17" t="s">
        <v>9</v>
      </c>
      <c r="B17" s="22">
        <v>204</v>
      </c>
      <c r="C17" s="22"/>
      <c r="D17" s="22">
        <v>102</v>
      </c>
      <c r="E17" t="s">
        <v>29</v>
      </c>
      <c r="F17" s="22"/>
    </row>
    <row r="18" spans="1:6">
      <c r="A18" t="s">
        <v>10</v>
      </c>
      <c r="B18" s="22">
        <v>148</v>
      </c>
      <c r="C18" s="22"/>
      <c r="D18" s="22">
        <v>74</v>
      </c>
      <c r="E18" t="s">
        <v>29</v>
      </c>
      <c r="F18" s="22"/>
    </row>
    <row r="19" spans="1:6">
      <c r="A19" t="s">
        <v>11</v>
      </c>
      <c r="B19" s="22" t="s">
        <v>74</v>
      </c>
      <c r="C19" s="22"/>
      <c r="D19" s="22">
        <v>282</v>
      </c>
      <c r="E19" t="s">
        <v>29</v>
      </c>
      <c r="F19" s="22"/>
    </row>
    <row r="20" spans="1:6">
      <c r="A20" s="54" t="s">
        <v>54</v>
      </c>
      <c r="B20" s="22">
        <v>32.776073750308854</v>
      </c>
      <c r="C20" s="22"/>
      <c r="D20" s="22">
        <v>16</v>
      </c>
      <c r="E20" t="s">
        <v>29</v>
      </c>
      <c r="F20" s="22"/>
    </row>
    <row r="21" spans="1:6">
      <c r="A21" t="s">
        <v>12</v>
      </c>
      <c r="B21" s="22">
        <v>475</v>
      </c>
      <c r="C21" s="22"/>
      <c r="D21" s="22">
        <v>237</v>
      </c>
      <c r="E21" t="s">
        <v>29</v>
      </c>
      <c r="F21" s="22"/>
    </row>
    <row r="22" spans="1:6">
      <c r="A22" t="s">
        <v>13</v>
      </c>
      <c r="B22" s="22">
        <v>638</v>
      </c>
      <c r="C22" s="22"/>
      <c r="D22" s="22">
        <v>319</v>
      </c>
      <c r="E22" t="s">
        <v>29</v>
      </c>
      <c r="F22" s="22"/>
    </row>
    <row r="23" spans="1:6">
      <c r="A23" t="s">
        <v>14</v>
      </c>
      <c r="B23" s="22">
        <v>38</v>
      </c>
      <c r="C23" s="22"/>
      <c r="D23" s="22">
        <v>19</v>
      </c>
      <c r="E23" t="s">
        <v>30</v>
      </c>
      <c r="F23" s="22"/>
    </row>
    <row r="24" spans="1:6">
      <c r="A24" t="s">
        <v>15</v>
      </c>
      <c r="B24" s="22">
        <v>40</v>
      </c>
      <c r="C24" s="22"/>
      <c r="D24" s="22">
        <v>20</v>
      </c>
      <c r="E24" t="s">
        <v>30</v>
      </c>
      <c r="F24" s="22"/>
    </row>
    <row r="25" spans="1:6">
      <c r="A25" t="s">
        <v>16</v>
      </c>
      <c r="B25" s="22">
        <v>38</v>
      </c>
      <c r="C25" s="22"/>
      <c r="D25" s="22">
        <v>19</v>
      </c>
      <c r="E25" t="s">
        <v>30</v>
      </c>
      <c r="F25" s="22"/>
    </row>
    <row r="26" spans="1:6">
      <c r="A26" t="s">
        <v>17</v>
      </c>
      <c r="B26" s="22">
        <v>48</v>
      </c>
      <c r="C26" s="22"/>
      <c r="D26" s="22">
        <v>24</v>
      </c>
      <c r="E26" t="s">
        <v>30</v>
      </c>
      <c r="F26" s="22"/>
    </row>
    <row r="27" spans="1:6">
      <c r="A27" t="s">
        <v>18</v>
      </c>
      <c r="B27" s="22">
        <v>43</v>
      </c>
      <c r="C27" s="22"/>
      <c r="D27" s="22">
        <v>21</v>
      </c>
      <c r="E27" t="s">
        <v>30</v>
      </c>
      <c r="F27" s="22"/>
    </row>
    <row r="28" spans="1:6">
      <c r="A28" t="s">
        <v>19</v>
      </c>
      <c r="B28" s="22">
        <v>36</v>
      </c>
      <c r="C28" s="22"/>
      <c r="D28" s="22">
        <v>18</v>
      </c>
      <c r="E28" t="s">
        <v>30</v>
      </c>
      <c r="F28" s="22"/>
    </row>
    <row r="29" spans="1:6">
      <c r="A29" t="s">
        <v>31</v>
      </c>
      <c r="B29" s="22">
        <v>37</v>
      </c>
      <c r="C29" s="22"/>
      <c r="D29" s="22">
        <v>19</v>
      </c>
      <c r="E29" t="s">
        <v>30</v>
      </c>
      <c r="F29" s="22"/>
    </row>
    <row r="30" spans="1:6">
      <c r="A30" t="s">
        <v>32</v>
      </c>
      <c r="B30" s="22">
        <v>35</v>
      </c>
      <c r="C30" s="22"/>
      <c r="D30" s="22">
        <v>18</v>
      </c>
      <c r="E30" t="s">
        <v>30</v>
      </c>
      <c r="F30" s="22"/>
    </row>
    <row r="31" spans="1:6">
      <c r="A31" t="s">
        <v>33</v>
      </c>
      <c r="B31" s="22">
        <v>37</v>
      </c>
      <c r="C31" s="22"/>
      <c r="D31" s="22">
        <v>19</v>
      </c>
      <c r="E31" t="s">
        <v>30</v>
      </c>
      <c r="F31" s="22"/>
    </row>
    <row r="32" spans="1:6">
      <c r="A32" t="s">
        <v>34</v>
      </c>
      <c r="B32" s="22">
        <v>35</v>
      </c>
      <c r="C32" s="22"/>
      <c r="D32" s="22">
        <v>18</v>
      </c>
      <c r="E32" t="s">
        <v>30</v>
      </c>
      <c r="F32" s="22"/>
    </row>
    <row r="33" spans="1:10">
      <c r="A33" t="s">
        <v>35</v>
      </c>
      <c r="B33" s="22">
        <v>37</v>
      </c>
      <c r="C33" s="22"/>
      <c r="D33" s="22">
        <v>19</v>
      </c>
      <c r="E33" t="s">
        <v>30</v>
      </c>
      <c r="F33" s="22"/>
    </row>
    <row r="34" spans="1:10">
      <c r="A34" t="s">
        <v>36</v>
      </c>
      <c r="B34" s="22">
        <v>35</v>
      </c>
      <c r="C34" s="22"/>
      <c r="D34" s="22">
        <v>18</v>
      </c>
      <c r="E34" t="s">
        <v>30</v>
      </c>
      <c r="F34" s="22"/>
    </row>
    <row r="35" spans="1:10">
      <c r="A35" t="s">
        <v>37</v>
      </c>
      <c r="B35" s="22">
        <v>37</v>
      </c>
      <c r="C35" s="22"/>
      <c r="D35" s="22">
        <v>19</v>
      </c>
      <c r="E35" t="s">
        <v>30</v>
      </c>
      <c r="F35" s="22"/>
    </row>
    <row r="36" spans="1:10">
      <c r="A36" t="s">
        <v>38</v>
      </c>
      <c r="B36" s="22">
        <v>35</v>
      </c>
      <c r="C36" s="22"/>
      <c r="D36" s="22">
        <v>18</v>
      </c>
      <c r="E36" t="s">
        <v>30</v>
      </c>
      <c r="F36" s="22"/>
    </row>
    <row r="38" spans="1:10">
      <c r="A38" t="s">
        <v>39</v>
      </c>
      <c r="B38" s="25"/>
      <c r="C38" s="25"/>
      <c r="D38" s="25"/>
      <c r="E38" s="20"/>
      <c r="F38" s="28"/>
      <c r="J38" s="5"/>
    </row>
    <row r="39" spans="1:10">
      <c r="A39" t="s">
        <v>40</v>
      </c>
      <c r="B39" s="29"/>
      <c r="C39" s="29"/>
      <c r="D39" s="29"/>
      <c r="E39" s="20"/>
      <c r="F39" s="28"/>
    </row>
    <row r="40" spans="1:10">
      <c r="A40" t="s">
        <v>41</v>
      </c>
    </row>
    <row r="41" spans="1:10">
      <c r="A41" t="s">
        <v>42</v>
      </c>
    </row>
    <row r="42" spans="1:10">
      <c r="A42" t="s">
        <v>269</v>
      </c>
    </row>
    <row r="45" spans="1:10">
      <c r="A45" t="s">
        <v>284</v>
      </c>
    </row>
    <row r="46" spans="1:10">
      <c r="A46" t="s">
        <v>285</v>
      </c>
    </row>
    <row r="49" spans="1:1">
      <c r="A49" s="55" t="s">
        <v>56</v>
      </c>
    </row>
  </sheetData>
  <phoneticPr fontId="4"/>
  <pageMargins left="0.70866141732283472" right="0.70866141732283472" top="0.74803149606299213" bottom="0.74803149606299213" header="0.31496062992125984" footer="0.31496062992125984"/>
  <pageSetup paperSize="9" scale="94"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記入要領</vt:lpstr>
      <vt:lpstr>交付申請書</vt:lpstr>
      <vt:lpstr>申請額一覧 </vt:lpstr>
      <vt:lpstr>個票1</vt:lpstr>
      <vt:lpstr>役員等調書</vt:lpstr>
      <vt:lpstr>口座情報</vt:lpstr>
      <vt:lpstr>（記載例）個票</vt:lpstr>
      <vt:lpstr>（参考）「個票」経費内訳記載例</vt:lpstr>
      <vt:lpstr>計算用</vt:lpstr>
      <vt:lpstr>'（記載例）個票'!Print_Area</vt:lpstr>
      <vt:lpstr>'（参考）「個票」経費内訳記載例'!Print_Area</vt:lpstr>
      <vt:lpstr>個票1!Print_Area</vt:lpstr>
      <vt:lpstr>交付申請書!Print_Area</vt:lpstr>
      <vt:lpstr>口座情報!Print_Area</vt:lpstr>
      <vt:lpstr>役員等調書!Print_Area</vt:lpstr>
      <vt:lpstr>口座情報!Print_Titles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Setup</cp:lastModifiedBy>
  <cp:lastPrinted>2022-11-25T04:42:18Z</cp:lastPrinted>
  <dcterms:created xsi:type="dcterms:W3CDTF">2018-06-19T01:27:02Z</dcterms:created>
  <dcterms:modified xsi:type="dcterms:W3CDTF">2022-11-25T04:42:42Z</dcterms:modified>
</cp:coreProperties>
</file>