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s190100\iryoukeikaku\510 外国人医療\R03\4緊急包括支援交付金\2病院への周知\"/>
    </mc:Choice>
  </mc:AlternateContent>
  <bookViews>
    <workbookView xWindow="0" yWindow="0" windowWidth="20490" windowHeight="8985"/>
  </bookViews>
  <sheets>
    <sheet name="回答シート" sheetId="1" r:id="rId1"/>
    <sheet name="記入例" sheetId="5" r:id="rId2"/>
    <sheet name="コード" sheetId="2" state="hidden" r:id="rId3"/>
  </sheets>
  <definedNames>
    <definedName name="_xlnm.Print_Area" localSheetId="0">回答シート!$A$1:$T$159</definedName>
    <definedName name="_xlnm.Print_Area" localSheetId="1">記入例!$A$1:$T$159</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U123" i="1" l="1"/>
  <c r="U122" i="1"/>
  <c r="V122" i="1"/>
  <c r="V28" i="1"/>
  <c r="V29" i="1"/>
  <c r="V27" i="1"/>
  <c r="U28" i="1"/>
  <c r="U29" i="1"/>
  <c r="U27" i="1"/>
  <c r="AI57" i="1"/>
  <c r="AH57" i="1"/>
  <c r="AG57" i="1"/>
  <c r="AF57" i="1"/>
  <c r="AE57" i="1"/>
  <c r="AD57" i="1"/>
  <c r="AC57" i="1"/>
  <c r="AB57" i="1"/>
  <c r="AA57" i="1"/>
  <c r="Z57" i="1"/>
  <c r="Y57" i="1"/>
  <c r="X57" i="1"/>
  <c r="W57" i="1"/>
  <c r="V57" i="1"/>
  <c r="U57" i="1"/>
  <c r="AI66" i="1"/>
  <c r="AH66" i="1"/>
  <c r="AG66" i="1"/>
  <c r="AF66" i="1"/>
  <c r="AE66" i="1"/>
  <c r="AD66" i="1"/>
  <c r="AC66" i="1"/>
  <c r="AB66" i="1"/>
  <c r="AA66" i="1"/>
  <c r="Z66" i="1"/>
  <c r="Y66" i="1"/>
  <c r="X66" i="1"/>
  <c r="W66" i="1"/>
  <c r="V66" i="1"/>
  <c r="U66" i="1"/>
  <c r="AI75" i="1"/>
  <c r="AH75" i="1"/>
  <c r="AG75" i="1"/>
  <c r="AF75" i="1"/>
  <c r="AE75" i="1"/>
  <c r="AD75" i="1"/>
  <c r="AC75" i="1"/>
  <c r="AB75" i="1"/>
  <c r="AA75" i="1"/>
  <c r="Z75" i="1"/>
  <c r="Y75" i="1"/>
  <c r="X75" i="1"/>
  <c r="W75" i="1"/>
  <c r="V75" i="1"/>
  <c r="U75" i="1"/>
  <c r="AI84" i="1"/>
  <c r="AH84" i="1"/>
  <c r="AG84" i="1"/>
  <c r="AF84" i="1"/>
  <c r="AE84" i="1"/>
  <c r="AD84" i="1"/>
  <c r="AC84" i="1"/>
  <c r="AB84" i="1"/>
  <c r="AA84" i="1"/>
  <c r="Z84" i="1"/>
  <c r="Y84" i="1"/>
  <c r="X84" i="1"/>
  <c r="W84" i="1"/>
  <c r="V84" i="1"/>
  <c r="U84" i="1"/>
  <c r="AI93" i="1"/>
  <c r="AH93" i="1"/>
  <c r="AG93" i="1"/>
  <c r="AF93" i="1"/>
  <c r="AE93" i="1"/>
  <c r="AD93" i="1"/>
  <c r="AC93" i="1"/>
  <c r="AB93" i="1"/>
  <c r="AA93" i="1"/>
  <c r="Z93" i="1"/>
  <c r="Y93" i="1"/>
  <c r="X93" i="1"/>
  <c r="W93" i="1"/>
  <c r="V93" i="1"/>
  <c r="U93" i="1"/>
  <c r="AJ93" i="1" s="1"/>
  <c r="AK93" i="1" s="1"/>
  <c r="AI114" i="1"/>
  <c r="AH114" i="1"/>
  <c r="AG114" i="1"/>
  <c r="AF114" i="1"/>
  <c r="AE114" i="1"/>
  <c r="AD114" i="1"/>
  <c r="AC114" i="1"/>
  <c r="AB114" i="1"/>
  <c r="AA114" i="1"/>
  <c r="Z114" i="1"/>
  <c r="Y114" i="1"/>
  <c r="X114" i="1"/>
  <c r="AJ114" i="1" s="1"/>
  <c r="W114" i="1"/>
  <c r="V114" i="1"/>
  <c r="U114" i="1"/>
  <c r="AI113" i="1"/>
  <c r="AH113" i="1"/>
  <c r="AG113" i="1"/>
  <c r="AF113" i="1"/>
  <c r="AE113" i="1"/>
  <c r="AD113" i="1"/>
  <c r="AC113" i="1"/>
  <c r="AB113" i="1"/>
  <c r="AA113" i="1"/>
  <c r="Z113" i="1"/>
  <c r="Y113" i="1"/>
  <c r="X113" i="1"/>
  <c r="W113" i="1"/>
  <c r="AJ113" i="1" s="1"/>
  <c r="V113" i="1"/>
  <c r="U113" i="1"/>
  <c r="AI112" i="1"/>
  <c r="AH112" i="1"/>
  <c r="AG112" i="1"/>
  <c r="AF112" i="1"/>
  <c r="AE112" i="1"/>
  <c r="AD112" i="1"/>
  <c r="AC112" i="1"/>
  <c r="AB112" i="1"/>
  <c r="AA112" i="1"/>
  <c r="Z112" i="1"/>
  <c r="Y112" i="1"/>
  <c r="X112" i="1"/>
  <c r="W112" i="1"/>
  <c r="V112" i="1"/>
  <c r="AJ112" i="1" s="1"/>
  <c r="U112" i="1"/>
  <c r="AI111" i="1"/>
  <c r="AH111" i="1"/>
  <c r="AG111" i="1"/>
  <c r="AF111" i="1"/>
  <c r="AE111" i="1"/>
  <c r="AD111" i="1"/>
  <c r="AC111" i="1"/>
  <c r="AB111" i="1"/>
  <c r="AA111" i="1"/>
  <c r="Z111" i="1"/>
  <c r="Y111" i="1"/>
  <c r="X111" i="1"/>
  <c r="W111" i="1"/>
  <c r="V111" i="1"/>
  <c r="U111" i="1"/>
  <c r="AI110" i="1"/>
  <c r="AH110" i="1"/>
  <c r="AG110" i="1"/>
  <c r="AF110" i="1"/>
  <c r="AE110" i="1"/>
  <c r="AD110" i="1"/>
  <c r="AC110" i="1"/>
  <c r="AB110" i="1"/>
  <c r="AA110" i="1"/>
  <c r="Z110" i="1"/>
  <c r="Y110" i="1"/>
  <c r="X110" i="1"/>
  <c r="AJ110" i="1" s="1"/>
  <c r="W110" i="1"/>
  <c r="V110" i="1"/>
  <c r="U110" i="1"/>
  <c r="AI109" i="1"/>
  <c r="AH109" i="1"/>
  <c r="AG109" i="1"/>
  <c r="AF109" i="1"/>
  <c r="AE109" i="1"/>
  <c r="AD109" i="1"/>
  <c r="AC109" i="1"/>
  <c r="AB109" i="1"/>
  <c r="AA109" i="1"/>
  <c r="Z109" i="1"/>
  <c r="Y109" i="1"/>
  <c r="X109" i="1"/>
  <c r="W109" i="1"/>
  <c r="AJ109" i="1" s="1"/>
  <c r="V109" i="1"/>
  <c r="U109" i="1"/>
  <c r="AI108" i="1"/>
  <c r="AH108" i="1"/>
  <c r="AG108" i="1"/>
  <c r="AF108" i="1"/>
  <c r="AE108" i="1"/>
  <c r="AD108" i="1"/>
  <c r="AC108" i="1"/>
  <c r="AB108" i="1"/>
  <c r="AA108" i="1"/>
  <c r="Z108" i="1"/>
  <c r="Y108" i="1"/>
  <c r="X108" i="1"/>
  <c r="W108" i="1"/>
  <c r="V108" i="1"/>
  <c r="AJ108" i="1" s="1"/>
  <c r="U108" i="1"/>
  <c r="AI107" i="1"/>
  <c r="AH107" i="1"/>
  <c r="AG107" i="1"/>
  <c r="AF107" i="1"/>
  <c r="AE107" i="1"/>
  <c r="AD107" i="1"/>
  <c r="AC107" i="1"/>
  <c r="AB107" i="1"/>
  <c r="AA107" i="1"/>
  <c r="Z107" i="1"/>
  <c r="Y107" i="1"/>
  <c r="X107" i="1"/>
  <c r="W107" i="1"/>
  <c r="V107" i="1"/>
  <c r="U107" i="1"/>
  <c r="AJ107" i="1" s="1"/>
  <c r="AI106" i="1"/>
  <c r="AH106" i="1"/>
  <c r="AG106" i="1"/>
  <c r="AF106" i="1"/>
  <c r="AE106" i="1"/>
  <c r="AD106" i="1"/>
  <c r="AC106" i="1"/>
  <c r="AB106" i="1"/>
  <c r="AA106" i="1"/>
  <c r="Z106" i="1"/>
  <c r="Y106" i="1"/>
  <c r="X106" i="1"/>
  <c r="AJ106" i="1" s="1"/>
  <c r="W106" i="1"/>
  <c r="V106" i="1"/>
  <c r="U106" i="1"/>
  <c r="AI105" i="1"/>
  <c r="AH105" i="1"/>
  <c r="AG105" i="1"/>
  <c r="AF105" i="1"/>
  <c r="AE105" i="1"/>
  <c r="AD105" i="1"/>
  <c r="AC105" i="1"/>
  <c r="AB105" i="1"/>
  <c r="AA105" i="1"/>
  <c r="Z105" i="1"/>
  <c r="Y105" i="1"/>
  <c r="X105" i="1"/>
  <c r="W105" i="1"/>
  <c r="AJ105" i="1" s="1"/>
  <c r="V105" i="1"/>
  <c r="U105" i="1"/>
  <c r="AI104" i="1"/>
  <c r="AH104" i="1"/>
  <c r="AG104" i="1"/>
  <c r="AF104" i="1"/>
  <c r="AE104" i="1"/>
  <c r="AD104" i="1"/>
  <c r="AC104" i="1"/>
  <c r="AB104" i="1"/>
  <c r="AA104" i="1"/>
  <c r="Z104" i="1"/>
  <c r="Y104" i="1"/>
  <c r="X104" i="1"/>
  <c r="W104" i="1"/>
  <c r="V104" i="1"/>
  <c r="AJ104" i="1" s="1"/>
  <c r="U104" i="1"/>
  <c r="AI103" i="1"/>
  <c r="AH103" i="1"/>
  <c r="AG103" i="1"/>
  <c r="AF103" i="1"/>
  <c r="AE103" i="1"/>
  <c r="AD103" i="1"/>
  <c r="AC103" i="1"/>
  <c r="AB103" i="1"/>
  <c r="AA103" i="1"/>
  <c r="Z103" i="1"/>
  <c r="Y103" i="1"/>
  <c r="X103" i="1"/>
  <c r="W103" i="1"/>
  <c r="V103" i="1"/>
  <c r="U103" i="1"/>
  <c r="AJ103" i="1" s="1"/>
  <c r="AI102" i="1"/>
  <c r="AH102" i="1"/>
  <c r="AG102" i="1"/>
  <c r="AF102" i="1"/>
  <c r="AE102" i="1"/>
  <c r="AD102" i="1"/>
  <c r="AC102" i="1"/>
  <c r="AB102" i="1"/>
  <c r="AA102" i="1"/>
  <c r="Z102" i="1"/>
  <c r="Y102" i="1"/>
  <c r="X102" i="1"/>
  <c r="W102" i="1"/>
  <c r="V102" i="1"/>
  <c r="U102" i="1"/>
  <c r="AI101" i="1"/>
  <c r="AH101" i="1"/>
  <c r="AG101" i="1"/>
  <c r="AF101" i="1"/>
  <c r="AE101" i="1"/>
  <c r="AD101" i="1"/>
  <c r="AC101" i="1"/>
  <c r="AB101" i="1"/>
  <c r="AA101" i="1"/>
  <c r="Z101" i="1"/>
  <c r="Y101" i="1"/>
  <c r="X101" i="1"/>
  <c r="W101" i="1"/>
  <c r="AJ101" i="1" s="1"/>
  <c r="V101" i="1"/>
  <c r="U101" i="1"/>
  <c r="AI100" i="1"/>
  <c r="AH100" i="1"/>
  <c r="AG100" i="1"/>
  <c r="AF100" i="1"/>
  <c r="AE100" i="1"/>
  <c r="AD100" i="1"/>
  <c r="AC100" i="1"/>
  <c r="AB100" i="1"/>
  <c r="AA100" i="1"/>
  <c r="Z100" i="1"/>
  <c r="Y100" i="1"/>
  <c r="X100" i="1"/>
  <c r="W100" i="1"/>
  <c r="V100" i="1"/>
  <c r="U100" i="1"/>
  <c r="AK101" i="1"/>
  <c r="AK102" i="1"/>
  <c r="AK103" i="1"/>
  <c r="AK104" i="1"/>
  <c r="AK105" i="1"/>
  <c r="AK106" i="1"/>
  <c r="AK107" i="1"/>
  <c r="AK108" i="1"/>
  <c r="AK109" i="1"/>
  <c r="AK110" i="1"/>
  <c r="AK111" i="1"/>
  <c r="AK112" i="1"/>
  <c r="AK113" i="1"/>
  <c r="AK114" i="1"/>
  <c r="AK100" i="1"/>
  <c r="AJ111" i="1" l="1"/>
  <c r="AJ102" i="1"/>
  <c r="AJ75" i="1"/>
  <c r="AK75" i="1" s="1"/>
  <c r="AJ84" i="1"/>
  <c r="AK84" i="1" s="1"/>
  <c r="W122" i="1"/>
  <c r="AJ57" i="1"/>
  <c r="AK57" i="1" s="1"/>
  <c r="AJ100" i="1"/>
  <c r="AJ66" i="1"/>
  <c r="AK66" i="1" s="1"/>
  <c r="W26" i="1"/>
  <c r="AL100" i="1" l="1"/>
</calcChain>
</file>

<file path=xl/sharedStrings.xml><?xml version="1.0" encoding="utf-8"?>
<sst xmlns="http://schemas.openxmlformats.org/spreadsheetml/2006/main" count="554" uniqueCount="201">
  <si>
    <t>○</t>
  </si>
  <si>
    <t>病院</t>
  </si>
  <si>
    <t>初期救急医療機関</t>
    <rPh sb="0" eb="2">
      <t>ショキ</t>
    </rPh>
    <rPh sb="2" eb="4">
      <t>キュウキュウ</t>
    </rPh>
    <rPh sb="4" eb="6">
      <t>イリョウ</t>
    </rPh>
    <rPh sb="6" eb="8">
      <t>キカン</t>
    </rPh>
    <phoneticPr fontId="1"/>
  </si>
  <si>
    <t>総合周産期母子医療センター</t>
    <rPh sb="0" eb="2">
      <t>ソウゴウ</t>
    </rPh>
    <rPh sb="2" eb="5">
      <t>シュウサンキ</t>
    </rPh>
    <rPh sb="5" eb="7">
      <t>ボシ</t>
    </rPh>
    <rPh sb="7" eb="9">
      <t>イリョウ</t>
    </rPh>
    <phoneticPr fontId="1"/>
  </si>
  <si>
    <t>部署あり</t>
    <rPh sb="0" eb="2">
      <t>ブショ</t>
    </rPh>
    <phoneticPr fontId="1"/>
  </si>
  <si>
    <t>×</t>
  </si>
  <si>
    <t>診療所</t>
    <rPh sb="0" eb="3">
      <t>シンリョウジョ</t>
    </rPh>
    <phoneticPr fontId="1"/>
  </si>
  <si>
    <t>第二次救急医療機関</t>
    <rPh sb="0" eb="1">
      <t>ダイ</t>
    </rPh>
    <rPh sb="1" eb="2">
      <t>ニ</t>
    </rPh>
    <rPh sb="2" eb="3">
      <t>ジ</t>
    </rPh>
    <rPh sb="3" eb="5">
      <t>キュウキュウ</t>
    </rPh>
    <rPh sb="5" eb="7">
      <t>イリョウ</t>
    </rPh>
    <rPh sb="7" eb="9">
      <t>キカン</t>
    </rPh>
    <phoneticPr fontId="1"/>
  </si>
  <si>
    <t>地域周産期母子医療センター</t>
    <rPh sb="0" eb="2">
      <t>チイキ</t>
    </rPh>
    <rPh sb="2" eb="5">
      <t>シュウサンキ</t>
    </rPh>
    <rPh sb="5" eb="7">
      <t>ボシ</t>
    </rPh>
    <rPh sb="7" eb="9">
      <t>イリョウ</t>
    </rPh>
    <phoneticPr fontId="1"/>
  </si>
  <si>
    <t>部署なし</t>
    <rPh sb="0" eb="2">
      <t>ブショ</t>
    </rPh>
    <phoneticPr fontId="1"/>
  </si>
  <si>
    <t>歯科診療所</t>
    <rPh sb="0" eb="2">
      <t>シカ</t>
    </rPh>
    <rPh sb="2" eb="5">
      <t>シンリョウジョ</t>
    </rPh>
    <phoneticPr fontId="1"/>
  </si>
  <si>
    <t>第三次救急医療機関（救命救急センター）</t>
    <rPh sb="0" eb="3">
      <t>ダイサンジ</t>
    </rPh>
    <rPh sb="3" eb="5">
      <t>キュウキュウ</t>
    </rPh>
    <rPh sb="5" eb="7">
      <t>イリョウ</t>
    </rPh>
    <rPh sb="7" eb="9">
      <t>キカン</t>
    </rPh>
    <rPh sb="10" eb="12">
      <t>キュウメイ</t>
    </rPh>
    <rPh sb="12" eb="14">
      <t>キュウキュウ</t>
    </rPh>
    <phoneticPr fontId="1"/>
  </si>
  <si>
    <t>部署はないものの専門職員あり</t>
  </si>
  <si>
    <t>厚生労働省</t>
    <rPh sb="0" eb="2">
      <t>コウセイ</t>
    </rPh>
    <rPh sb="2" eb="5">
      <t>ロウドウショウ</t>
    </rPh>
    <phoneticPr fontId="1"/>
  </si>
  <si>
    <t>独立行政法人国立病院機構</t>
    <rPh sb="0" eb="2">
      <t>ドクリツ</t>
    </rPh>
    <rPh sb="2" eb="4">
      <t>ギョウセイ</t>
    </rPh>
    <rPh sb="4" eb="6">
      <t>ホウジン</t>
    </rPh>
    <rPh sb="6" eb="8">
      <t>コクリツ</t>
    </rPh>
    <rPh sb="8" eb="10">
      <t>ビョウイン</t>
    </rPh>
    <rPh sb="10" eb="12">
      <t>キコウ</t>
    </rPh>
    <phoneticPr fontId="1"/>
  </si>
  <si>
    <t>国立大学法人</t>
    <rPh sb="0" eb="2">
      <t>コクリツ</t>
    </rPh>
    <rPh sb="2" eb="4">
      <t>ダイガク</t>
    </rPh>
    <rPh sb="4" eb="6">
      <t>ホウジン</t>
    </rPh>
    <phoneticPr fontId="1"/>
  </si>
  <si>
    <t>独立行政法人労働者健康安全機構</t>
    <rPh sb="0" eb="2">
      <t>ドクリツ</t>
    </rPh>
    <rPh sb="2" eb="4">
      <t>ギョウセイ</t>
    </rPh>
    <rPh sb="4" eb="6">
      <t>ホウジン</t>
    </rPh>
    <rPh sb="6" eb="9">
      <t>ロウドウシャ</t>
    </rPh>
    <rPh sb="9" eb="11">
      <t>ケンコウ</t>
    </rPh>
    <rPh sb="11" eb="13">
      <t>アンゼン</t>
    </rPh>
    <rPh sb="13" eb="15">
      <t>キコウ</t>
    </rPh>
    <phoneticPr fontId="1"/>
  </si>
  <si>
    <t>国立高度専門医療研究センター</t>
    <rPh sb="0" eb="2">
      <t>コクリツ</t>
    </rPh>
    <rPh sb="2" eb="4">
      <t>コウド</t>
    </rPh>
    <rPh sb="4" eb="6">
      <t>センモン</t>
    </rPh>
    <rPh sb="6" eb="8">
      <t>イリョウ</t>
    </rPh>
    <rPh sb="8" eb="10">
      <t>ケンキュウ</t>
    </rPh>
    <phoneticPr fontId="1"/>
  </si>
  <si>
    <t>独立行政法人地域医療機能推進機構</t>
    <rPh sb="0" eb="2">
      <t>ドクリツ</t>
    </rPh>
    <rPh sb="2" eb="4">
      <t>ギョウセイ</t>
    </rPh>
    <rPh sb="4" eb="6">
      <t>ホウジン</t>
    </rPh>
    <rPh sb="6" eb="8">
      <t>チイキ</t>
    </rPh>
    <rPh sb="8" eb="10">
      <t>イリョウ</t>
    </rPh>
    <rPh sb="10" eb="12">
      <t>キノウ</t>
    </rPh>
    <rPh sb="12" eb="14">
      <t>スイシン</t>
    </rPh>
    <rPh sb="14" eb="16">
      <t>キコウ</t>
    </rPh>
    <phoneticPr fontId="1"/>
  </si>
  <si>
    <t>その他</t>
    <rPh sb="2" eb="3">
      <t>タ</t>
    </rPh>
    <phoneticPr fontId="1"/>
  </si>
  <si>
    <t>都道府県</t>
    <rPh sb="0" eb="4">
      <t>トドウフケン</t>
    </rPh>
    <phoneticPr fontId="1"/>
  </si>
  <si>
    <t>市町村</t>
    <rPh sb="0" eb="3">
      <t>シチョウソン</t>
    </rPh>
    <phoneticPr fontId="1"/>
  </si>
  <si>
    <t>地方独立行政法人</t>
    <rPh sb="0" eb="8">
      <t>チホウドクリツギョウセイホウジン</t>
    </rPh>
    <phoneticPr fontId="1"/>
  </si>
  <si>
    <t>日赤</t>
    <rPh sb="0" eb="2">
      <t>ニッセキ</t>
    </rPh>
    <phoneticPr fontId="1"/>
  </si>
  <si>
    <t>済生会</t>
    <rPh sb="0" eb="3">
      <t>サイセイカイ</t>
    </rPh>
    <phoneticPr fontId="1"/>
  </si>
  <si>
    <t>北海道社会事業協会</t>
    <rPh sb="0" eb="3">
      <t>ホッカイドウ</t>
    </rPh>
    <rPh sb="3" eb="5">
      <t>シャカイ</t>
    </rPh>
    <rPh sb="5" eb="7">
      <t>ジギョウ</t>
    </rPh>
    <rPh sb="7" eb="9">
      <t>キョウカイ</t>
    </rPh>
    <phoneticPr fontId="1"/>
  </si>
  <si>
    <t>厚生連</t>
    <rPh sb="0" eb="3">
      <t>コウセイレン</t>
    </rPh>
    <phoneticPr fontId="1"/>
  </si>
  <si>
    <t>国民健康保険団体連合会</t>
    <rPh sb="0" eb="2">
      <t>コクミン</t>
    </rPh>
    <rPh sb="2" eb="4">
      <t>ケンコウ</t>
    </rPh>
    <rPh sb="4" eb="6">
      <t>ホケン</t>
    </rPh>
    <rPh sb="6" eb="8">
      <t>ダンタイ</t>
    </rPh>
    <rPh sb="8" eb="11">
      <t>レンゴウカイ</t>
    </rPh>
    <phoneticPr fontId="1"/>
  </si>
  <si>
    <t>健康保険組合及びその連合会</t>
    <rPh sb="0" eb="2">
      <t>ケンコウ</t>
    </rPh>
    <rPh sb="2" eb="4">
      <t>ホケン</t>
    </rPh>
    <rPh sb="4" eb="6">
      <t>クミアイ</t>
    </rPh>
    <rPh sb="6" eb="7">
      <t>オヨ</t>
    </rPh>
    <rPh sb="10" eb="13">
      <t>レンゴウカイ</t>
    </rPh>
    <phoneticPr fontId="1"/>
  </si>
  <si>
    <t>共済組合及びその連合会</t>
    <rPh sb="0" eb="2">
      <t>キョウサイ</t>
    </rPh>
    <rPh sb="2" eb="4">
      <t>クミアイ</t>
    </rPh>
    <rPh sb="4" eb="5">
      <t>オヨ</t>
    </rPh>
    <rPh sb="8" eb="11">
      <t>レンゴウカイ</t>
    </rPh>
    <phoneticPr fontId="1"/>
  </si>
  <si>
    <t>国民健康保険組合</t>
    <rPh sb="0" eb="2">
      <t>コクミン</t>
    </rPh>
    <rPh sb="2" eb="4">
      <t>ケンコウ</t>
    </rPh>
    <rPh sb="4" eb="6">
      <t>ホケン</t>
    </rPh>
    <rPh sb="6" eb="8">
      <t>クミアイ</t>
    </rPh>
    <phoneticPr fontId="1"/>
  </si>
  <si>
    <t>公益法人</t>
    <rPh sb="0" eb="2">
      <t>コウエキ</t>
    </rPh>
    <rPh sb="2" eb="4">
      <t>ホウジン</t>
    </rPh>
    <phoneticPr fontId="1"/>
  </si>
  <si>
    <t>医療法人</t>
    <rPh sb="0" eb="2">
      <t>イリョウ</t>
    </rPh>
    <rPh sb="2" eb="4">
      <t>ホウジン</t>
    </rPh>
    <phoneticPr fontId="1"/>
  </si>
  <si>
    <t>私立学校法人</t>
    <rPh sb="0" eb="2">
      <t>シリツ</t>
    </rPh>
    <rPh sb="2" eb="4">
      <t>ガッコウ</t>
    </rPh>
    <rPh sb="4" eb="6">
      <t>ホウジン</t>
    </rPh>
    <phoneticPr fontId="1"/>
  </si>
  <si>
    <t>社会福祉法人</t>
    <rPh sb="0" eb="2">
      <t>シャカイ</t>
    </rPh>
    <rPh sb="2" eb="4">
      <t>フクシ</t>
    </rPh>
    <rPh sb="4" eb="6">
      <t>ホウジン</t>
    </rPh>
    <phoneticPr fontId="1"/>
  </si>
  <si>
    <t>医療生協</t>
    <rPh sb="0" eb="2">
      <t>イリョウ</t>
    </rPh>
    <rPh sb="2" eb="4">
      <t>セイキョウ</t>
    </rPh>
    <phoneticPr fontId="1"/>
  </si>
  <si>
    <t>会社</t>
    <rPh sb="0" eb="2">
      <t>カイシャ</t>
    </rPh>
    <phoneticPr fontId="1"/>
  </si>
  <si>
    <t>その他の法人</t>
    <rPh sb="2" eb="3">
      <t>タ</t>
    </rPh>
    <rPh sb="4" eb="6">
      <t>ホウジン</t>
    </rPh>
    <phoneticPr fontId="1"/>
  </si>
  <si>
    <t>個人</t>
    <rPh sb="0" eb="2">
      <t>コジン</t>
    </rPh>
    <phoneticPr fontId="1"/>
  </si>
  <si>
    <t>桑名市</t>
    <rPh sb="0" eb="3">
      <t>クワナシ</t>
    </rPh>
    <phoneticPr fontId="3"/>
  </si>
  <si>
    <t>いなべ市</t>
    <rPh sb="3" eb="4">
      <t>シ</t>
    </rPh>
    <phoneticPr fontId="3"/>
  </si>
  <si>
    <t>東員町</t>
    <rPh sb="0" eb="3">
      <t>トウインチョウ</t>
    </rPh>
    <phoneticPr fontId="3"/>
  </si>
  <si>
    <t>木曽岬町</t>
    <rPh sb="0" eb="4">
      <t>キソサキチョウ</t>
    </rPh>
    <phoneticPr fontId="3"/>
  </si>
  <si>
    <t>四日市市</t>
    <rPh sb="0" eb="4">
      <t>ヨッカイチシ</t>
    </rPh>
    <phoneticPr fontId="3"/>
  </si>
  <si>
    <t>朝日町</t>
    <rPh sb="0" eb="3">
      <t>アサヒチョウ</t>
    </rPh>
    <phoneticPr fontId="3"/>
  </si>
  <si>
    <t>川越町</t>
    <rPh sb="0" eb="3">
      <t>カワゴエチョウ</t>
    </rPh>
    <phoneticPr fontId="3"/>
  </si>
  <si>
    <t>菰野町</t>
    <rPh sb="0" eb="3">
      <t>コモノチョウ</t>
    </rPh>
    <phoneticPr fontId="3"/>
  </si>
  <si>
    <t>鈴鹿市</t>
    <rPh sb="0" eb="3">
      <t>スズカシ</t>
    </rPh>
    <phoneticPr fontId="3"/>
  </si>
  <si>
    <t>亀山市</t>
    <rPh sb="0" eb="3">
      <t>カメヤマシ</t>
    </rPh>
    <phoneticPr fontId="3"/>
  </si>
  <si>
    <t>津市</t>
    <rPh sb="0" eb="2">
      <t>ツシ</t>
    </rPh>
    <phoneticPr fontId="3"/>
  </si>
  <si>
    <t>伊賀市</t>
    <rPh sb="0" eb="3">
      <t>イガシ</t>
    </rPh>
    <phoneticPr fontId="3"/>
  </si>
  <si>
    <t>名張市</t>
    <rPh sb="0" eb="3">
      <t>ナバリシ</t>
    </rPh>
    <phoneticPr fontId="3"/>
  </si>
  <si>
    <t>松阪市</t>
    <rPh sb="0" eb="3">
      <t>マツサカシ</t>
    </rPh>
    <phoneticPr fontId="3"/>
  </si>
  <si>
    <t>多気町</t>
    <rPh sb="0" eb="3">
      <t>タキチョウ</t>
    </rPh>
    <phoneticPr fontId="3"/>
  </si>
  <si>
    <t>大台町</t>
    <rPh sb="0" eb="3">
      <t>オオダイチョウ</t>
    </rPh>
    <phoneticPr fontId="3"/>
  </si>
  <si>
    <t>明和町</t>
    <rPh sb="0" eb="3">
      <t>メイワチョウ</t>
    </rPh>
    <phoneticPr fontId="3"/>
  </si>
  <si>
    <t>大紀町</t>
    <rPh sb="0" eb="3">
      <t>タイキチョウ</t>
    </rPh>
    <phoneticPr fontId="3"/>
  </si>
  <si>
    <t>伊勢市</t>
    <rPh sb="0" eb="3">
      <t>イセシ</t>
    </rPh>
    <phoneticPr fontId="3"/>
  </si>
  <si>
    <t>鳥羽市</t>
    <rPh sb="0" eb="3">
      <t>トバシ</t>
    </rPh>
    <phoneticPr fontId="3"/>
  </si>
  <si>
    <t>志摩市</t>
    <rPh sb="0" eb="2">
      <t>シマ</t>
    </rPh>
    <rPh sb="2" eb="3">
      <t>シ</t>
    </rPh>
    <phoneticPr fontId="3"/>
  </si>
  <si>
    <t>玉城町</t>
    <rPh sb="0" eb="3">
      <t>タマキチョウ</t>
    </rPh>
    <phoneticPr fontId="3"/>
  </si>
  <si>
    <t>南伊勢町</t>
    <rPh sb="0" eb="4">
      <t>ミナミイセチョウ</t>
    </rPh>
    <phoneticPr fontId="3"/>
  </si>
  <si>
    <t>度会町</t>
    <rPh sb="0" eb="2">
      <t>ワタライ</t>
    </rPh>
    <rPh sb="2" eb="3">
      <t>チョウ</t>
    </rPh>
    <phoneticPr fontId="3"/>
  </si>
  <si>
    <t>尾鷲市</t>
    <rPh sb="0" eb="3">
      <t>オワセシ</t>
    </rPh>
    <phoneticPr fontId="3"/>
  </si>
  <si>
    <t>熊野市</t>
    <rPh sb="0" eb="3">
      <t>クマノシ</t>
    </rPh>
    <phoneticPr fontId="3"/>
  </si>
  <si>
    <t>紀北町</t>
    <rPh sb="0" eb="3">
      <t>キホクチョウ</t>
    </rPh>
    <phoneticPr fontId="3"/>
  </si>
  <si>
    <t>御浜町</t>
    <rPh sb="0" eb="3">
      <t>ミハマチョウ</t>
    </rPh>
    <phoneticPr fontId="3"/>
  </si>
  <si>
    <t>紀宝町</t>
    <rPh sb="0" eb="3">
      <t>キホウチョウ</t>
    </rPh>
    <phoneticPr fontId="3"/>
  </si>
  <si>
    <t>2401 北勢　　　　　　　　</t>
  </si>
  <si>
    <t>2402 中勢伊賀　　　　　　</t>
  </si>
  <si>
    <t>2403 南勢志摩　　　　　　</t>
  </si>
  <si>
    <t>2404 東紀州　　　　　　　</t>
  </si>
  <si>
    <t>対応可能時間</t>
    <rPh sb="0" eb="2">
      <t>タイオウ</t>
    </rPh>
    <rPh sb="2" eb="4">
      <t>カノウ</t>
    </rPh>
    <rPh sb="4" eb="6">
      <t>ジカン</t>
    </rPh>
    <phoneticPr fontId="3"/>
  </si>
  <si>
    <t>対応言語</t>
    <rPh sb="0" eb="2">
      <t>タイオウ</t>
    </rPh>
    <rPh sb="2" eb="4">
      <t>ゲンゴ</t>
    </rPh>
    <phoneticPr fontId="3"/>
  </si>
  <si>
    <t>英語</t>
    <rPh sb="0" eb="2">
      <t>エイゴ</t>
    </rPh>
    <phoneticPr fontId="3"/>
  </si>
  <si>
    <t>中国語</t>
    <rPh sb="0" eb="3">
      <t>チュウゴクゴ</t>
    </rPh>
    <phoneticPr fontId="3"/>
  </si>
  <si>
    <t>韓国語</t>
    <rPh sb="0" eb="3">
      <t>カンコクゴ</t>
    </rPh>
    <phoneticPr fontId="3"/>
  </si>
  <si>
    <t>タイ語</t>
    <rPh sb="2" eb="3">
      <t>ゴ</t>
    </rPh>
    <phoneticPr fontId="3"/>
  </si>
  <si>
    <t>タガログ語</t>
    <rPh sb="4" eb="5">
      <t>ゴ</t>
    </rPh>
    <phoneticPr fontId="3"/>
  </si>
  <si>
    <t>ミャンマー語</t>
    <rPh sb="5" eb="6">
      <t>ゴ</t>
    </rPh>
    <phoneticPr fontId="3"/>
  </si>
  <si>
    <t>ベトナム語</t>
    <rPh sb="4" eb="5">
      <t>ゴ</t>
    </rPh>
    <phoneticPr fontId="3"/>
  </si>
  <si>
    <t>ベンガル語</t>
    <rPh sb="4" eb="5">
      <t>ゴ</t>
    </rPh>
    <phoneticPr fontId="3"/>
  </si>
  <si>
    <t>フランス語</t>
    <rPh sb="4" eb="5">
      <t>ゴ</t>
    </rPh>
    <phoneticPr fontId="3"/>
  </si>
  <si>
    <t>ポルトガル語</t>
    <rPh sb="5" eb="6">
      <t>ゴ</t>
    </rPh>
    <phoneticPr fontId="3"/>
  </si>
  <si>
    <t>ドイツ語</t>
    <rPh sb="3" eb="4">
      <t>ゴ</t>
    </rPh>
    <phoneticPr fontId="3"/>
  </si>
  <si>
    <t>ロシア語</t>
    <rPh sb="3" eb="4">
      <t>ゴ</t>
    </rPh>
    <phoneticPr fontId="3"/>
  </si>
  <si>
    <t>イタリア語</t>
    <rPh sb="4" eb="5">
      <t>ゴ</t>
    </rPh>
    <phoneticPr fontId="3"/>
  </si>
  <si>
    <t>スペイン語</t>
    <rPh sb="4" eb="5">
      <t>ゴ</t>
    </rPh>
    <phoneticPr fontId="3"/>
  </si>
  <si>
    <t>その他詳細</t>
    <rPh sb="2" eb="3">
      <t>タ</t>
    </rPh>
    <rPh sb="3" eb="5">
      <t>ショウサイ</t>
    </rPh>
    <phoneticPr fontId="3"/>
  </si>
  <si>
    <t>２．外国人患者の受入体制に関する情報</t>
    <rPh sb="2" eb="4">
      <t>ガイコク</t>
    </rPh>
    <rPh sb="4" eb="5">
      <t>ジン</t>
    </rPh>
    <rPh sb="5" eb="7">
      <t>カンジャ</t>
    </rPh>
    <rPh sb="8" eb="10">
      <t>ウケイ</t>
    </rPh>
    <rPh sb="10" eb="12">
      <t>タイセイ</t>
    </rPh>
    <rPh sb="13" eb="14">
      <t>カン</t>
    </rPh>
    <rPh sb="16" eb="18">
      <t>ジョウホウ</t>
    </rPh>
    <phoneticPr fontId="3"/>
  </si>
  <si>
    <t>　　（英語表記）</t>
    <rPh sb="3" eb="5">
      <t>エイゴ</t>
    </rPh>
    <rPh sb="5" eb="7">
      <t>ヒョウキ</t>
    </rPh>
    <phoneticPr fontId="3"/>
  </si>
  <si>
    <t>その他の言語</t>
    <rPh sb="2" eb="3">
      <t>タ</t>
    </rPh>
    <rPh sb="4" eb="6">
      <t>ゲンゴ</t>
    </rPh>
    <phoneticPr fontId="3"/>
  </si>
  <si>
    <r>
      <t xml:space="preserve">診療科
</t>
    </r>
    <r>
      <rPr>
        <sz val="10"/>
        <color theme="1"/>
        <rFont val="HGPｺﾞｼｯｸM"/>
        <family val="3"/>
        <charset val="128"/>
      </rPr>
      <t>※行が足らない場合は追加してください</t>
    </r>
    <rPh sb="0" eb="3">
      <t>シンリョウカ</t>
    </rPh>
    <rPh sb="6" eb="7">
      <t>ギョウ</t>
    </rPh>
    <rPh sb="8" eb="9">
      <t>タ</t>
    </rPh>
    <rPh sb="12" eb="14">
      <t>バアイ</t>
    </rPh>
    <rPh sb="15" eb="17">
      <t>ツイカ</t>
    </rPh>
    <phoneticPr fontId="3"/>
  </si>
  <si>
    <t>３．担当者情報</t>
    <rPh sb="2" eb="5">
      <t>タントウシャ</t>
    </rPh>
    <rPh sb="5" eb="7">
      <t>ジョウホウ</t>
    </rPh>
    <phoneticPr fontId="3"/>
  </si>
  <si>
    <t>１．基本情報</t>
    <rPh sb="2" eb="4">
      <t>キホン</t>
    </rPh>
    <rPh sb="4" eb="6">
      <t>ジョウホウ</t>
    </rPh>
    <phoneticPr fontId="3"/>
  </si>
  <si>
    <t>言語</t>
    <rPh sb="0" eb="2">
      <t>ゲンゴ</t>
    </rPh>
    <phoneticPr fontId="3"/>
  </si>
  <si>
    <t>ＵＲＬ</t>
    <phoneticPr fontId="3"/>
  </si>
  <si>
    <t>日本語</t>
    <rPh sb="0" eb="3">
      <t>ニホンゴ</t>
    </rPh>
    <phoneticPr fontId="3"/>
  </si>
  <si>
    <t>〒</t>
    <phoneticPr fontId="3"/>
  </si>
  <si>
    <t>住所</t>
    <rPh sb="0" eb="2">
      <t>ジュウショ</t>
    </rPh>
    <phoneticPr fontId="3"/>
  </si>
  <si>
    <t>住所（英語表記）</t>
    <rPh sb="0" eb="2">
      <t>ジュウショ</t>
    </rPh>
    <rPh sb="3" eb="5">
      <t>エイゴ</t>
    </rPh>
    <rPh sb="5" eb="7">
      <t>ヒョウキ</t>
    </rPh>
    <phoneticPr fontId="3"/>
  </si>
  <si>
    <r>
      <rPr>
        <b/>
        <sz val="12"/>
        <color theme="1"/>
        <rFont val="HGPｺﾞｼｯｸM"/>
        <family val="3"/>
        <charset val="128"/>
      </rPr>
      <t>1-1</t>
    </r>
    <r>
      <rPr>
        <sz val="12"/>
        <color theme="1"/>
        <rFont val="HGPｺﾞｼｯｸM"/>
        <family val="3"/>
        <charset val="128"/>
      </rPr>
      <t xml:space="preserve"> 貴院名</t>
    </r>
    <rPh sb="4" eb="6">
      <t>キイン</t>
    </rPh>
    <rPh sb="6" eb="7">
      <t>メイ</t>
    </rPh>
    <phoneticPr fontId="3"/>
  </si>
  <si>
    <r>
      <rPr>
        <b/>
        <sz val="12"/>
        <color theme="1"/>
        <rFont val="HGPｺﾞｼｯｸM"/>
        <family val="3"/>
        <charset val="128"/>
      </rPr>
      <t>1-2</t>
    </r>
    <r>
      <rPr>
        <sz val="12"/>
        <color theme="1"/>
        <rFont val="HGPｺﾞｼｯｸM"/>
        <family val="3"/>
        <charset val="128"/>
      </rPr>
      <t xml:space="preserve"> 医療機関種別</t>
    </r>
    <rPh sb="4" eb="6">
      <t>イリョウ</t>
    </rPh>
    <rPh sb="6" eb="8">
      <t>キカン</t>
    </rPh>
    <rPh sb="8" eb="10">
      <t>シュベツ</t>
    </rPh>
    <phoneticPr fontId="3"/>
  </si>
  <si>
    <r>
      <rPr>
        <b/>
        <sz val="12"/>
        <color theme="1"/>
        <rFont val="HGPｺﾞｼｯｸM"/>
        <family val="3"/>
        <charset val="128"/>
      </rPr>
      <t>1-3</t>
    </r>
    <r>
      <rPr>
        <sz val="12"/>
        <color theme="1"/>
        <rFont val="HGPｺﾞｼｯｸM"/>
        <family val="3"/>
        <charset val="128"/>
      </rPr>
      <t xml:space="preserve"> 開設者の種別</t>
    </r>
    <rPh sb="4" eb="6">
      <t>カイセツ</t>
    </rPh>
    <rPh sb="6" eb="7">
      <t>シャ</t>
    </rPh>
    <rPh sb="8" eb="10">
      <t>シュベツ</t>
    </rPh>
    <phoneticPr fontId="1"/>
  </si>
  <si>
    <r>
      <rPr>
        <b/>
        <sz val="12"/>
        <color theme="1"/>
        <rFont val="HGPｺﾞｼｯｸM"/>
        <family val="3"/>
        <charset val="128"/>
      </rPr>
      <t>1-4</t>
    </r>
    <r>
      <rPr>
        <sz val="12"/>
        <color theme="1"/>
        <rFont val="HGPｺﾞｼｯｸM"/>
        <family val="3"/>
        <charset val="128"/>
      </rPr>
      <t xml:space="preserve"> 開設者名</t>
    </r>
    <rPh sb="4" eb="6">
      <t>カイセツ</t>
    </rPh>
    <rPh sb="6" eb="7">
      <t>シャ</t>
    </rPh>
    <rPh sb="7" eb="8">
      <t>メイ</t>
    </rPh>
    <phoneticPr fontId="2"/>
  </si>
  <si>
    <r>
      <rPr>
        <b/>
        <sz val="12"/>
        <color theme="1"/>
        <rFont val="HGPｺﾞｼｯｸM"/>
        <family val="3"/>
        <charset val="128"/>
      </rPr>
      <t>1-5</t>
    </r>
    <r>
      <rPr>
        <sz val="12"/>
        <color theme="1"/>
        <rFont val="HGPｺﾞｼｯｸM"/>
        <family val="3"/>
        <charset val="128"/>
      </rPr>
      <t xml:space="preserve"> 所在地</t>
    </r>
    <rPh sb="4" eb="7">
      <t>ショザイチ</t>
    </rPh>
    <phoneticPr fontId="3"/>
  </si>
  <si>
    <r>
      <rPr>
        <b/>
        <sz val="12"/>
        <color theme="1"/>
        <rFont val="HGPｺﾞｼｯｸM"/>
        <family val="3"/>
        <charset val="128"/>
      </rPr>
      <t>1-8</t>
    </r>
    <r>
      <rPr>
        <sz val="12"/>
        <color theme="1"/>
        <rFont val="HGPｺﾞｼｯｸM"/>
        <family val="3"/>
        <charset val="128"/>
      </rPr>
      <t xml:space="preserve"> 救急医療体制</t>
    </r>
    <rPh sb="4" eb="6">
      <t>キュウキュウ</t>
    </rPh>
    <rPh sb="6" eb="8">
      <t>イリョウ</t>
    </rPh>
    <rPh sb="8" eb="10">
      <t>タイセイ</t>
    </rPh>
    <phoneticPr fontId="3"/>
  </si>
  <si>
    <r>
      <rPr>
        <b/>
        <sz val="12"/>
        <color theme="1"/>
        <rFont val="HGPｺﾞｼｯｸM"/>
        <family val="3"/>
        <charset val="128"/>
      </rPr>
      <t>1-9</t>
    </r>
    <r>
      <rPr>
        <sz val="12"/>
        <color theme="1"/>
        <rFont val="HGPｺﾞｼｯｸM"/>
        <family val="3"/>
        <charset val="128"/>
      </rPr>
      <t xml:space="preserve"> 災害拠点病院</t>
    </r>
    <rPh sb="4" eb="6">
      <t>サイガイ</t>
    </rPh>
    <rPh sb="6" eb="8">
      <t>キョテン</t>
    </rPh>
    <rPh sb="8" eb="10">
      <t>ビョウイン</t>
    </rPh>
    <phoneticPr fontId="3"/>
  </si>
  <si>
    <r>
      <rPr>
        <b/>
        <sz val="12"/>
        <color theme="1"/>
        <rFont val="HGPｺﾞｼｯｸM"/>
        <family val="3"/>
        <charset val="128"/>
      </rPr>
      <t>1-10</t>
    </r>
    <r>
      <rPr>
        <sz val="12"/>
        <color theme="1"/>
        <rFont val="HGPｺﾞｼｯｸM"/>
        <family val="3"/>
        <charset val="128"/>
      </rPr>
      <t xml:space="preserve"> 外国人患者受入れにかかる認証等（該当するものに○）</t>
    </r>
    <rPh sb="5" eb="7">
      <t>ガイコク</t>
    </rPh>
    <rPh sb="7" eb="8">
      <t>ジン</t>
    </rPh>
    <rPh sb="8" eb="10">
      <t>カンジャ</t>
    </rPh>
    <rPh sb="10" eb="12">
      <t>ウケイ</t>
    </rPh>
    <rPh sb="17" eb="19">
      <t>ニンショウ</t>
    </rPh>
    <rPh sb="19" eb="20">
      <t>トウ</t>
    </rPh>
    <rPh sb="21" eb="23">
      <t>ガイトウ</t>
    </rPh>
    <phoneticPr fontId="3"/>
  </si>
  <si>
    <t>外国人受入れ環境整備事業の対象医療機関（※１）</t>
  </si>
  <si>
    <t>訪日外国人旅行者受入可能な医療機関（※２）</t>
  </si>
  <si>
    <t>ジャパンインターナショナルホスピタルズ（※３）</t>
  </si>
  <si>
    <t>ＪＭＩＰ認証病院（※４）</t>
    <rPh sb="4" eb="6">
      <t>ニンショウ</t>
    </rPh>
    <rPh sb="6" eb="8">
      <t>ビョウイン</t>
    </rPh>
    <phoneticPr fontId="3"/>
  </si>
  <si>
    <t>種別</t>
    <rPh sb="0" eb="2">
      <t>シュベツ</t>
    </rPh>
    <phoneticPr fontId="3"/>
  </si>
  <si>
    <t>該当</t>
    <rPh sb="0" eb="2">
      <t>ガイトウ</t>
    </rPh>
    <phoneticPr fontId="3"/>
  </si>
  <si>
    <t>※１　これまで厚生労働省が行ってきた、「外国人患者受入れ環境整備推進事業」で整備された医療機関。</t>
    <rPh sb="7" eb="9">
      <t>コウセイ</t>
    </rPh>
    <rPh sb="9" eb="12">
      <t>ロウドウショウ</t>
    </rPh>
    <rPh sb="13" eb="14">
      <t>オコナ</t>
    </rPh>
    <rPh sb="32" eb="34">
      <t>スイシン</t>
    </rPh>
    <rPh sb="38" eb="40">
      <t>セイビ</t>
    </rPh>
    <phoneticPr fontId="3"/>
  </si>
  <si>
    <t>※２　訪日外国人受け入れ医療機関として都道府県から観光庁に登録された医療機関。</t>
    <rPh sb="3" eb="5">
      <t>ホウニチ</t>
    </rPh>
    <rPh sb="5" eb="7">
      <t>ガイコク</t>
    </rPh>
    <rPh sb="7" eb="8">
      <t>ジン</t>
    </rPh>
    <rPh sb="8" eb="9">
      <t>ウ</t>
    </rPh>
    <rPh sb="10" eb="11">
      <t>イ</t>
    </rPh>
    <rPh sb="12" eb="14">
      <t>イリョウ</t>
    </rPh>
    <rPh sb="14" eb="16">
      <t>キカン</t>
    </rPh>
    <rPh sb="19" eb="23">
      <t>トドウフケン</t>
    </rPh>
    <rPh sb="25" eb="27">
      <t>カンコウ</t>
    </rPh>
    <rPh sb="27" eb="28">
      <t>チョウ</t>
    </rPh>
    <rPh sb="29" eb="31">
      <t>トウロク</t>
    </rPh>
    <rPh sb="34" eb="36">
      <t>イリョウ</t>
    </rPh>
    <rPh sb="36" eb="38">
      <t>キカン</t>
    </rPh>
    <phoneticPr fontId="3"/>
  </si>
  <si>
    <t>※３　一般社団法人Medical Excellence JAPANにより推奨されている医療機関。</t>
    <rPh sb="36" eb="38">
      <t>スイショウ</t>
    </rPh>
    <rPh sb="43" eb="45">
      <t>イリョウ</t>
    </rPh>
    <rPh sb="45" eb="47">
      <t>キカン</t>
    </rPh>
    <phoneticPr fontId="3"/>
  </si>
  <si>
    <t>※４　一般財団法人日本医療教育財団により認証された医療機関。</t>
    <rPh sb="20" eb="22">
      <t>ニンショウ</t>
    </rPh>
    <rPh sb="25" eb="27">
      <t>イリョウ</t>
    </rPh>
    <rPh sb="27" eb="29">
      <t>キカン</t>
    </rPh>
    <phoneticPr fontId="3"/>
  </si>
  <si>
    <t>⇒対応可能時間
　　（曜日を含む）及
　　び対応言語も記
　載してください。</t>
    <rPh sb="1" eb="3">
      <t>タイオウ</t>
    </rPh>
    <rPh sb="3" eb="5">
      <t>カノウ</t>
    </rPh>
    <rPh sb="5" eb="7">
      <t>ジカン</t>
    </rPh>
    <rPh sb="11" eb="13">
      <t>ヨウビ</t>
    </rPh>
    <rPh sb="14" eb="15">
      <t>フク</t>
    </rPh>
    <rPh sb="17" eb="18">
      <t>オヨ</t>
    </rPh>
    <rPh sb="22" eb="24">
      <t>タイオウ</t>
    </rPh>
    <rPh sb="24" eb="26">
      <t>ゲンゴ</t>
    </rPh>
    <rPh sb="27" eb="28">
      <t>キ</t>
    </rPh>
    <rPh sb="30" eb="31">
      <t>サイ</t>
    </rPh>
    <phoneticPr fontId="3"/>
  </si>
  <si>
    <r>
      <t>非接触カード決済</t>
    </r>
    <r>
      <rPr>
        <sz val="10"/>
        <color theme="1"/>
        <rFont val="HGPｺﾞｼｯｸM"/>
        <family val="3"/>
        <charset val="128"/>
      </rPr>
      <t>（※１）</t>
    </r>
    <rPh sb="0" eb="1">
      <t>ヒ</t>
    </rPh>
    <rPh sb="1" eb="3">
      <t>セッショク</t>
    </rPh>
    <rPh sb="6" eb="8">
      <t>ケッサイ</t>
    </rPh>
    <phoneticPr fontId="3"/>
  </si>
  <si>
    <r>
      <t>ＱＲコード決済</t>
    </r>
    <r>
      <rPr>
        <sz val="10"/>
        <color theme="1"/>
        <rFont val="HGPｺﾞｼｯｸM"/>
        <family val="3"/>
        <charset val="128"/>
      </rPr>
      <t>（※２）</t>
    </r>
    <rPh sb="5" eb="7">
      <t>ケッサイ</t>
    </rPh>
    <phoneticPr fontId="3"/>
  </si>
  <si>
    <t>※１　楽天Edy、Suica、PASMO、ICOCA、WAON、nanaco、iD、QUICPayなど</t>
    <rPh sb="3" eb="5">
      <t>ラクテン</t>
    </rPh>
    <phoneticPr fontId="3"/>
  </si>
  <si>
    <t>※２　アリペイ、WeChatPay、LINE Pay、Origami Pay、楽天ペイ、PayPayなど</t>
    <phoneticPr fontId="3"/>
  </si>
  <si>
    <r>
      <rPr>
        <b/>
        <sz val="12"/>
        <color theme="1"/>
        <rFont val="HGPｺﾞｼｯｸM"/>
        <family val="3"/>
        <charset val="128"/>
      </rPr>
      <t>3-1</t>
    </r>
    <r>
      <rPr>
        <sz val="12"/>
        <color theme="1"/>
        <rFont val="HGPｺﾞｼｯｸM"/>
        <family val="3"/>
        <charset val="128"/>
      </rPr>
      <t xml:space="preserve"> 担当者氏名</t>
    </r>
    <rPh sb="4" eb="7">
      <t>タントウシャ</t>
    </rPh>
    <rPh sb="7" eb="9">
      <t>シメイ</t>
    </rPh>
    <phoneticPr fontId="3"/>
  </si>
  <si>
    <r>
      <rPr>
        <b/>
        <sz val="12"/>
        <color theme="1"/>
        <rFont val="HGPｺﾞｼｯｸM"/>
        <family val="3"/>
        <charset val="128"/>
      </rPr>
      <t>3-2</t>
    </r>
    <r>
      <rPr>
        <sz val="12"/>
        <color theme="1"/>
        <rFont val="HGPｺﾞｼｯｸM"/>
        <family val="3"/>
        <charset val="128"/>
      </rPr>
      <t xml:space="preserve"> 部署名</t>
    </r>
    <rPh sb="4" eb="6">
      <t>ブショ</t>
    </rPh>
    <rPh sb="6" eb="7">
      <t>メイ</t>
    </rPh>
    <phoneticPr fontId="3"/>
  </si>
  <si>
    <r>
      <rPr>
        <b/>
        <sz val="12"/>
        <color theme="1"/>
        <rFont val="HGPｺﾞｼｯｸM"/>
        <family val="3"/>
        <charset val="128"/>
      </rPr>
      <t>3-3</t>
    </r>
    <r>
      <rPr>
        <sz val="12"/>
        <color theme="1"/>
        <rFont val="HGPｺﾞｼｯｸM"/>
        <family val="3"/>
        <charset val="128"/>
      </rPr>
      <t xml:space="preserve"> 電話番号</t>
    </r>
    <rPh sb="4" eb="6">
      <t>デンワ</t>
    </rPh>
    <rPh sb="6" eb="8">
      <t>バンゴウ</t>
    </rPh>
    <phoneticPr fontId="3"/>
  </si>
  <si>
    <r>
      <rPr>
        <b/>
        <sz val="12"/>
        <color theme="1"/>
        <rFont val="HGPｺﾞｼｯｸM"/>
        <family val="3"/>
        <charset val="128"/>
      </rPr>
      <t>3-4</t>
    </r>
    <r>
      <rPr>
        <sz val="12"/>
        <color theme="1"/>
        <rFont val="HGPｺﾞｼｯｸM"/>
        <family val="3"/>
        <charset val="128"/>
      </rPr>
      <t xml:space="preserve"> FAX番号</t>
    </r>
    <rPh sb="7" eb="9">
      <t>バンゴウ</t>
    </rPh>
    <phoneticPr fontId="3"/>
  </si>
  <si>
    <r>
      <rPr>
        <b/>
        <sz val="12"/>
        <color theme="1"/>
        <rFont val="HGPｺﾞｼｯｸM"/>
        <family val="3"/>
        <charset val="128"/>
      </rPr>
      <t>3-5</t>
    </r>
    <r>
      <rPr>
        <sz val="12"/>
        <color theme="1"/>
        <rFont val="HGPｺﾞｼｯｸM"/>
        <family val="3"/>
        <charset val="128"/>
      </rPr>
      <t xml:space="preserve"> e-mail</t>
    </r>
    <phoneticPr fontId="3"/>
  </si>
  <si>
    <t>-</t>
    <phoneticPr fontId="3"/>
  </si>
  <si>
    <t>　←リストから選択</t>
    <rPh sb="7" eb="9">
      <t>センタク</t>
    </rPh>
    <phoneticPr fontId="3"/>
  </si>
  <si>
    <t>　←自由記載</t>
    <rPh sb="2" eb="4">
      <t>ジユウ</t>
    </rPh>
    <rPh sb="4" eb="6">
      <t>キサイ</t>
    </rPh>
    <phoneticPr fontId="3"/>
  </si>
  <si>
    <t>　←リストから選択（○：指定あり　／　×：指定なし）</t>
    <rPh sb="7" eb="9">
      <t>センタク</t>
    </rPh>
    <rPh sb="12" eb="14">
      <t>シテイ</t>
    </rPh>
    <rPh sb="21" eb="23">
      <t>シテイ</t>
    </rPh>
    <phoneticPr fontId="3"/>
  </si>
  <si>
    <t>　←自由記載（半角：XXX-XXXX-XXXX）</t>
    <rPh sb="2" eb="4">
      <t>ジユウ</t>
    </rPh>
    <rPh sb="4" eb="6">
      <t>キサイ</t>
    </rPh>
    <rPh sb="7" eb="9">
      <t>ハンカク</t>
    </rPh>
    <phoneticPr fontId="3"/>
  </si>
  <si>
    <t>　←リストから選択（○：あり　／　×：なし）</t>
    <rPh sb="7" eb="9">
      <t>センタク</t>
    </rPh>
    <phoneticPr fontId="3"/>
  </si>
  <si>
    <t>　←リストから選択（○：対応可　／　×：対応不可）</t>
    <rPh sb="7" eb="9">
      <t>センタク</t>
    </rPh>
    <rPh sb="12" eb="14">
      <t>タイオウ</t>
    </rPh>
    <rPh sb="14" eb="15">
      <t>カ</t>
    </rPh>
    <rPh sb="20" eb="22">
      <t>タイオウ</t>
    </rPh>
    <rPh sb="22" eb="24">
      <t>フカ</t>
    </rPh>
    <phoneticPr fontId="3"/>
  </si>
  <si>
    <t>三重　太郎</t>
    <rPh sb="0" eb="2">
      <t>ミエ</t>
    </rPh>
    <rPh sb="3" eb="5">
      <t>タロウ</t>
    </rPh>
    <phoneticPr fontId="3"/>
  </si>
  <si>
    <t>三重県津市広明町13番地</t>
    <rPh sb="0" eb="3">
      <t>ミエケン</t>
    </rPh>
    <rPh sb="3" eb="5">
      <t>ツシ</t>
    </rPh>
    <rPh sb="5" eb="8">
      <t>コウメイチョウ</t>
    </rPh>
    <rPh sb="10" eb="12">
      <t>バンチ</t>
    </rPh>
    <phoneticPr fontId="3"/>
  </si>
  <si>
    <t>月-金:9:00-12:00（救急外来24時間対応）
土日・祝日:救急外来24時間対応</t>
    <rPh sb="0" eb="1">
      <t>ゲツ</t>
    </rPh>
    <rPh sb="2" eb="3">
      <t>キン</t>
    </rPh>
    <rPh sb="15" eb="17">
      <t>キュウキュウ</t>
    </rPh>
    <rPh sb="17" eb="19">
      <t>ガイライ</t>
    </rPh>
    <rPh sb="21" eb="23">
      <t>ジカン</t>
    </rPh>
    <rPh sb="23" eb="25">
      <t>タイオウ</t>
    </rPh>
    <rPh sb="27" eb="29">
      <t>ドニチ</t>
    </rPh>
    <rPh sb="30" eb="32">
      <t>シュクジツ</t>
    </rPh>
    <rPh sb="33" eb="35">
      <t>キュウキュウ</t>
    </rPh>
    <rPh sb="35" eb="37">
      <t>ガイライ</t>
    </rPh>
    <rPh sb="39" eb="41">
      <t>ジカン</t>
    </rPh>
    <rPh sb="41" eb="43">
      <t>タイオウ</t>
    </rPh>
    <phoneticPr fontId="3"/>
  </si>
  <si>
    <t>http://www.pref.mie.lg.jp/</t>
    <phoneticPr fontId="3"/>
  </si>
  <si>
    <t>http://www.pref.mie.lg.jp/ENGLISH/index.htm</t>
    <phoneticPr fontId="3"/>
  </si>
  <si>
    <t>英語</t>
    <rPh sb="0" eb="2">
      <t>エイゴ</t>
    </rPh>
    <phoneticPr fontId="3"/>
  </si>
  <si>
    <t>http://www.pref.mie.lg.jp/PORTUGUESE/index.htm</t>
    <phoneticPr fontId="3"/>
  </si>
  <si>
    <t>ポルトガル語</t>
    <rPh sb="5" eb="6">
      <t>ゴ</t>
    </rPh>
    <phoneticPr fontId="3"/>
  </si>
  <si>
    <t>三重県庁病院</t>
    <rPh sb="0" eb="3">
      <t>ミエケン</t>
    </rPh>
    <rPh sb="3" eb="4">
      <t>チョウ</t>
    </rPh>
    <rPh sb="4" eb="6">
      <t>ビョウイン</t>
    </rPh>
    <phoneticPr fontId="3"/>
  </si>
  <si>
    <t xml:space="preserve">13 Komei-cho,Tsu City,Mie Prefecture,514-8570 </t>
    <phoneticPr fontId="3"/>
  </si>
  <si>
    <t>Mie Prefecture Hospital</t>
    <phoneticPr fontId="3"/>
  </si>
  <si>
    <t>059-224-XXXX</t>
    <phoneticPr fontId="3"/>
  </si>
  <si>
    <t>対応可能時間及びサポート内容</t>
    <rPh sb="0" eb="2">
      <t>タイオウ</t>
    </rPh>
    <rPh sb="2" eb="4">
      <t>カノウ</t>
    </rPh>
    <rPh sb="4" eb="6">
      <t>ジカン</t>
    </rPh>
    <rPh sb="6" eb="7">
      <t>オヨ</t>
    </rPh>
    <rPh sb="12" eb="14">
      <t>ナイヨウ</t>
    </rPh>
    <phoneticPr fontId="3"/>
  </si>
  <si>
    <t>⇒対応可能時間
　　（曜日を含む）、
サポート内容及
　　び対応言語も記
　載してください。</t>
    <rPh sb="1" eb="3">
      <t>タイオウ</t>
    </rPh>
    <rPh sb="3" eb="5">
      <t>カノウ</t>
    </rPh>
    <rPh sb="5" eb="7">
      <t>ジカン</t>
    </rPh>
    <rPh sb="11" eb="13">
      <t>ヨウビ</t>
    </rPh>
    <rPh sb="14" eb="15">
      <t>フク</t>
    </rPh>
    <rPh sb="23" eb="25">
      <t>ナイヨウ</t>
    </rPh>
    <rPh sb="25" eb="26">
      <t>オヨ</t>
    </rPh>
    <rPh sb="30" eb="32">
      <t>タイオウ</t>
    </rPh>
    <rPh sb="32" eb="34">
      <t>ゲンゴ</t>
    </rPh>
    <rPh sb="35" eb="36">
      <t>キ</t>
    </rPh>
    <rPh sb="38" eb="39">
      <t>サイ</t>
    </rPh>
    <phoneticPr fontId="3"/>
  </si>
  <si>
    <t>救急科</t>
    <rPh sb="0" eb="2">
      <t>キュウキュウ</t>
    </rPh>
    <rPh sb="2" eb="3">
      <t>カ</t>
    </rPh>
    <phoneticPr fontId="3"/>
  </si>
  <si>
    <t>内科</t>
    <rPh sb="0" eb="2">
      <t>ナイカ</t>
    </rPh>
    <phoneticPr fontId="3"/>
  </si>
  <si>
    <t>外科</t>
    <rPh sb="0" eb="2">
      <t>ゲカ</t>
    </rPh>
    <phoneticPr fontId="3"/>
  </si>
  <si>
    <t>小児科</t>
    <rPh sb="0" eb="3">
      <t>ショウニカ</t>
    </rPh>
    <phoneticPr fontId="3"/>
  </si>
  <si>
    <t>精神科</t>
    <rPh sb="0" eb="3">
      <t>セイシンカ</t>
    </rPh>
    <phoneticPr fontId="3"/>
  </si>
  <si>
    <t>皮膚科</t>
    <rPh sb="0" eb="3">
      <t>ヒフカ</t>
    </rPh>
    <phoneticPr fontId="3"/>
  </si>
  <si>
    <t>脳神経外科</t>
    <rPh sb="0" eb="3">
      <t>ノウシンケイ</t>
    </rPh>
    <rPh sb="3" eb="5">
      <t>ゲカ</t>
    </rPh>
    <phoneticPr fontId="3"/>
  </si>
  <si>
    <t>泌尿器科</t>
    <rPh sb="0" eb="4">
      <t>ヒニョウキカ</t>
    </rPh>
    <phoneticPr fontId="3"/>
  </si>
  <si>
    <t>整形外科</t>
    <rPh sb="0" eb="2">
      <t>セイケイ</t>
    </rPh>
    <rPh sb="2" eb="4">
      <t>ゲカ</t>
    </rPh>
    <phoneticPr fontId="3"/>
  </si>
  <si>
    <t>眼科</t>
    <rPh sb="0" eb="2">
      <t>ガンカ</t>
    </rPh>
    <phoneticPr fontId="3"/>
  </si>
  <si>
    <t>耳鼻咽喉科</t>
    <rPh sb="0" eb="2">
      <t>ジビ</t>
    </rPh>
    <rPh sb="2" eb="4">
      <t>インコウ</t>
    </rPh>
    <rPh sb="4" eb="5">
      <t>カ</t>
    </rPh>
    <phoneticPr fontId="3"/>
  </si>
  <si>
    <t>産科</t>
    <rPh sb="0" eb="2">
      <t>サンカ</t>
    </rPh>
    <phoneticPr fontId="3"/>
  </si>
  <si>
    <t>婦人科</t>
    <rPh sb="0" eb="3">
      <t>フジンカ</t>
    </rPh>
    <phoneticPr fontId="3"/>
  </si>
  <si>
    <t>歯科</t>
    <rPh sb="0" eb="2">
      <t>シカ</t>
    </rPh>
    <phoneticPr fontId="3"/>
  </si>
  <si>
    <t>その他</t>
    <rPh sb="2" eb="3">
      <t>タ</t>
    </rPh>
    <phoneticPr fontId="3"/>
  </si>
  <si>
    <t>VISA、MASTER、AMEX、JCB、中国銀聯</t>
    <phoneticPr fontId="3"/>
  </si>
  <si>
    <t>楽天Edy、Suica, PASMO, ICOCA、Waon, nanaco</t>
    <phoneticPr fontId="3"/>
  </si>
  <si>
    <t>アリペイ、WeChatPay、LINE Pay</t>
    <phoneticPr fontId="3"/>
  </si>
  <si>
    <t>三重　一郎</t>
    <rPh sb="0" eb="2">
      <t>ミエ</t>
    </rPh>
    <rPh sb="3" eb="5">
      <t>イチロウ</t>
    </rPh>
    <phoneticPr fontId="3"/>
  </si>
  <si>
    <t>総務課</t>
    <rPh sb="0" eb="3">
      <t>ソウムカ</t>
    </rPh>
    <phoneticPr fontId="3"/>
  </si>
  <si>
    <t>059-224-XXXX</t>
    <phoneticPr fontId="3"/>
  </si>
  <si>
    <t>XXXX00@pref.mie.lg.jp</t>
    <phoneticPr fontId="3"/>
  </si>
  <si>
    <t>調査項目は以上となります。ご協力ありがとうございました。</t>
    <rPh sb="0" eb="2">
      <t>チョウサ</t>
    </rPh>
    <rPh sb="2" eb="4">
      <t>コウモク</t>
    </rPh>
    <rPh sb="5" eb="7">
      <t>イジョウ</t>
    </rPh>
    <rPh sb="14" eb="16">
      <t>キョウリョク</t>
    </rPh>
    <phoneticPr fontId="3"/>
  </si>
  <si>
    <t>参画したい</t>
    <rPh sb="0" eb="2">
      <t>サンカク</t>
    </rPh>
    <phoneticPr fontId="3"/>
  </si>
  <si>
    <t>参画したくない</t>
    <rPh sb="0" eb="2">
      <t>サンカク</t>
    </rPh>
    <phoneticPr fontId="3"/>
  </si>
  <si>
    <t>今後検討する</t>
    <rPh sb="0" eb="2">
      <t>コンゴ</t>
    </rPh>
    <rPh sb="2" eb="4">
      <t>ケントウ</t>
    </rPh>
    <phoneticPr fontId="3"/>
  </si>
  <si>
    <t>未定</t>
    <rPh sb="0" eb="2">
      <t>ミテイ</t>
    </rPh>
    <phoneticPr fontId="3"/>
  </si>
  <si>
    <t>※以下は、県独自の設問です。今後の取組の参考とするため、あわせてご回答をお願いします。</t>
    <rPh sb="1" eb="3">
      <t>イカ</t>
    </rPh>
    <rPh sb="5" eb="6">
      <t>ケン</t>
    </rPh>
    <rPh sb="6" eb="8">
      <t>ドクジ</t>
    </rPh>
    <rPh sb="9" eb="11">
      <t>セツモン</t>
    </rPh>
    <rPh sb="14" eb="16">
      <t>コンゴ</t>
    </rPh>
    <rPh sb="17" eb="19">
      <t>トリクミ</t>
    </rPh>
    <rPh sb="20" eb="22">
      <t>サンコウ</t>
    </rPh>
    <rPh sb="33" eb="35">
      <t>カイトウ</t>
    </rPh>
    <rPh sb="37" eb="38">
      <t>ネガ</t>
    </rPh>
    <phoneticPr fontId="3"/>
  </si>
  <si>
    <t>月-金9:30-17:00</t>
    <rPh sb="0" eb="1">
      <t>ゲツ</t>
    </rPh>
    <rPh sb="2" eb="3">
      <t>キン</t>
    </rPh>
    <phoneticPr fontId="3"/>
  </si>
  <si>
    <t>時間外でも対応できるよう、遠隔医療通訳サービスの利用を検討中。</t>
    <rPh sb="0" eb="2">
      <t>ジカン</t>
    </rPh>
    <rPh sb="2" eb="3">
      <t>ガイ</t>
    </rPh>
    <rPh sb="5" eb="7">
      <t>タイオウ</t>
    </rPh>
    <rPh sb="13" eb="15">
      <t>エンカク</t>
    </rPh>
    <rPh sb="15" eb="17">
      <t>イリョウ</t>
    </rPh>
    <rPh sb="17" eb="19">
      <t>ツウヤク</t>
    </rPh>
    <rPh sb="24" eb="26">
      <t>リヨウ</t>
    </rPh>
    <rPh sb="27" eb="30">
      <t>ケントウチュウ</t>
    </rPh>
    <phoneticPr fontId="3"/>
  </si>
  <si>
    <t>9:00-12:00　英語を話せる医師による外来</t>
    <rPh sb="11" eb="13">
      <t>エイゴ</t>
    </rPh>
    <rPh sb="14" eb="15">
      <t>ハナ</t>
    </rPh>
    <rPh sb="17" eb="19">
      <t>イシ</t>
    </rPh>
    <rPh sb="22" eb="24">
      <t>ガイライ</t>
    </rPh>
    <phoneticPr fontId="3"/>
  </si>
  <si>
    <r>
      <rPr>
        <b/>
        <sz val="12"/>
        <color theme="1"/>
        <rFont val="HGPｺﾞｼｯｸM"/>
        <family val="3"/>
        <charset val="128"/>
      </rPr>
      <t>1-6</t>
    </r>
    <r>
      <rPr>
        <sz val="12"/>
        <color theme="1"/>
        <rFont val="HGPｺﾞｼｯｸM"/>
        <family val="3"/>
        <charset val="128"/>
      </rPr>
      <t xml:space="preserve"> 電話番号</t>
    </r>
    <rPh sb="4" eb="6">
      <t>デンワ</t>
    </rPh>
    <rPh sb="6" eb="8">
      <t>バンゴウ</t>
    </rPh>
    <phoneticPr fontId="2"/>
  </si>
  <si>
    <t>　←直接入力</t>
    <phoneticPr fontId="3"/>
  </si>
  <si>
    <t>　←直接入力（半角：XXX-XXXX-XXXX）</t>
    <rPh sb="7" eb="9">
      <t>ハンカク</t>
    </rPh>
    <phoneticPr fontId="3"/>
  </si>
  <si>
    <r>
      <rPr>
        <b/>
        <sz val="12"/>
        <color theme="1"/>
        <rFont val="HGPｺﾞｼｯｸM"/>
        <family val="3"/>
        <charset val="128"/>
      </rPr>
      <t>1-7</t>
    </r>
    <r>
      <rPr>
        <sz val="12"/>
        <color theme="1"/>
        <rFont val="HGPｺﾞｼｯｸM"/>
        <family val="3"/>
        <charset val="128"/>
      </rPr>
      <t xml:space="preserve"> 受付時間</t>
    </r>
    <rPh sb="4" eb="6">
      <t>ウケツケ</t>
    </rPh>
    <rPh sb="6" eb="8">
      <t>ジカン</t>
    </rPh>
    <phoneticPr fontId="3"/>
  </si>
  <si>
    <r>
      <rPr>
        <b/>
        <sz val="12"/>
        <color theme="1"/>
        <rFont val="HGPｺﾞｼｯｸM"/>
        <family val="3"/>
        <charset val="128"/>
      </rPr>
      <t>1-8</t>
    </r>
    <r>
      <rPr>
        <sz val="12"/>
        <color theme="1"/>
        <rFont val="HGPｺﾞｼｯｸM"/>
        <family val="3"/>
        <charset val="128"/>
      </rPr>
      <t xml:space="preserve"> ウェブサイト</t>
    </r>
    <phoneticPr fontId="3"/>
  </si>
  <si>
    <r>
      <rPr>
        <b/>
        <sz val="12"/>
        <color theme="1"/>
        <rFont val="HGPｺﾞｼｯｸM"/>
        <family val="3"/>
        <charset val="128"/>
      </rPr>
      <t>2-1</t>
    </r>
    <r>
      <rPr>
        <sz val="12"/>
        <color theme="1"/>
        <rFont val="HGPｺﾞｼｯｸM"/>
        <family val="3"/>
        <charset val="128"/>
      </rPr>
      <t xml:space="preserve"> 外国人対応の専門部署の有無</t>
    </r>
    <rPh sb="4" eb="6">
      <t>ガイコク</t>
    </rPh>
    <rPh sb="6" eb="7">
      <t>ジン</t>
    </rPh>
    <rPh sb="7" eb="9">
      <t>タイオウ</t>
    </rPh>
    <rPh sb="10" eb="12">
      <t>センモン</t>
    </rPh>
    <rPh sb="12" eb="14">
      <t>ブショ</t>
    </rPh>
    <rPh sb="15" eb="17">
      <t>ウム</t>
    </rPh>
    <phoneticPr fontId="3"/>
  </si>
  <si>
    <r>
      <rPr>
        <b/>
        <sz val="12"/>
        <color theme="1"/>
        <rFont val="HGPｺﾞｼｯｸM"/>
        <family val="3"/>
        <charset val="128"/>
      </rPr>
      <t>2-2</t>
    </r>
    <r>
      <rPr>
        <sz val="12"/>
        <color theme="1"/>
        <rFont val="HGPｺﾞｼｯｸM"/>
        <family val="3"/>
        <charset val="128"/>
      </rPr>
      <t xml:space="preserve"> 外国人向け医療コーディネーターの有無</t>
    </r>
    <rPh sb="20" eb="22">
      <t>ウム</t>
    </rPh>
    <phoneticPr fontId="3"/>
  </si>
  <si>
    <r>
      <rPr>
        <b/>
        <sz val="12"/>
        <color theme="1"/>
        <rFont val="HGPｺﾞｼｯｸM"/>
        <family val="3"/>
        <charset val="128"/>
      </rPr>
      <t>2-3</t>
    </r>
    <r>
      <rPr>
        <sz val="12"/>
        <color theme="1"/>
        <rFont val="HGPｺﾞｼｯｸM"/>
        <family val="3"/>
        <charset val="128"/>
      </rPr>
      <t xml:space="preserve"> 医療通訳者の有無</t>
    </r>
    <rPh sb="4" eb="6">
      <t>イリョウ</t>
    </rPh>
    <rPh sb="6" eb="8">
      <t>ツウヤク</t>
    </rPh>
    <rPh sb="8" eb="9">
      <t>シャ</t>
    </rPh>
    <rPh sb="10" eb="12">
      <t>ウム</t>
    </rPh>
    <phoneticPr fontId="3"/>
  </si>
  <si>
    <r>
      <rPr>
        <b/>
        <sz val="12"/>
        <color theme="1"/>
        <rFont val="HGPｺﾞｼｯｸM"/>
        <family val="3"/>
        <charset val="128"/>
      </rPr>
      <t>2-4</t>
    </r>
    <r>
      <rPr>
        <sz val="12"/>
        <color theme="1"/>
        <rFont val="HGPｺﾞｼｯｸM"/>
        <family val="3"/>
        <charset val="128"/>
      </rPr>
      <t xml:space="preserve"> 遠隔通訳の有無</t>
    </r>
    <rPh sb="4" eb="6">
      <t>エンカク</t>
    </rPh>
    <rPh sb="6" eb="8">
      <t>ツウヤク</t>
    </rPh>
    <rPh sb="9" eb="11">
      <t>ウム</t>
    </rPh>
    <phoneticPr fontId="3"/>
  </si>
  <si>
    <r>
      <rPr>
        <b/>
        <sz val="12"/>
        <color theme="1"/>
        <rFont val="HGPｺﾞｼｯｸM"/>
        <family val="3"/>
        <charset val="128"/>
      </rPr>
      <t>2-5</t>
    </r>
    <r>
      <rPr>
        <sz val="12"/>
        <color theme="1"/>
        <rFont val="HGPｺﾞｼｯｸM"/>
        <family val="3"/>
        <charset val="128"/>
      </rPr>
      <t xml:space="preserve"> その他の言語サポート</t>
    </r>
    <rPh sb="6" eb="7">
      <t>タ</t>
    </rPh>
    <rPh sb="8" eb="10">
      <t>ゲンゴ</t>
    </rPh>
    <phoneticPr fontId="3"/>
  </si>
  <si>
    <r>
      <rPr>
        <b/>
        <sz val="12"/>
        <color theme="1"/>
        <rFont val="HGPｺﾞｼｯｸM"/>
        <family val="3"/>
        <charset val="128"/>
      </rPr>
      <t>2-6</t>
    </r>
    <r>
      <rPr>
        <sz val="12"/>
        <color theme="1"/>
        <rFont val="HGPｺﾞｼｯｸM"/>
        <family val="3"/>
        <charset val="128"/>
      </rPr>
      <t xml:space="preserve"> 診療科目と外国語対応</t>
    </r>
    <rPh sb="4" eb="6">
      <t>シンリョウ</t>
    </rPh>
    <rPh sb="6" eb="8">
      <t>カモク</t>
    </rPh>
    <rPh sb="9" eb="12">
      <t>ガイコクゴ</t>
    </rPh>
    <rPh sb="12" eb="14">
      <t>タイオウ</t>
    </rPh>
    <phoneticPr fontId="3"/>
  </si>
  <si>
    <r>
      <rPr>
        <b/>
        <sz val="12"/>
        <color theme="1"/>
        <rFont val="HGPｺﾞｼｯｸM"/>
        <family val="3"/>
        <charset val="128"/>
      </rPr>
      <t>2-7</t>
    </r>
    <r>
      <rPr>
        <sz val="12"/>
        <color theme="1"/>
        <rFont val="HGPｺﾞｼｯｸM"/>
        <family val="3"/>
        <charset val="128"/>
      </rPr>
      <t xml:space="preserve"> 利用可能なクレジットカード（VISA、MASTER、AMEX、JCB、DINERS、中国銀聯など）　※対応している場合</t>
    </r>
    <rPh sb="4" eb="6">
      <t>リヨウ</t>
    </rPh>
    <rPh sb="6" eb="8">
      <t>カノウ</t>
    </rPh>
    <rPh sb="46" eb="48">
      <t>チュウゴク</t>
    </rPh>
    <rPh sb="48" eb="49">
      <t>ギン</t>
    </rPh>
    <rPh sb="55" eb="57">
      <t>タイオウ</t>
    </rPh>
    <rPh sb="61" eb="63">
      <t>バアイ</t>
    </rPh>
    <phoneticPr fontId="3"/>
  </si>
  <si>
    <r>
      <rPr>
        <b/>
        <sz val="12"/>
        <color theme="1"/>
        <rFont val="HGPｺﾞｼｯｸM"/>
        <family val="3"/>
        <charset val="128"/>
      </rPr>
      <t>2-8</t>
    </r>
    <r>
      <rPr>
        <sz val="12"/>
        <color theme="1"/>
        <rFont val="HGPｺﾞｼｯｸM"/>
        <family val="3"/>
        <charset val="128"/>
      </rPr>
      <t xml:space="preserve"> その他利用可能なキャッシュレスサービス　※対応している場合</t>
    </r>
    <rPh sb="6" eb="7">
      <t>タ</t>
    </rPh>
    <rPh sb="7" eb="9">
      <t>リヨウ</t>
    </rPh>
    <rPh sb="9" eb="11">
      <t>カノウ</t>
    </rPh>
    <rPh sb="25" eb="27">
      <t>タイオウ</t>
    </rPh>
    <rPh sb="31" eb="33">
      <t>バアイ</t>
    </rPh>
    <phoneticPr fontId="1"/>
  </si>
  <si>
    <r>
      <rPr>
        <b/>
        <sz val="12"/>
        <color theme="1"/>
        <rFont val="HGPｺﾞｼｯｸM"/>
        <family val="3"/>
        <charset val="128"/>
      </rPr>
      <t>2-9</t>
    </r>
    <r>
      <rPr>
        <sz val="12"/>
        <color theme="1"/>
        <rFont val="HGPｺﾞｼｯｸM"/>
        <family val="3"/>
        <charset val="128"/>
      </rPr>
      <t xml:space="preserve"> ２４時間３６５日対応の可否</t>
    </r>
    <phoneticPr fontId="3"/>
  </si>
  <si>
    <r>
      <rPr>
        <b/>
        <sz val="12"/>
        <color theme="1"/>
        <rFont val="HGPｺﾞｼｯｸM"/>
        <family val="3"/>
        <charset val="128"/>
      </rPr>
      <t>2-10</t>
    </r>
    <r>
      <rPr>
        <sz val="12"/>
        <color theme="1"/>
        <rFont val="HGPｺﾞｼｯｸM"/>
        <family val="3"/>
        <charset val="128"/>
      </rPr>
      <t xml:space="preserve"> 多言語対応について、今後の対応方針をご記入ください。</t>
    </r>
    <rPh sb="5" eb="6">
      <t>タ</t>
    </rPh>
    <rPh sb="6" eb="8">
      <t>ゲンゴ</t>
    </rPh>
    <rPh sb="8" eb="10">
      <t>タイオウ</t>
    </rPh>
    <rPh sb="15" eb="17">
      <t>コンゴ</t>
    </rPh>
    <rPh sb="18" eb="20">
      <t>タイオウ</t>
    </rPh>
    <rPh sb="20" eb="22">
      <t>ホウシン</t>
    </rPh>
    <rPh sb="24" eb="26">
      <t>キニュウ</t>
    </rPh>
    <phoneticPr fontId="3"/>
  </si>
  <si>
    <r>
      <rPr>
        <b/>
        <sz val="12"/>
        <color theme="1"/>
        <rFont val="HGPｺﾞｼｯｸM"/>
        <family val="3"/>
        <charset val="128"/>
      </rPr>
      <t>3-5</t>
    </r>
    <r>
      <rPr>
        <sz val="12"/>
        <color theme="1"/>
        <rFont val="HGPｺﾞｼｯｸM"/>
        <family val="3"/>
        <charset val="128"/>
      </rPr>
      <t xml:space="preserve"> e-mail</t>
    </r>
    <phoneticPr fontId="3"/>
  </si>
  <si>
    <r>
      <rPr>
        <b/>
        <sz val="12"/>
        <color theme="1"/>
        <rFont val="HGPｺﾞｼｯｸM"/>
        <family val="3"/>
        <charset val="128"/>
      </rPr>
      <t>2-9</t>
    </r>
    <r>
      <rPr>
        <sz val="12"/>
        <color theme="1"/>
        <rFont val="HGPｺﾞｼｯｸM"/>
        <family val="3"/>
        <charset val="128"/>
      </rPr>
      <t xml:space="preserve"> ２４時間３６５日対応の可否</t>
    </r>
    <phoneticPr fontId="3"/>
  </si>
  <si>
    <t>「外国人患者を受け入れる拠点的な医療機関」リストへの掲載に係る調査票</t>
    <phoneticPr fontId="3"/>
  </si>
  <si>
    <t>「外国人患者を受け入れる拠点的な医療機関」リストへの掲載に係る調査票
－記入例－</t>
    <rPh sb="36" eb="38">
      <t>キニュウ</t>
    </rPh>
    <rPh sb="38" eb="39">
      <t>レイ</t>
    </rPh>
    <phoneticPr fontId="3"/>
  </si>
  <si>
    <r>
      <rPr>
        <b/>
        <sz val="12"/>
        <color theme="1"/>
        <rFont val="HGPｺﾞｼｯｸM"/>
        <family val="3"/>
        <charset val="128"/>
      </rPr>
      <t>2-11</t>
    </r>
    <r>
      <rPr>
        <sz val="12"/>
        <color theme="1"/>
        <rFont val="HGPｺﾞｼｯｸM"/>
        <family val="3"/>
        <charset val="128"/>
      </rPr>
      <t xml:space="preserve"> 自由記述欄（外国人患者の受入れに際しての課題や、この調査票を通じた補足事項、その他ご意見・ご感想など
　　　　ありましたら、ご自由にお書きください。今後の参考にさせていただきます。）</t>
    </r>
    <rPh sb="5" eb="7">
      <t>ジユウ</t>
    </rPh>
    <rPh sb="7" eb="9">
      <t>キジュツ</t>
    </rPh>
    <rPh sb="9" eb="10">
      <t>ラン</t>
    </rPh>
    <rPh sb="11" eb="13">
      <t>ガイコク</t>
    </rPh>
    <rPh sb="13" eb="14">
      <t>ジン</t>
    </rPh>
    <rPh sb="14" eb="16">
      <t>カンジャ</t>
    </rPh>
    <rPh sb="17" eb="19">
      <t>ウケイ</t>
    </rPh>
    <rPh sb="21" eb="22">
      <t>サイ</t>
    </rPh>
    <rPh sb="25" eb="27">
      <t>カダイ</t>
    </rPh>
    <rPh sb="31" eb="34">
      <t>チョウサヒョウ</t>
    </rPh>
    <rPh sb="35" eb="36">
      <t>ツウ</t>
    </rPh>
    <rPh sb="38" eb="40">
      <t>ホソク</t>
    </rPh>
    <rPh sb="40" eb="42">
      <t>ジコウ</t>
    </rPh>
    <rPh sb="45" eb="46">
      <t>タ</t>
    </rPh>
    <rPh sb="47" eb="49">
      <t>イケン</t>
    </rPh>
    <rPh sb="51" eb="53">
      <t>カンソウ</t>
    </rPh>
    <rPh sb="68" eb="70">
      <t>ジユウ</t>
    </rPh>
    <rPh sb="72" eb="73">
      <t>カ</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</si>
</sst>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4"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sz val="6"/>
      <name val="游ゴシック"/>
      <family val="2"/>
      <charset val="128"/>
      <scheme val="minor"/>
    </font>
    <font>
      <sz val="12"/>
      <color theme="1"/>
      <name val="HGPｺﾞｼｯｸM"/>
      <family val="3"/>
      <charset val="128"/>
    </font>
    <font>
      <sz val="11"/>
      <color theme="1"/>
      <name val="HGPｺﾞｼｯｸM"/>
      <family val="3"/>
      <charset val="128"/>
    </font>
    <font>
      <sz val="10"/>
      <color theme="1"/>
      <name val="HGPｺﾞｼｯｸM"/>
      <family val="3"/>
      <charset val="128"/>
    </font>
    <font>
      <sz val="11"/>
      <color theme="0"/>
      <name val="游ゴシック"/>
      <family val="2"/>
      <charset val="128"/>
      <scheme val="minor"/>
    </font>
    <font>
      <sz val="14"/>
      <color theme="1"/>
      <name val="HGPｺﾞｼｯｸM"/>
      <family val="3"/>
      <charset val="128"/>
    </font>
    <font>
      <b/>
      <sz val="14"/>
      <color theme="1"/>
      <name val="HGPｺﾞｼｯｸM"/>
      <family val="3"/>
      <charset val="128"/>
    </font>
    <font>
      <b/>
      <sz val="12"/>
      <color theme="1"/>
      <name val="HGPｺﾞｼｯｸM"/>
      <family val="3"/>
      <charset val="128"/>
    </font>
    <font>
      <sz val="12"/>
      <color theme="0"/>
      <name val="HGPｺﾞｼｯｸM"/>
      <family val="3"/>
      <charset val="128"/>
    </font>
    <font>
      <sz val="11"/>
      <color rgb="FF0070C0"/>
      <name val="HGPｺﾞｼｯｸM"/>
      <family val="3"/>
      <charset val="128"/>
    </font>
    <font>
      <b/>
      <sz val="16"/>
      <color theme="0"/>
      <name val="メイリオ"/>
      <family val="3"/>
      <charset val="128"/>
    </font>
  </fonts>
  <fills count="6">
    <fill>
      <patternFill patternType="none"/>
    </fill>
    <fill>
      <patternFill patternType="gray125"/>
    </fill>
    <fill>
      <patternFill patternType="solid">
        <fgColor theme="4" tint="0.79998168889431442"/>
        <bgColor indexed="64"/>
      </patternFill>
    </fill>
    <fill>
      <patternFill patternType="solid">
        <fgColor theme="4" tint="0.39997558519241921"/>
        <bgColor indexed="64"/>
      </patternFill>
    </fill>
    <fill>
      <patternFill patternType="solid">
        <fgColor rgb="FFFFFFCC"/>
        <bgColor indexed="64"/>
      </patternFill>
    </fill>
    <fill>
      <patternFill patternType="solid">
        <fgColor theme="8"/>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style="thick">
        <color theme="4" tint="-0.499984740745262"/>
      </left>
      <right/>
      <top/>
      <bottom/>
      <diagonal/>
    </border>
    <border>
      <left/>
      <right/>
      <top/>
      <bottom style="thin">
        <color indexed="64"/>
      </bottom>
      <diagonal/>
    </border>
    <border>
      <left style="thin">
        <color indexed="64"/>
      </left>
      <right/>
      <top/>
      <bottom style="thin">
        <color indexed="64"/>
      </bottom>
      <diagonal/>
    </border>
    <border>
      <left/>
      <right/>
      <top style="thin">
        <color indexed="64"/>
      </top>
      <bottom/>
      <diagonal/>
    </border>
    <border>
      <left/>
      <right style="thin">
        <color indexed="64"/>
      </right>
      <top/>
      <bottom style="thin">
        <color indexed="64"/>
      </bottom>
      <diagonal/>
    </border>
    <border>
      <left style="medium">
        <color theme="8" tint="-0.24994659260841701"/>
      </left>
      <right/>
      <top style="medium">
        <color theme="8" tint="-0.24994659260841701"/>
      </top>
      <bottom/>
      <diagonal/>
    </border>
    <border>
      <left/>
      <right/>
      <top style="medium">
        <color theme="8" tint="-0.24994659260841701"/>
      </top>
      <bottom/>
      <diagonal/>
    </border>
    <border>
      <left/>
      <right style="medium">
        <color theme="8" tint="-0.24994659260841701"/>
      </right>
      <top style="medium">
        <color theme="8" tint="-0.24994659260841701"/>
      </top>
      <bottom/>
      <diagonal/>
    </border>
    <border>
      <left style="medium">
        <color theme="8" tint="-0.24994659260841701"/>
      </left>
      <right/>
      <top/>
      <bottom/>
      <diagonal/>
    </border>
    <border>
      <left/>
      <right style="medium">
        <color theme="8" tint="-0.24994659260841701"/>
      </right>
      <top/>
      <bottom/>
      <diagonal/>
    </border>
    <border>
      <left style="medium">
        <color theme="8" tint="-0.24994659260841701"/>
      </left>
      <right/>
      <top/>
      <bottom style="medium">
        <color theme="8" tint="-0.24994659260841701"/>
      </bottom>
      <diagonal/>
    </border>
    <border>
      <left/>
      <right/>
      <top/>
      <bottom style="medium">
        <color theme="8" tint="-0.24994659260841701"/>
      </bottom>
      <diagonal/>
    </border>
    <border>
      <left/>
      <right style="medium">
        <color theme="8" tint="-0.24994659260841701"/>
      </right>
      <top/>
      <bottom style="medium">
        <color theme="8" tint="-0.24994659260841701"/>
      </bottom>
      <diagonal/>
    </border>
  </borders>
  <cellStyleXfs count="1">
    <xf numFmtId="0" fontId="0" fillId="0" borderId="0">
      <alignment vertical="center"/>
    </xf>
  </cellStyleXfs>
  <cellXfs count="92">
    <xf numFmtId="0" fontId="0" fillId="0" borderId="0" xfId="0">
      <alignment vertical="center"/>
    </xf>
    <xf numFmtId="0" fontId="4" fillId="0" borderId="0" xfId="0" applyFont="1">
      <alignment vertical="center"/>
    </xf>
    <xf numFmtId="0" fontId="4" fillId="0" borderId="0" xfId="0" applyFont="1" applyAlignment="1">
      <alignment horizontal="right" vertical="center"/>
    </xf>
    <xf numFmtId="0" fontId="4" fillId="0" borderId="0" xfId="0" applyFont="1" applyFill="1" applyBorder="1" applyAlignment="1">
      <alignment vertical="center"/>
    </xf>
    <xf numFmtId="0" fontId="4" fillId="0" borderId="0" xfId="0" applyFont="1" applyFill="1">
      <alignment vertical="center"/>
    </xf>
    <xf numFmtId="0" fontId="4" fillId="0" borderId="0" xfId="0" applyFont="1" applyBorder="1">
      <alignment vertical="center"/>
    </xf>
    <xf numFmtId="0" fontId="9" fillId="0" borderId="0" xfId="0" applyFont="1">
      <alignment vertical="center"/>
    </xf>
    <xf numFmtId="0" fontId="5" fillId="2" borderId="4" xfId="0" applyFont="1" applyFill="1" applyBorder="1" applyAlignment="1">
      <alignment vertical="center" textRotation="255"/>
    </xf>
    <xf numFmtId="0" fontId="5" fillId="2" borderId="2" xfId="0" applyFont="1" applyFill="1" applyBorder="1" applyAlignment="1">
      <alignment vertical="center" textRotation="255"/>
    </xf>
    <xf numFmtId="0" fontId="4" fillId="2" borderId="2" xfId="0" applyFont="1" applyFill="1" applyBorder="1" applyAlignment="1">
      <alignment horizontal="center" vertical="center"/>
    </xf>
    <xf numFmtId="0" fontId="4" fillId="2" borderId="1" xfId="0" applyFont="1" applyFill="1" applyBorder="1">
      <alignment vertical="center"/>
    </xf>
    <xf numFmtId="0" fontId="4" fillId="2" borderId="1" xfId="0" applyFont="1" applyFill="1" applyBorder="1" applyAlignment="1">
      <alignment horizontal="center" vertical="center"/>
    </xf>
    <xf numFmtId="0" fontId="4" fillId="0" borderId="0" xfId="0" applyFont="1" applyBorder="1" applyAlignment="1">
      <alignment horizontal="center" vertical="center"/>
    </xf>
    <xf numFmtId="0" fontId="4" fillId="0" borderId="0" xfId="0" applyFont="1" applyAlignment="1">
      <alignment vertical="top"/>
    </xf>
    <xf numFmtId="0" fontId="4" fillId="0" borderId="0" xfId="0" applyFont="1" applyFill="1" applyBorder="1" applyAlignment="1">
      <alignment horizontal="center" vertical="center"/>
    </xf>
    <xf numFmtId="0" fontId="4" fillId="2" borderId="6" xfId="0" applyFont="1" applyFill="1" applyBorder="1">
      <alignment vertical="center"/>
    </xf>
    <xf numFmtId="0" fontId="4" fillId="4" borderId="1"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1" xfId="0" applyFont="1" applyFill="1" applyBorder="1" applyAlignment="1">
      <alignment vertical="center" shrinkToFit="1"/>
    </xf>
    <xf numFmtId="0" fontId="6" fillId="0" borderId="0" xfId="0" applyFont="1" applyFill="1" applyBorder="1" applyAlignment="1">
      <alignment vertical="center"/>
    </xf>
    <xf numFmtId="0" fontId="6" fillId="0" borderId="0" xfId="0" applyFont="1">
      <alignment vertical="center"/>
    </xf>
    <xf numFmtId="0" fontId="4" fillId="4" borderId="1" xfId="0" applyFont="1" applyFill="1" applyBorder="1" applyAlignment="1">
      <alignment vertical="top" shrinkToFit="1"/>
    </xf>
    <xf numFmtId="0" fontId="4" fillId="0" borderId="0" xfId="0" applyFont="1" applyFill="1" applyBorder="1" applyAlignment="1">
      <alignment vertical="center" shrinkToFit="1"/>
    </xf>
    <xf numFmtId="0" fontId="4" fillId="0" borderId="1" xfId="0" applyFont="1" applyFill="1" applyBorder="1" applyAlignment="1">
      <alignment horizontal="center" vertical="center" shrinkToFit="1"/>
    </xf>
    <xf numFmtId="0" fontId="12" fillId="0" borderId="0" xfId="0" applyFont="1">
      <alignment vertical="center"/>
    </xf>
    <xf numFmtId="0" fontId="0" fillId="0" borderId="0" xfId="0" applyAlignment="1">
      <alignment vertical="center" wrapText="1"/>
    </xf>
    <xf numFmtId="0" fontId="7" fillId="0" borderId="0" xfId="0" applyFont="1">
      <alignment vertical="center"/>
    </xf>
    <xf numFmtId="0" fontId="7" fillId="0" borderId="0" xfId="0" applyFont="1" applyAlignment="1">
      <alignment vertical="center" wrapText="1"/>
    </xf>
    <xf numFmtId="0" fontId="11" fillId="0" borderId="0" xfId="0" applyFont="1">
      <alignment vertical="center"/>
    </xf>
    <xf numFmtId="0" fontId="11" fillId="0" borderId="0" xfId="0" applyNumberFormat="1" applyFont="1">
      <alignment vertical="center"/>
    </xf>
    <xf numFmtId="0" fontId="4" fillId="4" borderId="1" xfId="0" applyFont="1" applyFill="1" applyBorder="1" applyAlignment="1">
      <alignment horizontal="center" vertical="center"/>
    </xf>
    <xf numFmtId="0" fontId="4" fillId="4" borderId="1" xfId="0" applyFont="1" applyFill="1" applyBorder="1" applyAlignment="1">
      <alignment horizontal="center" vertical="center" shrinkToFit="1"/>
    </xf>
    <xf numFmtId="0" fontId="13" fillId="5" borderId="17" xfId="0" applyFont="1" applyFill="1" applyBorder="1" applyAlignment="1">
      <alignment horizontal="center" vertical="center"/>
    </xf>
    <xf numFmtId="0" fontId="13" fillId="5" borderId="18" xfId="0" applyFont="1" applyFill="1" applyBorder="1" applyAlignment="1">
      <alignment horizontal="center" vertical="center"/>
    </xf>
    <xf numFmtId="0" fontId="13" fillId="5" borderId="19" xfId="0" applyFont="1" applyFill="1" applyBorder="1" applyAlignment="1">
      <alignment horizontal="center" vertical="center"/>
    </xf>
    <xf numFmtId="0" fontId="13" fillId="5" borderId="20" xfId="0" applyFont="1" applyFill="1" applyBorder="1" applyAlignment="1">
      <alignment horizontal="center" vertical="center"/>
    </xf>
    <xf numFmtId="0" fontId="13" fillId="5" borderId="0" xfId="0" applyFont="1" applyFill="1" applyBorder="1" applyAlignment="1">
      <alignment horizontal="center" vertical="center"/>
    </xf>
    <xf numFmtId="0" fontId="13" fillId="5" borderId="21" xfId="0" applyFont="1" applyFill="1" applyBorder="1" applyAlignment="1">
      <alignment horizontal="center" vertical="center"/>
    </xf>
    <xf numFmtId="0" fontId="13" fillId="5" borderId="22" xfId="0" applyFont="1" applyFill="1" applyBorder="1" applyAlignment="1">
      <alignment horizontal="center" vertical="center"/>
    </xf>
    <xf numFmtId="0" fontId="13" fillId="5" borderId="23" xfId="0" applyFont="1" applyFill="1" applyBorder="1" applyAlignment="1">
      <alignment horizontal="center" vertical="center"/>
    </xf>
    <xf numFmtId="0" fontId="13" fillId="5" borderId="24" xfId="0" applyFont="1" applyFill="1" applyBorder="1" applyAlignment="1">
      <alignment horizontal="center" vertical="center"/>
    </xf>
    <xf numFmtId="0" fontId="4" fillId="4" borderId="5" xfId="0" applyFont="1" applyFill="1" applyBorder="1" applyAlignment="1">
      <alignment vertical="center" wrapText="1"/>
    </xf>
    <xf numFmtId="0" fontId="4" fillId="4" borderId="15" xfId="0" applyFont="1" applyFill="1" applyBorder="1" applyAlignment="1">
      <alignment vertical="center" wrapText="1"/>
    </xf>
    <xf numFmtId="0" fontId="4" fillId="4" borderId="10" xfId="0" applyFont="1" applyFill="1" applyBorder="1" applyAlignment="1">
      <alignment vertical="center" wrapText="1"/>
    </xf>
    <xf numFmtId="0" fontId="4" fillId="4" borderId="14" xfId="0" applyFont="1" applyFill="1" applyBorder="1" applyAlignment="1">
      <alignment vertical="center" wrapText="1"/>
    </xf>
    <xf numFmtId="0" fontId="4" fillId="4" borderId="13" xfId="0" applyFont="1" applyFill="1" applyBorder="1" applyAlignment="1">
      <alignment vertical="center" wrapText="1"/>
    </xf>
    <xf numFmtId="0" fontId="4" fillId="4" borderId="16" xfId="0" applyFont="1" applyFill="1" applyBorder="1" applyAlignment="1">
      <alignment vertical="center" wrapText="1"/>
    </xf>
    <xf numFmtId="0" fontId="4" fillId="0" borderId="0" xfId="0" applyFont="1" applyAlignment="1">
      <alignment vertical="center" wrapText="1"/>
    </xf>
    <xf numFmtId="0" fontId="8" fillId="0" borderId="0" xfId="0" applyFont="1" applyAlignment="1">
      <alignment horizontal="center" vertical="center"/>
    </xf>
    <xf numFmtId="0" fontId="4" fillId="4" borderId="6" xfId="0" applyFont="1" applyFill="1" applyBorder="1" applyAlignment="1">
      <alignment horizontal="center" vertical="center" shrinkToFit="1"/>
    </xf>
    <xf numFmtId="0" fontId="4" fillId="4" borderId="7" xfId="0" applyFont="1" applyFill="1" applyBorder="1" applyAlignment="1">
      <alignment horizontal="center" vertical="center" shrinkToFit="1"/>
    </xf>
    <xf numFmtId="0" fontId="4" fillId="4" borderId="4" xfId="0" applyFont="1" applyFill="1" applyBorder="1" applyAlignment="1">
      <alignment horizontal="center" vertical="center" shrinkToFit="1"/>
    </xf>
    <xf numFmtId="0" fontId="11" fillId="0" borderId="11" xfId="0" applyFont="1" applyBorder="1" applyAlignment="1">
      <alignment horizontal="center" vertical="center" wrapText="1"/>
    </xf>
    <xf numFmtId="0" fontId="4" fillId="4" borderId="6" xfId="0" applyFont="1" applyFill="1" applyBorder="1" applyAlignment="1">
      <alignment vertical="center" shrinkToFit="1"/>
    </xf>
    <xf numFmtId="0" fontId="4" fillId="4" borderId="7" xfId="0" applyFont="1" applyFill="1" applyBorder="1" applyAlignment="1">
      <alignment vertical="center" shrinkToFit="1"/>
    </xf>
    <xf numFmtId="0" fontId="4" fillId="4" borderId="4" xfId="0" applyFont="1" applyFill="1" applyBorder="1" applyAlignment="1">
      <alignment vertical="center" shrinkToFit="1"/>
    </xf>
    <xf numFmtId="0" fontId="4" fillId="4" borderId="1" xfId="0" applyFont="1" applyFill="1" applyBorder="1" applyAlignment="1">
      <alignment vertical="center" shrinkToFit="1"/>
    </xf>
    <xf numFmtId="0" fontId="4" fillId="2" borderId="6" xfId="0" applyFont="1" applyFill="1" applyBorder="1" applyAlignment="1">
      <alignment vertical="center"/>
    </xf>
    <xf numFmtId="0" fontId="4" fillId="2" borderId="7" xfId="0" applyFont="1" applyFill="1" applyBorder="1" applyAlignment="1">
      <alignment vertical="center"/>
    </xf>
    <xf numFmtId="0" fontId="4" fillId="2" borderId="4" xfId="0" applyFont="1" applyFill="1" applyBorder="1" applyAlignment="1">
      <alignment vertical="center"/>
    </xf>
    <xf numFmtId="0" fontId="5" fillId="4" borderId="6" xfId="0" applyFont="1" applyFill="1" applyBorder="1" applyAlignment="1">
      <alignment vertical="center" shrinkToFit="1"/>
    </xf>
    <xf numFmtId="0" fontId="5" fillId="4" borderId="7" xfId="0" applyFont="1" applyFill="1" applyBorder="1" applyAlignment="1">
      <alignment vertical="center" shrinkToFit="1"/>
    </xf>
    <xf numFmtId="0" fontId="5" fillId="4" borderId="4" xfId="0" applyFont="1" applyFill="1" applyBorder="1" applyAlignment="1">
      <alignment vertical="center" shrinkToFit="1"/>
    </xf>
    <xf numFmtId="0" fontId="4" fillId="4" borderId="1" xfId="0" applyFont="1" applyFill="1" applyBorder="1" applyAlignment="1">
      <alignment horizontal="center" vertical="center"/>
    </xf>
    <xf numFmtId="0" fontId="4" fillId="2" borderId="1" xfId="0" applyFont="1" applyFill="1" applyBorder="1" applyAlignment="1">
      <alignment horizontal="center" vertical="center"/>
    </xf>
    <xf numFmtId="0" fontId="5" fillId="2" borderId="2" xfId="0" applyFont="1" applyFill="1" applyBorder="1" applyAlignment="1">
      <alignment horizontal="center" vertical="top" textRotation="255"/>
    </xf>
    <xf numFmtId="0" fontId="5" fillId="2" borderId="8" xfId="0" applyFont="1" applyFill="1" applyBorder="1" applyAlignment="1">
      <alignment horizontal="center" vertical="top" textRotation="255"/>
    </xf>
    <xf numFmtId="0" fontId="9" fillId="3" borderId="12" xfId="0" applyFont="1" applyFill="1" applyBorder="1" applyAlignment="1">
      <alignment vertical="center"/>
    </xf>
    <xf numFmtId="0" fontId="9" fillId="3" borderId="0" xfId="0" applyFont="1" applyFill="1" applyBorder="1" applyAlignment="1">
      <alignment vertical="center"/>
    </xf>
    <xf numFmtId="0" fontId="4" fillId="0" borderId="1" xfId="0" applyFont="1" applyFill="1" applyBorder="1" applyAlignment="1">
      <alignment vertical="center"/>
    </xf>
    <xf numFmtId="0" fontId="5" fillId="2" borderId="5" xfId="0" applyFont="1" applyFill="1" applyBorder="1" applyAlignment="1">
      <alignment horizontal="center" vertical="top" textRotation="255"/>
    </xf>
    <xf numFmtId="0" fontId="5" fillId="2" borderId="9" xfId="0" applyFont="1" applyFill="1" applyBorder="1" applyAlignment="1">
      <alignment horizontal="center" vertical="top" textRotation="255"/>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4" borderId="2" xfId="0" applyFont="1" applyFill="1" applyBorder="1" applyAlignment="1">
      <alignment vertical="top"/>
    </xf>
    <xf numFmtId="0" fontId="5" fillId="4" borderId="3" xfId="0" applyFont="1" applyFill="1" applyBorder="1" applyAlignment="1">
      <alignment vertical="top"/>
    </xf>
    <xf numFmtId="0" fontId="4"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4" xfId="0" applyFont="1" applyFill="1" applyBorder="1" applyAlignment="1">
      <alignment horizontal="center" vertical="center"/>
    </xf>
    <xf numFmtId="0" fontId="5" fillId="2" borderId="10" xfId="0" applyFont="1" applyFill="1" applyBorder="1" applyAlignment="1">
      <alignment horizontal="center" vertical="top" textRotation="255"/>
    </xf>
    <xf numFmtId="0" fontId="5" fillId="2" borderId="11" xfId="0" applyFont="1" applyFill="1" applyBorder="1" applyAlignment="1">
      <alignment horizontal="center" vertical="top" textRotation="255"/>
    </xf>
    <xf numFmtId="0" fontId="5" fillId="4" borderId="1" xfId="0" applyFont="1" applyFill="1" applyBorder="1" applyAlignment="1">
      <alignment vertical="center"/>
    </xf>
    <xf numFmtId="0" fontId="5" fillId="4" borderId="1" xfId="0" applyFont="1" applyFill="1" applyBorder="1" applyAlignment="1">
      <alignment vertical="top" wrapText="1"/>
    </xf>
    <xf numFmtId="0" fontId="4" fillId="2" borderId="2" xfId="0" applyFont="1" applyFill="1" applyBorder="1" applyAlignment="1">
      <alignment horizontal="center" vertical="center" wrapText="1"/>
    </xf>
    <xf numFmtId="0" fontId="4" fillId="2" borderId="8" xfId="0" applyFont="1" applyFill="1" applyBorder="1" applyAlignment="1">
      <alignment horizontal="center" vertical="center"/>
    </xf>
    <xf numFmtId="0" fontId="4" fillId="2" borderId="3" xfId="0" applyFont="1" applyFill="1" applyBorder="1" applyAlignment="1">
      <alignment horizontal="center" vertical="center"/>
    </xf>
    <xf numFmtId="0" fontId="5" fillId="4" borderId="2" xfId="0" applyFont="1" applyFill="1" applyBorder="1" applyAlignment="1">
      <alignment vertical="top" wrapText="1"/>
    </xf>
    <xf numFmtId="0" fontId="5" fillId="4" borderId="3" xfId="0" applyFont="1" applyFill="1" applyBorder="1" applyAlignment="1">
      <alignment vertical="top" wrapText="1"/>
    </xf>
    <xf numFmtId="0" fontId="13" fillId="5" borderId="17" xfId="0" applyFont="1" applyFill="1" applyBorder="1" applyAlignment="1">
      <alignment horizontal="center" vertical="center" wrapText="1"/>
    </xf>
    <xf numFmtId="0" fontId="5" fillId="4" borderId="6" xfId="0" applyFont="1" applyFill="1" applyBorder="1" applyAlignment="1">
      <alignment vertical="center" wrapText="1"/>
    </xf>
    <xf numFmtId="0" fontId="5" fillId="4" borderId="7" xfId="0" applyFont="1" applyFill="1" applyBorder="1" applyAlignment="1">
      <alignment vertical="center" wrapText="1"/>
    </xf>
    <xf numFmtId="0" fontId="5" fillId="4" borderId="4" xfId="0" applyFont="1" applyFill="1" applyBorder="1" applyAlignment="1">
      <alignment vertical="center" wrapText="1"/>
    </xf>
  </cellXfs>
  <cellStyles count="1">
    <cellStyle name="標準" xfId="0" builtinId="0"/>
  </cellStyles>
  <dxfs count="28">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ill>
        <patternFill>
          <bgColor theme="1" tint="0.34998626667073579"/>
        </patternFill>
      </fill>
      <border>
        <vertical/>
        <horizontal/>
      </border>
    </dxf>
    <dxf>
      <font>
        <color rgb="FFFF0000"/>
      </font>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ill>
        <patternFill>
          <bgColor theme="1" tint="0.34998626667073579"/>
        </patternFill>
      </fill>
      <border>
        <vertical/>
        <horizontal/>
      </border>
    </dxf>
    <dxf>
      <font>
        <color rgb="FFFF0000"/>
      </font>
    </dxf>
  </dxfs>
  <tableStyles count="0" defaultTableStyle="TableStyleMedium2" defaultPivotStyle="PivotStyleLight16"/>
  <colors>
    <mruColors>
      <color rgb="FFFFFFCC"/>
      <color rgb="FFCCFFFF"/>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B1:AL158"/>
  <sheetViews>
    <sheetView showGridLines="0" tabSelected="1" topLeftCell="A124" zoomScaleNormal="100" zoomScaleSheetLayoutView="100" workbookViewId="0">
      <selection activeCell="C137" sqref="C137"/>
    </sheetView>
  </sheetViews>
  <sheetFormatPr defaultRowHeight="14.25" x14ac:dyDescent="0.4"/>
  <cols>
    <col min="1" max="1" width="1.625" style="1" customWidth="1"/>
    <col min="2" max="2" width="18.625" style="1" customWidth="1"/>
    <col min="3" max="3" width="15.75" style="1" customWidth="1"/>
    <col min="4" max="18" width="3.625" style="1" customWidth="1"/>
    <col min="19" max="19" width="13.125" style="1" customWidth="1"/>
    <col min="20" max="20" width="1.625" style="1" customWidth="1"/>
    <col min="21" max="35" width="9" style="1"/>
    <col min="36" max="36" width="12.375" style="1" customWidth="1"/>
    <col min="37" max="37" width="9" style="1"/>
    <col min="38" max="38" width="16" style="1" customWidth="1"/>
    <col min="39" max="16384" width="9" style="1"/>
  </cols>
  <sheetData>
    <row r="1" spans="2:19" ht="15" thickBot="1" x14ac:dyDescent="0.45"/>
    <row r="2" spans="2:19" ht="28.5" customHeight="1" x14ac:dyDescent="0.4">
      <c r="B2" s="32" t="s">
        <v>198</v>
      </c>
      <c r="C2" s="33"/>
      <c r="D2" s="33"/>
      <c r="E2" s="33"/>
      <c r="F2" s="33"/>
      <c r="G2" s="33"/>
      <c r="H2" s="33"/>
      <c r="I2" s="33"/>
      <c r="J2" s="33"/>
      <c r="K2" s="33"/>
      <c r="L2" s="33"/>
      <c r="M2" s="33"/>
      <c r="N2" s="33"/>
      <c r="O2" s="33"/>
      <c r="P2" s="33"/>
      <c r="Q2" s="33"/>
      <c r="R2" s="33"/>
      <c r="S2" s="34"/>
    </row>
    <row r="3" spans="2:19" ht="19.5" customHeight="1" x14ac:dyDescent="0.4">
      <c r="B3" s="35"/>
      <c r="C3" s="36"/>
      <c r="D3" s="36"/>
      <c r="E3" s="36"/>
      <c r="F3" s="36"/>
      <c r="G3" s="36"/>
      <c r="H3" s="36"/>
      <c r="I3" s="36"/>
      <c r="J3" s="36"/>
      <c r="K3" s="36"/>
      <c r="L3" s="36"/>
      <c r="M3" s="36"/>
      <c r="N3" s="36"/>
      <c r="O3" s="36"/>
      <c r="P3" s="36"/>
      <c r="Q3" s="36"/>
      <c r="R3" s="36"/>
      <c r="S3" s="37"/>
    </row>
    <row r="4" spans="2:19" ht="19.5" customHeight="1" thickBot="1" x14ac:dyDescent="0.45">
      <c r="B4" s="38"/>
      <c r="C4" s="39"/>
      <c r="D4" s="39"/>
      <c r="E4" s="39"/>
      <c r="F4" s="39"/>
      <c r="G4" s="39"/>
      <c r="H4" s="39"/>
      <c r="I4" s="39"/>
      <c r="J4" s="39"/>
      <c r="K4" s="39"/>
      <c r="L4" s="39"/>
      <c r="M4" s="39"/>
      <c r="N4" s="39"/>
      <c r="O4" s="39"/>
      <c r="P4" s="39"/>
      <c r="Q4" s="39"/>
      <c r="R4" s="39"/>
      <c r="S4" s="40"/>
    </row>
    <row r="6" spans="2:19" ht="24.95" customHeight="1" x14ac:dyDescent="0.4">
      <c r="B6" s="67" t="s">
        <v>94</v>
      </c>
      <c r="C6" s="68"/>
      <c r="D6" s="68"/>
      <c r="E6" s="68"/>
      <c r="F6" s="68"/>
      <c r="G6" s="68"/>
      <c r="H6" s="68"/>
      <c r="I6" s="68"/>
      <c r="J6" s="68"/>
      <c r="K6" s="68"/>
      <c r="L6" s="68"/>
      <c r="M6" s="68"/>
      <c r="N6" s="68"/>
      <c r="O6" s="68"/>
      <c r="P6" s="68"/>
      <c r="Q6" s="68"/>
      <c r="R6" s="68"/>
      <c r="S6" s="68"/>
    </row>
    <row r="8" spans="2:19" ht="20.100000000000001" customHeight="1" x14ac:dyDescent="0.4">
      <c r="B8" s="1" t="s">
        <v>101</v>
      </c>
      <c r="C8" s="56"/>
      <c r="D8" s="56"/>
      <c r="E8" s="56"/>
      <c r="F8" s="56"/>
      <c r="G8" s="56"/>
      <c r="H8" s="56"/>
      <c r="I8" s="56"/>
      <c r="J8" s="56"/>
      <c r="K8" s="56"/>
      <c r="L8" s="56"/>
      <c r="M8" s="56"/>
      <c r="N8" s="56"/>
      <c r="O8" s="56"/>
      <c r="P8" s="56"/>
      <c r="Q8" s="56"/>
      <c r="R8" s="56"/>
      <c r="S8" s="56"/>
    </row>
    <row r="9" spans="2:19" ht="20.100000000000001" customHeight="1" x14ac:dyDescent="0.4">
      <c r="B9" s="1" t="s">
        <v>90</v>
      </c>
      <c r="C9" s="56"/>
      <c r="D9" s="56"/>
      <c r="E9" s="56"/>
      <c r="F9" s="56"/>
      <c r="G9" s="56"/>
      <c r="H9" s="56"/>
      <c r="I9" s="56"/>
      <c r="J9" s="56"/>
      <c r="K9" s="56"/>
      <c r="L9" s="56"/>
      <c r="M9" s="56"/>
      <c r="N9" s="56"/>
      <c r="O9" s="56"/>
      <c r="P9" s="56"/>
      <c r="Q9" s="56"/>
      <c r="R9" s="56"/>
      <c r="S9" s="56"/>
    </row>
    <row r="10" spans="2:19" x14ac:dyDescent="0.4">
      <c r="D10" s="3"/>
      <c r="E10" s="3"/>
      <c r="F10" s="3"/>
      <c r="G10" s="3"/>
      <c r="H10" s="3"/>
      <c r="I10" s="3"/>
      <c r="J10" s="3"/>
      <c r="K10" s="3"/>
      <c r="L10" s="3"/>
      <c r="M10" s="3"/>
      <c r="N10" s="3"/>
      <c r="O10" s="3"/>
      <c r="P10" s="3"/>
      <c r="Q10" s="3"/>
      <c r="R10" s="3"/>
      <c r="S10" s="3"/>
    </row>
    <row r="11" spans="2:19" ht="20.100000000000001" customHeight="1" x14ac:dyDescent="0.4">
      <c r="B11" s="1" t="s">
        <v>102</v>
      </c>
      <c r="C11" s="56"/>
      <c r="D11" s="56"/>
      <c r="E11" s="56"/>
      <c r="F11" s="56"/>
      <c r="G11" s="56"/>
      <c r="H11" s="56"/>
      <c r="I11" s="24" t="s">
        <v>130</v>
      </c>
      <c r="J11" s="3"/>
      <c r="K11" s="3"/>
      <c r="L11" s="3"/>
      <c r="M11" s="3"/>
      <c r="N11" s="3"/>
      <c r="O11" s="3"/>
      <c r="P11" s="3"/>
      <c r="Q11" s="3"/>
      <c r="R11" s="3"/>
      <c r="S11" s="3"/>
    </row>
    <row r="12" spans="2:19" x14ac:dyDescent="0.4">
      <c r="D12" s="3"/>
      <c r="E12" s="3"/>
      <c r="F12" s="3"/>
      <c r="G12" s="3"/>
      <c r="H12" s="3"/>
      <c r="I12" s="3"/>
      <c r="J12" s="3"/>
      <c r="K12" s="3"/>
      <c r="L12" s="3"/>
      <c r="M12" s="3"/>
      <c r="N12" s="3"/>
      <c r="O12" s="3"/>
      <c r="P12" s="3"/>
      <c r="Q12" s="3"/>
      <c r="R12" s="3"/>
      <c r="S12" s="3"/>
    </row>
    <row r="13" spans="2:19" ht="20.100000000000001" customHeight="1" x14ac:dyDescent="0.4">
      <c r="B13" s="1" t="s">
        <v>103</v>
      </c>
      <c r="C13" s="56"/>
      <c r="D13" s="56"/>
      <c r="E13" s="56"/>
      <c r="F13" s="56"/>
      <c r="G13" s="56"/>
      <c r="H13" s="56"/>
      <c r="I13" s="24" t="s">
        <v>130</v>
      </c>
    </row>
    <row r="15" spans="2:19" ht="20.100000000000001" customHeight="1" x14ac:dyDescent="0.4">
      <c r="B15" s="1" t="s">
        <v>104</v>
      </c>
      <c r="C15" s="53"/>
      <c r="D15" s="54"/>
      <c r="E15" s="54"/>
      <c r="F15" s="54"/>
      <c r="G15" s="54"/>
      <c r="H15" s="55"/>
      <c r="I15" s="24" t="s">
        <v>182</v>
      </c>
    </row>
    <row r="17" spans="2:23" ht="20.100000000000001" customHeight="1" x14ac:dyDescent="0.4">
      <c r="B17" s="1" t="s">
        <v>105</v>
      </c>
      <c r="C17" s="15" t="s">
        <v>98</v>
      </c>
      <c r="D17" s="49"/>
      <c r="E17" s="50"/>
      <c r="F17" s="51"/>
      <c r="G17" s="23" t="s">
        <v>129</v>
      </c>
      <c r="H17" s="49"/>
      <c r="I17" s="50"/>
      <c r="J17" s="50"/>
      <c r="K17" s="51"/>
    </row>
    <row r="18" spans="2:23" ht="20.100000000000001" customHeight="1" x14ac:dyDescent="0.4">
      <c r="C18" s="10" t="s">
        <v>99</v>
      </c>
      <c r="D18" s="56"/>
      <c r="E18" s="56"/>
      <c r="F18" s="56"/>
      <c r="G18" s="56"/>
      <c r="H18" s="56"/>
      <c r="I18" s="56"/>
      <c r="J18" s="56"/>
      <c r="K18" s="56"/>
      <c r="L18" s="56"/>
      <c r="M18" s="56"/>
      <c r="N18" s="56"/>
      <c r="O18" s="56"/>
      <c r="P18" s="56"/>
      <c r="Q18" s="56"/>
      <c r="R18" s="56"/>
      <c r="S18" s="56"/>
    </row>
    <row r="19" spans="2:23" ht="20.100000000000001" customHeight="1" x14ac:dyDescent="0.4">
      <c r="C19" s="10" t="s">
        <v>100</v>
      </c>
      <c r="D19" s="56"/>
      <c r="E19" s="56"/>
      <c r="F19" s="56"/>
      <c r="G19" s="56"/>
      <c r="H19" s="56"/>
      <c r="I19" s="56"/>
      <c r="J19" s="56"/>
      <c r="K19" s="56"/>
      <c r="L19" s="56"/>
      <c r="M19" s="56"/>
      <c r="N19" s="56"/>
      <c r="O19" s="56"/>
      <c r="P19" s="56"/>
      <c r="Q19" s="56"/>
      <c r="R19" s="56"/>
      <c r="S19" s="56"/>
    </row>
    <row r="21" spans="2:23" ht="20.100000000000001" customHeight="1" x14ac:dyDescent="0.4">
      <c r="B21" s="1" t="s">
        <v>181</v>
      </c>
      <c r="C21" s="31"/>
      <c r="D21" s="31"/>
      <c r="E21" s="31"/>
      <c r="F21" s="31"/>
      <c r="G21" s="31"/>
      <c r="H21" s="31"/>
      <c r="I21" s="24" t="s">
        <v>183</v>
      </c>
    </row>
    <row r="23" spans="2:23" ht="45" customHeight="1" x14ac:dyDescent="0.4">
      <c r="B23" s="13" t="s">
        <v>184</v>
      </c>
      <c r="C23" s="81"/>
      <c r="D23" s="81"/>
      <c r="E23" s="81"/>
      <c r="F23" s="81"/>
      <c r="G23" s="81"/>
      <c r="H23" s="81"/>
      <c r="I23" s="81"/>
      <c r="J23" s="81"/>
      <c r="K23" s="81"/>
      <c r="L23" s="81"/>
      <c r="M23" s="81"/>
      <c r="N23" s="81"/>
      <c r="O23" s="81"/>
      <c r="P23" s="81"/>
      <c r="Q23" s="81"/>
      <c r="R23" s="81"/>
      <c r="S23" s="81"/>
    </row>
    <row r="25" spans="2:23" ht="20.100000000000001" customHeight="1" x14ac:dyDescent="0.4">
      <c r="B25" s="1" t="s">
        <v>185</v>
      </c>
      <c r="C25" s="11" t="s">
        <v>95</v>
      </c>
      <c r="D25" s="64" t="s">
        <v>96</v>
      </c>
      <c r="E25" s="64"/>
      <c r="F25" s="64"/>
      <c r="G25" s="64"/>
      <c r="H25" s="64"/>
      <c r="I25" s="64"/>
      <c r="J25" s="64"/>
      <c r="K25" s="64"/>
      <c r="L25" s="64"/>
      <c r="M25" s="64"/>
      <c r="N25" s="64"/>
      <c r="O25" s="64"/>
      <c r="P25" s="64"/>
      <c r="Q25" s="64"/>
      <c r="R25" s="64"/>
      <c r="S25" s="64"/>
    </row>
    <row r="26" spans="2:23" ht="20.100000000000001" customHeight="1" x14ac:dyDescent="0.4">
      <c r="B26" s="2"/>
      <c r="C26" s="16" t="s">
        <v>97</v>
      </c>
      <c r="D26" s="53"/>
      <c r="E26" s="54"/>
      <c r="F26" s="54"/>
      <c r="G26" s="54"/>
      <c r="H26" s="54"/>
      <c r="I26" s="54"/>
      <c r="J26" s="54"/>
      <c r="K26" s="54"/>
      <c r="L26" s="54"/>
      <c r="M26" s="54"/>
      <c r="N26" s="54"/>
      <c r="O26" s="54"/>
      <c r="P26" s="54"/>
      <c r="Q26" s="54"/>
      <c r="R26" s="54"/>
      <c r="S26" s="55"/>
      <c r="U26" s="28"/>
      <c r="V26" s="28"/>
      <c r="W26" s="28" t="str">
        <f>D26&amp;"（日本語）"&amp;U27&amp;D27&amp;V27&amp;U28&amp;D28&amp;V28&amp;U29&amp;D29&amp;V29</f>
        <v>（日本語）</v>
      </c>
    </row>
    <row r="27" spans="2:23" ht="20.100000000000001" customHeight="1" x14ac:dyDescent="0.4">
      <c r="B27" s="2"/>
      <c r="C27" s="16"/>
      <c r="D27" s="53"/>
      <c r="E27" s="54"/>
      <c r="F27" s="54"/>
      <c r="G27" s="54"/>
      <c r="H27" s="54"/>
      <c r="I27" s="54"/>
      <c r="J27" s="54"/>
      <c r="K27" s="54"/>
      <c r="L27" s="54"/>
      <c r="M27" s="54"/>
      <c r="N27" s="54"/>
      <c r="O27" s="54"/>
      <c r="P27" s="54"/>
      <c r="Q27" s="54"/>
      <c r="R27" s="54"/>
      <c r="S27" s="55"/>
      <c r="U27" s="28" t="str">
        <f>IF(C27&lt;&gt;"",CHAR(10),"")</f>
        <v/>
      </c>
      <c r="V27" s="29" t="str">
        <f>IF(C27="","","（"&amp;C27&amp;"）")</f>
        <v/>
      </c>
      <c r="W27" s="28"/>
    </row>
    <row r="28" spans="2:23" ht="20.100000000000001" customHeight="1" x14ac:dyDescent="0.4">
      <c r="B28" s="2"/>
      <c r="C28" s="16"/>
      <c r="D28" s="53"/>
      <c r="E28" s="54"/>
      <c r="F28" s="54"/>
      <c r="G28" s="54"/>
      <c r="H28" s="54"/>
      <c r="I28" s="54"/>
      <c r="J28" s="54"/>
      <c r="K28" s="54"/>
      <c r="L28" s="54"/>
      <c r="M28" s="54"/>
      <c r="N28" s="54"/>
      <c r="O28" s="54"/>
      <c r="P28" s="54"/>
      <c r="Q28" s="54"/>
      <c r="R28" s="54"/>
      <c r="S28" s="55"/>
      <c r="U28" s="28" t="str">
        <f t="shared" ref="U28:U29" si="0">IF(C28&lt;&gt;"",CHAR(10),"")</f>
        <v/>
      </c>
      <c r="V28" s="29" t="str">
        <f t="shared" ref="V28:V29" si="1">IF(C28="","","（"&amp;C28&amp;"）")</f>
        <v/>
      </c>
      <c r="W28" s="28"/>
    </row>
    <row r="29" spans="2:23" ht="20.100000000000001" customHeight="1" x14ac:dyDescent="0.4">
      <c r="C29" s="16"/>
      <c r="D29" s="53"/>
      <c r="E29" s="54"/>
      <c r="F29" s="54"/>
      <c r="G29" s="54"/>
      <c r="H29" s="54"/>
      <c r="I29" s="54"/>
      <c r="J29" s="54"/>
      <c r="K29" s="54"/>
      <c r="L29" s="54"/>
      <c r="M29" s="54"/>
      <c r="N29" s="54"/>
      <c r="O29" s="54"/>
      <c r="P29" s="54"/>
      <c r="Q29" s="54"/>
      <c r="R29" s="54"/>
      <c r="S29" s="55"/>
      <c r="U29" s="28" t="str">
        <f t="shared" si="0"/>
        <v/>
      </c>
      <c r="V29" s="29" t="str">
        <f t="shared" si="1"/>
        <v/>
      </c>
      <c r="W29" s="28"/>
    </row>
    <row r="30" spans="2:23" x14ac:dyDescent="0.4">
      <c r="C30" s="5"/>
      <c r="D30" s="12"/>
      <c r="E30" s="12"/>
      <c r="F30" s="12"/>
      <c r="G30" s="12"/>
      <c r="H30" s="12"/>
      <c r="I30" s="12"/>
      <c r="J30" s="12"/>
      <c r="K30" s="12"/>
      <c r="L30" s="12"/>
      <c r="M30" s="12"/>
      <c r="N30" s="12"/>
      <c r="O30" s="12"/>
      <c r="P30" s="12"/>
      <c r="Q30" s="12"/>
      <c r="R30" s="12"/>
      <c r="S30" s="12"/>
    </row>
    <row r="31" spans="2:23" ht="20.100000000000001" customHeight="1" x14ac:dyDescent="0.4">
      <c r="B31" s="1" t="s">
        <v>106</v>
      </c>
      <c r="C31" s="56"/>
      <c r="D31" s="56"/>
      <c r="E31" s="56"/>
      <c r="F31" s="56"/>
      <c r="G31" s="56"/>
      <c r="H31" s="56"/>
      <c r="I31" s="24" t="s">
        <v>130</v>
      </c>
      <c r="J31" s="12"/>
      <c r="K31" s="12"/>
      <c r="L31" s="12"/>
      <c r="M31" s="12"/>
      <c r="N31" s="12"/>
      <c r="O31" s="12"/>
      <c r="P31" s="12"/>
      <c r="Q31" s="12"/>
      <c r="R31" s="12"/>
      <c r="S31" s="12"/>
    </row>
    <row r="32" spans="2:23" x14ac:dyDescent="0.4">
      <c r="C32" s="5"/>
      <c r="D32" s="12"/>
      <c r="E32" s="12"/>
      <c r="F32" s="12"/>
      <c r="G32" s="12"/>
      <c r="H32" s="12"/>
      <c r="I32" s="12"/>
      <c r="J32" s="12"/>
      <c r="K32" s="12"/>
      <c r="L32" s="12"/>
      <c r="M32" s="12"/>
      <c r="N32" s="12"/>
      <c r="O32" s="12"/>
      <c r="P32" s="12"/>
      <c r="Q32" s="12"/>
      <c r="R32" s="12"/>
      <c r="S32" s="12"/>
    </row>
    <row r="33" spans="2:19" ht="20.100000000000001" customHeight="1" x14ac:dyDescent="0.4">
      <c r="B33" s="1" t="s">
        <v>107</v>
      </c>
      <c r="C33" s="31"/>
      <c r="D33" s="31"/>
      <c r="E33" s="31"/>
      <c r="F33" s="31"/>
      <c r="G33" s="31"/>
      <c r="H33" s="31"/>
      <c r="I33" s="24" t="s">
        <v>132</v>
      </c>
      <c r="J33" s="12"/>
      <c r="K33" s="12"/>
      <c r="L33" s="12"/>
      <c r="M33" s="12"/>
      <c r="N33" s="12"/>
      <c r="O33" s="12"/>
      <c r="P33" s="12"/>
      <c r="Q33" s="12"/>
      <c r="R33" s="12"/>
      <c r="S33" s="12"/>
    </row>
    <row r="34" spans="2:19" x14ac:dyDescent="0.4">
      <c r="C34" s="5"/>
      <c r="D34" s="12"/>
      <c r="E34" s="12"/>
      <c r="F34" s="12"/>
      <c r="G34" s="12"/>
      <c r="H34" s="12"/>
      <c r="I34" s="12"/>
      <c r="J34" s="12"/>
      <c r="K34" s="12"/>
      <c r="L34" s="12"/>
      <c r="M34" s="12"/>
      <c r="N34" s="12"/>
      <c r="O34" s="12"/>
      <c r="P34" s="12"/>
      <c r="Q34" s="12"/>
      <c r="R34" s="12"/>
      <c r="S34" s="12"/>
    </row>
    <row r="35" spans="2:19" x14ac:dyDescent="0.4">
      <c r="B35" s="1" t="s">
        <v>108</v>
      </c>
      <c r="C35" s="5"/>
      <c r="D35" s="12"/>
      <c r="E35" s="12"/>
      <c r="F35" s="12"/>
      <c r="G35" s="12"/>
      <c r="H35" s="12"/>
      <c r="I35" s="12"/>
      <c r="J35" s="12"/>
      <c r="K35" s="12"/>
      <c r="L35" s="12"/>
      <c r="M35" s="12"/>
      <c r="N35" s="12"/>
      <c r="O35" s="12"/>
      <c r="P35" s="12"/>
      <c r="Q35" s="12"/>
      <c r="R35" s="12"/>
      <c r="S35" s="12"/>
    </row>
    <row r="36" spans="2:19" ht="9.9499999999999993" customHeight="1" x14ac:dyDescent="0.4">
      <c r="C36" s="5"/>
      <c r="D36" s="12"/>
      <c r="E36" s="12"/>
      <c r="F36" s="12"/>
      <c r="G36" s="12"/>
      <c r="H36" s="12"/>
      <c r="I36" s="12"/>
      <c r="J36" s="12"/>
      <c r="K36" s="12"/>
      <c r="L36" s="12"/>
      <c r="M36" s="12"/>
      <c r="N36" s="12"/>
      <c r="O36" s="12"/>
      <c r="P36" s="12"/>
      <c r="Q36" s="12"/>
      <c r="R36" s="12"/>
      <c r="S36" s="12"/>
    </row>
    <row r="37" spans="2:19" ht="20.100000000000001" customHeight="1" x14ac:dyDescent="0.4">
      <c r="C37" s="64" t="s">
        <v>113</v>
      </c>
      <c r="D37" s="64"/>
      <c r="E37" s="64"/>
      <c r="F37" s="64"/>
      <c r="G37" s="64"/>
      <c r="H37" s="64"/>
      <c r="I37" s="64"/>
      <c r="J37" s="64"/>
      <c r="K37" s="64"/>
      <c r="L37" s="64"/>
      <c r="M37" s="64" t="s">
        <v>114</v>
      </c>
      <c r="N37" s="64"/>
      <c r="O37" s="12"/>
      <c r="P37" s="12"/>
      <c r="Q37" s="12"/>
      <c r="R37" s="12"/>
      <c r="S37" s="12"/>
    </row>
    <row r="38" spans="2:19" ht="20.100000000000001" customHeight="1" x14ac:dyDescent="0.4">
      <c r="C38" s="69" t="s">
        <v>109</v>
      </c>
      <c r="D38" s="69"/>
      <c r="E38" s="69"/>
      <c r="F38" s="69"/>
      <c r="G38" s="69"/>
      <c r="H38" s="69"/>
      <c r="I38" s="69"/>
      <c r="J38" s="69"/>
      <c r="K38" s="69"/>
      <c r="L38" s="69"/>
      <c r="M38" s="63"/>
      <c r="N38" s="63"/>
      <c r="O38" s="12"/>
      <c r="P38" s="12"/>
      <c r="Q38" s="12"/>
      <c r="R38" s="12"/>
      <c r="S38" s="12"/>
    </row>
    <row r="39" spans="2:19" ht="20.100000000000001" customHeight="1" x14ac:dyDescent="0.4">
      <c r="C39" s="69" t="s">
        <v>110</v>
      </c>
      <c r="D39" s="69"/>
      <c r="E39" s="69"/>
      <c r="F39" s="69"/>
      <c r="G39" s="69"/>
      <c r="H39" s="69"/>
      <c r="I39" s="69"/>
      <c r="J39" s="69"/>
      <c r="K39" s="69"/>
      <c r="L39" s="69"/>
      <c r="M39" s="63"/>
      <c r="N39" s="63"/>
      <c r="O39" s="12"/>
      <c r="P39" s="12"/>
      <c r="Q39" s="12"/>
      <c r="R39" s="12"/>
      <c r="S39" s="12"/>
    </row>
    <row r="40" spans="2:19" ht="20.100000000000001" customHeight="1" x14ac:dyDescent="0.4">
      <c r="C40" s="69" t="s">
        <v>111</v>
      </c>
      <c r="D40" s="69"/>
      <c r="E40" s="69"/>
      <c r="F40" s="69"/>
      <c r="G40" s="69"/>
      <c r="H40" s="69"/>
      <c r="I40" s="69"/>
      <c r="J40" s="69"/>
      <c r="K40" s="69"/>
      <c r="L40" s="69"/>
      <c r="M40" s="63"/>
      <c r="N40" s="63"/>
      <c r="O40" s="12"/>
      <c r="P40" s="12"/>
      <c r="Q40" s="12"/>
      <c r="R40" s="12"/>
      <c r="S40" s="12"/>
    </row>
    <row r="41" spans="2:19" ht="20.100000000000001" customHeight="1" x14ac:dyDescent="0.4">
      <c r="C41" s="69" t="s">
        <v>112</v>
      </c>
      <c r="D41" s="69"/>
      <c r="E41" s="69"/>
      <c r="F41" s="69"/>
      <c r="G41" s="69"/>
      <c r="H41" s="69"/>
      <c r="I41" s="69"/>
      <c r="J41" s="69"/>
      <c r="K41" s="69"/>
      <c r="L41" s="69"/>
      <c r="M41" s="63"/>
      <c r="N41" s="63"/>
      <c r="O41" s="12"/>
      <c r="P41" s="12"/>
      <c r="Q41" s="12"/>
      <c r="R41" s="12"/>
      <c r="S41" s="12"/>
    </row>
    <row r="42" spans="2:19" x14ac:dyDescent="0.4">
      <c r="C42" s="19" t="s">
        <v>115</v>
      </c>
      <c r="D42" s="3"/>
      <c r="E42" s="3"/>
      <c r="F42" s="3"/>
      <c r="G42" s="3"/>
      <c r="H42" s="3"/>
      <c r="I42" s="3"/>
      <c r="J42" s="3"/>
      <c r="K42" s="3"/>
      <c r="L42" s="3"/>
      <c r="M42" s="14"/>
      <c r="N42" s="14"/>
      <c r="O42" s="12"/>
      <c r="P42" s="12"/>
      <c r="Q42" s="12"/>
      <c r="R42" s="12"/>
      <c r="S42" s="12"/>
    </row>
    <row r="43" spans="2:19" x14ac:dyDescent="0.4">
      <c r="C43" s="19" t="s">
        <v>116</v>
      </c>
      <c r="D43" s="3"/>
      <c r="E43" s="3"/>
      <c r="F43" s="3"/>
      <c r="G43" s="3"/>
      <c r="H43" s="3"/>
      <c r="I43" s="3"/>
      <c r="J43" s="3"/>
      <c r="K43" s="3"/>
      <c r="L43" s="3"/>
      <c r="M43" s="14"/>
      <c r="N43" s="14"/>
      <c r="O43" s="12"/>
      <c r="P43" s="12"/>
      <c r="Q43" s="12"/>
      <c r="R43" s="12"/>
      <c r="S43" s="12"/>
    </row>
    <row r="44" spans="2:19" x14ac:dyDescent="0.4">
      <c r="C44" s="19" t="s">
        <v>117</v>
      </c>
      <c r="D44" s="3"/>
      <c r="E44" s="3"/>
      <c r="F44" s="3"/>
      <c r="G44" s="3"/>
      <c r="H44" s="3"/>
      <c r="I44" s="3"/>
      <c r="J44" s="3"/>
      <c r="K44" s="3"/>
      <c r="L44" s="3"/>
      <c r="M44" s="14"/>
      <c r="N44" s="14"/>
      <c r="O44" s="12"/>
      <c r="P44" s="12"/>
      <c r="Q44" s="12"/>
      <c r="R44" s="12"/>
      <c r="S44" s="12"/>
    </row>
    <row r="45" spans="2:19" x14ac:dyDescent="0.4">
      <c r="C45" s="19" t="s">
        <v>118</v>
      </c>
      <c r="D45" s="3"/>
      <c r="E45" s="3"/>
      <c r="F45" s="3"/>
      <c r="G45" s="3"/>
      <c r="H45" s="3"/>
      <c r="I45" s="3"/>
      <c r="J45" s="3"/>
      <c r="K45" s="3"/>
      <c r="L45" s="3"/>
      <c r="M45" s="14"/>
      <c r="N45" s="14"/>
      <c r="O45" s="12"/>
      <c r="P45" s="12"/>
      <c r="Q45" s="12"/>
      <c r="R45" s="12"/>
      <c r="S45" s="12"/>
    </row>
    <row r="46" spans="2:19" x14ac:dyDescent="0.4">
      <c r="C46" s="19"/>
      <c r="D46" s="3"/>
      <c r="E46" s="3"/>
      <c r="F46" s="3"/>
      <c r="G46" s="3"/>
      <c r="H46" s="3"/>
      <c r="I46" s="3"/>
      <c r="J46" s="3"/>
      <c r="K46" s="3"/>
      <c r="L46" s="3"/>
      <c r="M46" s="14"/>
      <c r="N46" s="14"/>
      <c r="O46" s="12"/>
      <c r="P46" s="12"/>
      <c r="Q46" s="12"/>
      <c r="R46" s="12"/>
      <c r="S46" s="12"/>
    </row>
    <row r="48" spans="2:19" ht="24.95" customHeight="1" x14ac:dyDescent="0.4">
      <c r="B48" s="67" t="s">
        <v>89</v>
      </c>
      <c r="C48" s="68"/>
      <c r="D48" s="68"/>
      <c r="E48" s="68"/>
      <c r="F48" s="68"/>
      <c r="G48" s="68"/>
      <c r="H48" s="68"/>
      <c r="I48" s="68"/>
      <c r="J48" s="68"/>
      <c r="K48" s="68"/>
      <c r="L48" s="68"/>
      <c r="M48" s="68"/>
      <c r="N48" s="68"/>
      <c r="O48" s="68"/>
      <c r="P48" s="68"/>
      <c r="Q48" s="68"/>
      <c r="R48" s="68"/>
      <c r="S48" s="68"/>
    </row>
    <row r="49" spans="2:37" ht="14.25" customHeight="1" x14ac:dyDescent="0.4">
      <c r="B49" s="6"/>
    </row>
    <row r="50" spans="2:37" x14ac:dyDescent="0.4">
      <c r="B50" s="1" t="s">
        <v>186</v>
      </c>
    </row>
    <row r="51" spans="2:37" ht="9.9499999999999993" customHeight="1" x14ac:dyDescent="0.4"/>
    <row r="52" spans="2:37" ht="20.100000000000001" customHeight="1" x14ac:dyDescent="0.4">
      <c r="C52" s="16"/>
      <c r="D52" s="24" t="s">
        <v>134</v>
      </c>
      <c r="E52" s="4"/>
      <c r="F52" s="4"/>
      <c r="G52" s="4"/>
      <c r="H52" s="4"/>
      <c r="I52" s="4"/>
      <c r="J52" s="4"/>
      <c r="K52" s="4"/>
      <c r="L52" s="4"/>
      <c r="M52" s="4"/>
      <c r="N52" s="4"/>
      <c r="O52" s="4"/>
      <c r="P52" s="4"/>
      <c r="Q52" s="4"/>
      <c r="R52" s="4"/>
      <c r="S52" s="4"/>
    </row>
    <row r="53" spans="2:37" x14ac:dyDescent="0.4">
      <c r="C53" s="4"/>
      <c r="D53" s="4"/>
      <c r="E53" s="4"/>
      <c r="F53" s="4"/>
      <c r="G53" s="4"/>
      <c r="H53" s="4"/>
      <c r="I53" s="4"/>
      <c r="J53" s="4"/>
      <c r="K53" s="4"/>
      <c r="L53" s="4"/>
      <c r="M53" s="4"/>
      <c r="N53" s="4"/>
      <c r="O53" s="4"/>
      <c r="P53" s="4"/>
      <c r="Q53" s="4"/>
      <c r="R53" s="4"/>
      <c r="S53" s="4"/>
    </row>
    <row r="54" spans="2:37" ht="20.100000000000001" customHeight="1" x14ac:dyDescent="0.4">
      <c r="B54" s="2"/>
      <c r="C54" s="9" t="s">
        <v>72</v>
      </c>
      <c r="D54" s="76" t="s">
        <v>73</v>
      </c>
      <c r="E54" s="77"/>
      <c r="F54" s="77"/>
      <c r="G54" s="77"/>
      <c r="H54" s="77"/>
      <c r="I54" s="77"/>
      <c r="J54" s="77"/>
      <c r="K54" s="77"/>
      <c r="L54" s="77"/>
      <c r="M54" s="77"/>
      <c r="N54" s="77"/>
      <c r="O54" s="77"/>
      <c r="P54" s="77"/>
      <c r="Q54" s="77"/>
      <c r="R54" s="77"/>
      <c r="S54" s="78"/>
    </row>
    <row r="55" spans="2:37" ht="18" customHeight="1" x14ac:dyDescent="0.4">
      <c r="B55" s="52" t="s">
        <v>119</v>
      </c>
      <c r="C55" s="82"/>
      <c r="D55" s="79" t="s">
        <v>74</v>
      </c>
      <c r="E55" s="65" t="s">
        <v>75</v>
      </c>
      <c r="F55" s="65" t="s">
        <v>76</v>
      </c>
      <c r="G55" s="65" t="s">
        <v>77</v>
      </c>
      <c r="H55" s="65" t="s">
        <v>78</v>
      </c>
      <c r="I55" s="65" t="s">
        <v>79</v>
      </c>
      <c r="J55" s="65" t="s">
        <v>80</v>
      </c>
      <c r="K55" s="65" t="s">
        <v>81</v>
      </c>
      <c r="L55" s="65" t="s">
        <v>82</v>
      </c>
      <c r="M55" s="65" t="s">
        <v>83</v>
      </c>
      <c r="N55" s="65" t="s">
        <v>84</v>
      </c>
      <c r="O55" s="65" t="s">
        <v>85</v>
      </c>
      <c r="P55" s="65" t="s">
        <v>86</v>
      </c>
      <c r="Q55" s="65" t="s">
        <v>87</v>
      </c>
      <c r="R55" s="70" t="s">
        <v>91</v>
      </c>
      <c r="S55" s="7"/>
    </row>
    <row r="56" spans="2:37" ht="69" x14ac:dyDescent="0.4">
      <c r="B56" s="52"/>
      <c r="C56" s="82"/>
      <c r="D56" s="80"/>
      <c r="E56" s="66"/>
      <c r="F56" s="66"/>
      <c r="G56" s="66"/>
      <c r="H56" s="66"/>
      <c r="I56" s="66"/>
      <c r="J56" s="66"/>
      <c r="K56" s="66"/>
      <c r="L56" s="66"/>
      <c r="M56" s="66"/>
      <c r="N56" s="66"/>
      <c r="O56" s="66"/>
      <c r="P56" s="66"/>
      <c r="Q56" s="66"/>
      <c r="R56" s="71"/>
      <c r="S56" s="8" t="s">
        <v>88</v>
      </c>
    </row>
    <row r="57" spans="2:37" ht="20.100000000000001" customHeight="1" x14ac:dyDescent="0.4">
      <c r="B57" s="52"/>
      <c r="C57" s="82"/>
      <c r="D57" s="17"/>
      <c r="E57" s="16"/>
      <c r="F57" s="16"/>
      <c r="G57" s="16"/>
      <c r="H57" s="16"/>
      <c r="I57" s="16"/>
      <c r="J57" s="16"/>
      <c r="K57" s="16"/>
      <c r="L57" s="16"/>
      <c r="M57" s="16"/>
      <c r="N57" s="16"/>
      <c r="O57" s="16"/>
      <c r="P57" s="16"/>
      <c r="Q57" s="16"/>
      <c r="R57" s="16"/>
      <c r="S57" s="18"/>
      <c r="U57" s="26" t="str">
        <f>IF(D57="○","：EN","")</f>
        <v/>
      </c>
      <c r="V57" s="26" t="str">
        <f>IF(E57="○","、ZH-HK","")</f>
        <v/>
      </c>
      <c r="W57" s="26" t="str">
        <f>IF(F57="○","、KO","")</f>
        <v/>
      </c>
      <c r="X57" s="26" t="str">
        <f>IF(G57="○","、TH","")</f>
        <v/>
      </c>
      <c r="Y57" s="26" t="str">
        <f>IF(H57="○","、TL","")</f>
        <v/>
      </c>
      <c r="Z57" s="26" t="str">
        <f>IF(I57="○","、MY","")</f>
        <v/>
      </c>
      <c r="AA57" s="26" t="str">
        <f>IF(J57="○","、VI","")</f>
        <v/>
      </c>
      <c r="AB57" s="26" t="str">
        <f>IF(K57="○","、BN","")</f>
        <v/>
      </c>
      <c r="AC57" s="26" t="str">
        <f>IF(L57="○","、FR","")</f>
        <v/>
      </c>
      <c r="AD57" s="26" t="str">
        <f>IF(M57="○","、PT","")</f>
        <v/>
      </c>
      <c r="AE57" s="26" t="str">
        <f>IF(N57="○","、DE","")</f>
        <v/>
      </c>
      <c r="AF57" s="26" t="str">
        <f>IF(O57="○","、RU","")</f>
        <v/>
      </c>
      <c r="AG57" s="26" t="str">
        <f>IF(P57="○","、IT","")</f>
        <v/>
      </c>
      <c r="AH57" s="26" t="str">
        <f>IF(Q57="○","、ES","")</f>
        <v/>
      </c>
      <c r="AI57" s="26" t="str">
        <f>IF(R57="○","、OTHER","")</f>
        <v/>
      </c>
      <c r="AJ57" s="26" t="str">
        <f>C57&amp;U57&amp;V57&amp;W57&amp;X57&amp;Y57&amp;Z57&amp;AA57&amp;AB57&amp;AC57&amp;AD57&amp;AE57&amp;AF57&amp;AG57&amp;AH57&amp;AI57</f>
        <v/>
      </c>
      <c r="AK57" s="26" t="str">
        <f>C55&amp;AJ57</f>
        <v/>
      </c>
    </row>
    <row r="59" spans="2:37" x14ac:dyDescent="0.4">
      <c r="B59" s="1" t="s">
        <v>187</v>
      </c>
      <c r="D59" s="5"/>
    </row>
    <row r="60" spans="2:37" ht="9.9499999999999993" customHeight="1" x14ac:dyDescent="0.4">
      <c r="D60" s="5"/>
    </row>
    <row r="61" spans="2:37" ht="20.100000000000001" customHeight="1" x14ac:dyDescent="0.4">
      <c r="C61" s="16"/>
      <c r="D61" s="24" t="s">
        <v>134</v>
      </c>
      <c r="E61" s="4"/>
      <c r="F61" s="4"/>
      <c r="G61" s="4"/>
    </row>
    <row r="62" spans="2:37" x14ac:dyDescent="0.4">
      <c r="C62" s="4"/>
      <c r="D62" s="4"/>
      <c r="E62" s="4"/>
      <c r="F62" s="4"/>
      <c r="G62" s="4"/>
      <c r="H62" s="4"/>
      <c r="I62" s="4"/>
      <c r="J62" s="4"/>
      <c r="K62" s="4"/>
      <c r="L62" s="4"/>
      <c r="M62" s="4"/>
      <c r="N62" s="4"/>
      <c r="O62" s="4"/>
      <c r="P62" s="4"/>
      <c r="Q62" s="4"/>
      <c r="R62" s="4"/>
      <c r="S62" s="4"/>
    </row>
    <row r="63" spans="2:37" ht="20.100000000000001" customHeight="1" x14ac:dyDescent="0.4">
      <c r="B63" s="2"/>
      <c r="C63" s="9" t="s">
        <v>72</v>
      </c>
      <c r="D63" s="76" t="s">
        <v>73</v>
      </c>
      <c r="E63" s="77"/>
      <c r="F63" s="77"/>
      <c r="G63" s="77"/>
      <c r="H63" s="77"/>
      <c r="I63" s="77"/>
      <c r="J63" s="77"/>
      <c r="K63" s="77"/>
      <c r="L63" s="77"/>
      <c r="M63" s="77"/>
      <c r="N63" s="77"/>
      <c r="O63" s="77"/>
      <c r="P63" s="77"/>
      <c r="Q63" s="77"/>
      <c r="R63" s="77"/>
      <c r="S63" s="78"/>
    </row>
    <row r="64" spans="2:37" ht="18" customHeight="1" x14ac:dyDescent="0.4">
      <c r="B64" s="52" t="s">
        <v>119</v>
      </c>
      <c r="C64" s="82"/>
      <c r="D64" s="79" t="s">
        <v>74</v>
      </c>
      <c r="E64" s="65" t="s">
        <v>75</v>
      </c>
      <c r="F64" s="65" t="s">
        <v>76</v>
      </c>
      <c r="G64" s="65" t="s">
        <v>77</v>
      </c>
      <c r="H64" s="65" t="s">
        <v>78</v>
      </c>
      <c r="I64" s="65" t="s">
        <v>79</v>
      </c>
      <c r="J64" s="65" t="s">
        <v>80</v>
      </c>
      <c r="K64" s="65" t="s">
        <v>81</v>
      </c>
      <c r="L64" s="65" t="s">
        <v>82</v>
      </c>
      <c r="M64" s="65" t="s">
        <v>83</v>
      </c>
      <c r="N64" s="65" t="s">
        <v>84</v>
      </c>
      <c r="O64" s="65" t="s">
        <v>85</v>
      </c>
      <c r="P64" s="65" t="s">
        <v>86</v>
      </c>
      <c r="Q64" s="65" t="s">
        <v>87</v>
      </c>
      <c r="R64" s="70" t="s">
        <v>91</v>
      </c>
      <c r="S64" s="7"/>
    </row>
    <row r="65" spans="2:37" ht="69" x14ac:dyDescent="0.4">
      <c r="B65" s="52"/>
      <c r="C65" s="82"/>
      <c r="D65" s="80"/>
      <c r="E65" s="66"/>
      <c r="F65" s="66"/>
      <c r="G65" s="66"/>
      <c r="H65" s="66"/>
      <c r="I65" s="66"/>
      <c r="J65" s="66"/>
      <c r="K65" s="66"/>
      <c r="L65" s="66"/>
      <c r="M65" s="66"/>
      <c r="N65" s="66"/>
      <c r="O65" s="66"/>
      <c r="P65" s="66"/>
      <c r="Q65" s="66"/>
      <c r="R65" s="71"/>
      <c r="S65" s="8" t="s">
        <v>88</v>
      </c>
    </row>
    <row r="66" spans="2:37" ht="20.100000000000001" customHeight="1" x14ac:dyDescent="0.4">
      <c r="B66" s="52"/>
      <c r="C66" s="82"/>
      <c r="D66" s="17"/>
      <c r="E66" s="16"/>
      <c r="F66" s="16"/>
      <c r="G66" s="16"/>
      <c r="H66" s="16"/>
      <c r="I66" s="16"/>
      <c r="J66" s="16"/>
      <c r="K66" s="16"/>
      <c r="L66" s="16"/>
      <c r="M66" s="16"/>
      <c r="N66" s="16"/>
      <c r="O66" s="16"/>
      <c r="P66" s="16"/>
      <c r="Q66" s="16"/>
      <c r="R66" s="16"/>
      <c r="S66" s="18"/>
      <c r="U66" s="26" t="str">
        <f>IF(D66="○","：EN","")</f>
        <v/>
      </c>
      <c r="V66" s="26" t="str">
        <f>IF(E66="○","、ZH-HK","")</f>
        <v/>
      </c>
      <c r="W66" s="26" t="str">
        <f>IF(F66="○","、KO","")</f>
        <v/>
      </c>
      <c r="X66" s="26" t="str">
        <f>IF(G66="○","、TH","")</f>
        <v/>
      </c>
      <c r="Y66" s="26" t="str">
        <f>IF(H66="○","、TL","")</f>
        <v/>
      </c>
      <c r="Z66" s="26" t="str">
        <f>IF(I66="○","、MY","")</f>
        <v/>
      </c>
      <c r="AA66" s="26" t="str">
        <f>IF(J66="○","、VI","")</f>
        <v/>
      </c>
      <c r="AB66" s="26" t="str">
        <f>IF(K66="○","、BN","")</f>
        <v/>
      </c>
      <c r="AC66" s="26" t="str">
        <f>IF(L66="○","、FR","")</f>
        <v/>
      </c>
      <c r="AD66" s="26" t="str">
        <f>IF(M66="○","、PT","")</f>
        <v/>
      </c>
      <c r="AE66" s="26" t="str">
        <f>IF(N66="○","、DE","")</f>
        <v/>
      </c>
      <c r="AF66" s="26" t="str">
        <f>IF(O66="○","、RU","")</f>
        <v/>
      </c>
      <c r="AG66" s="26" t="str">
        <f>IF(P66="○","、IT","")</f>
        <v/>
      </c>
      <c r="AH66" s="26" t="str">
        <f>IF(Q66="○","、ES","")</f>
        <v/>
      </c>
      <c r="AI66" s="26" t="str">
        <f>IF(R66="○","、OTHER","")</f>
        <v/>
      </c>
      <c r="AJ66" s="26" t="str">
        <f>C66&amp;U66&amp;V66&amp;W66&amp;X66&amp;Y66&amp;Z66&amp;AA66&amp;AB66&amp;AC66&amp;AD66&amp;AE66&amp;AF66&amp;AG66&amp;AH66&amp;AI66</f>
        <v/>
      </c>
      <c r="AK66" s="26" t="str">
        <f>C64&amp;AJ66</f>
        <v/>
      </c>
    </row>
    <row r="68" spans="2:37" x14ac:dyDescent="0.4">
      <c r="B68" s="1" t="s">
        <v>188</v>
      </c>
      <c r="D68" s="5"/>
    </row>
    <row r="69" spans="2:37" ht="9.9499999999999993" customHeight="1" x14ac:dyDescent="0.4">
      <c r="D69" s="5"/>
    </row>
    <row r="70" spans="2:37" ht="20.100000000000001" customHeight="1" x14ac:dyDescent="0.4">
      <c r="C70" s="16"/>
      <c r="D70" s="24" t="s">
        <v>134</v>
      </c>
      <c r="E70" s="4"/>
      <c r="F70" s="4"/>
      <c r="G70" s="4"/>
    </row>
    <row r="71" spans="2:37" x14ac:dyDescent="0.4">
      <c r="C71" s="4"/>
      <c r="D71" s="4"/>
      <c r="E71" s="4"/>
      <c r="F71" s="4"/>
      <c r="G71" s="4"/>
      <c r="H71" s="4"/>
      <c r="I71" s="4"/>
      <c r="J71" s="4"/>
      <c r="K71" s="4"/>
      <c r="L71" s="4"/>
      <c r="M71" s="4"/>
      <c r="N71" s="4"/>
      <c r="O71" s="4"/>
      <c r="P71" s="4"/>
      <c r="Q71" s="4"/>
      <c r="R71" s="4"/>
      <c r="S71" s="4"/>
    </row>
    <row r="72" spans="2:37" ht="20.100000000000001" customHeight="1" x14ac:dyDescent="0.4">
      <c r="B72" s="2"/>
      <c r="C72" s="9" t="s">
        <v>72</v>
      </c>
      <c r="D72" s="76" t="s">
        <v>73</v>
      </c>
      <c r="E72" s="77"/>
      <c r="F72" s="77"/>
      <c r="G72" s="77"/>
      <c r="H72" s="77"/>
      <c r="I72" s="77"/>
      <c r="J72" s="77"/>
      <c r="K72" s="77"/>
      <c r="L72" s="77"/>
      <c r="M72" s="77"/>
      <c r="N72" s="77"/>
      <c r="O72" s="77"/>
      <c r="P72" s="77"/>
      <c r="Q72" s="77"/>
      <c r="R72" s="77"/>
      <c r="S72" s="78"/>
    </row>
    <row r="73" spans="2:37" ht="18" customHeight="1" x14ac:dyDescent="0.4">
      <c r="B73" s="52" t="s">
        <v>119</v>
      </c>
      <c r="C73" s="82"/>
      <c r="D73" s="79" t="s">
        <v>74</v>
      </c>
      <c r="E73" s="65" t="s">
        <v>75</v>
      </c>
      <c r="F73" s="65" t="s">
        <v>76</v>
      </c>
      <c r="G73" s="65" t="s">
        <v>77</v>
      </c>
      <c r="H73" s="65" t="s">
        <v>78</v>
      </c>
      <c r="I73" s="65" t="s">
        <v>79</v>
      </c>
      <c r="J73" s="65" t="s">
        <v>80</v>
      </c>
      <c r="K73" s="65" t="s">
        <v>81</v>
      </c>
      <c r="L73" s="65" t="s">
        <v>82</v>
      </c>
      <c r="M73" s="65" t="s">
        <v>83</v>
      </c>
      <c r="N73" s="65" t="s">
        <v>84</v>
      </c>
      <c r="O73" s="65" t="s">
        <v>85</v>
      </c>
      <c r="P73" s="65" t="s">
        <v>86</v>
      </c>
      <c r="Q73" s="65" t="s">
        <v>87</v>
      </c>
      <c r="R73" s="70" t="s">
        <v>91</v>
      </c>
      <c r="S73" s="7"/>
    </row>
    <row r="74" spans="2:37" ht="69" x14ac:dyDescent="0.4">
      <c r="B74" s="52"/>
      <c r="C74" s="82"/>
      <c r="D74" s="80"/>
      <c r="E74" s="66"/>
      <c r="F74" s="66"/>
      <c r="G74" s="66"/>
      <c r="H74" s="66"/>
      <c r="I74" s="66"/>
      <c r="J74" s="66"/>
      <c r="K74" s="66"/>
      <c r="L74" s="66"/>
      <c r="M74" s="66"/>
      <c r="N74" s="66"/>
      <c r="O74" s="66"/>
      <c r="P74" s="66"/>
      <c r="Q74" s="66"/>
      <c r="R74" s="71"/>
      <c r="S74" s="8" t="s">
        <v>88</v>
      </c>
    </row>
    <row r="75" spans="2:37" ht="20.100000000000001" customHeight="1" x14ac:dyDescent="0.4">
      <c r="B75" s="52"/>
      <c r="C75" s="82"/>
      <c r="D75" s="17"/>
      <c r="E75" s="16"/>
      <c r="F75" s="16"/>
      <c r="G75" s="16"/>
      <c r="H75" s="16"/>
      <c r="I75" s="16"/>
      <c r="J75" s="16"/>
      <c r="K75" s="16"/>
      <c r="L75" s="16"/>
      <c r="M75" s="16"/>
      <c r="N75" s="16"/>
      <c r="O75" s="16"/>
      <c r="P75" s="16"/>
      <c r="Q75" s="16"/>
      <c r="R75" s="16"/>
      <c r="S75" s="18"/>
      <c r="U75" s="26" t="str">
        <f>IF(D75="○","：EN","")</f>
        <v/>
      </c>
      <c r="V75" s="26" t="str">
        <f>IF(E75="○","、ZH-HK","")</f>
        <v/>
      </c>
      <c r="W75" s="26" t="str">
        <f>IF(F75="○","、KO","")</f>
        <v/>
      </c>
      <c r="X75" s="26" t="str">
        <f>IF(G75="○","、TH","")</f>
        <v/>
      </c>
      <c r="Y75" s="26" t="str">
        <f>IF(H75="○","、TL","")</f>
        <v/>
      </c>
      <c r="Z75" s="26" t="str">
        <f>IF(I75="○","、MY","")</f>
        <v/>
      </c>
      <c r="AA75" s="26" t="str">
        <f>IF(J75="○","、VI","")</f>
        <v/>
      </c>
      <c r="AB75" s="26" t="str">
        <f>IF(K75="○","、BN","")</f>
        <v/>
      </c>
      <c r="AC75" s="26" t="str">
        <f>IF(L75="○","、FR","")</f>
        <v/>
      </c>
      <c r="AD75" s="26" t="str">
        <f>IF(M75="○","、PT","")</f>
        <v/>
      </c>
      <c r="AE75" s="26" t="str">
        <f>IF(N75="○","、DE","")</f>
        <v/>
      </c>
      <c r="AF75" s="26" t="str">
        <f>IF(O75="○","、RU","")</f>
        <v/>
      </c>
      <c r="AG75" s="26" t="str">
        <f>IF(P75="○","、IT","")</f>
        <v/>
      </c>
      <c r="AH75" s="26" t="str">
        <f>IF(Q75="○","、ES","")</f>
        <v/>
      </c>
      <c r="AI75" s="26" t="str">
        <f>IF(R75="○","、OTHER","")</f>
        <v/>
      </c>
      <c r="AJ75" s="26" t="str">
        <f>C75&amp;U75&amp;V75&amp;W75&amp;X75&amp;Y75&amp;Z75&amp;AA75&amp;AB75&amp;AC75&amp;AD75&amp;AE75&amp;AF75&amp;AG75&amp;AH75&amp;AI75</f>
        <v/>
      </c>
      <c r="AK75" s="26" t="str">
        <f>C73&amp;AJ75</f>
        <v/>
      </c>
    </row>
    <row r="77" spans="2:37" x14ac:dyDescent="0.4">
      <c r="B77" s="1" t="s">
        <v>189</v>
      </c>
      <c r="D77" s="5"/>
    </row>
    <row r="78" spans="2:37" ht="9.9499999999999993" customHeight="1" x14ac:dyDescent="0.4">
      <c r="D78" s="5"/>
    </row>
    <row r="79" spans="2:37" ht="20.100000000000001" customHeight="1" x14ac:dyDescent="0.4">
      <c r="C79" s="16"/>
      <c r="D79" s="24" t="s">
        <v>134</v>
      </c>
      <c r="E79" s="4"/>
      <c r="F79" s="4"/>
      <c r="G79" s="4"/>
    </row>
    <row r="80" spans="2:37" x14ac:dyDescent="0.4">
      <c r="C80" s="4"/>
      <c r="D80" s="4"/>
      <c r="E80" s="4"/>
      <c r="F80" s="4"/>
      <c r="G80" s="4"/>
      <c r="H80" s="4"/>
      <c r="I80" s="4"/>
      <c r="J80" s="4"/>
      <c r="K80" s="4"/>
      <c r="L80" s="4"/>
      <c r="M80" s="4"/>
      <c r="N80" s="4"/>
      <c r="O80" s="4"/>
      <c r="P80" s="4"/>
      <c r="Q80" s="4"/>
      <c r="R80" s="4"/>
      <c r="S80" s="4"/>
    </row>
    <row r="81" spans="2:38" ht="20.100000000000001" customHeight="1" x14ac:dyDescent="0.4">
      <c r="B81" s="2"/>
      <c r="C81" s="9" t="s">
        <v>72</v>
      </c>
      <c r="D81" s="76" t="s">
        <v>73</v>
      </c>
      <c r="E81" s="77"/>
      <c r="F81" s="77"/>
      <c r="G81" s="77"/>
      <c r="H81" s="77"/>
      <c r="I81" s="77"/>
      <c r="J81" s="77"/>
      <c r="K81" s="77"/>
      <c r="L81" s="77"/>
      <c r="M81" s="77"/>
      <c r="N81" s="77"/>
      <c r="O81" s="77"/>
      <c r="P81" s="77"/>
      <c r="Q81" s="77"/>
      <c r="R81" s="77"/>
      <c r="S81" s="78"/>
    </row>
    <row r="82" spans="2:38" ht="18" customHeight="1" x14ac:dyDescent="0.4">
      <c r="B82" s="52" t="s">
        <v>119</v>
      </c>
      <c r="C82" s="82"/>
      <c r="D82" s="79" t="s">
        <v>74</v>
      </c>
      <c r="E82" s="65" t="s">
        <v>75</v>
      </c>
      <c r="F82" s="65" t="s">
        <v>76</v>
      </c>
      <c r="G82" s="65" t="s">
        <v>77</v>
      </c>
      <c r="H82" s="65" t="s">
        <v>78</v>
      </c>
      <c r="I82" s="65" t="s">
        <v>79</v>
      </c>
      <c r="J82" s="65" t="s">
        <v>80</v>
      </c>
      <c r="K82" s="65" t="s">
        <v>81</v>
      </c>
      <c r="L82" s="65" t="s">
        <v>82</v>
      </c>
      <c r="M82" s="65" t="s">
        <v>83</v>
      </c>
      <c r="N82" s="65" t="s">
        <v>84</v>
      </c>
      <c r="O82" s="65" t="s">
        <v>85</v>
      </c>
      <c r="P82" s="65" t="s">
        <v>86</v>
      </c>
      <c r="Q82" s="65" t="s">
        <v>87</v>
      </c>
      <c r="R82" s="70" t="s">
        <v>91</v>
      </c>
      <c r="S82" s="7"/>
    </row>
    <row r="83" spans="2:38" ht="69" x14ac:dyDescent="0.4">
      <c r="B83" s="52"/>
      <c r="C83" s="82"/>
      <c r="D83" s="80"/>
      <c r="E83" s="66"/>
      <c r="F83" s="66"/>
      <c r="G83" s="66"/>
      <c r="H83" s="66"/>
      <c r="I83" s="66"/>
      <c r="J83" s="66"/>
      <c r="K83" s="66"/>
      <c r="L83" s="66"/>
      <c r="M83" s="66"/>
      <c r="N83" s="66"/>
      <c r="O83" s="66"/>
      <c r="P83" s="66"/>
      <c r="Q83" s="66"/>
      <c r="R83" s="71"/>
      <c r="S83" s="8" t="s">
        <v>88</v>
      </c>
    </row>
    <row r="84" spans="2:38" ht="20.100000000000001" customHeight="1" x14ac:dyDescent="0.4">
      <c r="B84" s="52"/>
      <c r="C84" s="82"/>
      <c r="D84" s="17"/>
      <c r="E84" s="16"/>
      <c r="F84" s="16"/>
      <c r="G84" s="16"/>
      <c r="H84" s="16"/>
      <c r="I84" s="16"/>
      <c r="J84" s="16"/>
      <c r="K84" s="16"/>
      <c r="L84" s="16"/>
      <c r="M84" s="16"/>
      <c r="N84" s="16"/>
      <c r="O84" s="16"/>
      <c r="P84" s="16"/>
      <c r="Q84" s="16"/>
      <c r="R84" s="16"/>
      <c r="S84" s="18"/>
      <c r="U84" s="26" t="str">
        <f>IF(D84="○","：EN","")</f>
        <v/>
      </c>
      <c r="V84" s="26" t="str">
        <f>IF(E84="○","、ZH-HK","")</f>
        <v/>
      </c>
      <c r="W84" s="26" t="str">
        <f>IF(F84="○","、KO","")</f>
        <v/>
      </c>
      <c r="X84" s="26" t="str">
        <f>IF(G84="○","、TH","")</f>
        <v/>
      </c>
      <c r="Y84" s="26" t="str">
        <f>IF(H84="○","、TL","")</f>
        <v/>
      </c>
      <c r="Z84" s="26" t="str">
        <f>IF(I84="○","、MY","")</f>
        <v/>
      </c>
      <c r="AA84" s="26" t="str">
        <f>IF(J84="○","、VI","")</f>
        <v/>
      </c>
      <c r="AB84" s="26" t="str">
        <f>IF(K84="○","、BN","")</f>
        <v/>
      </c>
      <c r="AC84" s="26" t="str">
        <f>IF(L84="○","、FR","")</f>
        <v/>
      </c>
      <c r="AD84" s="26" t="str">
        <f>IF(M84="○","、PT","")</f>
        <v/>
      </c>
      <c r="AE84" s="26" t="str">
        <f>IF(N84="○","、DE","")</f>
        <v/>
      </c>
      <c r="AF84" s="26" t="str">
        <f>IF(O84="○","、RU","")</f>
        <v/>
      </c>
      <c r="AG84" s="26" t="str">
        <f>IF(P84="○","、IT","")</f>
        <v/>
      </c>
      <c r="AH84" s="26" t="str">
        <f>IF(Q84="○","、ES","")</f>
        <v/>
      </c>
      <c r="AI84" s="26" t="str">
        <f>IF(R84="○","、OTHER","")</f>
        <v/>
      </c>
      <c r="AJ84" s="26" t="str">
        <f>C84&amp;U84&amp;V84&amp;W84&amp;X84&amp;Y84&amp;Z84&amp;AA84&amp;AB84&amp;AC84&amp;AD84&amp;AE84&amp;AF84&amp;AG84&amp;AH84&amp;AI84</f>
        <v/>
      </c>
      <c r="AK84" s="26" t="str">
        <f>C82&amp;AJ84</f>
        <v/>
      </c>
    </row>
    <row r="86" spans="2:38" x14ac:dyDescent="0.4">
      <c r="B86" s="1" t="s">
        <v>190</v>
      </c>
    </row>
    <row r="88" spans="2:38" ht="20.100000000000001" customHeight="1" x14ac:dyDescent="0.4">
      <c r="C88" s="16"/>
      <c r="D88" s="24" t="s">
        <v>134</v>
      </c>
      <c r="E88" s="4"/>
      <c r="F88" s="4"/>
      <c r="G88" s="4"/>
    </row>
    <row r="89" spans="2:38" x14ac:dyDescent="0.4">
      <c r="C89" s="4"/>
      <c r="D89" s="4"/>
      <c r="E89" s="4"/>
      <c r="F89" s="4"/>
      <c r="G89" s="4"/>
      <c r="H89" s="4"/>
      <c r="I89" s="4"/>
      <c r="J89" s="4"/>
      <c r="K89" s="4"/>
      <c r="L89" s="4"/>
      <c r="M89" s="4"/>
      <c r="N89" s="4"/>
      <c r="O89" s="4"/>
      <c r="P89" s="4"/>
      <c r="Q89" s="4"/>
      <c r="R89" s="4"/>
      <c r="S89" s="4"/>
    </row>
    <row r="90" spans="2:38" ht="20.100000000000001" customHeight="1" x14ac:dyDescent="0.4">
      <c r="B90" s="2"/>
      <c r="C90" s="72" t="s">
        <v>148</v>
      </c>
      <c r="D90" s="76" t="s">
        <v>73</v>
      </c>
      <c r="E90" s="77"/>
      <c r="F90" s="77"/>
      <c r="G90" s="77"/>
      <c r="H90" s="77"/>
      <c r="I90" s="77"/>
      <c r="J90" s="77"/>
      <c r="K90" s="77"/>
      <c r="L90" s="77"/>
      <c r="M90" s="77"/>
      <c r="N90" s="77"/>
      <c r="O90" s="77"/>
      <c r="P90" s="77"/>
      <c r="Q90" s="77"/>
      <c r="R90" s="77"/>
      <c r="S90" s="78"/>
    </row>
    <row r="91" spans="2:38" ht="18" customHeight="1" x14ac:dyDescent="0.4">
      <c r="B91" s="52" t="s">
        <v>149</v>
      </c>
      <c r="C91" s="73"/>
      <c r="D91" s="79" t="s">
        <v>74</v>
      </c>
      <c r="E91" s="65" t="s">
        <v>75</v>
      </c>
      <c r="F91" s="65" t="s">
        <v>76</v>
      </c>
      <c r="G91" s="65" t="s">
        <v>77</v>
      </c>
      <c r="H91" s="65" t="s">
        <v>78</v>
      </c>
      <c r="I91" s="65" t="s">
        <v>79</v>
      </c>
      <c r="J91" s="65" t="s">
        <v>80</v>
      </c>
      <c r="K91" s="65" t="s">
        <v>81</v>
      </c>
      <c r="L91" s="65" t="s">
        <v>82</v>
      </c>
      <c r="M91" s="65" t="s">
        <v>83</v>
      </c>
      <c r="N91" s="65" t="s">
        <v>84</v>
      </c>
      <c r="O91" s="65" t="s">
        <v>85</v>
      </c>
      <c r="P91" s="65" t="s">
        <v>86</v>
      </c>
      <c r="Q91" s="65" t="s">
        <v>87</v>
      </c>
      <c r="R91" s="70" t="s">
        <v>91</v>
      </c>
      <c r="S91" s="7"/>
    </row>
    <row r="92" spans="2:38" ht="69" x14ac:dyDescent="0.4">
      <c r="B92" s="52"/>
      <c r="C92" s="74"/>
      <c r="D92" s="80"/>
      <c r="E92" s="66"/>
      <c r="F92" s="66"/>
      <c r="G92" s="66"/>
      <c r="H92" s="66"/>
      <c r="I92" s="66"/>
      <c r="J92" s="66"/>
      <c r="K92" s="66"/>
      <c r="L92" s="66"/>
      <c r="M92" s="66"/>
      <c r="N92" s="66"/>
      <c r="O92" s="66"/>
      <c r="P92" s="66"/>
      <c r="Q92" s="66"/>
      <c r="R92" s="71"/>
      <c r="S92" s="8" t="s">
        <v>88</v>
      </c>
    </row>
    <row r="93" spans="2:38" ht="20.100000000000001" customHeight="1" x14ac:dyDescent="0.4">
      <c r="B93" s="52"/>
      <c r="C93" s="75"/>
      <c r="D93" s="17"/>
      <c r="E93" s="16"/>
      <c r="F93" s="16"/>
      <c r="G93" s="16"/>
      <c r="H93" s="16"/>
      <c r="I93" s="16"/>
      <c r="J93" s="16"/>
      <c r="K93" s="16"/>
      <c r="L93" s="16"/>
      <c r="M93" s="16"/>
      <c r="N93" s="16"/>
      <c r="O93" s="16"/>
      <c r="P93" s="16"/>
      <c r="Q93" s="16"/>
      <c r="R93" s="16"/>
      <c r="S93" s="18"/>
      <c r="U93" s="26" t="str">
        <f>IF(D93="○","：EN","")</f>
        <v/>
      </c>
      <c r="V93" s="26" t="str">
        <f>IF(E93="○","、ZH-HK","")</f>
        <v/>
      </c>
      <c r="W93" s="26" t="str">
        <f>IF(F93="○","、KO","")</f>
        <v/>
      </c>
      <c r="X93" s="26" t="str">
        <f>IF(G93="○","、TH","")</f>
        <v/>
      </c>
      <c r="Y93" s="26" t="str">
        <f>IF(H93="○","、TL","")</f>
        <v/>
      </c>
      <c r="Z93" s="26" t="str">
        <f>IF(I93="○","、MY","")</f>
        <v/>
      </c>
      <c r="AA93" s="26" t="str">
        <f>IF(J93="○","、VI","")</f>
        <v/>
      </c>
      <c r="AB93" s="26" t="str">
        <f>IF(K93="○","、BN","")</f>
        <v/>
      </c>
      <c r="AC93" s="26" t="str">
        <f>IF(L93="○","、FR","")</f>
        <v/>
      </c>
      <c r="AD93" s="26" t="str">
        <f>IF(M93="○","、PT","")</f>
        <v/>
      </c>
      <c r="AE93" s="26" t="str">
        <f>IF(N93="○","、DE","")</f>
        <v/>
      </c>
      <c r="AF93" s="26" t="str">
        <f>IF(O93="○","、RU","")</f>
        <v/>
      </c>
      <c r="AG93" s="26" t="str">
        <f>IF(P93="○","、IT","")</f>
        <v/>
      </c>
      <c r="AH93" s="26" t="str">
        <f>IF(Q93="○","、ES","")</f>
        <v/>
      </c>
      <c r="AI93" s="26" t="str">
        <f>IF(R93="○","、OTHER","")</f>
        <v/>
      </c>
      <c r="AJ93" s="26" t="str">
        <f>C93&amp;U93&amp;V93&amp;W93&amp;X93&amp;Y93&amp;Z93&amp;AA93&amp;AB93&amp;AC93&amp;AD93&amp;AE93&amp;AF93&amp;AG93&amp;AH93&amp;AI93</f>
        <v/>
      </c>
      <c r="AK93" s="26" t="str">
        <f>C92&amp;AJ93</f>
        <v/>
      </c>
      <c r="AL93" s="27"/>
    </row>
    <row r="95" spans="2:38" x14ac:dyDescent="0.4">
      <c r="B95" s="1" t="s">
        <v>191</v>
      </c>
    </row>
    <row r="96" spans="2:38" ht="9.9499999999999993" customHeight="1" x14ac:dyDescent="0.4"/>
    <row r="97" spans="2:38" ht="20.100000000000001" customHeight="1" x14ac:dyDescent="0.4">
      <c r="B97" s="2"/>
      <c r="C97" s="83" t="s">
        <v>92</v>
      </c>
      <c r="D97" s="76" t="s">
        <v>73</v>
      </c>
      <c r="E97" s="77"/>
      <c r="F97" s="77"/>
      <c r="G97" s="77"/>
      <c r="H97" s="77"/>
      <c r="I97" s="77"/>
      <c r="J97" s="77"/>
      <c r="K97" s="77"/>
      <c r="L97" s="77"/>
      <c r="M97" s="77"/>
      <c r="N97" s="77"/>
      <c r="O97" s="77"/>
      <c r="P97" s="77"/>
      <c r="Q97" s="77"/>
      <c r="R97" s="77"/>
      <c r="S97" s="78"/>
    </row>
    <row r="98" spans="2:38" ht="18" customHeight="1" x14ac:dyDescent="0.4">
      <c r="C98" s="84"/>
      <c r="D98" s="79" t="s">
        <v>74</v>
      </c>
      <c r="E98" s="65" t="s">
        <v>75</v>
      </c>
      <c r="F98" s="65" t="s">
        <v>76</v>
      </c>
      <c r="G98" s="65" t="s">
        <v>77</v>
      </c>
      <c r="H98" s="65" t="s">
        <v>78</v>
      </c>
      <c r="I98" s="65" t="s">
        <v>79</v>
      </c>
      <c r="J98" s="65" t="s">
        <v>80</v>
      </c>
      <c r="K98" s="65" t="s">
        <v>81</v>
      </c>
      <c r="L98" s="65" t="s">
        <v>82</v>
      </c>
      <c r="M98" s="65" t="s">
        <v>83</v>
      </c>
      <c r="N98" s="65" t="s">
        <v>84</v>
      </c>
      <c r="O98" s="65" t="s">
        <v>85</v>
      </c>
      <c r="P98" s="65" t="s">
        <v>86</v>
      </c>
      <c r="Q98" s="65" t="s">
        <v>87</v>
      </c>
      <c r="R98" s="70" t="s">
        <v>91</v>
      </c>
      <c r="S98" s="7"/>
    </row>
    <row r="99" spans="2:38" ht="69" x14ac:dyDescent="0.4">
      <c r="C99" s="85"/>
      <c r="D99" s="80"/>
      <c r="E99" s="66"/>
      <c r="F99" s="66"/>
      <c r="G99" s="66"/>
      <c r="H99" s="66"/>
      <c r="I99" s="66"/>
      <c r="J99" s="66"/>
      <c r="K99" s="66"/>
      <c r="L99" s="66"/>
      <c r="M99" s="66"/>
      <c r="N99" s="66"/>
      <c r="O99" s="66"/>
      <c r="P99" s="66"/>
      <c r="Q99" s="66"/>
      <c r="R99" s="71"/>
      <c r="S99" s="8" t="s">
        <v>88</v>
      </c>
    </row>
    <row r="100" spans="2:38" ht="19.5" customHeight="1" x14ac:dyDescent="0.4">
      <c r="C100" s="21"/>
      <c r="D100" s="17"/>
      <c r="E100" s="16"/>
      <c r="F100" s="16"/>
      <c r="G100" s="16"/>
      <c r="H100" s="16"/>
      <c r="I100" s="16"/>
      <c r="J100" s="16"/>
      <c r="K100" s="16"/>
      <c r="L100" s="16"/>
      <c r="M100" s="16"/>
      <c r="N100" s="16"/>
      <c r="O100" s="16"/>
      <c r="P100" s="16"/>
      <c r="Q100" s="16"/>
      <c r="R100" s="16"/>
      <c r="S100" s="18"/>
      <c r="U100" s="26" t="str">
        <f t="shared" ref="U100:U114" si="2">IF(D100="○","：EN","")</f>
        <v/>
      </c>
      <c r="V100" s="26" t="str">
        <f t="shared" ref="V100:V114" si="3">IF(E100="○","、ZH-HK","")</f>
        <v/>
      </c>
      <c r="W100" s="26" t="str">
        <f t="shared" ref="W100:W114" si="4">IF(F100="○","、KO","")</f>
        <v/>
      </c>
      <c r="X100" s="26" t="str">
        <f t="shared" ref="X100:X114" si="5">IF(G100="○","、TH","")</f>
        <v/>
      </c>
      <c r="Y100" s="26" t="str">
        <f t="shared" ref="Y100:Y114" si="6">IF(H100="○","、TL","")</f>
        <v/>
      </c>
      <c r="Z100" s="26" t="str">
        <f t="shared" ref="Z100:Z114" si="7">IF(I100="○","、MY","")</f>
        <v/>
      </c>
      <c r="AA100" s="26" t="str">
        <f t="shared" ref="AA100:AA114" si="8">IF(J100="○","、VI","")</f>
        <v/>
      </c>
      <c r="AB100" s="26" t="str">
        <f t="shared" ref="AB100:AB114" si="9">IF(K100="○","、BN","")</f>
        <v/>
      </c>
      <c r="AC100" s="26" t="str">
        <f t="shared" ref="AC100:AC114" si="10">IF(L100="○","、FR","")</f>
        <v/>
      </c>
      <c r="AD100" s="26" t="str">
        <f t="shared" ref="AD100:AD114" si="11">IF(M100="○","、PT","")</f>
        <v/>
      </c>
      <c r="AE100" s="26" t="str">
        <f t="shared" ref="AE100:AE114" si="12">IF(N100="○","、DE","")</f>
        <v/>
      </c>
      <c r="AF100" s="26" t="str">
        <f t="shared" ref="AF100:AF114" si="13">IF(O100="○","、RU","")</f>
        <v/>
      </c>
      <c r="AG100" s="26" t="str">
        <f t="shared" ref="AG100:AG114" si="14">IF(P100="○","、IT","")</f>
        <v/>
      </c>
      <c r="AH100" s="26" t="str">
        <f t="shared" ref="AH100:AH114" si="15">IF(Q100="○","、ES","")</f>
        <v/>
      </c>
      <c r="AI100" s="26" t="str">
        <f t="shared" ref="AI100:AI114" si="16">IF(R100="○","、OTHER","")</f>
        <v/>
      </c>
      <c r="AJ100" s="26" t="str">
        <f>C100&amp;U100&amp;V100&amp;W100&amp;X100&amp;Y100&amp;Z100&amp;AA100&amp;AB100&amp;AC100&amp;AD100&amp;AE100&amp;AF100&amp;AG100&amp;AH100&amp;AI100</f>
        <v/>
      </c>
      <c r="AK100" s="26" t="str">
        <f>IF(C101&lt;&gt;"",CHAR(10),"")</f>
        <v/>
      </c>
      <c r="AL100" s="27" t="str">
        <f>AJ100&amp;AK100&amp;AJ101&amp;AK101&amp;AJ102&amp;AK102&amp;AJ103&amp;AK103&amp;AJ104&amp;AK104&amp;AJ105&amp;AK105&amp;AJ106&amp;AK106&amp;AJ107&amp;AK107&amp;AJ108&amp;AK108&amp;AJ109&amp;AK109&amp;AJ110&amp;AK110&amp;AJ111&amp;AK111&amp;AJ112&amp;AK112&amp;AJ113&amp;AK113&amp;AJ114</f>
        <v/>
      </c>
    </row>
    <row r="101" spans="2:38" ht="19.5" customHeight="1" x14ac:dyDescent="0.4">
      <c r="C101" s="21"/>
      <c r="D101" s="17"/>
      <c r="E101" s="16"/>
      <c r="F101" s="16"/>
      <c r="G101" s="16"/>
      <c r="H101" s="16"/>
      <c r="I101" s="16"/>
      <c r="J101" s="16"/>
      <c r="K101" s="16"/>
      <c r="L101" s="16"/>
      <c r="M101" s="16"/>
      <c r="N101" s="16"/>
      <c r="O101" s="16"/>
      <c r="P101" s="16"/>
      <c r="Q101" s="16"/>
      <c r="R101" s="16"/>
      <c r="S101" s="18"/>
      <c r="U101" s="26" t="str">
        <f t="shared" si="2"/>
        <v/>
      </c>
      <c r="V101" s="26" t="str">
        <f t="shared" si="3"/>
        <v/>
      </c>
      <c r="W101" s="26" t="str">
        <f t="shared" si="4"/>
        <v/>
      </c>
      <c r="X101" s="26" t="str">
        <f t="shared" si="5"/>
        <v/>
      </c>
      <c r="Y101" s="26" t="str">
        <f t="shared" si="6"/>
        <v/>
      </c>
      <c r="Z101" s="26" t="str">
        <f t="shared" si="7"/>
        <v/>
      </c>
      <c r="AA101" s="26" t="str">
        <f t="shared" si="8"/>
        <v/>
      </c>
      <c r="AB101" s="26" t="str">
        <f t="shared" si="9"/>
        <v/>
      </c>
      <c r="AC101" s="26" t="str">
        <f t="shared" si="10"/>
        <v/>
      </c>
      <c r="AD101" s="26" t="str">
        <f t="shared" si="11"/>
        <v/>
      </c>
      <c r="AE101" s="26" t="str">
        <f t="shared" si="12"/>
        <v/>
      </c>
      <c r="AF101" s="26" t="str">
        <f t="shared" si="13"/>
        <v/>
      </c>
      <c r="AG101" s="26" t="str">
        <f t="shared" si="14"/>
        <v/>
      </c>
      <c r="AH101" s="26" t="str">
        <f t="shared" si="15"/>
        <v/>
      </c>
      <c r="AI101" s="26" t="str">
        <f t="shared" si="16"/>
        <v/>
      </c>
      <c r="AJ101" s="26" t="str">
        <f t="shared" ref="AJ101:AJ114" si="17">C101&amp;U101&amp;V101&amp;W101&amp;X101&amp;Y101&amp;Z101&amp;AA101&amp;AB101&amp;AC101&amp;AD101&amp;AE101&amp;AF101&amp;AG101&amp;AH101&amp;AI101</f>
        <v/>
      </c>
      <c r="AK101" s="26" t="str">
        <f t="shared" ref="AK101:AK114" si="18">IF(C102&lt;&gt;"",CHAR(10),"")</f>
        <v/>
      </c>
      <c r="AL101" s="27"/>
    </row>
    <row r="102" spans="2:38" ht="19.5" customHeight="1" x14ac:dyDescent="0.4">
      <c r="C102" s="21"/>
      <c r="D102" s="17"/>
      <c r="E102" s="16"/>
      <c r="F102" s="16"/>
      <c r="G102" s="16"/>
      <c r="H102" s="16"/>
      <c r="I102" s="16"/>
      <c r="J102" s="16"/>
      <c r="K102" s="16"/>
      <c r="L102" s="16"/>
      <c r="M102" s="16"/>
      <c r="N102" s="16"/>
      <c r="O102" s="16"/>
      <c r="P102" s="16"/>
      <c r="Q102" s="16"/>
      <c r="R102" s="16"/>
      <c r="S102" s="18"/>
      <c r="U102" s="26" t="str">
        <f t="shared" si="2"/>
        <v/>
      </c>
      <c r="V102" s="26" t="str">
        <f t="shared" si="3"/>
        <v/>
      </c>
      <c r="W102" s="26" t="str">
        <f t="shared" si="4"/>
        <v/>
      </c>
      <c r="X102" s="26" t="str">
        <f t="shared" si="5"/>
        <v/>
      </c>
      <c r="Y102" s="26" t="str">
        <f t="shared" si="6"/>
        <v/>
      </c>
      <c r="Z102" s="26" t="str">
        <f t="shared" si="7"/>
        <v/>
      </c>
      <c r="AA102" s="26" t="str">
        <f t="shared" si="8"/>
        <v/>
      </c>
      <c r="AB102" s="26" t="str">
        <f t="shared" si="9"/>
        <v/>
      </c>
      <c r="AC102" s="26" t="str">
        <f t="shared" si="10"/>
        <v/>
      </c>
      <c r="AD102" s="26" t="str">
        <f t="shared" si="11"/>
        <v/>
      </c>
      <c r="AE102" s="26" t="str">
        <f t="shared" si="12"/>
        <v/>
      </c>
      <c r="AF102" s="26" t="str">
        <f t="shared" si="13"/>
        <v/>
      </c>
      <c r="AG102" s="26" t="str">
        <f t="shared" si="14"/>
        <v/>
      </c>
      <c r="AH102" s="26" t="str">
        <f t="shared" si="15"/>
        <v/>
      </c>
      <c r="AI102" s="26" t="str">
        <f t="shared" si="16"/>
        <v/>
      </c>
      <c r="AJ102" s="26" t="str">
        <f t="shared" si="17"/>
        <v/>
      </c>
      <c r="AK102" s="26" t="str">
        <f t="shared" si="18"/>
        <v/>
      </c>
      <c r="AL102" s="27"/>
    </row>
    <row r="103" spans="2:38" ht="19.5" customHeight="1" x14ac:dyDescent="0.4">
      <c r="C103" s="21"/>
      <c r="D103" s="17"/>
      <c r="E103" s="16"/>
      <c r="F103" s="16"/>
      <c r="G103" s="16"/>
      <c r="H103" s="16"/>
      <c r="I103" s="16"/>
      <c r="J103" s="16"/>
      <c r="K103" s="16"/>
      <c r="L103" s="16"/>
      <c r="M103" s="16"/>
      <c r="N103" s="16"/>
      <c r="O103" s="16"/>
      <c r="P103" s="16"/>
      <c r="Q103" s="16"/>
      <c r="R103" s="16"/>
      <c r="S103" s="18"/>
      <c r="U103" s="26" t="str">
        <f t="shared" si="2"/>
        <v/>
      </c>
      <c r="V103" s="26" t="str">
        <f t="shared" si="3"/>
        <v/>
      </c>
      <c r="W103" s="26" t="str">
        <f t="shared" si="4"/>
        <v/>
      </c>
      <c r="X103" s="26" t="str">
        <f t="shared" si="5"/>
        <v/>
      </c>
      <c r="Y103" s="26" t="str">
        <f t="shared" si="6"/>
        <v/>
      </c>
      <c r="Z103" s="26" t="str">
        <f t="shared" si="7"/>
        <v/>
      </c>
      <c r="AA103" s="26" t="str">
        <f t="shared" si="8"/>
        <v/>
      </c>
      <c r="AB103" s="26" t="str">
        <f t="shared" si="9"/>
        <v/>
      </c>
      <c r="AC103" s="26" t="str">
        <f t="shared" si="10"/>
        <v/>
      </c>
      <c r="AD103" s="26" t="str">
        <f t="shared" si="11"/>
        <v/>
      </c>
      <c r="AE103" s="26" t="str">
        <f t="shared" si="12"/>
        <v/>
      </c>
      <c r="AF103" s="26" t="str">
        <f t="shared" si="13"/>
        <v/>
      </c>
      <c r="AG103" s="26" t="str">
        <f t="shared" si="14"/>
        <v/>
      </c>
      <c r="AH103" s="26" t="str">
        <f t="shared" si="15"/>
        <v/>
      </c>
      <c r="AI103" s="26" t="str">
        <f t="shared" si="16"/>
        <v/>
      </c>
      <c r="AJ103" s="26" t="str">
        <f t="shared" si="17"/>
        <v/>
      </c>
      <c r="AK103" s="26" t="str">
        <f t="shared" si="18"/>
        <v/>
      </c>
      <c r="AL103" s="27"/>
    </row>
    <row r="104" spans="2:38" ht="19.5" customHeight="1" x14ac:dyDescent="0.4">
      <c r="C104" s="21"/>
      <c r="D104" s="17"/>
      <c r="E104" s="16"/>
      <c r="F104" s="16"/>
      <c r="G104" s="16"/>
      <c r="H104" s="16"/>
      <c r="I104" s="16"/>
      <c r="J104" s="16"/>
      <c r="K104" s="16"/>
      <c r="L104" s="16"/>
      <c r="M104" s="16"/>
      <c r="N104" s="16"/>
      <c r="O104" s="16"/>
      <c r="P104" s="16"/>
      <c r="Q104" s="16"/>
      <c r="R104" s="16"/>
      <c r="S104" s="18"/>
      <c r="U104" s="26" t="str">
        <f t="shared" si="2"/>
        <v/>
      </c>
      <c r="V104" s="26" t="str">
        <f t="shared" si="3"/>
        <v/>
      </c>
      <c r="W104" s="26" t="str">
        <f t="shared" si="4"/>
        <v/>
      </c>
      <c r="X104" s="26" t="str">
        <f t="shared" si="5"/>
        <v/>
      </c>
      <c r="Y104" s="26" t="str">
        <f t="shared" si="6"/>
        <v/>
      </c>
      <c r="Z104" s="26" t="str">
        <f t="shared" si="7"/>
        <v/>
      </c>
      <c r="AA104" s="26" t="str">
        <f t="shared" si="8"/>
        <v/>
      </c>
      <c r="AB104" s="26" t="str">
        <f t="shared" si="9"/>
        <v/>
      </c>
      <c r="AC104" s="26" t="str">
        <f t="shared" si="10"/>
        <v/>
      </c>
      <c r="AD104" s="26" t="str">
        <f t="shared" si="11"/>
        <v/>
      </c>
      <c r="AE104" s="26" t="str">
        <f t="shared" si="12"/>
        <v/>
      </c>
      <c r="AF104" s="26" t="str">
        <f t="shared" si="13"/>
        <v/>
      </c>
      <c r="AG104" s="26" t="str">
        <f t="shared" si="14"/>
        <v/>
      </c>
      <c r="AH104" s="26" t="str">
        <f t="shared" si="15"/>
        <v/>
      </c>
      <c r="AI104" s="26" t="str">
        <f t="shared" si="16"/>
        <v/>
      </c>
      <c r="AJ104" s="26" t="str">
        <f t="shared" si="17"/>
        <v/>
      </c>
      <c r="AK104" s="26" t="str">
        <f t="shared" si="18"/>
        <v/>
      </c>
      <c r="AL104" s="27"/>
    </row>
    <row r="105" spans="2:38" ht="19.5" customHeight="1" x14ac:dyDescent="0.4">
      <c r="C105" s="21"/>
      <c r="D105" s="17"/>
      <c r="E105" s="16"/>
      <c r="F105" s="16"/>
      <c r="G105" s="16"/>
      <c r="H105" s="16"/>
      <c r="I105" s="16"/>
      <c r="J105" s="16"/>
      <c r="K105" s="16"/>
      <c r="L105" s="16"/>
      <c r="M105" s="16"/>
      <c r="N105" s="16"/>
      <c r="O105" s="16"/>
      <c r="P105" s="16"/>
      <c r="Q105" s="16"/>
      <c r="R105" s="16"/>
      <c r="S105" s="18"/>
      <c r="U105" s="26" t="str">
        <f t="shared" si="2"/>
        <v/>
      </c>
      <c r="V105" s="26" t="str">
        <f t="shared" si="3"/>
        <v/>
      </c>
      <c r="W105" s="26" t="str">
        <f t="shared" si="4"/>
        <v/>
      </c>
      <c r="X105" s="26" t="str">
        <f t="shared" si="5"/>
        <v/>
      </c>
      <c r="Y105" s="26" t="str">
        <f t="shared" si="6"/>
        <v/>
      </c>
      <c r="Z105" s="26" t="str">
        <f t="shared" si="7"/>
        <v/>
      </c>
      <c r="AA105" s="26" t="str">
        <f t="shared" si="8"/>
        <v/>
      </c>
      <c r="AB105" s="26" t="str">
        <f t="shared" si="9"/>
        <v/>
      </c>
      <c r="AC105" s="26" t="str">
        <f t="shared" si="10"/>
        <v/>
      </c>
      <c r="AD105" s="26" t="str">
        <f t="shared" si="11"/>
        <v/>
      </c>
      <c r="AE105" s="26" t="str">
        <f t="shared" si="12"/>
        <v/>
      </c>
      <c r="AF105" s="26" t="str">
        <f t="shared" si="13"/>
        <v/>
      </c>
      <c r="AG105" s="26" t="str">
        <f t="shared" si="14"/>
        <v/>
      </c>
      <c r="AH105" s="26" t="str">
        <f t="shared" si="15"/>
        <v/>
      </c>
      <c r="AI105" s="26" t="str">
        <f t="shared" si="16"/>
        <v/>
      </c>
      <c r="AJ105" s="26" t="str">
        <f t="shared" si="17"/>
        <v/>
      </c>
      <c r="AK105" s="26" t="str">
        <f t="shared" si="18"/>
        <v/>
      </c>
      <c r="AL105" s="27"/>
    </row>
    <row r="106" spans="2:38" ht="19.5" customHeight="1" x14ac:dyDescent="0.4">
      <c r="C106" s="21"/>
      <c r="D106" s="17"/>
      <c r="E106" s="16"/>
      <c r="F106" s="16"/>
      <c r="G106" s="16"/>
      <c r="H106" s="16"/>
      <c r="I106" s="16"/>
      <c r="J106" s="16"/>
      <c r="K106" s="16"/>
      <c r="L106" s="16"/>
      <c r="M106" s="16"/>
      <c r="N106" s="16"/>
      <c r="O106" s="16"/>
      <c r="P106" s="16"/>
      <c r="Q106" s="16"/>
      <c r="R106" s="16"/>
      <c r="S106" s="18"/>
      <c r="U106" s="26" t="str">
        <f t="shared" si="2"/>
        <v/>
      </c>
      <c r="V106" s="26" t="str">
        <f t="shared" si="3"/>
        <v/>
      </c>
      <c r="W106" s="26" t="str">
        <f t="shared" si="4"/>
        <v/>
      </c>
      <c r="X106" s="26" t="str">
        <f t="shared" si="5"/>
        <v/>
      </c>
      <c r="Y106" s="26" t="str">
        <f t="shared" si="6"/>
        <v/>
      </c>
      <c r="Z106" s="26" t="str">
        <f t="shared" si="7"/>
        <v/>
      </c>
      <c r="AA106" s="26" t="str">
        <f t="shared" si="8"/>
        <v/>
      </c>
      <c r="AB106" s="26" t="str">
        <f t="shared" si="9"/>
        <v/>
      </c>
      <c r="AC106" s="26" t="str">
        <f t="shared" si="10"/>
        <v/>
      </c>
      <c r="AD106" s="26" t="str">
        <f t="shared" si="11"/>
        <v/>
      </c>
      <c r="AE106" s="26" t="str">
        <f t="shared" si="12"/>
        <v/>
      </c>
      <c r="AF106" s="26" t="str">
        <f t="shared" si="13"/>
        <v/>
      </c>
      <c r="AG106" s="26" t="str">
        <f t="shared" si="14"/>
        <v/>
      </c>
      <c r="AH106" s="26" t="str">
        <f t="shared" si="15"/>
        <v/>
      </c>
      <c r="AI106" s="26" t="str">
        <f t="shared" si="16"/>
        <v/>
      </c>
      <c r="AJ106" s="26" t="str">
        <f t="shared" si="17"/>
        <v/>
      </c>
      <c r="AK106" s="26" t="str">
        <f t="shared" si="18"/>
        <v/>
      </c>
      <c r="AL106" s="27"/>
    </row>
    <row r="107" spans="2:38" ht="19.5" customHeight="1" x14ac:dyDescent="0.4">
      <c r="C107" s="21"/>
      <c r="D107" s="17"/>
      <c r="E107" s="16"/>
      <c r="F107" s="16"/>
      <c r="G107" s="16"/>
      <c r="H107" s="16"/>
      <c r="I107" s="16"/>
      <c r="J107" s="16"/>
      <c r="K107" s="16"/>
      <c r="L107" s="16"/>
      <c r="M107" s="16"/>
      <c r="N107" s="16"/>
      <c r="O107" s="16"/>
      <c r="P107" s="16"/>
      <c r="Q107" s="16"/>
      <c r="R107" s="16"/>
      <c r="S107" s="18"/>
      <c r="U107" s="26" t="str">
        <f t="shared" si="2"/>
        <v/>
      </c>
      <c r="V107" s="26" t="str">
        <f t="shared" si="3"/>
        <v/>
      </c>
      <c r="W107" s="26" t="str">
        <f t="shared" si="4"/>
        <v/>
      </c>
      <c r="X107" s="26" t="str">
        <f t="shared" si="5"/>
        <v/>
      </c>
      <c r="Y107" s="26" t="str">
        <f t="shared" si="6"/>
        <v/>
      </c>
      <c r="Z107" s="26" t="str">
        <f t="shared" si="7"/>
        <v/>
      </c>
      <c r="AA107" s="26" t="str">
        <f t="shared" si="8"/>
        <v/>
      </c>
      <c r="AB107" s="26" t="str">
        <f t="shared" si="9"/>
        <v/>
      </c>
      <c r="AC107" s="26" t="str">
        <f t="shared" si="10"/>
        <v/>
      </c>
      <c r="AD107" s="26" t="str">
        <f t="shared" si="11"/>
        <v/>
      </c>
      <c r="AE107" s="26" t="str">
        <f t="shared" si="12"/>
        <v/>
      </c>
      <c r="AF107" s="26" t="str">
        <f t="shared" si="13"/>
        <v/>
      </c>
      <c r="AG107" s="26" t="str">
        <f t="shared" si="14"/>
        <v/>
      </c>
      <c r="AH107" s="26" t="str">
        <f t="shared" si="15"/>
        <v/>
      </c>
      <c r="AI107" s="26" t="str">
        <f t="shared" si="16"/>
        <v/>
      </c>
      <c r="AJ107" s="26" t="str">
        <f t="shared" si="17"/>
        <v/>
      </c>
      <c r="AK107" s="26" t="str">
        <f t="shared" si="18"/>
        <v/>
      </c>
      <c r="AL107" s="27"/>
    </row>
    <row r="108" spans="2:38" ht="19.5" customHeight="1" x14ac:dyDescent="0.4">
      <c r="C108" s="21"/>
      <c r="D108" s="17"/>
      <c r="E108" s="16"/>
      <c r="F108" s="16"/>
      <c r="G108" s="16"/>
      <c r="H108" s="16"/>
      <c r="I108" s="16"/>
      <c r="J108" s="16"/>
      <c r="K108" s="16"/>
      <c r="L108" s="16"/>
      <c r="M108" s="16"/>
      <c r="N108" s="16"/>
      <c r="O108" s="16"/>
      <c r="P108" s="16"/>
      <c r="Q108" s="16"/>
      <c r="R108" s="16"/>
      <c r="S108" s="18"/>
      <c r="U108" s="26" t="str">
        <f t="shared" si="2"/>
        <v/>
      </c>
      <c r="V108" s="26" t="str">
        <f t="shared" si="3"/>
        <v/>
      </c>
      <c r="W108" s="26" t="str">
        <f t="shared" si="4"/>
        <v/>
      </c>
      <c r="X108" s="26" t="str">
        <f t="shared" si="5"/>
        <v/>
      </c>
      <c r="Y108" s="26" t="str">
        <f t="shared" si="6"/>
        <v/>
      </c>
      <c r="Z108" s="26" t="str">
        <f t="shared" si="7"/>
        <v/>
      </c>
      <c r="AA108" s="26" t="str">
        <f t="shared" si="8"/>
        <v/>
      </c>
      <c r="AB108" s="26" t="str">
        <f t="shared" si="9"/>
        <v/>
      </c>
      <c r="AC108" s="26" t="str">
        <f t="shared" si="10"/>
        <v/>
      </c>
      <c r="AD108" s="26" t="str">
        <f t="shared" si="11"/>
        <v/>
      </c>
      <c r="AE108" s="26" t="str">
        <f t="shared" si="12"/>
        <v/>
      </c>
      <c r="AF108" s="26" t="str">
        <f t="shared" si="13"/>
        <v/>
      </c>
      <c r="AG108" s="26" t="str">
        <f t="shared" si="14"/>
        <v/>
      </c>
      <c r="AH108" s="26" t="str">
        <f t="shared" si="15"/>
        <v/>
      </c>
      <c r="AI108" s="26" t="str">
        <f t="shared" si="16"/>
        <v/>
      </c>
      <c r="AJ108" s="26" t="str">
        <f t="shared" si="17"/>
        <v/>
      </c>
      <c r="AK108" s="26" t="str">
        <f t="shared" si="18"/>
        <v/>
      </c>
      <c r="AL108" s="27"/>
    </row>
    <row r="109" spans="2:38" ht="19.5" customHeight="1" x14ac:dyDescent="0.4">
      <c r="C109" s="21"/>
      <c r="D109" s="17"/>
      <c r="E109" s="16"/>
      <c r="F109" s="16"/>
      <c r="G109" s="16"/>
      <c r="H109" s="16"/>
      <c r="I109" s="16"/>
      <c r="J109" s="16"/>
      <c r="K109" s="16"/>
      <c r="L109" s="16"/>
      <c r="M109" s="16"/>
      <c r="N109" s="16"/>
      <c r="O109" s="16"/>
      <c r="P109" s="16"/>
      <c r="Q109" s="16"/>
      <c r="R109" s="16"/>
      <c r="S109" s="18"/>
      <c r="U109" s="26" t="str">
        <f t="shared" si="2"/>
        <v/>
      </c>
      <c r="V109" s="26" t="str">
        <f t="shared" si="3"/>
        <v/>
      </c>
      <c r="W109" s="26" t="str">
        <f t="shared" si="4"/>
        <v/>
      </c>
      <c r="X109" s="26" t="str">
        <f t="shared" si="5"/>
        <v/>
      </c>
      <c r="Y109" s="26" t="str">
        <f t="shared" si="6"/>
        <v/>
      </c>
      <c r="Z109" s="26" t="str">
        <f t="shared" si="7"/>
        <v/>
      </c>
      <c r="AA109" s="26" t="str">
        <f t="shared" si="8"/>
        <v/>
      </c>
      <c r="AB109" s="26" t="str">
        <f t="shared" si="9"/>
        <v/>
      </c>
      <c r="AC109" s="26" t="str">
        <f t="shared" si="10"/>
        <v/>
      </c>
      <c r="AD109" s="26" t="str">
        <f t="shared" si="11"/>
        <v/>
      </c>
      <c r="AE109" s="26" t="str">
        <f t="shared" si="12"/>
        <v/>
      </c>
      <c r="AF109" s="26" t="str">
        <f t="shared" si="13"/>
        <v/>
      </c>
      <c r="AG109" s="26" t="str">
        <f t="shared" si="14"/>
        <v/>
      </c>
      <c r="AH109" s="26" t="str">
        <f t="shared" si="15"/>
        <v/>
      </c>
      <c r="AI109" s="26" t="str">
        <f t="shared" si="16"/>
        <v/>
      </c>
      <c r="AJ109" s="26" t="str">
        <f t="shared" si="17"/>
        <v/>
      </c>
      <c r="AK109" s="26" t="str">
        <f t="shared" si="18"/>
        <v/>
      </c>
      <c r="AL109" s="27"/>
    </row>
    <row r="110" spans="2:38" ht="19.5" customHeight="1" x14ac:dyDescent="0.4">
      <c r="C110" s="21"/>
      <c r="D110" s="17"/>
      <c r="E110" s="16"/>
      <c r="F110" s="16"/>
      <c r="G110" s="16"/>
      <c r="H110" s="16"/>
      <c r="I110" s="16"/>
      <c r="J110" s="16"/>
      <c r="K110" s="16"/>
      <c r="L110" s="16"/>
      <c r="M110" s="16"/>
      <c r="N110" s="16"/>
      <c r="O110" s="16"/>
      <c r="P110" s="16"/>
      <c r="Q110" s="16"/>
      <c r="R110" s="16"/>
      <c r="S110" s="18"/>
      <c r="U110" s="26" t="str">
        <f t="shared" si="2"/>
        <v/>
      </c>
      <c r="V110" s="26" t="str">
        <f t="shared" si="3"/>
        <v/>
      </c>
      <c r="W110" s="26" t="str">
        <f t="shared" si="4"/>
        <v/>
      </c>
      <c r="X110" s="26" t="str">
        <f t="shared" si="5"/>
        <v/>
      </c>
      <c r="Y110" s="26" t="str">
        <f t="shared" si="6"/>
        <v/>
      </c>
      <c r="Z110" s="26" t="str">
        <f t="shared" si="7"/>
        <v/>
      </c>
      <c r="AA110" s="26" t="str">
        <f t="shared" si="8"/>
        <v/>
      </c>
      <c r="AB110" s="26" t="str">
        <f t="shared" si="9"/>
        <v/>
      </c>
      <c r="AC110" s="26" t="str">
        <f t="shared" si="10"/>
        <v/>
      </c>
      <c r="AD110" s="26" t="str">
        <f t="shared" si="11"/>
        <v/>
      </c>
      <c r="AE110" s="26" t="str">
        <f t="shared" si="12"/>
        <v/>
      </c>
      <c r="AF110" s="26" t="str">
        <f t="shared" si="13"/>
        <v/>
      </c>
      <c r="AG110" s="26" t="str">
        <f t="shared" si="14"/>
        <v/>
      </c>
      <c r="AH110" s="26" t="str">
        <f t="shared" si="15"/>
        <v/>
      </c>
      <c r="AI110" s="26" t="str">
        <f t="shared" si="16"/>
        <v/>
      </c>
      <c r="AJ110" s="26" t="str">
        <f t="shared" si="17"/>
        <v/>
      </c>
      <c r="AK110" s="26" t="str">
        <f t="shared" si="18"/>
        <v/>
      </c>
      <c r="AL110" s="27"/>
    </row>
    <row r="111" spans="2:38" ht="19.5" customHeight="1" x14ac:dyDescent="0.4">
      <c r="C111" s="21"/>
      <c r="D111" s="17"/>
      <c r="E111" s="16"/>
      <c r="F111" s="16"/>
      <c r="G111" s="16"/>
      <c r="H111" s="16"/>
      <c r="I111" s="16"/>
      <c r="J111" s="16"/>
      <c r="K111" s="16"/>
      <c r="L111" s="16"/>
      <c r="M111" s="16"/>
      <c r="N111" s="16"/>
      <c r="O111" s="16"/>
      <c r="P111" s="16"/>
      <c r="Q111" s="16"/>
      <c r="R111" s="16"/>
      <c r="S111" s="18"/>
      <c r="U111" s="26" t="str">
        <f t="shared" si="2"/>
        <v/>
      </c>
      <c r="V111" s="26" t="str">
        <f t="shared" si="3"/>
        <v/>
      </c>
      <c r="W111" s="26" t="str">
        <f t="shared" si="4"/>
        <v/>
      </c>
      <c r="X111" s="26" t="str">
        <f t="shared" si="5"/>
        <v/>
      </c>
      <c r="Y111" s="26" t="str">
        <f t="shared" si="6"/>
        <v/>
      </c>
      <c r="Z111" s="26" t="str">
        <f t="shared" si="7"/>
        <v/>
      </c>
      <c r="AA111" s="26" t="str">
        <f t="shared" si="8"/>
        <v/>
      </c>
      <c r="AB111" s="26" t="str">
        <f t="shared" si="9"/>
        <v/>
      </c>
      <c r="AC111" s="26" t="str">
        <f t="shared" si="10"/>
        <v/>
      </c>
      <c r="AD111" s="26" t="str">
        <f t="shared" si="11"/>
        <v/>
      </c>
      <c r="AE111" s="26" t="str">
        <f t="shared" si="12"/>
        <v/>
      </c>
      <c r="AF111" s="26" t="str">
        <f t="shared" si="13"/>
        <v/>
      </c>
      <c r="AG111" s="26" t="str">
        <f t="shared" si="14"/>
        <v/>
      </c>
      <c r="AH111" s="26" t="str">
        <f t="shared" si="15"/>
        <v/>
      </c>
      <c r="AI111" s="26" t="str">
        <f t="shared" si="16"/>
        <v/>
      </c>
      <c r="AJ111" s="26" t="str">
        <f t="shared" si="17"/>
        <v/>
      </c>
      <c r="AK111" s="26" t="str">
        <f t="shared" si="18"/>
        <v/>
      </c>
      <c r="AL111" s="27"/>
    </row>
    <row r="112" spans="2:38" ht="19.5" customHeight="1" x14ac:dyDescent="0.4">
      <c r="C112" s="21"/>
      <c r="D112" s="17"/>
      <c r="E112" s="16"/>
      <c r="F112" s="16"/>
      <c r="G112" s="16"/>
      <c r="H112" s="16"/>
      <c r="I112" s="16"/>
      <c r="J112" s="16"/>
      <c r="K112" s="16"/>
      <c r="L112" s="16"/>
      <c r="M112" s="16"/>
      <c r="N112" s="16"/>
      <c r="O112" s="16"/>
      <c r="P112" s="16"/>
      <c r="Q112" s="16"/>
      <c r="R112" s="16"/>
      <c r="S112" s="18"/>
      <c r="U112" s="26" t="str">
        <f t="shared" si="2"/>
        <v/>
      </c>
      <c r="V112" s="26" t="str">
        <f t="shared" si="3"/>
        <v/>
      </c>
      <c r="W112" s="26" t="str">
        <f t="shared" si="4"/>
        <v/>
      </c>
      <c r="X112" s="26" t="str">
        <f t="shared" si="5"/>
        <v/>
      </c>
      <c r="Y112" s="26" t="str">
        <f t="shared" si="6"/>
        <v/>
      </c>
      <c r="Z112" s="26" t="str">
        <f t="shared" si="7"/>
        <v/>
      </c>
      <c r="AA112" s="26" t="str">
        <f t="shared" si="8"/>
        <v/>
      </c>
      <c r="AB112" s="26" t="str">
        <f t="shared" si="9"/>
        <v/>
      </c>
      <c r="AC112" s="26" t="str">
        <f t="shared" si="10"/>
        <v/>
      </c>
      <c r="AD112" s="26" t="str">
        <f t="shared" si="11"/>
        <v/>
      </c>
      <c r="AE112" s="26" t="str">
        <f t="shared" si="12"/>
        <v/>
      </c>
      <c r="AF112" s="26" t="str">
        <f t="shared" si="13"/>
        <v/>
      </c>
      <c r="AG112" s="26" t="str">
        <f t="shared" si="14"/>
        <v/>
      </c>
      <c r="AH112" s="26" t="str">
        <f t="shared" si="15"/>
        <v/>
      </c>
      <c r="AI112" s="26" t="str">
        <f t="shared" si="16"/>
        <v/>
      </c>
      <c r="AJ112" s="26" t="str">
        <f t="shared" si="17"/>
        <v/>
      </c>
      <c r="AK112" s="26" t="str">
        <f t="shared" si="18"/>
        <v/>
      </c>
      <c r="AL112" s="27"/>
    </row>
    <row r="113" spans="2:38" ht="19.5" customHeight="1" x14ac:dyDescent="0.4">
      <c r="C113" s="21"/>
      <c r="D113" s="17"/>
      <c r="E113" s="16"/>
      <c r="F113" s="16"/>
      <c r="G113" s="16"/>
      <c r="H113" s="16"/>
      <c r="I113" s="16"/>
      <c r="J113" s="16"/>
      <c r="K113" s="16"/>
      <c r="L113" s="16"/>
      <c r="M113" s="16"/>
      <c r="N113" s="16"/>
      <c r="O113" s="16"/>
      <c r="P113" s="16"/>
      <c r="Q113" s="16"/>
      <c r="R113" s="16"/>
      <c r="S113" s="18"/>
      <c r="U113" s="26" t="str">
        <f t="shared" si="2"/>
        <v/>
      </c>
      <c r="V113" s="26" t="str">
        <f t="shared" si="3"/>
        <v/>
      </c>
      <c r="W113" s="26" t="str">
        <f t="shared" si="4"/>
        <v/>
      </c>
      <c r="X113" s="26" t="str">
        <f t="shared" si="5"/>
        <v/>
      </c>
      <c r="Y113" s="26" t="str">
        <f t="shared" si="6"/>
        <v/>
      </c>
      <c r="Z113" s="26" t="str">
        <f t="shared" si="7"/>
        <v/>
      </c>
      <c r="AA113" s="26" t="str">
        <f t="shared" si="8"/>
        <v/>
      </c>
      <c r="AB113" s="26" t="str">
        <f t="shared" si="9"/>
        <v/>
      </c>
      <c r="AC113" s="26" t="str">
        <f t="shared" si="10"/>
        <v/>
      </c>
      <c r="AD113" s="26" t="str">
        <f t="shared" si="11"/>
        <v/>
      </c>
      <c r="AE113" s="26" t="str">
        <f t="shared" si="12"/>
        <v/>
      </c>
      <c r="AF113" s="26" t="str">
        <f t="shared" si="13"/>
        <v/>
      </c>
      <c r="AG113" s="26" t="str">
        <f t="shared" si="14"/>
        <v/>
      </c>
      <c r="AH113" s="26" t="str">
        <f t="shared" si="15"/>
        <v/>
      </c>
      <c r="AI113" s="26" t="str">
        <f t="shared" si="16"/>
        <v/>
      </c>
      <c r="AJ113" s="26" t="str">
        <f t="shared" si="17"/>
        <v/>
      </c>
      <c r="AK113" s="26" t="str">
        <f t="shared" si="18"/>
        <v/>
      </c>
      <c r="AL113" s="27"/>
    </row>
    <row r="114" spans="2:38" ht="19.5" customHeight="1" x14ac:dyDescent="0.4">
      <c r="C114" s="21"/>
      <c r="D114" s="17"/>
      <c r="E114" s="16"/>
      <c r="F114" s="16"/>
      <c r="G114" s="16"/>
      <c r="H114" s="16"/>
      <c r="I114" s="16"/>
      <c r="J114" s="16"/>
      <c r="K114" s="16"/>
      <c r="L114" s="16"/>
      <c r="M114" s="16"/>
      <c r="N114" s="16"/>
      <c r="O114" s="16"/>
      <c r="P114" s="16"/>
      <c r="Q114" s="16"/>
      <c r="R114" s="16"/>
      <c r="S114" s="18"/>
      <c r="U114" s="26" t="str">
        <f t="shared" si="2"/>
        <v/>
      </c>
      <c r="V114" s="26" t="str">
        <f t="shared" si="3"/>
        <v/>
      </c>
      <c r="W114" s="26" t="str">
        <f t="shared" si="4"/>
        <v/>
      </c>
      <c r="X114" s="26" t="str">
        <f t="shared" si="5"/>
        <v/>
      </c>
      <c r="Y114" s="26" t="str">
        <f t="shared" si="6"/>
        <v/>
      </c>
      <c r="Z114" s="26" t="str">
        <f t="shared" si="7"/>
        <v/>
      </c>
      <c r="AA114" s="26" t="str">
        <f t="shared" si="8"/>
        <v/>
      </c>
      <c r="AB114" s="26" t="str">
        <f t="shared" si="9"/>
        <v/>
      </c>
      <c r="AC114" s="26" t="str">
        <f t="shared" si="10"/>
        <v/>
      </c>
      <c r="AD114" s="26" t="str">
        <f t="shared" si="11"/>
        <v/>
      </c>
      <c r="AE114" s="26" t="str">
        <f t="shared" si="12"/>
        <v/>
      </c>
      <c r="AF114" s="26" t="str">
        <f t="shared" si="13"/>
        <v/>
      </c>
      <c r="AG114" s="26" t="str">
        <f t="shared" si="14"/>
        <v/>
      </c>
      <c r="AH114" s="26" t="str">
        <f t="shared" si="15"/>
        <v/>
      </c>
      <c r="AI114" s="26" t="str">
        <f t="shared" si="16"/>
        <v/>
      </c>
      <c r="AJ114" s="26" t="str">
        <f t="shared" si="17"/>
        <v/>
      </c>
      <c r="AK114" s="26" t="str">
        <f t="shared" si="18"/>
        <v/>
      </c>
      <c r="AL114" s="27"/>
    </row>
    <row r="115" spans="2:38" ht="18.75" x14ac:dyDescent="0.4">
      <c r="AL115" s="25"/>
    </row>
    <row r="116" spans="2:38" x14ac:dyDescent="0.4">
      <c r="B116" s="1" t="s">
        <v>192</v>
      </c>
    </row>
    <row r="117" spans="2:38" ht="9.9499999999999993" customHeight="1" x14ac:dyDescent="0.4"/>
    <row r="118" spans="2:38" ht="20.100000000000001" customHeight="1" x14ac:dyDescent="0.4">
      <c r="C118" s="56"/>
      <c r="D118" s="56"/>
      <c r="E118" s="56"/>
      <c r="F118" s="56"/>
      <c r="G118" s="56"/>
      <c r="H118" s="56"/>
      <c r="I118" s="56"/>
      <c r="J118" s="56"/>
      <c r="K118" s="56"/>
      <c r="L118" s="56"/>
      <c r="M118" s="56"/>
      <c r="N118" s="56"/>
      <c r="O118" s="56"/>
      <c r="P118" s="56"/>
      <c r="Q118" s="56"/>
      <c r="R118" s="56"/>
      <c r="S118" s="56"/>
    </row>
    <row r="120" spans="2:38" x14ac:dyDescent="0.4">
      <c r="B120" s="1" t="s">
        <v>193</v>
      </c>
    </row>
    <row r="121" spans="2:38" ht="9.9499999999999993" customHeight="1" x14ac:dyDescent="0.4"/>
    <row r="122" spans="2:38" ht="20.100000000000001" customHeight="1" x14ac:dyDescent="0.4">
      <c r="C122" s="57" t="s">
        <v>120</v>
      </c>
      <c r="D122" s="58"/>
      <c r="E122" s="59"/>
      <c r="F122" s="60"/>
      <c r="G122" s="61"/>
      <c r="H122" s="61"/>
      <c r="I122" s="61"/>
      <c r="J122" s="61"/>
      <c r="K122" s="61"/>
      <c r="L122" s="61"/>
      <c r="M122" s="61"/>
      <c r="N122" s="61"/>
      <c r="O122" s="61"/>
      <c r="P122" s="61"/>
      <c r="Q122" s="61"/>
      <c r="R122" s="61"/>
      <c r="S122" s="62"/>
      <c r="U122" s="28" t="str">
        <f>IF(F122="","","非接触カード決済：")</f>
        <v/>
      </c>
      <c r="V122" s="28" t="str">
        <f>IF(F122="","",IF(F123="","",CHAR(10)))</f>
        <v/>
      </c>
      <c r="W122" s="28" t="str">
        <f>U122&amp;F122&amp;V122&amp;U123&amp;F123</f>
        <v/>
      </c>
    </row>
    <row r="123" spans="2:38" ht="20.100000000000001" customHeight="1" x14ac:dyDescent="0.4">
      <c r="C123" s="57" t="s">
        <v>121</v>
      </c>
      <c r="D123" s="58"/>
      <c r="E123" s="59"/>
      <c r="F123" s="60"/>
      <c r="G123" s="61"/>
      <c r="H123" s="61"/>
      <c r="I123" s="61"/>
      <c r="J123" s="61"/>
      <c r="K123" s="61"/>
      <c r="L123" s="61"/>
      <c r="M123" s="61"/>
      <c r="N123" s="61"/>
      <c r="O123" s="61"/>
      <c r="P123" s="61"/>
      <c r="Q123" s="61"/>
      <c r="R123" s="61"/>
      <c r="S123" s="62"/>
      <c r="U123" s="28" t="str">
        <f>IF(F123="","","QRコード決済：")</f>
        <v/>
      </c>
      <c r="V123" s="28"/>
      <c r="W123" s="28"/>
    </row>
    <row r="124" spans="2:38" x14ac:dyDescent="0.4">
      <c r="C124" s="20" t="s">
        <v>122</v>
      </c>
    </row>
    <row r="125" spans="2:38" x14ac:dyDescent="0.4">
      <c r="C125" s="20" t="s">
        <v>123</v>
      </c>
    </row>
    <row r="127" spans="2:38" x14ac:dyDescent="0.4">
      <c r="B127" s="1" t="s">
        <v>194</v>
      </c>
    </row>
    <row r="128" spans="2:38" ht="9.9499999999999993" customHeight="1" x14ac:dyDescent="0.4"/>
    <row r="129" spans="2:19" ht="20.100000000000001" customHeight="1" x14ac:dyDescent="0.4">
      <c r="C129" s="16"/>
      <c r="D129" s="24" t="s">
        <v>135</v>
      </c>
      <c r="E129" s="4"/>
      <c r="F129" s="4"/>
      <c r="G129" s="4"/>
    </row>
    <row r="131" spans="2:19" x14ac:dyDescent="0.4">
      <c r="B131" s="1" t="s">
        <v>177</v>
      </c>
    </row>
    <row r="132" spans="2:19" ht="9.9499999999999993" customHeight="1" x14ac:dyDescent="0.4"/>
    <row r="133" spans="2:19" x14ac:dyDescent="0.4">
      <c r="B133" s="1" t="s">
        <v>195</v>
      </c>
    </row>
    <row r="134" spans="2:19" ht="9.9499999999999993" customHeight="1" x14ac:dyDescent="0.4"/>
    <row r="135" spans="2:19" x14ac:dyDescent="0.4">
      <c r="C135" s="41"/>
      <c r="D135" s="42"/>
      <c r="E135" s="42"/>
      <c r="F135" s="42"/>
      <c r="G135" s="42"/>
      <c r="H135" s="42"/>
      <c r="I135" s="42"/>
      <c r="J135" s="42"/>
      <c r="K135" s="42"/>
      <c r="L135" s="42"/>
      <c r="M135" s="42"/>
      <c r="N135" s="42"/>
      <c r="O135" s="42"/>
      <c r="P135" s="42"/>
      <c r="Q135" s="42"/>
      <c r="R135" s="42"/>
      <c r="S135" s="43"/>
    </row>
    <row r="136" spans="2:19" ht="48" customHeight="1" x14ac:dyDescent="0.4">
      <c r="C136" s="44"/>
      <c r="D136" s="45"/>
      <c r="E136" s="45"/>
      <c r="F136" s="45"/>
      <c r="G136" s="45"/>
      <c r="H136" s="45"/>
      <c r="I136" s="45"/>
      <c r="J136" s="45"/>
      <c r="K136" s="45"/>
      <c r="L136" s="45"/>
      <c r="M136" s="45"/>
      <c r="N136" s="45"/>
      <c r="O136" s="45"/>
      <c r="P136" s="45"/>
      <c r="Q136" s="45"/>
      <c r="R136" s="45"/>
      <c r="S136" s="46"/>
    </row>
    <row r="137" spans="2:19" ht="14.25" customHeight="1" x14ac:dyDescent="0.4">
      <c r="B137" s="6"/>
    </row>
    <row r="139" spans="2:19" ht="28.5" customHeight="1" x14ac:dyDescent="0.4">
      <c r="B139" s="47" t="s">
        <v>200</v>
      </c>
      <c r="C139" s="47"/>
      <c r="D139" s="47"/>
      <c r="E139" s="47"/>
      <c r="F139" s="47"/>
      <c r="G139" s="47"/>
      <c r="H139" s="47"/>
      <c r="I139" s="47"/>
      <c r="J139" s="47"/>
      <c r="K139" s="47"/>
      <c r="L139" s="47"/>
      <c r="M139" s="47"/>
      <c r="N139" s="47"/>
      <c r="O139" s="47"/>
      <c r="P139" s="47"/>
      <c r="Q139" s="47"/>
      <c r="R139" s="47"/>
      <c r="S139" s="47"/>
    </row>
    <row r="140" spans="2:19" ht="9.9499999999999993" customHeight="1" x14ac:dyDescent="0.4"/>
    <row r="141" spans="2:19" x14ac:dyDescent="0.4">
      <c r="C141" s="41"/>
      <c r="D141" s="42"/>
      <c r="E141" s="42"/>
      <c r="F141" s="42"/>
      <c r="G141" s="42"/>
      <c r="H141" s="42"/>
      <c r="I141" s="42"/>
      <c r="J141" s="42"/>
      <c r="K141" s="42"/>
      <c r="L141" s="42"/>
      <c r="M141" s="42"/>
      <c r="N141" s="42"/>
      <c r="O141" s="42"/>
      <c r="P141" s="42"/>
      <c r="Q141" s="42"/>
      <c r="R141" s="42"/>
      <c r="S141" s="43"/>
    </row>
    <row r="142" spans="2:19" ht="48" customHeight="1" x14ac:dyDescent="0.4">
      <c r="C142" s="44"/>
      <c r="D142" s="45"/>
      <c r="E142" s="45"/>
      <c r="F142" s="45"/>
      <c r="G142" s="45"/>
      <c r="H142" s="45"/>
      <c r="I142" s="45"/>
      <c r="J142" s="45"/>
      <c r="K142" s="45"/>
      <c r="L142" s="45"/>
      <c r="M142" s="45"/>
      <c r="N142" s="45"/>
      <c r="O142" s="45"/>
      <c r="P142" s="45"/>
      <c r="Q142" s="45"/>
      <c r="R142" s="45"/>
      <c r="S142" s="46"/>
    </row>
    <row r="143" spans="2:19" ht="14.25" customHeight="1" x14ac:dyDescent="0.4">
      <c r="B143" s="6"/>
    </row>
    <row r="145" spans="2:19" ht="24.95" customHeight="1" x14ac:dyDescent="0.4">
      <c r="B145" s="67" t="s">
        <v>93</v>
      </c>
      <c r="C145" s="68"/>
      <c r="D145" s="68"/>
      <c r="E145" s="68"/>
      <c r="F145" s="68"/>
      <c r="G145" s="68"/>
      <c r="H145" s="68"/>
      <c r="I145" s="68"/>
      <c r="J145" s="68"/>
      <c r="K145" s="68"/>
      <c r="L145" s="68"/>
      <c r="M145" s="68"/>
      <c r="N145" s="68"/>
      <c r="O145" s="68"/>
      <c r="P145" s="68"/>
      <c r="Q145" s="68"/>
      <c r="R145" s="68"/>
      <c r="S145" s="68"/>
    </row>
    <row r="146" spans="2:19" ht="14.25" customHeight="1" x14ac:dyDescent="0.4">
      <c r="B146" s="6"/>
    </row>
    <row r="147" spans="2:19" ht="20.100000000000001" customHeight="1" x14ac:dyDescent="0.4">
      <c r="B147" s="1" t="s">
        <v>124</v>
      </c>
      <c r="C147" s="53"/>
      <c r="D147" s="54"/>
      <c r="E147" s="54"/>
      <c r="F147" s="54"/>
      <c r="G147" s="54"/>
      <c r="H147" s="55"/>
    </row>
    <row r="148" spans="2:19" x14ac:dyDescent="0.4">
      <c r="C148" s="5"/>
    </row>
    <row r="149" spans="2:19" ht="20.100000000000001" customHeight="1" x14ac:dyDescent="0.4">
      <c r="B149" s="1" t="s">
        <v>125</v>
      </c>
      <c r="C149" s="53"/>
      <c r="D149" s="54"/>
      <c r="E149" s="54"/>
      <c r="F149" s="54"/>
      <c r="G149" s="54"/>
      <c r="H149" s="55"/>
    </row>
    <row r="150" spans="2:19" x14ac:dyDescent="0.4">
      <c r="C150" s="5"/>
    </row>
    <row r="151" spans="2:19" ht="20.100000000000001" customHeight="1" x14ac:dyDescent="0.4">
      <c r="B151" s="1" t="s">
        <v>126</v>
      </c>
      <c r="C151" s="53"/>
      <c r="D151" s="54"/>
      <c r="E151" s="54"/>
      <c r="F151" s="54"/>
      <c r="G151" s="54"/>
      <c r="H151" s="55"/>
    </row>
    <row r="152" spans="2:19" x14ac:dyDescent="0.4">
      <c r="C152" s="5"/>
    </row>
    <row r="153" spans="2:19" ht="20.100000000000001" customHeight="1" x14ac:dyDescent="0.4">
      <c r="B153" s="1" t="s">
        <v>127</v>
      </c>
      <c r="C153" s="53"/>
      <c r="D153" s="54"/>
      <c r="E153" s="54"/>
      <c r="F153" s="54"/>
      <c r="G153" s="54"/>
      <c r="H153" s="55"/>
    </row>
    <row r="154" spans="2:19" x14ac:dyDescent="0.4">
      <c r="C154" s="5"/>
    </row>
    <row r="155" spans="2:19" ht="20.100000000000001" customHeight="1" x14ac:dyDescent="0.4">
      <c r="B155" s="1" t="s">
        <v>196</v>
      </c>
      <c r="C155" s="53"/>
      <c r="D155" s="54"/>
      <c r="E155" s="54"/>
      <c r="F155" s="54"/>
      <c r="G155" s="54"/>
      <c r="H155" s="55"/>
    </row>
    <row r="156" spans="2:19" ht="20.100000000000001" customHeight="1" x14ac:dyDescent="0.4">
      <c r="C156" s="22"/>
      <c r="D156" s="22"/>
      <c r="E156" s="22"/>
      <c r="F156" s="22"/>
      <c r="G156" s="22"/>
      <c r="H156" s="22"/>
    </row>
    <row r="157" spans="2:19" ht="20.100000000000001" customHeight="1" x14ac:dyDescent="0.4">
      <c r="C157" s="22"/>
      <c r="D157" s="22"/>
      <c r="E157" s="22"/>
      <c r="F157" s="22"/>
      <c r="G157" s="22"/>
      <c r="H157" s="22"/>
    </row>
    <row r="158" spans="2:19" ht="20.100000000000001" customHeight="1" x14ac:dyDescent="0.4">
      <c r="B158" s="48" t="s">
        <v>172</v>
      </c>
      <c r="C158" s="48"/>
      <c r="D158" s="48"/>
      <c r="E158" s="48"/>
      <c r="F158" s="48"/>
      <c r="G158" s="48"/>
      <c r="H158" s="48"/>
      <c r="I158" s="48"/>
      <c r="J158" s="48"/>
      <c r="K158" s="48"/>
      <c r="L158" s="48"/>
      <c r="M158" s="48"/>
      <c r="N158" s="48"/>
      <c r="O158" s="48"/>
      <c r="P158" s="48"/>
      <c r="Q158" s="48"/>
      <c r="R158" s="48"/>
      <c r="S158" s="48"/>
    </row>
  </sheetData>
  <mergeCells count="154">
    <mergeCell ref="G98:G99"/>
    <mergeCell ref="H98:H99"/>
    <mergeCell ref="I98:I99"/>
    <mergeCell ref="J98:J99"/>
    <mergeCell ref="K98:K99"/>
    <mergeCell ref="L98:L99"/>
    <mergeCell ref="M98:M99"/>
    <mergeCell ref="N98:N99"/>
    <mergeCell ref="O98:O99"/>
    <mergeCell ref="P98:P99"/>
    <mergeCell ref="D81:S81"/>
    <mergeCell ref="C82:C84"/>
    <mergeCell ref="D82:D83"/>
    <mergeCell ref="E82:E83"/>
    <mergeCell ref="F82:F83"/>
    <mergeCell ref="G82:G83"/>
    <mergeCell ref="H82:H83"/>
    <mergeCell ref="I82:I83"/>
    <mergeCell ref="J82:J83"/>
    <mergeCell ref="K82:K83"/>
    <mergeCell ref="L82:L83"/>
    <mergeCell ref="M82:M83"/>
    <mergeCell ref="N82:N83"/>
    <mergeCell ref="O82:O83"/>
    <mergeCell ref="Q98:Q99"/>
    <mergeCell ref="R98:R99"/>
    <mergeCell ref="C97:C99"/>
    <mergeCell ref="R82:R83"/>
    <mergeCell ref="D97:S97"/>
    <mergeCell ref="D98:D99"/>
    <mergeCell ref="E98:E99"/>
    <mergeCell ref="F98:F99"/>
    <mergeCell ref="P82:P83"/>
    <mergeCell ref="Q82:Q83"/>
    <mergeCell ref="R64:R65"/>
    <mergeCell ref="D72:S72"/>
    <mergeCell ref="C73:C75"/>
    <mergeCell ref="D73:D74"/>
    <mergeCell ref="E73:E74"/>
    <mergeCell ref="F73:F74"/>
    <mergeCell ref="G73:G74"/>
    <mergeCell ref="H73:H74"/>
    <mergeCell ref="I73:I74"/>
    <mergeCell ref="J73:J74"/>
    <mergeCell ref="K73:K74"/>
    <mergeCell ref="L73:L74"/>
    <mergeCell ref="M73:M74"/>
    <mergeCell ref="N73:N74"/>
    <mergeCell ref="D63:S63"/>
    <mergeCell ref="C64:C66"/>
    <mergeCell ref="D64:D65"/>
    <mergeCell ref="E64:E65"/>
    <mergeCell ref="F64:F65"/>
    <mergeCell ref="G64:G65"/>
    <mergeCell ref="H64:H65"/>
    <mergeCell ref="I64:I65"/>
    <mergeCell ref="J64:J65"/>
    <mergeCell ref="K64:K65"/>
    <mergeCell ref="L64:L65"/>
    <mergeCell ref="M64:M65"/>
    <mergeCell ref="N64:N65"/>
    <mergeCell ref="O64:O65"/>
    <mergeCell ref="B6:S6"/>
    <mergeCell ref="K91:K92"/>
    <mergeCell ref="L91:L92"/>
    <mergeCell ref="M91:M92"/>
    <mergeCell ref="N91:N92"/>
    <mergeCell ref="O91:O92"/>
    <mergeCell ref="P91:P92"/>
    <mergeCell ref="Q91:Q92"/>
    <mergeCell ref="C55:C57"/>
    <mergeCell ref="D54:S54"/>
    <mergeCell ref="D55:D56"/>
    <mergeCell ref="Q73:Q74"/>
    <mergeCell ref="R73:R74"/>
    <mergeCell ref="R55:R56"/>
    <mergeCell ref="J55:J56"/>
    <mergeCell ref="K55:K56"/>
    <mergeCell ref="L55:L56"/>
    <mergeCell ref="M55:M56"/>
    <mergeCell ref="N55:N56"/>
    <mergeCell ref="O55:O56"/>
    <mergeCell ref="P64:P65"/>
    <mergeCell ref="Q64:Q65"/>
    <mergeCell ref="E55:E56"/>
    <mergeCell ref="F55:F56"/>
    <mergeCell ref="G91:G92"/>
    <mergeCell ref="H91:H92"/>
    <mergeCell ref="I91:I92"/>
    <mergeCell ref="B91:B93"/>
    <mergeCell ref="D25:S25"/>
    <mergeCell ref="D26:S26"/>
    <mergeCell ref="D29:S29"/>
    <mergeCell ref="C23:S23"/>
    <mergeCell ref="C8:S8"/>
    <mergeCell ref="C9:S9"/>
    <mergeCell ref="D18:S18"/>
    <mergeCell ref="D19:S19"/>
    <mergeCell ref="D27:S27"/>
    <mergeCell ref="D28:S28"/>
    <mergeCell ref="C15:H15"/>
    <mergeCell ref="C13:H13"/>
    <mergeCell ref="C11:H11"/>
    <mergeCell ref="G55:G56"/>
    <mergeCell ref="H55:H56"/>
    <mergeCell ref="I55:I56"/>
    <mergeCell ref="P55:P56"/>
    <mergeCell ref="Q55:Q56"/>
    <mergeCell ref="O73:O74"/>
    <mergeCell ref="P73:P74"/>
    <mergeCell ref="B158:S158"/>
    <mergeCell ref="H17:K17"/>
    <mergeCell ref="D17:F17"/>
    <mergeCell ref="B64:B66"/>
    <mergeCell ref="B73:B75"/>
    <mergeCell ref="B82:B84"/>
    <mergeCell ref="C147:H147"/>
    <mergeCell ref="C149:H149"/>
    <mergeCell ref="C151:H151"/>
    <mergeCell ref="C153:H153"/>
    <mergeCell ref="C155:H155"/>
    <mergeCell ref="C118:S118"/>
    <mergeCell ref="C122:E122"/>
    <mergeCell ref="C123:E123"/>
    <mergeCell ref="F122:S122"/>
    <mergeCell ref="F123:S123"/>
    <mergeCell ref="M40:N40"/>
    <mergeCell ref="M41:N41"/>
    <mergeCell ref="C37:L37"/>
    <mergeCell ref="M37:N37"/>
    <mergeCell ref="B55:B57"/>
    <mergeCell ref="J91:J92"/>
    <mergeCell ref="B145:S145"/>
    <mergeCell ref="B48:S48"/>
    <mergeCell ref="C21:H21"/>
    <mergeCell ref="B2:S4"/>
    <mergeCell ref="C135:S136"/>
    <mergeCell ref="C141:S142"/>
    <mergeCell ref="B139:S139"/>
    <mergeCell ref="C31:H31"/>
    <mergeCell ref="C33:H33"/>
    <mergeCell ref="C38:L38"/>
    <mergeCell ref="C39:L39"/>
    <mergeCell ref="C40:L40"/>
    <mergeCell ref="C41:L41"/>
    <mergeCell ref="M38:N38"/>
    <mergeCell ref="M39:N39"/>
    <mergeCell ref="R91:R92"/>
    <mergeCell ref="C90:C91"/>
    <mergeCell ref="C92:C93"/>
    <mergeCell ref="D90:S90"/>
    <mergeCell ref="D91:D92"/>
    <mergeCell ref="E91:E92"/>
    <mergeCell ref="F91:F92"/>
  </mergeCells>
  <phoneticPr fontId="3"/>
  <conditionalFormatting sqref="B55:B57">
    <cfRule type="expression" dxfId="27" priority="16">
      <formula>$C$52="○"</formula>
    </cfRule>
  </conditionalFormatting>
  <conditionalFormatting sqref="C55:C57 D57:S57">
    <cfRule type="expression" dxfId="26" priority="14">
      <formula>$C$52="×"</formula>
    </cfRule>
  </conditionalFormatting>
  <conditionalFormatting sqref="B64:B66">
    <cfRule type="expression" dxfId="25" priority="9">
      <formula>$C$61="○"</formula>
    </cfRule>
    <cfRule type="expression" dxfId="24" priority="13">
      <formula>$C$52="○"</formula>
    </cfRule>
  </conditionalFormatting>
  <conditionalFormatting sqref="B73:B75">
    <cfRule type="expression" dxfId="23" priority="8">
      <formula>$C$70="○"</formula>
    </cfRule>
    <cfRule type="expression" dxfId="22" priority="12">
      <formula>$C$52="○"</formula>
    </cfRule>
  </conditionalFormatting>
  <conditionalFormatting sqref="B82:B84">
    <cfRule type="expression" dxfId="21" priority="7">
      <formula>$C$79="○"</formula>
    </cfRule>
    <cfRule type="expression" dxfId="20" priority="11">
      <formula>$C$52="○"</formula>
    </cfRule>
  </conditionalFormatting>
  <conditionalFormatting sqref="B91:B93">
    <cfRule type="expression" dxfId="19" priority="6">
      <formula>$C$88="○"</formula>
    </cfRule>
    <cfRule type="expression" dxfId="18" priority="10">
      <formula>$C$52="○"</formula>
    </cfRule>
  </conditionalFormatting>
  <conditionalFormatting sqref="D66:S66 C64:C66">
    <cfRule type="expression" dxfId="17" priority="5">
      <formula>$C$61="×"</formula>
    </cfRule>
  </conditionalFormatting>
  <conditionalFormatting sqref="D75:S75 C73:C75">
    <cfRule type="expression" dxfId="16" priority="4">
      <formula>$C$70="×"</formula>
    </cfRule>
  </conditionalFormatting>
  <conditionalFormatting sqref="D84:S84 C82:C84">
    <cfRule type="expression" dxfId="15" priority="3">
      <formula>$C$79="×"</formula>
    </cfRule>
  </conditionalFormatting>
  <conditionalFormatting sqref="D93:S93 C92:C93">
    <cfRule type="expression" dxfId="14" priority="2">
      <formula>$C$88="×"</formula>
    </cfRule>
  </conditionalFormatting>
  <dataValidations disablePrompts="1" count="3">
    <dataValidation type="list" allowBlank="1" showInputMessage="1" showErrorMessage="1" sqref="D57:R57 D66:R66 D75:R75 D84:R84 M38:N41 D93:R93 D100:R114">
      <formula1>"○"</formula1>
    </dataValidation>
    <dataValidation imeMode="on" allowBlank="1" showInputMessage="1" showErrorMessage="1" sqref="C8:S8 C149:H149 C147:H147 F122:S123 C15:H15 S100:S114 S93 C92:C93 S84 C82:C84 C73:C75 S75 C64:C66 S66 C55:C57 S57 C26:C29 C23:S23 D18:S18 C100:C114 C135:S136 C141:S142"/>
    <dataValidation imeMode="off" allowBlank="1" showInputMessage="1" showErrorMessage="1" sqref="C9:S9 C151:H151 C153:H153 D17:K17 C155:H157 D26:S29 D19:S19 C21:H21"/>
  </dataValidations>
  <pageMargins left="0.70866141732283472" right="0.70866141732283472" top="0.74803149606299213" bottom="0.74803149606299213" header="0.31496062992125984" footer="0.31496062992125984"/>
  <pageSetup paperSize="9" scale="77" orientation="portrait" r:id="rId1"/>
  <rowBreaks count="3" manualBreakCount="3">
    <brk id="47" max="19" man="1"/>
    <brk id="85" max="19" man="1"/>
    <brk id="130" max="19" man="1"/>
  </rowBreaks>
  <extLst>
    <ext xmlns:x14="http://schemas.microsoft.com/office/spreadsheetml/2009/9/main" uri="{CCE6A557-97BC-4b89-ADB6-D9C93CAAB3DF}">
      <x14:dataValidations xmlns:xm="http://schemas.microsoft.com/office/excel/2006/main" disablePrompts="1" count="4">
        <x14:dataValidation type="list" allowBlank="1" showInputMessage="1" showErrorMessage="1">
          <x14:formula1>
            <xm:f>コード!$B$1:$B$3</xm:f>
          </x14:formula1>
          <xm:sqref>C11:H11</xm:sqref>
        </x14:dataValidation>
        <x14:dataValidation type="list" allowBlank="1" showInputMessage="1" showErrorMessage="1">
          <x14:formula1>
            <xm:f>コード!$A$6:$A$31</xm:f>
          </x14:formula1>
          <xm:sqref>C13:H13</xm:sqref>
        </x14:dataValidation>
        <x14:dataValidation type="list" allowBlank="1" showInputMessage="1" showErrorMessage="1">
          <x14:formula1>
            <xm:f>コード!$D$1:$D$3</xm:f>
          </x14:formula1>
          <xm:sqref>C31:H31</xm:sqref>
        </x14:dataValidation>
        <x14:dataValidation type="list" allowBlank="1" showInputMessage="1" showErrorMessage="1">
          <x14:formula1>
            <xm:f>コード!$A$1:$A$2</xm:f>
          </x14:formula1>
          <xm:sqref>C33:H33 C52 C61 C70 C79 C88 C129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B1:S158"/>
  <sheetViews>
    <sheetView showGridLines="0" topLeftCell="A124" zoomScaleNormal="100" zoomScaleSheetLayoutView="100" workbookViewId="0">
      <selection activeCell="B140" sqref="B140"/>
    </sheetView>
  </sheetViews>
  <sheetFormatPr defaultRowHeight="14.25" x14ac:dyDescent="0.4"/>
  <cols>
    <col min="1" max="1" width="1.625" style="1" customWidth="1"/>
    <col min="2" max="2" width="18.625" style="1" customWidth="1"/>
    <col min="3" max="3" width="15.75" style="1" customWidth="1"/>
    <col min="4" max="18" width="3.625" style="1" customWidth="1"/>
    <col min="19" max="19" width="13.125" style="1" customWidth="1"/>
    <col min="20" max="20" width="1.625" style="1" customWidth="1"/>
    <col min="21" max="16384" width="9" style="1"/>
  </cols>
  <sheetData>
    <row r="1" spans="2:19" ht="15" thickBot="1" x14ac:dyDescent="0.45"/>
    <row r="2" spans="2:19" ht="28.5" customHeight="1" x14ac:dyDescent="0.4">
      <c r="B2" s="88" t="s">
        <v>199</v>
      </c>
      <c r="C2" s="33"/>
      <c r="D2" s="33"/>
      <c r="E2" s="33"/>
      <c r="F2" s="33"/>
      <c r="G2" s="33"/>
      <c r="H2" s="33"/>
      <c r="I2" s="33"/>
      <c r="J2" s="33"/>
      <c r="K2" s="33"/>
      <c r="L2" s="33"/>
      <c r="M2" s="33"/>
      <c r="N2" s="33"/>
      <c r="O2" s="33"/>
      <c r="P2" s="33"/>
      <c r="Q2" s="33"/>
      <c r="R2" s="33"/>
      <c r="S2" s="34"/>
    </row>
    <row r="3" spans="2:19" ht="21.75" customHeight="1" x14ac:dyDescent="0.4">
      <c r="B3" s="35"/>
      <c r="C3" s="36"/>
      <c r="D3" s="36"/>
      <c r="E3" s="36"/>
      <c r="F3" s="36"/>
      <c r="G3" s="36"/>
      <c r="H3" s="36"/>
      <c r="I3" s="36"/>
      <c r="J3" s="36"/>
      <c r="K3" s="36"/>
      <c r="L3" s="36"/>
      <c r="M3" s="36"/>
      <c r="N3" s="36"/>
      <c r="O3" s="36"/>
      <c r="P3" s="36"/>
      <c r="Q3" s="36"/>
      <c r="R3" s="36"/>
      <c r="S3" s="37"/>
    </row>
    <row r="4" spans="2:19" ht="15" thickBot="1" x14ac:dyDescent="0.45">
      <c r="B4" s="38"/>
      <c r="C4" s="39"/>
      <c r="D4" s="39"/>
      <c r="E4" s="39"/>
      <c r="F4" s="39"/>
      <c r="G4" s="39"/>
      <c r="H4" s="39"/>
      <c r="I4" s="39"/>
      <c r="J4" s="39"/>
      <c r="K4" s="39"/>
      <c r="L4" s="39"/>
      <c r="M4" s="39"/>
      <c r="N4" s="39"/>
      <c r="O4" s="39"/>
      <c r="P4" s="39"/>
      <c r="Q4" s="39"/>
      <c r="R4" s="39"/>
      <c r="S4" s="40"/>
    </row>
    <row r="6" spans="2:19" ht="24.95" customHeight="1" x14ac:dyDescent="0.4">
      <c r="B6" s="67" t="s">
        <v>94</v>
      </c>
      <c r="C6" s="68"/>
      <c r="D6" s="68"/>
      <c r="E6" s="68"/>
      <c r="F6" s="68"/>
      <c r="G6" s="68"/>
      <c r="H6" s="68"/>
      <c r="I6" s="68"/>
      <c r="J6" s="68"/>
      <c r="K6" s="68"/>
      <c r="L6" s="68"/>
      <c r="M6" s="68"/>
      <c r="N6" s="68"/>
      <c r="O6" s="68"/>
      <c r="P6" s="68"/>
      <c r="Q6" s="68"/>
      <c r="R6" s="68"/>
      <c r="S6" s="68"/>
    </row>
    <row r="8" spans="2:19" ht="20.100000000000001" customHeight="1" x14ac:dyDescent="0.4">
      <c r="B8" s="1" t="s">
        <v>101</v>
      </c>
      <c r="C8" s="56" t="s">
        <v>144</v>
      </c>
      <c r="D8" s="56"/>
      <c r="E8" s="56"/>
      <c r="F8" s="56"/>
      <c r="G8" s="56"/>
      <c r="H8" s="56"/>
      <c r="I8" s="56"/>
      <c r="J8" s="56"/>
      <c r="K8" s="56"/>
      <c r="L8" s="56"/>
      <c r="M8" s="56"/>
      <c r="N8" s="56"/>
      <c r="O8" s="56"/>
      <c r="P8" s="56"/>
      <c r="Q8" s="56"/>
      <c r="R8" s="56"/>
      <c r="S8" s="56"/>
    </row>
    <row r="9" spans="2:19" ht="20.100000000000001" customHeight="1" x14ac:dyDescent="0.4">
      <c r="B9" s="1" t="s">
        <v>90</v>
      </c>
      <c r="C9" s="56" t="s">
        <v>146</v>
      </c>
      <c r="D9" s="56"/>
      <c r="E9" s="56"/>
      <c r="F9" s="56"/>
      <c r="G9" s="56"/>
      <c r="H9" s="56"/>
      <c r="I9" s="56"/>
      <c r="J9" s="56"/>
      <c r="K9" s="56"/>
      <c r="L9" s="56"/>
      <c r="M9" s="56"/>
      <c r="N9" s="56"/>
      <c r="O9" s="56"/>
      <c r="P9" s="56"/>
      <c r="Q9" s="56"/>
      <c r="R9" s="56"/>
      <c r="S9" s="56"/>
    </row>
    <row r="10" spans="2:19" x14ac:dyDescent="0.4">
      <c r="D10" s="3"/>
      <c r="E10" s="3"/>
      <c r="F10" s="3"/>
      <c r="G10" s="3"/>
      <c r="H10" s="3"/>
      <c r="I10" s="3"/>
      <c r="J10" s="3"/>
      <c r="K10" s="3"/>
      <c r="L10" s="3"/>
      <c r="M10" s="3"/>
      <c r="N10" s="3"/>
      <c r="O10" s="3"/>
      <c r="P10" s="3"/>
      <c r="Q10" s="3"/>
      <c r="R10" s="3"/>
      <c r="S10" s="3"/>
    </row>
    <row r="11" spans="2:19" ht="20.100000000000001" customHeight="1" x14ac:dyDescent="0.4">
      <c r="B11" s="1" t="s">
        <v>102</v>
      </c>
      <c r="C11" s="56" t="s">
        <v>1</v>
      </c>
      <c r="D11" s="56"/>
      <c r="E11" s="56"/>
      <c r="F11" s="56"/>
      <c r="G11" s="56"/>
      <c r="H11" s="56"/>
      <c r="I11" s="24" t="s">
        <v>130</v>
      </c>
      <c r="J11" s="3"/>
      <c r="K11" s="3"/>
      <c r="L11" s="3"/>
      <c r="M11" s="3"/>
      <c r="N11" s="3"/>
      <c r="O11" s="3"/>
      <c r="P11" s="3"/>
      <c r="Q11" s="3"/>
      <c r="R11" s="3"/>
      <c r="S11" s="3"/>
    </row>
    <row r="12" spans="2:19" x14ac:dyDescent="0.4">
      <c r="D12" s="3"/>
      <c r="E12" s="3"/>
      <c r="F12" s="3"/>
      <c r="G12" s="3"/>
      <c r="H12" s="3"/>
      <c r="I12" s="3"/>
      <c r="J12" s="3"/>
      <c r="K12" s="3"/>
      <c r="L12" s="3"/>
      <c r="M12" s="3"/>
      <c r="N12" s="3"/>
      <c r="O12" s="3"/>
      <c r="P12" s="3"/>
      <c r="Q12" s="3"/>
      <c r="R12" s="3"/>
      <c r="S12" s="3"/>
    </row>
    <row r="13" spans="2:19" ht="20.100000000000001" customHeight="1" x14ac:dyDescent="0.4">
      <c r="B13" s="1" t="s">
        <v>103</v>
      </c>
      <c r="C13" s="56" t="s">
        <v>32</v>
      </c>
      <c r="D13" s="56"/>
      <c r="E13" s="56"/>
      <c r="F13" s="56"/>
      <c r="G13" s="56"/>
      <c r="H13" s="56"/>
      <c r="I13" s="24" t="s">
        <v>130</v>
      </c>
    </row>
    <row r="15" spans="2:19" ht="20.100000000000001" customHeight="1" x14ac:dyDescent="0.4">
      <c r="B15" s="1" t="s">
        <v>104</v>
      </c>
      <c r="C15" s="53" t="s">
        <v>136</v>
      </c>
      <c r="D15" s="54"/>
      <c r="E15" s="54"/>
      <c r="F15" s="54"/>
      <c r="G15" s="54"/>
      <c r="H15" s="55"/>
      <c r="I15" s="24" t="s">
        <v>131</v>
      </c>
    </row>
    <row r="17" spans="2:19" ht="20.100000000000001" customHeight="1" x14ac:dyDescent="0.4">
      <c r="B17" s="1" t="s">
        <v>105</v>
      </c>
      <c r="C17" s="15" t="s">
        <v>98</v>
      </c>
      <c r="D17" s="49">
        <v>514</v>
      </c>
      <c r="E17" s="50"/>
      <c r="F17" s="51"/>
      <c r="G17" s="23" t="s">
        <v>129</v>
      </c>
      <c r="H17" s="49">
        <v>8570</v>
      </c>
      <c r="I17" s="50"/>
      <c r="J17" s="50"/>
      <c r="K17" s="51"/>
    </row>
    <row r="18" spans="2:19" ht="20.100000000000001" customHeight="1" x14ac:dyDescent="0.4">
      <c r="C18" s="10" t="s">
        <v>99</v>
      </c>
      <c r="D18" s="56" t="s">
        <v>137</v>
      </c>
      <c r="E18" s="56"/>
      <c r="F18" s="56"/>
      <c r="G18" s="56"/>
      <c r="H18" s="56"/>
      <c r="I18" s="56"/>
      <c r="J18" s="56"/>
      <c r="K18" s="56"/>
      <c r="L18" s="56"/>
      <c r="M18" s="56"/>
      <c r="N18" s="56"/>
      <c r="O18" s="56"/>
      <c r="P18" s="56"/>
      <c r="Q18" s="56"/>
      <c r="R18" s="56"/>
      <c r="S18" s="56"/>
    </row>
    <row r="19" spans="2:19" ht="20.100000000000001" customHeight="1" x14ac:dyDescent="0.4">
      <c r="C19" s="10" t="s">
        <v>100</v>
      </c>
      <c r="D19" s="56" t="s">
        <v>145</v>
      </c>
      <c r="E19" s="56"/>
      <c r="F19" s="56"/>
      <c r="G19" s="56"/>
      <c r="H19" s="56"/>
      <c r="I19" s="56"/>
      <c r="J19" s="56"/>
      <c r="K19" s="56"/>
      <c r="L19" s="56"/>
      <c r="M19" s="56"/>
      <c r="N19" s="56"/>
      <c r="O19" s="56"/>
      <c r="P19" s="56"/>
      <c r="Q19" s="56"/>
      <c r="R19" s="56"/>
      <c r="S19" s="56"/>
    </row>
    <row r="21" spans="2:19" ht="20.100000000000001" customHeight="1" x14ac:dyDescent="0.4">
      <c r="B21" s="1" t="s">
        <v>181</v>
      </c>
      <c r="C21" s="31" t="s">
        <v>147</v>
      </c>
      <c r="D21" s="31"/>
      <c r="E21" s="31"/>
      <c r="F21" s="31"/>
      <c r="G21" s="31"/>
      <c r="H21" s="31"/>
      <c r="I21" s="24" t="s">
        <v>133</v>
      </c>
    </row>
    <row r="23" spans="2:19" ht="45" customHeight="1" x14ac:dyDescent="0.4">
      <c r="B23" s="13" t="s">
        <v>184</v>
      </c>
      <c r="C23" s="89" t="s">
        <v>138</v>
      </c>
      <c r="D23" s="90"/>
      <c r="E23" s="90"/>
      <c r="F23" s="90"/>
      <c r="G23" s="90"/>
      <c r="H23" s="90"/>
      <c r="I23" s="90"/>
      <c r="J23" s="90"/>
      <c r="K23" s="90"/>
      <c r="L23" s="90"/>
      <c r="M23" s="90"/>
      <c r="N23" s="90"/>
      <c r="O23" s="90"/>
      <c r="P23" s="90"/>
      <c r="Q23" s="90"/>
      <c r="R23" s="90"/>
      <c r="S23" s="91"/>
    </row>
    <row r="25" spans="2:19" ht="20.100000000000001" customHeight="1" x14ac:dyDescent="0.4">
      <c r="B25" s="1" t="s">
        <v>185</v>
      </c>
      <c r="C25" s="11" t="s">
        <v>95</v>
      </c>
      <c r="D25" s="64" t="s">
        <v>96</v>
      </c>
      <c r="E25" s="64"/>
      <c r="F25" s="64"/>
      <c r="G25" s="64"/>
      <c r="H25" s="64"/>
      <c r="I25" s="64"/>
      <c r="J25" s="64"/>
      <c r="K25" s="64"/>
      <c r="L25" s="64"/>
      <c r="M25" s="64"/>
      <c r="N25" s="64"/>
      <c r="O25" s="64"/>
      <c r="P25" s="64"/>
      <c r="Q25" s="64"/>
      <c r="R25" s="64"/>
      <c r="S25" s="64"/>
    </row>
    <row r="26" spans="2:19" ht="20.100000000000001" customHeight="1" x14ac:dyDescent="0.4">
      <c r="B26" s="2"/>
      <c r="C26" s="16" t="s">
        <v>97</v>
      </c>
      <c r="D26" s="53" t="s">
        <v>139</v>
      </c>
      <c r="E26" s="54"/>
      <c r="F26" s="54"/>
      <c r="G26" s="54"/>
      <c r="H26" s="54"/>
      <c r="I26" s="54"/>
      <c r="J26" s="54"/>
      <c r="K26" s="54"/>
      <c r="L26" s="54"/>
      <c r="M26" s="54"/>
      <c r="N26" s="54"/>
      <c r="O26" s="54"/>
      <c r="P26" s="54"/>
      <c r="Q26" s="54"/>
      <c r="R26" s="54"/>
      <c r="S26" s="55"/>
    </row>
    <row r="27" spans="2:19" ht="20.100000000000001" customHeight="1" x14ac:dyDescent="0.4">
      <c r="B27" s="2"/>
      <c r="C27" s="16" t="s">
        <v>141</v>
      </c>
      <c r="D27" s="53" t="s">
        <v>140</v>
      </c>
      <c r="E27" s="54"/>
      <c r="F27" s="54"/>
      <c r="G27" s="54"/>
      <c r="H27" s="54"/>
      <c r="I27" s="54"/>
      <c r="J27" s="54"/>
      <c r="K27" s="54"/>
      <c r="L27" s="54"/>
      <c r="M27" s="54"/>
      <c r="N27" s="54"/>
      <c r="O27" s="54"/>
      <c r="P27" s="54"/>
      <c r="Q27" s="54"/>
      <c r="R27" s="54"/>
      <c r="S27" s="55"/>
    </row>
    <row r="28" spans="2:19" ht="20.100000000000001" customHeight="1" x14ac:dyDescent="0.4">
      <c r="B28" s="2"/>
      <c r="C28" s="16" t="s">
        <v>143</v>
      </c>
      <c r="D28" s="53" t="s">
        <v>142</v>
      </c>
      <c r="E28" s="54"/>
      <c r="F28" s="54"/>
      <c r="G28" s="54"/>
      <c r="H28" s="54"/>
      <c r="I28" s="54"/>
      <c r="J28" s="54"/>
      <c r="K28" s="54"/>
      <c r="L28" s="54"/>
      <c r="M28" s="54"/>
      <c r="N28" s="54"/>
      <c r="O28" s="54"/>
      <c r="P28" s="54"/>
      <c r="Q28" s="54"/>
      <c r="R28" s="54"/>
      <c r="S28" s="55"/>
    </row>
    <row r="29" spans="2:19" ht="20.100000000000001" customHeight="1" x14ac:dyDescent="0.4">
      <c r="C29" s="16"/>
      <c r="D29" s="53"/>
      <c r="E29" s="54"/>
      <c r="F29" s="54"/>
      <c r="G29" s="54"/>
      <c r="H29" s="54"/>
      <c r="I29" s="54"/>
      <c r="J29" s="54"/>
      <c r="K29" s="54"/>
      <c r="L29" s="54"/>
      <c r="M29" s="54"/>
      <c r="N29" s="54"/>
      <c r="O29" s="54"/>
      <c r="P29" s="54"/>
      <c r="Q29" s="54"/>
      <c r="R29" s="54"/>
      <c r="S29" s="55"/>
    </row>
    <row r="30" spans="2:19" x14ac:dyDescent="0.4">
      <c r="C30" s="5"/>
      <c r="D30" s="12"/>
      <c r="E30" s="12"/>
      <c r="F30" s="12"/>
      <c r="G30" s="12"/>
      <c r="H30" s="12"/>
      <c r="I30" s="12"/>
      <c r="J30" s="12"/>
      <c r="K30" s="12"/>
      <c r="L30" s="12"/>
      <c r="M30" s="12"/>
      <c r="N30" s="12"/>
      <c r="O30" s="12"/>
      <c r="P30" s="12"/>
      <c r="Q30" s="12"/>
      <c r="R30" s="12"/>
      <c r="S30" s="12"/>
    </row>
    <row r="31" spans="2:19" ht="20.100000000000001" customHeight="1" x14ac:dyDescent="0.4">
      <c r="B31" s="1" t="s">
        <v>106</v>
      </c>
      <c r="C31" s="56" t="s">
        <v>7</v>
      </c>
      <c r="D31" s="56"/>
      <c r="E31" s="56"/>
      <c r="F31" s="56"/>
      <c r="G31" s="56"/>
      <c r="H31" s="56"/>
      <c r="I31" s="24" t="s">
        <v>130</v>
      </c>
      <c r="J31" s="12"/>
      <c r="K31" s="12"/>
      <c r="L31" s="12"/>
      <c r="M31" s="12"/>
      <c r="N31" s="12"/>
      <c r="O31" s="12"/>
      <c r="P31" s="12"/>
      <c r="Q31" s="12"/>
      <c r="R31" s="12"/>
      <c r="S31" s="12"/>
    </row>
    <row r="32" spans="2:19" x14ac:dyDescent="0.4">
      <c r="C32" s="5"/>
      <c r="D32" s="12"/>
      <c r="E32" s="12"/>
      <c r="F32" s="12"/>
      <c r="G32" s="12"/>
      <c r="H32" s="12"/>
      <c r="I32" s="12"/>
      <c r="J32" s="12"/>
      <c r="K32" s="12"/>
      <c r="L32" s="12"/>
      <c r="M32" s="12"/>
      <c r="N32" s="12"/>
      <c r="O32" s="12"/>
      <c r="P32" s="12"/>
      <c r="Q32" s="12"/>
      <c r="R32" s="12"/>
      <c r="S32" s="12"/>
    </row>
    <row r="33" spans="2:19" ht="20.100000000000001" customHeight="1" x14ac:dyDescent="0.4">
      <c r="B33" s="1" t="s">
        <v>107</v>
      </c>
      <c r="C33" s="31" t="s">
        <v>0</v>
      </c>
      <c r="D33" s="31"/>
      <c r="E33" s="31"/>
      <c r="F33" s="31"/>
      <c r="G33" s="31"/>
      <c r="H33" s="31"/>
      <c r="I33" s="24" t="s">
        <v>132</v>
      </c>
      <c r="J33" s="12"/>
      <c r="K33" s="12"/>
      <c r="L33" s="12"/>
      <c r="M33" s="12"/>
      <c r="N33" s="12"/>
      <c r="O33" s="12"/>
      <c r="P33" s="12"/>
      <c r="Q33" s="12"/>
      <c r="R33" s="12"/>
      <c r="S33" s="12"/>
    </row>
    <row r="34" spans="2:19" x14ac:dyDescent="0.4">
      <c r="C34" s="5"/>
      <c r="D34" s="12"/>
      <c r="E34" s="12"/>
      <c r="F34" s="12"/>
      <c r="G34" s="12"/>
      <c r="H34" s="12"/>
      <c r="I34" s="12"/>
      <c r="J34" s="12"/>
      <c r="K34" s="12"/>
      <c r="L34" s="12"/>
      <c r="M34" s="12"/>
      <c r="N34" s="12"/>
      <c r="O34" s="12"/>
      <c r="P34" s="12"/>
      <c r="Q34" s="12"/>
      <c r="R34" s="12"/>
      <c r="S34" s="12"/>
    </row>
    <row r="35" spans="2:19" x14ac:dyDescent="0.4">
      <c r="B35" s="1" t="s">
        <v>108</v>
      </c>
      <c r="C35" s="5"/>
      <c r="D35" s="12"/>
      <c r="E35" s="12"/>
      <c r="F35" s="12"/>
      <c r="G35" s="12"/>
      <c r="H35" s="12"/>
      <c r="I35" s="12"/>
      <c r="J35" s="12"/>
      <c r="K35" s="12"/>
      <c r="L35" s="12"/>
      <c r="M35" s="12"/>
      <c r="N35" s="12"/>
      <c r="O35" s="12"/>
      <c r="P35" s="12"/>
      <c r="Q35" s="12"/>
      <c r="R35" s="12"/>
      <c r="S35" s="12"/>
    </row>
    <row r="36" spans="2:19" ht="9.9499999999999993" customHeight="1" x14ac:dyDescent="0.4">
      <c r="C36" s="5"/>
      <c r="D36" s="12"/>
      <c r="E36" s="12"/>
      <c r="F36" s="12"/>
      <c r="G36" s="12"/>
      <c r="H36" s="12"/>
      <c r="I36" s="12"/>
      <c r="J36" s="12"/>
      <c r="K36" s="12"/>
      <c r="L36" s="12"/>
      <c r="M36" s="12"/>
      <c r="N36" s="12"/>
      <c r="O36" s="12"/>
      <c r="P36" s="12"/>
      <c r="Q36" s="12"/>
      <c r="R36" s="12"/>
      <c r="S36" s="12"/>
    </row>
    <row r="37" spans="2:19" ht="20.100000000000001" customHeight="1" x14ac:dyDescent="0.4">
      <c r="C37" s="64" t="s">
        <v>113</v>
      </c>
      <c r="D37" s="64"/>
      <c r="E37" s="64"/>
      <c r="F37" s="64"/>
      <c r="G37" s="64"/>
      <c r="H37" s="64"/>
      <c r="I37" s="64"/>
      <c r="J37" s="64"/>
      <c r="K37" s="64"/>
      <c r="L37" s="64"/>
      <c r="M37" s="64" t="s">
        <v>114</v>
      </c>
      <c r="N37" s="64"/>
      <c r="O37" s="12"/>
      <c r="P37" s="12"/>
      <c r="Q37" s="12"/>
      <c r="R37" s="12"/>
      <c r="S37" s="12"/>
    </row>
    <row r="38" spans="2:19" ht="20.100000000000001" customHeight="1" x14ac:dyDescent="0.4">
      <c r="C38" s="69" t="s">
        <v>109</v>
      </c>
      <c r="D38" s="69"/>
      <c r="E38" s="69"/>
      <c r="F38" s="69"/>
      <c r="G38" s="69"/>
      <c r="H38" s="69"/>
      <c r="I38" s="69"/>
      <c r="J38" s="69"/>
      <c r="K38" s="69"/>
      <c r="L38" s="69"/>
      <c r="M38" s="63" t="s">
        <v>0</v>
      </c>
      <c r="N38" s="63"/>
      <c r="O38" s="12"/>
      <c r="P38" s="12"/>
      <c r="Q38" s="12"/>
      <c r="R38" s="12"/>
      <c r="S38" s="12"/>
    </row>
    <row r="39" spans="2:19" ht="20.100000000000001" customHeight="1" x14ac:dyDescent="0.4">
      <c r="C39" s="69" t="s">
        <v>110</v>
      </c>
      <c r="D39" s="69"/>
      <c r="E39" s="69"/>
      <c r="F39" s="69"/>
      <c r="G39" s="69"/>
      <c r="H39" s="69"/>
      <c r="I39" s="69"/>
      <c r="J39" s="69"/>
      <c r="K39" s="69"/>
      <c r="L39" s="69"/>
      <c r="M39" s="63" t="s">
        <v>0</v>
      </c>
      <c r="N39" s="63"/>
      <c r="O39" s="12"/>
      <c r="P39" s="12"/>
      <c r="Q39" s="12"/>
      <c r="R39" s="12"/>
      <c r="S39" s="12"/>
    </row>
    <row r="40" spans="2:19" ht="20.100000000000001" customHeight="1" x14ac:dyDescent="0.4">
      <c r="C40" s="69" t="s">
        <v>111</v>
      </c>
      <c r="D40" s="69"/>
      <c r="E40" s="69"/>
      <c r="F40" s="69"/>
      <c r="G40" s="69"/>
      <c r="H40" s="69"/>
      <c r="I40" s="69"/>
      <c r="J40" s="69"/>
      <c r="K40" s="69"/>
      <c r="L40" s="69"/>
      <c r="M40" s="63"/>
      <c r="N40" s="63"/>
      <c r="O40" s="12"/>
      <c r="P40" s="12"/>
      <c r="Q40" s="12"/>
      <c r="R40" s="12"/>
      <c r="S40" s="12"/>
    </row>
    <row r="41" spans="2:19" ht="20.100000000000001" customHeight="1" x14ac:dyDescent="0.4">
      <c r="C41" s="69" t="s">
        <v>112</v>
      </c>
      <c r="D41" s="69"/>
      <c r="E41" s="69"/>
      <c r="F41" s="69"/>
      <c r="G41" s="69"/>
      <c r="H41" s="69"/>
      <c r="I41" s="69"/>
      <c r="J41" s="69"/>
      <c r="K41" s="69"/>
      <c r="L41" s="69"/>
      <c r="M41" s="63"/>
      <c r="N41" s="63"/>
      <c r="O41" s="12"/>
      <c r="P41" s="12"/>
      <c r="Q41" s="12"/>
      <c r="R41" s="12"/>
      <c r="S41" s="12"/>
    </row>
    <row r="42" spans="2:19" x14ac:dyDescent="0.4">
      <c r="C42" s="19" t="s">
        <v>115</v>
      </c>
      <c r="D42" s="3"/>
      <c r="E42" s="3"/>
      <c r="F42" s="3"/>
      <c r="G42" s="3"/>
      <c r="H42" s="3"/>
      <c r="I42" s="3"/>
      <c r="J42" s="3"/>
      <c r="K42" s="3"/>
      <c r="L42" s="3"/>
      <c r="M42" s="14"/>
      <c r="N42" s="14"/>
      <c r="O42" s="12"/>
      <c r="P42" s="12"/>
      <c r="Q42" s="12"/>
      <c r="R42" s="12"/>
      <c r="S42" s="12"/>
    </row>
    <row r="43" spans="2:19" x14ac:dyDescent="0.4">
      <c r="C43" s="19" t="s">
        <v>116</v>
      </c>
      <c r="D43" s="3"/>
      <c r="E43" s="3"/>
      <c r="F43" s="3"/>
      <c r="G43" s="3"/>
      <c r="H43" s="3"/>
      <c r="I43" s="3"/>
      <c r="J43" s="3"/>
      <c r="K43" s="3"/>
      <c r="L43" s="3"/>
      <c r="M43" s="14"/>
      <c r="N43" s="14"/>
      <c r="O43" s="12"/>
      <c r="P43" s="12"/>
      <c r="Q43" s="12"/>
      <c r="R43" s="12"/>
      <c r="S43" s="12"/>
    </row>
    <row r="44" spans="2:19" x14ac:dyDescent="0.4">
      <c r="C44" s="19" t="s">
        <v>117</v>
      </c>
      <c r="D44" s="3"/>
      <c r="E44" s="3"/>
      <c r="F44" s="3"/>
      <c r="G44" s="3"/>
      <c r="H44" s="3"/>
      <c r="I44" s="3"/>
      <c r="J44" s="3"/>
      <c r="K44" s="3"/>
      <c r="L44" s="3"/>
      <c r="M44" s="14"/>
      <c r="N44" s="14"/>
      <c r="O44" s="12"/>
      <c r="P44" s="12"/>
      <c r="Q44" s="12"/>
      <c r="R44" s="12"/>
      <c r="S44" s="12"/>
    </row>
    <row r="45" spans="2:19" x14ac:dyDescent="0.4">
      <c r="C45" s="19" t="s">
        <v>118</v>
      </c>
      <c r="D45" s="3"/>
      <c r="E45" s="3"/>
      <c r="F45" s="3"/>
      <c r="G45" s="3"/>
      <c r="H45" s="3"/>
      <c r="I45" s="3"/>
      <c r="J45" s="3"/>
      <c r="K45" s="3"/>
      <c r="L45" s="3"/>
      <c r="M45" s="14"/>
      <c r="N45" s="14"/>
      <c r="O45" s="12"/>
      <c r="P45" s="12"/>
      <c r="Q45" s="12"/>
      <c r="R45" s="12"/>
      <c r="S45" s="12"/>
    </row>
    <row r="46" spans="2:19" x14ac:dyDescent="0.4">
      <c r="C46" s="19"/>
      <c r="D46" s="3"/>
      <c r="E46" s="3"/>
      <c r="F46" s="3"/>
      <c r="G46" s="3"/>
      <c r="H46" s="3"/>
      <c r="I46" s="3"/>
      <c r="J46" s="3"/>
      <c r="K46" s="3"/>
      <c r="L46" s="3"/>
      <c r="M46" s="14"/>
      <c r="N46" s="14"/>
      <c r="O46" s="12"/>
      <c r="P46" s="12"/>
      <c r="Q46" s="12"/>
      <c r="R46" s="12"/>
      <c r="S46" s="12"/>
    </row>
    <row r="48" spans="2:19" ht="24.95" customHeight="1" x14ac:dyDescent="0.4">
      <c r="B48" s="67" t="s">
        <v>89</v>
      </c>
      <c r="C48" s="68"/>
      <c r="D48" s="68"/>
      <c r="E48" s="68"/>
      <c r="F48" s="68"/>
      <c r="G48" s="68"/>
      <c r="H48" s="68"/>
      <c r="I48" s="68"/>
      <c r="J48" s="68"/>
      <c r="K48" s="68"/>
      <c r="L48" s="68"/>
      <c r="M48" s="68"/>
      <c r="N48" s="68"/>
      <c r="O48" s="68"/>
      <c r="P48" s="68"/>
      <c r="Q48" s="68"/>
      <c r="R48" s="68"/>
      <c r="S48" s="68"/>
    </row>
    <row r="49" spans="2:19" ht="14.25" customHeight="1" x14ac:dyDescent="0.4">
      <c r="B49" s="6"/>
    </row>
    <row r="50" spans="2:19" x14ac:dyDescent="0.4">
      <c r="B50" s="1" t="s">
        <v>186</v>
      </c>
    </row>
    <row r="51" spans="2:19" ht="9.9499999999999993" customHeight="1" x14ac:dyDescent="0.4"/>
    <row r="52" spans="2:19" ht="20.100000000000001" customHeight="1" x14ac:dyDescent="0.4">
      <c r="C52" s="16" t="s">
        <v>5</v>
      </c>
      <c r="D52" s="24" t="s">
        <v>134</v>
      </c>
      <c r="E52" s="4"/>
      <c r="F52" s="4"/>
      <c r="G52" s="4"/>
      <c r="H52" s="4"/>
      <c r="I52" s="4"/>
      <c r="J52" s="4"/>
      <c r="K52" s="4"/>
      <c r="L52" s="4"/>
      <c r="M52" s="4"/>
      <c r="N52" s="4"/>
      <c r="O52" s="4"/>
      <c r="P52" s="4"/>
      <c r="Q52" s="4"/>
      <c r="R52" s="4"/>
      <c r="S52" s="4"/>
    </row>
    <row r="53" spans="2:19" x14ac:dyDescent="0.4">
      <c r="C53" s="4"/>
      <c r="D53" s="4"/>
      <c r="E53" s="4"/>
      <c r="F53" s="4"/>
      <c r="G53" s="4"/>
      <c r="H53" s="4"/>
      <c r="I53" s="4"/>
      <c r="J53" s="4"/>
      <c r="K53" s="4"/>
      <c r="L53" s="4"/>
      <c r="M53" s="4"/>
      <c r="N53" s="4"/>
      <c r="O53" s="4"/>
      <c r="P53" s="4"/>
      <c r="Q53" s="4"/>
      <c r="R53" s="4"/>
      <c r="S53" s="4"/>
    </row>
    <row r="54" spans="2:19" ht="20.100000000000001" customHeight="1" x14ac:dyDescent="0.4">
      <c r="B54" s="2"/>
      <c r="C54" s="9" t="s">
        <v>72</v>
      </c>
      <c r="D54" s="76" t="s">
        <v>73</v>
      </c>
      <c r="E54" s="77"/>
      <c r="F54" s="77"/>
      <c r="G54" s="77"/>
      <c r="H54" s="77"/>
      <c r="I54" s="77"/>
      <c r="J54" s="77"/>
      <c r="K54" s="77"/>
      <c r="L54" s="77"/>
      <c r="M54" s="77"/>
      <c r="N54" s="77"/>
      <c r="O54" s="77"/>
      <c r="P54" s="77"/>
      <c r="Q54" s="77"/>
      <c r="R54" s="77"/>
      <c r="S54" s="78"/>
    </row>
    <row r="55" spans="2:19" ht="18" customHeight="1" x14ac:dyDescent="0.4">
      <c r="B55" s="52"/>
      <c r="C55" s="82"/>
      <c r="D55" s="79" t="s">
        <v>74</v>
      </c>
      <c r="E55" s="65" t="s">
        <v>75</v>
      </c>
      <c r="F55" s="65" t="s">
        <v>76</v>
      </c>
      <c r="G55" s="65" t="s">
        <v>77</v>
      </c>
      <c r="H55" s="65" t="s">
        <v>78</v>
      </c>
      <c r="I55" s="65" t="s">
        <v>79</v>
      </c>
      <c r="J55" s="65" t="s">
        <v>80</v>
      </c>
      <c r="K55" s="65" t="s">
        <v>81</v>
      </c>
      <c r="L55" s="65" t="s">
        <v>82</v>
      </c>
      <c r="M55" s="65" t="s">
        <v>83</v>
      </c>
      <c r="N55" s="65" t="s">
        <v>84</v>
      </c>
      <c r="O55" s="65" t="s">
        <v>85</v>
      </c>
      <c r="P55" s="65" t="s">
        <v>86</v>
      </c>
      <c r="Q55" s="65" t="s">
        <v>87</v>
      </c>
      <c r="R55" s="70" t="s">
        <v>91</v>
      </c>
      <c r="S55" s="7"/>
    </row>
    <row r="56" spans="2:19" ht="69" x14ac:dyDescent="0.4">
      <c r="B56" s="52"/>
      <c r="C56" s="82"/>
      <c r="D56" s="80"/>
      <c r="E56" s="66"/>
      <c r="F56" s="66"/>
      <c r="G56" s="66"/>
      <c r="H56" s="66"/>
      <c r="I56" s="66"/>
      <c r="J56" s="66"/>
      <c r="K56" s="66"/>
      <c r="L56" s="66"/>
      <c r="M56" s="66"/>
      <c r="N56" s="66"/>
      <c r="O56" s="66"/>
      <c r="P56" s="66"/>
      <c r="Q56" s="66"/>
      <c r="R56" s="71"/>
      <c r="S56" s="8" t="s">
        <v>88</v>
      </c>
    </row>
    <row r="57" spans="2:19" ht="20.100000000000001" customHeight="1" x14ac:dyDescent="0.4">
      <c r="B57" s="52"/>
      <c r="C57" s="82"/>
      <c r="D57" s="17"/>
      <c r="E57" s="16"/>
      <c r="F57" s="16"/>
      <c r="G57" s="16"/>
      <c r="H57" s="16"/>
      <c r="I57" s="16"/>
      <c r="J57" s="16"/>
      <c r="K57" s="16"/>
      <c r="L57" s="16"/>
      <c r="M57" s="16"/>
      <c r="N57" s="16"/>
      <c r="O57" s="16"/>
      <c r="P57" s="16"/>
      <c r="Q57" s="16"/>
      <c r="R57" s="16"/>
      <c r="S57" s="18"/>
    </row>
    <row r="59" spans="2:19" x14ac:dyDescent="0.4">
      <c r="B59" s="1" t="s">
        <v>187</v>
      </c>
      <c r="D59" s="5"/>
    </row>
    <row r="60" spans="2:19" ht="9.9499999999999993" customHeight="1" x14ac:dyDescent="0.4">
      <c r="D60" s="5"/>
    </row>
    <row r="61" spans="2:19" ht="20.100000000000001" customHeight="1" x14ac:dyDescent="0.4">
      <c r="C61" s="16" t="s">
        <v>5</v>
      </c>
      <c r="D61" s="24" t="s">
        <v>134</v>
      </c>
      <c r="E61" s="4"/>
      <c r="F61" s="4"/>
      <c r="G61" s="4"/>
    </row>
    <row r="62" spans="2:19" x14ac:dyDescent="0.4">
      <c r="C62" s="4"/>
      <c r="D62" s="4"/>
      <c r="E62" s="4"/>
      <c r="F62" s="4"/>
      <c r="G62" s="4"/>
      <c r="H62" s="4"/>
      <c r="I62" s="4"/>
      <c r="J62" s="4"/>
      <c r="K62" s="4"/>
      <c r="L62" s="4"/>
      <c r="M62" s="4"/>
      <c r="N62" s="4"/>
      <c r="O62" s="4"/>
      <c r="P62" s="4"/>
      <c r="Q62" s="4"/>
      <c r="R62" s="4"/>
      <c r="S62" s="4"/>
    </row>
    <row r="63" spans="2:19" ht="20.100000000000001" customHeight="1" x14ac:dyDescent="0.4">
      <c r="B63" s="2"/>
      <c r="C63" s="9" t="s">
        <v>72</v>
      </c>
      <c r="D63" s="76" t="s">
        <v>73</v>
      </c>
      <c r="E63" s="77"/>
      <c r="F63" s="77"/>
      <c r="G63" s="77"/>
      <c r="H63" s="77"/>
      <c r="I63" s="77"/>
      <c r="J63" s="77"/>
      <c r="K63" s="77"/>
      <c r="L63" s="77"/>
      <c r="M63" s="77"/>
      <c r="N63" s="77"/>
      <c r="O63" s="77"/>
      <c r="P63" s="77"/>
      <c r="Q63" s="77"/>
      <c r="R63" s="77"/>
      <c r="S63" s="78"/>
    </row>
    <row r="64" spans="2:19" ht="18" customHeight="1" x14ac:dyDescent="0.4">
      <c r="B64" s="52"/>
      <c r="C64" s="82"/>
      <c r="D64" s="79" t="s">
        <v>74</v>
      </c>
      <c r="E64" s="65" t="s">
        <v>75</v>
      </c>
      <c r="F64" s="65" t="s">
        <v>76</v>
      </c>
      <c r="G64" s="65" t="s">
        <v>77</v>
      </c>
      <c r="H64" s="65" t="s">
        <v>78</v>
      </c>
      <c r="I64" s="65" t="s">
        <v>79</v>
      </c>
      <c r="J64" s="65" t="s">
        <v>80</v>
      </c>
      <c r="K64" s="65" t="s">
        <v>81</v>
      </c>
      <c r="L64" s="65" t="s">
        <v>82</v>
      </c>
      <c r="M64" s="65" t="s">
        <v>83</v>
      </c>
      <c r="N64" s="65" t="s">
        <v>84</v>
      </c>
      <c r="O64" s="65" t="s">
        <v>85</v>
      </c>
      <c r="P64" s="65" t="s">
        <v>86</v>
      </c>
      <c r="Q64" s="65" t="s">
        <v>87</v>
      </c>
      <c r="R64" s="70" t="s">
        <v>91</v>
      </c>
      <c r="S64" s="7"/>
    </row>
    <row r="65" spans="2:19" ht="69" x14ac:dyDescent="0.4">
      <c r="B65" s="52"/>
      <c r="C65" s="82"/>
      <c r="D65" s="80"/>
      <c r="E65" s="66"/>
      <c r="F65" s="66"/>
      <c r="G65" s="66"/>
      <c r="H65" s="66"/>
      <c r="I65" s="66"/>
      <c r="J65" s="66"/>
      <c r="K65" s="66"/>
      <c r="L65" s="66"/>
      <c r="M65" s="66"/>
      <c r="N65" s="66"/>
      <c r="O65" s="66"/>
      <c r="P65" s="66"/>
      <c r="Q65" s="66"/>
      <c r="R65" s="71"/>
      <c r="S65" s="8" t="s">
        <v>88</v>
      </c>
    </row>
    <row r="66" spans="2:19" ht="20.100000000000001" customHeight="1" x14ac:dyDescent="0.4">
      <c r="B66" s="52"/>
      <c r="C66" s="82"/>
      <c r="D66" s="17"/>
      <c r="E66" s="16"/>
      <c r="F66" s="16"/>
      <c r="G66" s="16"/>
      <c r="H66" s="16"/>
      <c r="I66" s="16"/>
      <c r="J66" s="16"/>
      <c r="K66" s="16"/>
      <c r="L66" s="16"/>
      <c r="M66" s="16"/>
      <c r="N66" s="16"/>
      <c r="O66" s="16"/>
      <c r="P66" s="16"/>
      <c r="Q66" s="16"/>
      <c r="R66" s="16"/>
      <c r="S66" s="18"/>
    </row>
    <row r="68" spans="2:19" x14ac:dyDescent="0.4">
      <c r="B68" s="1" t="s">
        <v>188</v>
      </c>
      <c r="D68" s="5"/>
    </row>
    <row r="69" spans="2:19" ht="9.9499999999999993" customHeight="1" x14ac:dyDescent="0.4">
      <c r="D69" s="5"/>
    </row>
    <row r="70" spans="2:19" ht="20.100000000000001" customHeight="1" x14ac:dyDescent="0.4">
      <c r="C70" s="16" t="s">
        <v>0</v>
      </c>
      <c r="D70" s="24" t="s">
        <v>134</v>
      </c>
      <c r="E70" s="4"/>
      <c r="F70" s="4"/>
      <c r="G70" s="4"/>
    </row>
    <row r="71" spans="2:19" x14ac:dyDescent="0.4">
      <c r="C71" s="4"/>
      <c r="D71" s="4"/>
      <c r="E71" s="4"/>
      <c r="F71" s="4"/>
      <c r="G71" s="4"/>
      <c r="H71" s="4"/>
      <c r="I71" s="4"/>
      <c r="J71" s="4"/>
      <c r="K71" s="4"/>
      <c r="L71" s="4"/>
      <c r="M71" s="4"/>
      <c r="N71" s="4"/>
      <c r="O71" s="4"/>
      <c r="P71" s="4"/>
      <c r="Q71" s="4"/>
      <c r="R71" s="4"/>
      <c r="S71" s="4"/>
    </row>
    <row r="72" spans="2:19" ht="20.100000000000001" customHeight="1" x14ac:dyDescent="0.4">
      <c r="B72" s="2"/>
      <c r="C72" s="9" t="s">
        <v>72</v>
      </c>
      <c r="D72" s="76" t="s">
        <v>73</v>
      </c>
      <c r="E72" s="77"/>
      <c r="F72" s="77"/>
      <c r="G72" s="77"/>
      <c r="H72" s="77"/>
      <c r="I72" s="77"/>
      <c r="J72" s="77"/>
      <c r="K72" s="77"/>
      <c r="L72" s="77"/>
      <c r="M72" s="77"/>
      <c r="N72" s="77"/>
      <c r="O72" s="77"/>
      <c r="P72" s="77"/>
      <c r="Q72" s="77"/>
      <c r="R72" s="77"/>
      <c r="S72" s="78"/>
    </row>
    <row r="73" spans="2:19" ht="18" customHeight="1" x14ac:dyDescent="0.4">
      <c r="B73" s="52"/>
      <c r="C73" s="82" t="s">
        <v>178</v>
      </c>
      <c r="D73" s="79" t="s">
        <v>74</v>
      </c>
      <c r="E73" s="65" t="s">
        <v>75</v>
      </c>
      <c r="F73" s="65" t="s">
        <v>76</v>
      </c>
      <c r="G73" s="65" t="s">
        <v>77</v>
      </c>
      <c r="H73" s="65" t="s">
        <v>78</v>
      </c>
      <c r="I73" s="65" t="s">
        <v>79</v>
      </c>
      <c r="J73" s="65" t="s">
        <v>80</v>
      </c>
      <c r="K73" s="65" t="s">
        <v>81</v>
      </c>
      <c r="L73" s="65" t="s">
        <v>82</v>
      </c>
      <c r="M73" s="65" t="s">
        <v>83</v>
      </c>
      <c r="N73" s="65" t="s">
        <v>84</v>
      </c>
      <c r="O73" s="65" t="s">
        <v>85</v>
      </c>
      <c r="P73" s="65" t="s">
        <v>86</v>
      </c>
      <c r="Q73" s="65" t="s">
        <v>87</v>
      </c>
      <c r="R73" s="70" t="s">
        <v>91</v>
      </c>
      <c r="S73" s="7"/>
    </row>
    <row r="74" spans="2:19" ht="69" x14ac:dyDescent="0.4">
      <c r="B74" s="52"/>
      <c r="C74" s="82"/>
      <c r="D74" s="80"/>
      <c r="E74" s="66"/>
      <c r="F74" s="66"/>
      <c r="G74" s="66"/>
      <c r="H74" s="66"/>
      <c r="I74" s="66"/>
      <c r="J74" s="66"/>
      <c r="K74" s="66"/>
      <c r="L74" s="66"/>
      <c r="M74" s="66"/>
      <c r="N74" s="66"/>
      <c r="O74" s="66"/>
      <c r="P74" s="66"/>
      <c r="Q74" s="66"/>
      <c r="R74" s="71"/>
      <c r="S74" s="8" t="s">
        <v>88</v>
      </c>
    </row>
    <row r="75" spans="2:19" ht="20.100000000000001" customHeight="1" x14ac:dyDescent="0.4">
      <c r="B75" s="52"/>
      <c r="C75" s="82"/>
      <c r="D75" s="17"/>
      <c r="E75" s="16"/>
      <c r="F75" s="16"/>
      <c r="G75" s="16"/>
      <c r="H75" s="16"/>
      <c r="I75" s="16"/>
      <c r="J75" s="16"/>
      <c r="K75" s="16"/>
      <c r="L75" s="16"/>
      <c r="M75" s="16" t="s">
        <v>0</v>
      </c>
      <c r="N75" s="16"/>
      <c r="O75" s="16"/>
      <c r="P75" s="16"/>
      <c r="Q75" s="16" t="s">
        <v>0</v>
      </c>
      <c r="R75" s="16"/>
      <c r="S75" s="18"/>
    </row>
    <row r="77" spans="2:19" x14ac:dyDescent="0.4">
      <c r="B77" s="1" t="s">
        <v>189</v>
      </c>
      <c r="D77" s="5"/>
    </row>
    <row r="78" spans="2:19" ht="9.9499999999999993" customHeight="1" x14ac:dyDescent="0.4">
      <c r="D78" s="5"/>
    </row>
    <row r="79" spans="2:19" ht="20.100000000000001" customHeight="1" x14ac:dyDescent="0.4">
      <c r="C79" s="16" t="s">
        <v>5</v>
      </c>
      <c r="D79" s="24" t="s">
        <v>134</v>
      </c>
      <c r="E79" s="4"/>
      <c r="F79" s="4"/>
      <c r="G79" s="4"/>
    </row>
    <row r="80" spans="2:19" x14ac:dyDescent="0.4">
      <c r="C80" s="4"/>
      <c r="D80" s="4"/>
      <c r="E80" s="4"/>
      <c r="F80" s="4"/>
      <c r="G80" s="4"/>
      <c r="H80" s="4"/>
      <c r="I80" s="4"/>
      <c r="J80" s="4"/>
      <c r="K80" s="4"/>
      <c r="L80" s="4"/>
      <c r="M80" s="4"/>
      <c r="N80" s="4"/>
      <c r="O80" s="4"/>
      <c r="P80" s="4"/>
      <c r="Q80" s="4"/>
      <c r="R80" s="4"/>
      <c r="S80" s="4"/>
    </row>
    <row r="81" spans="2:19" ht="20.100000000000001" customHeight="1" x14ac:dyDescent="0.4">
      <c r="B81" s="2"/>
      <c r="C81" s="9" t="s">
        <v>72</v>
      </c>
      <c r="D81" s="76" t="s">
        <v>73</v>
      </c>
      <c r="E81" s="77"/>
      <c r="F81" s="77"/>
      <c r="G81" s="77"/>
      <c r="H81" s="77"/>
      <c r="I81" s="77"/>
      <c r="J81" s="77"/>
      <c r="K81" s="77"/>
      <c r="L81" s="77"/>
      <c r="M81" s="77"/>
      <c r="N81" s="77"/>
      <c r="O81" s="77"/>
      <c r="P81" s="77"/>
      <c r="Q81" s="77"/>
      <c r="R81" s="77"/>
      <c r="S81" s="78"/>
    </row>
    <row r="82" spans="2:19" ht="18" customHeight="1" x14ac:dyDescent="0.4">
      <c r="B82" s="52"/>
      <c r="C82" s="82"/>
      <c r="D82" s="79" t="s">
        <v>74</v>
      </c>
      <c r="E82" s="65" t="s">
        <v>75</v>
      </c>
      <c r="F82" s="65" t="s">
        <v>76</v>
      </c>
      <c r="G82" s="65" t="s">
        <v>77</v>
      </c>
      <c r="H82" s="65" t="s">
        <v>78</v>
      </c>
      <c r="I82" s="65" t="s">
        <v>79</v>
      </c>
      <c r="J82" s="65" t="s">
        <v>80</v>
      </c>
      <c r="K82" s="65" t="s">
        <v>81</v>
      </c>
      <c r="L82" s="65" t="s">
        <v>82</v>
      </c>
      <c r="M82" s="65" t="s">
        <v>83</v>
      </c>
      <c r="N82" s="65" t="s">
        <v>84</v>
      </c>
      <c r="O82" s="65" t="s">
        <v>85</v>
      </c>
      <c r="P82" s="65" t="s">
        <v>86</v>
      </c>
      <c r="Q82" s="65" t="s">
        <v>87</v>
      </c>
      <c r="R82" s="70" t="s">
        <v>91</v>
      </c>
      <c r="S82" s="7"/>
    </row>
    <row r="83" spans="2:19" ht="69" x14ac:dyDescent="0.4">
      <c r="B83" s="52"/>
      <c r="C83" s="82"/>
      <c r="D83" s="80"/>
      <c r="E83" s="66"/>
      <c r="F83" s="66"/>
      <c r="G83" s="66"/>
      <c r="H83" s="66"/>
      <c r="I83" s="66"/>
      <c r="J83" s="66"/>
      <c r="K83" s="66"/>
      <c r="L83" s="66"/>
      <c r="M83" s="66"/>
      <c r="N83" s="66"/>
      <c r="O83" s="66"/>
      <c r="P83" s="66"/>
      <c r="Q83" s="66"/>
      <c r="R83" s="71"/>
      <c r="S83" s="8" t="s">
        <v>88</v>
      </c>
    </row>
    <row r="84" spans="2:19" ht="20.100000000000001" customHeight="1" x14ac:dyDescent="0.4">
      <c r="B84" s="52"/>
      <c r="C84" s="82"/>
      <c r="D84" s="17"/>
      <c r="E84" s="16"/>
      <c r="F84" s="16"/>
      <c r="G84" s="16"/>
      <c r="H84" s="16"/>
      <c r="I84" s="16"/>
      <c r="J84" s="16"/>
      <c r="K84" s="16"/>
      <c r="L84" s="16"/>
      <c r="M84" s="16"/>
      <c r="N84" s="16"/>
      <c r="O84" s="16"/>
      <c r="P84" s="16"/>
      <c r="Q84" s="16"/>
      <c r="R84" s="16"/>
      <c r="S84" s="18"/>
    </row>
    <row r="86" spans="2:19" x14ac:dyDescent="0.4">
      <c r="B86" s="1" t="s">
        <v>190</v>
      </c>
    </row>
    <row r="88" spans="2:19" ht="20.100000000000001" customHeight="1" x14ac:dyDescent="0.4">
      <c r="C88" s="16" t="s">
        <v>0</v>
      </c>
      <c r="D88" s="24" t="s">
        <v>134</v>
      </c>
      <c r="E88" s="4"/>
      <c r="F88" s="4"/>
      <c r="G88" s="4"/>
    </row>
    <row r="89" spans="2:19" x14ac:dyDescent="0.4">
      <c r="C89" s="4"/>
      <c r="D89" s="4"/>
      <c r="E89" s="4"/>
      <c r="F89" s="4"/>
      <c r="G89" s="4"/>
      <c r="H89" s="4"/>
      <c r="I89" s="4"/>
      <c r="J89" s="4"/>
      <c r="K89" s="4"/>
      <c r="L89" s="4"/>
      <c r="M89" s="4"/>
      <c r="N89" s="4"/>
      <c r="O89" s="4"/>
      <c r="P89" s="4"/>
      <c r="Q89" s="4"/>
      <c r="R89" s="4"/>
      <c r="S89" s="4"/>
    </row>
    <row r="90" spans="2:19" ht="20.100000000000001" customHeight="1" x14ac:dyDescent="0.4">
      <c r="B90" s="2"/>
      <c r="C90" s="72" t="s">
        <v>148</v>
      </c>
      <c r="D90" s="76" t="s">
        <v>73</v>
      </c>
      <c r="E90" s="77"/>
      <c r="F90" s="77"/>
      <c r="G90" s="77"/>
      <c r="H90" s="77"/>
      <c r="I90" s="77"/>
      <c r="J90" s="77"/>
      <c r="K90" s="77"/>
      <c r="L90" s="77"/>
      <c r="M90" s="77"/>
      <c r="N90" s="77"/>
      <c r="O90" s="77"/>
      <c r="P90" s="77"/>
      <c r="Q90" s="77"/>
      <c r="R90" s="77"/>
      <c r="S90" s="78"/>
    </row>
    <row r="91" spans="2:19" ht="18" customHeight="1" x14ac:dyDescent="0.4">
      <c r="B91" s="52"/>
      <c r="C91" s="73"/>
      <c r="D91" s="79" t="s">
        <v>74</v>
      </c>
      <c r="E91" s="65" t="s">
        <v>75</v>
      </c>
      <c r="F91" s="65" t="s">
        <v>76</v>
      </c>
      <c r="G91" s="65" t="s">
        <v>77</v>
      </c>
      <c r="H91" s="65" t="s">
        <v>78</v>
      </c>
      <c r="I91" s="65" t="s">
        <v>79</v>
      </c>
      <c r="J91" s="65" t="s">
        <v>80</v>
      </c>
      <c r="K91" s="65" t="s">
        <v>81</v>
      </c>
      <c r="L91" s="65" t="s">
        <v>82</v>
      </c>
      <c r="M91" s="65" t="s">
        <v>83</v>
      </c>
      <c r="N91" s="65" t="s">
        <v>84</v>
      </c>
      <c r="O91" s="65" t="s">
        <v>85</v>
      </c>
      <c r="P91" s="65" t="s">
        <v>86</v>
      </c>
      <c r="Q91" s="65" t="s">
        <v>87</v>
      </c>
      <c r="R91" s="70" t="s">
        <v>91</v>
      </c>
      <c r="S91" s="7"/>
    </row>
    <row r="92" spans="2:19" ht="69" x14ac:dyDescent="0.4">
      <c r="B92" s="52"/>
      <c r="C92" s="86" t="s">
        <v>180</v>
      </c>
      <c r="D92" s="80"/>
      <c r="E92" s="66"/>
      <c r="F92" s="66"/>
      <c r="G92" s="66"/>
      <c r="H92" s="66"/>
      <c r="I92" s="66"/>
      <c r="J92" s="66"/>
      <c r="K92" s="66"/>
      <c r="L92" s="66"/>
      <c r="M92" s="66"/>
      <c r="N92" s="66"/>
      <c r="O92" s="66"/>
      <c r="P92" s="66"/>
      <c r="Q92" s="66"/>
      <c r="R92" s="71"/>
      <c r="S92" s="8" t="s">
        <v>88</v>
      </c>
    </row>
    <row r="93" spans="2:19" ht="20.100000000000001" customHeight="1" x14ac:dyDescent="0.4">
      <c r="B93" s="52"/>
      <c r="C93" s="87"/>
      <c r="D93" s="17" t="s">
        <v>0</v>
      </c>
      <c r="E93" s="16"/>
      <c r="F93" s="16"/>
      <c r="G93" s="16"/>
      <c r="H93" s="16"/>
      <c r="I93" s="16"/>
      <c r="J93" s="16"/>
      <c r="K93" s="16"/>
      <c r="L93" s="16"/>
      <c r="M93" s="16"/>
      <c r="N93" s="16"/>
      <c r="O93" s="16"/>
      <c r="P93" s="16"/>
      <c r="Q93" s="16"/>
      <c r="R93" s="16"/>
      <c r="S93" s="18"/>
    </row>
    <row r="95" spans="2:19" x14ac:dyDescent="0.4">
      <c r="B95" s="1" t="s">
        <v>191</v>
      </c>
    </row>
    <row r="96" spans="2:19" ht="9.9499999999999993" customHeight="1" x14ac:dyDescent="0.4"/>
    <row r="97" spans="2:19" ht="20.100000000000001" customHeight="1" x14ac:dyDescent="0.4">
      <c r="B97" s="2"/>
      <c r="C97" s="83" t="s">
        <v>92</v>
      </c>
      <c r="D97" s="76" t="s">
        <v>73</v>
      </c>
      <c r="E97" s="77"/>
      <c r="F97" s="77"/>
      <c r="G97" s="77"/>
      <c r="H97" s="77"/>
      <c r="I97" s="77"/>
      <c r="J97" s="77"/>
      <c r="K97" s="77"/>
      <c r="L97" s="77"/>
      <c r="M97" s="77"/>
      <c r="N97" s="77"/>
      <c r="O97" s="77"/>
      <c r="P97" s="77"/>
      <c r="Q97" s="77"/>
      <c r="R97" s="77"/>
      <c r="S97" s="78"/>
    </row>
    <row r="98" spans="2:19" ht="18" customHeight="1" x14ac:dyDescent="0.4">
      <c r="C98" s="84"/>
      <c r="D98" s="79" t="s">
        <v>74</v>
      </c>
      <c r="E98" s="65" t="s">
        <v>75</v>
      </c>
      <c r="F98" s="65" t="s">
        <v>76</v>
      </c>
      <c r="G98" s="65" t="s">
        <v>77</v>
      </c>
      <c r="H98" s="65" t="s">
        <v>78</v>
      </c>
      <c r="I98" s="65" t="s">
        <v>79</v>
      </c>
      <c r="J98" s="65" t="s">
        <v>80</v>
      </c>
      <c r="K98" s="65" t="s">
        <v>81</v>
      </c>
      <c r="L98" s="65" t="s">
        <v>82</v>
      </c>
      <c r="M98" s="65" t="s">
        <v>83</v>
      </c>
      <c r="N98" s="65" t="s">
        <v>84</v>
      </c>
      <c r="O98" s="65" t="s">
        <v>85</v>
      </c>
      <c r="P98" s="65" t="s">
        <v>86</v>
      </c>
      <c r="Q98" s="65" t="s">
        <v>87</v>
      </c>
      <c r="R98" s="70" t="s">
        <v>91</v>
      </c>
      <c r="S98" s="7"/>
    </row>
    <row r="99" spans="2:19" ht="69" x14ac:dyDescent="0.4">
      <c r="C99" s="85"/>
      <c r="D99" s="80"/>
      <c r="E99" s="66"/>
      <c r="F99" s="66"/>
      <c r="G99" s="66"/>
      <c r="H99" s="66"/>
      <c r="I99" s="66"/>
      <c r="J99" s="66"/>
      <c r="K99" s="66"/>
      <c r="L99" s="66"/>
      <c r="M99" s="66"/>
      <c r="N99" s="66"/>
      <c r="O99" s="66"/>
      <c r="P99" s="66"/>
      <c r="Q99" s="66"/>
      <c r="R99" s="71"/>
      <c r="S99" s="8" t="s">
        <v>88</v>
      </c>
    </row>
    <row r="100" spans="2:19" ht="19.5" customHeight="1" x14ac:dyDescent="0.4">
      <c r="C100" s="21" t="s">
        <v>150</v>
      </c>
      <c r="D100" s="17" t="s">
        <v>0</v>
      </c>
      <c r="E100" s="16"/>
      <c r="F100" s="16"/>
      <c r="G100" s="16"/>
      <c r="H100" s="16"/>
      <c r="I100" s="16"/>
      <c r="J100" s="16"/>
      <c r="K100" s="16"/>
      <c r="L100" s="16"/>
      <c r="M100" s="16" t="s">
        <v>0</v>
      </c>
      <c r="N100" s="16"/>
      <c r="O100" s="16"/>
      <c r="P100" s="16"/>
      <c r="Q100" s="16" t="s">
        <v>0</v>
      </c>
      <c r="R100" s="16"/>
      <c r="S100" s="18"/>
    </row>
    <row r="101" spans="2:19" ht="19.5" customHeight="1" x14ac:dyDescent="0.4">
      <c r="C101" s="21" t="s">
        <v>151</v>
      </c>
      <c r="D101" s="17" t="s">
        <v>0</v>
      </c>
      <c r="E101" s="16"/>
      <c r="F101" s="16"/>
      <c r="G101" s="16"/>
      <c r="H101" s="16"/>
      <c r="I101" s="16"/>
      <c r="J101" s="16"/>
      <c r="K101" s="16"/>
      <c r="L101" s="16"/>
      <c r="M101" s="30" t="s">
        <v>0</v>
      </c>
      <c r="N101" s="16"/>
      <c r="O101" s="16"/>
      <c r="P101" s="16"/>
      <c r="Q101" s="30" t="s">
        <v>0</v>
      </c>
      <c r="R101" s="16"/>
      <c r="S101" s="18"/>
    </row>
    <row r="102" spans="2:19" ht="19.5" customHeight="1" x14ac:dyDescent="0.4">
      <c r="C102" s="21" t="s">
        <v>152</v>
      </c>
      <c r="D102" s="17" t="s">
        <v>0</v>
      </c>
      <c r="E102" s="16"/>
      <c r="F102" s="16"/>
      <c r="G102" s="16"/>
      <c r="H102" s="16"/>
      <c r="I102" s="16"/>
      <c r="J102" s="16"/>
      <c r="K102" s="16"/>
      <c r="L102" s="16"/>
      <c r="M102" s="30" t="s">
        <v>0</v>
      </c>
      <c r="N102" s="16"/>
      <c r="O102" s="16"/>
      <c r="P102" s="16"/>
      <c r="Q102" s="30" t="s">
        <v>0</v>
      </c>
      <c r="R102" s="16"/>
      <c r="S102" s="18"/>
    </row>
    <row r="103" spans="2:19" ht="19.5" customHeight="1" x14ac:dyDescent="0.4">
      <c r="C103" s="21" t="s">
        <v>153</v>
      </c>
      <c r="D103" s="17" t="s">
        <v>0</v>
      </c>
      <c r="E103" s="16"/>
      <c r="F103" s="16"/>
      <c r="G103" s="16"/>
      <c r="H103" s="16"/>
      <c r="I103" s="16"/>
      <c r="J103" s="16"/>
      <c r="K103" s="16"/>
      <c r="L103" s="16"/>
      <c r="M103" s="30" t="s">
        <v>0</v>
      </c>
      <c r="N103" s="16"/>
      <c r="O103" s="16"/>
      <c r="P103" s="16"/>
      <c r="Q103" s="30" t="s">
        <v>0</v>
      </c>
      <c r="R103" s="16"/>
      <c r="S103" s="18"/>
    </row>
    <row r="104" spans="2:19" ht="19.5" customHeight="1" x14ac:dyDescent="0.4">
      <c r="C104" s="21" t="s">
        <v>154</v>
      </c>
      <c r="D104" s="17" t="s">
        <v>0</v>
      </c>
      <c r="E104" s="16"/>
      <c r="F104" s="16"/>
      <c r="G104" s="16"/>
      <c r="H104" s="16"/>
      <c r="I104" s="16"/>
      <c r="J104" s="16"/>
      <c r="K104" s="16"/>
      <c r="L104" s="16"/>
      <c r="M104" s="30" t="s">
        <v>0</v>
      </c>
      <c r="N104" s="16"/>
      <c r="O104" s="16"/>
      <c r="P104" s="16"/>
      <c r="Q104" s="30" t="s">
        <v>0</v>
      </c>
      <c r="R104" s="16"/>
      <c r="S104" s="18"/>
    </row>
    <row r="105" spans="2:19" ht="19.5" customHeight="1" x14ac:dyDescent="0.4">
      <c r="C105" s="21" t="s">
        <v>155</v>
      </c>
      <c r="D105" s="17" t="s">
        <v>0</v>
      </c>
      <c r="E105" s="16"/>
      <c r="F105" s="16"/>
      <c r="G105" s="16"/>
      <c r="H105" s="16"/>
      <c r="I105" s="16"/>
      <c r="J105" s="16"/>
      <c r="K105" s="16"/>
      <c r="L105" s="16"/>
      <c r="M105" s="30" t="s">
        <v>0</v>
      </c>
      <c r="N105" s="16"/>
      <c r="O105" s="16"/>
      <c r="P105" s="16"/>
      <c r="Q105" s="30" t="s">
        <v>0</v>
      </c>
      <c r="R105" s="16"/>
      <c r="S105" s="18"/>
    </row>
    <row r="106" spans="2:19" ht="19.5" customHeight="1" x14ac:dyDescent="0.4">
      <c r="C106" s="21" t="s">
        <v>156</v>
      </c>
      <c r="D106" s="17" t="s">
        <v>0</v>
      </c>
      <c r="E106" s="16"/>
      <c r="F106" s="16"/>
      <c r="G106" s="16"/>
      <c r="H106" s="16"/>
      <c r="I106" s="16"/>
      <c r="J106" s="16"/>
      <c r="K106" s="16"/>
      <c r="L106" s="16"/>
      <c r="M106" s="30" t="s">
        <v>0</v>
      </c>
      <c r="N106" s="16"/>
      <c r="O106" s="16"/>
      <c r="P106" s="16"/>
      <c r="Q106" s="30" t="s">
        <v>0</v>
      </c>
      <c r="R106" s="16"/>
      <c r="S106" s="18"/>
    </row>
    <row r="107" spans="2:19" ht="19.5" customHeight="1" x14ac:dyDescent="0.4">
      <c r="C107" s="21" t="s">
        <v>157</v>
      </c>
      <c r="D107" s="17" t="s">
        <v>0</v>
      </c>
      <c r="E107" s="16"/>
      <c r="F107" s="16"/>
      <c r="G107" s="16"/>
      <c r="H107" s="16"/>
      <c r="I107" s="16"/>
      <c r="J107" s="16"/>
      <c r="K107" s="16"/>
      <c r="L107" s="16"/>
      <c r="M107" s="30" t="s">
        <v>0</v>
      </c>
      <c r="N107" s="16"/>
      <c r="O107" s="16"/>
      <c r="P107" s="16"/>
      <c r="Q107" s="30" t="s">
        <v>0</v>
      </c>
      <c r="R107" s="16"/>
      <c r="S107" s="18"/>
    </row>
    <row r="108" spans="2:19" ht="19.5" customHeight="1" x14ac:dyDescent="0.4">
      <c r="C108" s="21" t="s">
        <v>158</v>
      </c>
      <c r="D108" s="17" t="s">
        <v>0</v>
      </c>
      <c r="E108" s="16"/>
      <c r="F108" s="16"/>
      <c r="G108" s="16"/>
      <c r="H108" s="16"/>
      <c r="I108" s="16"/>
      <c r="J108" s="16"/>
      <c r="K108" s="16"/>
      <c r="L108" s="16"/>
      <c r="M108" s="30" t="s">
        <v>0</v>
      </c>
      <c r="N108" s="16"/>
      <c r="O108" s="16"/>
      <c r="P108" s="16"/>
      <c r="Q108" s="30" t="s">
        <v>0</v>
      </c>
      <c r="R108" s="16"/>
      <c r="S108" s="18"/>
    </row>
    <row r="109" spans="2:19" ht="19.5" customHeight="1" x14ac:dyDescent="0.4">
      <c r="C109" s="21" t="s">
        <v>159</v>
      </c>
      <c r="D109" s="17" t="s">
        <v>0</v>
      </c>
      <c r="E109" s="16"/>
      <c r="F109" s="16"/>
      <c r="G109" s="16"/>
      <c r="H109" s="16"/>
      <c r="I109" s="16"/>
      <c r="J109" s="16"/>
      <c r="K109" s="16"/>
      <c r="L109" s="16"/>
      <c r="M109" s="30" t="s">
        <v>0</v>
      </c>
      <c r="N109" s="16"/>
      <c r="O109" s="16"/>
      <c r="P109" s="16"/>
      <c r="Q109" s="30" t="s">
        <v>0</v>
      </c>
      <c r="R109" s="16"/>
      <c r="S109" s="18"/>
    </row>
    <row r="110" spans="2:19" ht="19.5" customHeight="1" x14ac:dyDescent="0.4">
      <c r="C110" s="21" t="s">
        <v>160</v>
      </c>
      <c r="D110" s="17" t="s">
        <v>0</v>
      </c>
      <c r="E110" s="16"/>
      <c r="F110" s="16"/>
      <c r="G110" s="16"/>
      <c r="H110" s="16"/>
      <c r="I110" s="16"/>
      <c r="J110" s="16"/>
      <c r="K110" s="16"/>
      <c r="L110" s="16"/>
      <c r="M110" s="30" t="s">
        <v>0</v>
      </c>
      <c r="N110" s="16"/>
      <c r="O110" s="16"/>
      <c r="P110" s="16"/>
      <c r="Q110" s="30" t="s">
        <v>0</v>
      </c>
      <c r="R110" s="16"/>
      <c r="S110" s="18"/>
    </row>
    <row r="111" spans="2:19" ht="19.5" customHeight="1" x14ac:dyDescent="0.4">
      <c r="C111" s="21" t="s">
        <v>161</v>
      </c>
      <c r="D111" s="17" t="s">
        <v>0</v>
      </c>
      <c r="E111" s="16"/>
      <c r="F111" s="16"/>
      <c r="G111" s="16"/>
      <c r="H111" s="16"/>
      <c r="I111" s="16"/>
      <c r="J111" s="16"/>
      <c r="K111" s="16"/>
      <c r="L111" s="16"/>
      <c r="M111" s="30" t="s">
        <v>0</v>
      </c>
      <c r="N111" s="16"/>
      <c r="O111" s="16"/>
      <c r="P111" s="16"/>
      <c r="Q111" s="30" t="s">
        <v>0</v>
      </c>
      <c r="R111" s="16"/>
      <c r="S111" s="18"/>
    </row>
    <row r="112" spans="2:19" ht="19.5" customHeight="1" x14ac:dyDescent="0.4">
      <c r="C112" s="21" t="s">
        <v>162</v>
      </c>
      <c r="D112" s="17" t="s">
        <v>0</v>
      </c>
      <c r="E112" s="16"/>
      <c r="F112" s="16"/>
      <c r="G112" s="16"/>
      <c r="H112" s="16"/>
      <c r="I112" s="16"/>
      <c r="J112" s="16"/>
      <c r="K112" s="16"/>
      <c r="L112" s="16"/>
      <c r="M112" s="30" t="s">
        <v>0</v>
      </c>
      <c r="N112" s="16"/>
      <c r="O112" s="16"/>
      <c r="P112" s="16"/>
      <c r="Q112" s="30" t="s">
        <v>0</v>
      </c>
      <c r="R112" s="16"/>
      <c r="S112" s="18"/>
    </row>
    <row r="113" spans="2:19" ht="19.5" customHeight="1" x14ac:dyDescent="0.4">
      <c r="C113" s="21" t="s">
        <v>163</v>
      </c>
      <c r="D113" s="17" t="s">
        <v>0</v>
      </c>
      <c r="E113" s="16"/>
      <c r="F113" s="16"/>
      <c r="G113" s="16"/>
      <c r="H113" s="16"/>
      <c r="I113" s="16"/>
      <c r="J113" s="16"/>
      <c r="K113" s="16"/>
      <c r="L113" s="16"/>
      <c r="M113" s="30" t="s">
        <v>0</v>
      </c>
      <c r="N113" s="16"/>
      <c r="O113" s="16"/>
      <c r="P113" s="16"/>
      <c r="Q113" s="30" t="s">
        <v>0</v>
      </c>
      <c r="R113" s="16"/>
      <c r="S113" s="18"/>
    </row>
    <row r="114" spans="2:19" ht="19.5" customHeight="1" x14ac:dyDescent="0.4">
      <c r="C114" s="21" t="s">
        <v>164</v>
      </c>
      <c r="D114" s="17" t="s">
        <v>0</v>
      </c>
      <c r="E114" s="16"/>
      <c r="F114" s="16"/>
      <c r="G114" s="16"/>
      <c r="H114" s="16"/>
      <c r="I114" s="16"/>
      <c r="J114" s="16"/>
      <c r="K114" s="16"/>
      <c r="L114" s="16"/>
      <c r="M114" s="30" t="s">
        <v>0</v>
      </c>
      <c r="N114" s="16"/>
      <c r="O114" s="16"/>
      <c r="P114" s="16"/>
      <c r="Q114" s="30" t="s">
        <v>0</v>
      </c>
      <c r="R114" s="16"/>
      <c r="S114" s="18"/>
    </row>
    <row r="116" spans="2:19" x14ac:dyDescent="0.4">
      <c r="B116" s="1" t="s">
        <v>192</v>
      </c>
    </row>
    <row r="117" spans="2:19" ht="9.9499999999999993" customHeight="1" x14ac:dyDescent="0.4"/>
    <row r="118" spans="2:19" ht="20.100000000000001" customHeight="1" x14ac:dyDescent="0.4">
      <c r="C118" s="56" t="s">
        <v>165</v>
      </c>
      <c r="D118" s="56"/>
      <c r="E118" s="56"/>
      <c r="F118" s="56"/>
      <c r="G118" s="56"/>
      <c r="H118" s="56"/>
      <c r="I118" s="56"/>
      <c r="J118" s="56"/>
      <c r="K118" s="56"/>
      <c r="L118" s="56"/>
      <c r="M118" s="56"/>
      <c r="N118" s="56"/>
      <c r="O118" s="56"/>
      <c r="P118" s="56"/>
      <c r="Q118" s="56"/>
      <c r="R118" s="56"/>
      <c r="S118" s="56"/>
    </row>
    <row r="120" spans="2:19" x14ac:dyDescent="0.4">
      <c r="B120" s="1" t="s">
        <v>193</v>
      </c>
    </row>
    <row r="121" spans="2:19" ht="9.9499999999999993" customHeight="1" x14ac:dyDescent="0.4"/>
    <row r="122" spans="2:19" ht="20.100000000000001" customHeight="1" x14ac:dyDescent="0.4">
      <c r="C122" s="57" t="s">
        <v>120</v>
      </c>
      <c r="D122" s="58"/>
      <c r="E122" s="59"/>
      <c r="F122" s="60" t="s">
        <v>166</v>
      </c>
      <c r="G122" s="61"/>
      <c r="H122" s="61"/>
      <c r="I122" s="61"/>
      <c r="J122" s="61"/>
      <c r="K122" s="61"/>
      <c r="L122" s="61"/>
      <c r="M122" s="61"/>
      <c r="N122" s="61"/>
      <c r="O122" s="61"/>
      <c r="P122" s="61"/>
      <c r="Q122" s="61"/>
      <c r="R122" s="61"/>
      <c r="S122" s="62"/>
    </row>
    <row r="123" spans="2:19" ht="20.100000000000001" customHeight="1" x14ac:dyDescent="0.4">
      <c r="C123" s="57" t="s">
        <v>121</v>
      </c>
      <c r="D123" s="58"/>
      <c r="E123" s="59"/>
      <c r="F123" s="60" t="s">
        <v>167</v>
      </c>
      <c r="G123" s="61"/>
      <c r="H123" s="61"/>
      <c r="I123" s="61"/>
      <c r="J123" s="61"/>
      <c r="K123" s="61"/>
      <c r="L123" s="61"/>
      <c r="M123" s="61"/>
      <c r="N123" s="61"/>
      <c r="O123" s="61"/>
      <c r="P123" s="61"/>
      <c r="Q123" s="61"/>
      <c r="R123" s="61"/>
      <c r="S123" s="62"/>
    </row>
    <row r="124" spans="2:19" x14ac:dyDescent="0.4">
      <c r="C124" s="20" t="s">
        <v>122</v>
      </c>
    </row>
    <row r="125" spans="2:19" x14ac:dyDescent="0.4">
      <c r="C125" s="20" t="s">
        <v>123</v>
      </c>
    </row>
    <row r="127" spans="2:19" x14ac:dyDescent="0.4">
      <c r="B127" s="1" t="s">
        <v>197</v>
      </c>
    </row>
    <row r="128" spans="2:19" ht="9.9499999999999993" customHeight="1" x14ac:dyDescent="0.4"/>
    <row r="129" spans="2:19" ht="20.100000000000001" customHeight="1" x14ac:dyDescent="0.4">
      <c r="C129" s="16" t="s">
        <v>0</v>
      </c>
      <c r="D129" s="24" t="s">
        <v>135</v>
      </c>
      <c r="E129" s="4"/>
      <c r="F129" s="4"/>
      <c r="G129" s="4"/>
    </row>
    <row r="131" spans="2:19" x14ac:dyDescent="0.4">
      <c r="B131" s="1" t="s">
        <v>177</v>
      </c>
    </row>
    <row r="132" spans="2:19" ht="9.9499999999999993" customHeight="1" x14ac:dyDescent="0.4"/>
    <row r="133" spans="2:19" x14ac:dyDescent="0.4">
      <c r="B133" s="1" t="s">
        <v>195</v>
      </c>
    </row>
    <row r="134" spans="2:19" ht="9.9499999999999993" customHeight="1" x14ac:dyDescent="0.4"/>
    <row r="135" spans="2:19" x14ac:dyDescent="0.4">
      <c r="C135" s="41" t="s">
        <v>179</v>
      </c>
      <c r="D135" s="42"/>
      <c r="E135" s="42"/>
      <c r="F135" s="42"/>
      <c r="G135" s="42"/>
      <c r="H135" s="42"/>
      <c r="I135" s="42"/>
      <c r="J135" s="42"/>
      <c r="K135" s="42"/>
      <c r="L135" s="42"/>
      <c r="M135" s="42"/>
      <c r="N135" s="42"/>
      <c r="O135" s="42"/>
      <c r="P135" s="42"/>
      <c r="Q135" s="42"/>
      <c r="R135" s="42"/>
      <c r="S135" s="43"/>
    </row>
    <row r="136" spans="2:19" ht="48" customHeight="1" x14ac:dyDescent="0.4">
      <c r="C136" s="44"/>
      <c r="D136" s="45"/>
      <c r="E136" s="45"/>
      <c r="F136" s="45"/>
      <c r="G136" s="45"/>
      <c r="H136" s="45"/>
      <c r="I136" s="45"/>
      <c r="J136" s="45"/>
      <c r="K136" s="45"/>
      <c r="L136" s="45"/>
      <c r="M136" s="45"/>
      <c r="N136" s="45"/>
      <c r="O136" s="45"/>
      <c r="P136" s="45"/>
      <c r="Q136" s="45"/>
      <c r="R136" s="45"/>
      <c r="S136" s="46"/>
    </row>
    <row r="137" spans="2:19" ht="14.25" customHeight="1" x14ac:dyDescent="0.4">
      <c r="B137" s="6"/>
    </row>
    <row r="139" spans="2:19" ht="28.5" customHeight="1" x14ac:dyDescent="0.4">
      <c r="B139" s="47" t="s">
        <v>200</v>
      </c>
      <c r="C139" s="47"/>
      <c r="D139" s="47"/>
      <c r="E139" s="47"/>
      <c r="F139" s="47"/>
      <c r="G139" s="47"/>
      <c r="H139" s="47"/>
      <c r="I139" s="47"/>
      <c r="J139" s="47"/>
      <c r="K139" s="47"/>
      <c r="L139" s="47"/>
      <c r="M139" s="47"/>
      <c r="N139" s="47"/>
      <c r="O139" s="47"/>
      <c r="P139" s="47"/>
      <c r="Q139" s="47"/>
      <c r="R139" s="47"/>
      <c r="S139" s="47"/>
    </row>
    <row r="140" spans="2:19" ht="9.9499999999999993" customHeight="1" x14ac:dyDescent="0.4"/>
    <row r="141" spans="2:19" x14ac:dyDescent="0.4">
      <c r="C141" s="41"/>
      <c r="D141" s="42"/>
      <c r="E141" s="42"/>
      <c r="F141" s="42"/>
      <c r="G141" s="42"/>
      <c r="H141" s="42"/>
      <c r="I141" s="42"/>
      <c r="J141" s="42"/>
      <c r="K141" s="42"/>
      <c r="L141" s="42"/>
      <c r="M141" s="42"/>
      <c r="N141" s="42"/>
      <c r="O141" s="42"/>
      <c r="P141" s="42"/>
      <c r="Q141" s="42"/>
      <c r="R141" s="42"/>
      <c r="S141" s="43"/>
    </row>
    <row r="142" spans="2:19" ht="48" customHeight="1" x14ac:dyDescent="0.4">
      <c r="C142" s="44"/>
      <c r="D142" s="45"/>
      <c r="E142" s="45"/>
      <c r="F142" s="45"/>
      <c r="G142" s="45"/>
      <c r="H142" s="45"/>
      <c r="I142" s="45"/>
      <c r="J142" s="45"/>
      <c r="K142" s="45"/>
      <c r="L142" s="45"/>
      <c r="M142" s="45"/>
      <c r="N142" s="45"/>
      <c r="O142" s="45"/>
      <c r="P142" s="45"/>
      <c r="Q142" s="45"/>
      <c r="R142" s="45"/>
      <c r="S142" s="46"/>
    </row>
    <row r="143" spans="2:19" ht="14.25" customHeight="1" x14ac:dyDescent="0.4">
      <c r="B143" s="6"/>
    </row>
    <row r="145" spans="2:19" ht="24.95" customHeight="1" x14ac:dyDescent="0.4">
      <c r="B145" s="67" t="s">
        <v>93</v>
      </c>
      <c r="C145" s="68"/>
      <c r="D145" s="68"/>
      <c r="E145" s="68"/>
      <c r="F145" s="68"/>
      <c r="G145" s="68"/>
      <c r="H145" s="68"/>
      <c r="I145" s="68"/>
      <c r="J145" s="68"/>
      <c r="K145" s="68"/>
      <c r="L145" s="68"/>
      <c r="M145" s="68"/>
      <c r="N145" s="68"/>
      <c r="O145" s="68"/>
      <c r="P145" s="68"/>
      <c r="Q145" s="68"/>
      <c r="R145" s="68"/>
      <c r="S145" s="68"/>
    </row>
    <row r="146" spans="2:19" ht="14.25" customHeight="1" x14ac:dyDescent="0.4">
      <c r="B146" s="6"/>
    </row>
    <row r="147" spans="2:19" ht="20.100000000000001" customHeight="1" x14ac:dyDescent="0.4">
      <c r="B147" s="1" t="s">
        <v>124</v>
      </c>
      <c r="C147" s="53" t="s">
        <v>168</v>
      </c>
      <c r="D147" s="54"/>
      <c r="E147" s="54"/>
      <c r="F147" s="54"/>
      <c r="G147" s="54"/>
      <c r="H147" s="55"/>
    </row>
    <row r="148" spans="2:19" x14ac:dyDescent="0.4">
      <c r="C148" s="5"/>
    </row>
    <row r="149" spans="2:19" ht="20.100000000000001" customHeight="1" x14ac:dyDescent="0.4">
      <c r="B149" s="1" t="s">
        <v>125</v>
      </c>
      <c r="C149" s="53" t="s">
        <v>169</v>
      </c>
      <c r="D149" s="54"/>
      <c r="E149" s="54"/>
      <c r="F149" s="54"/>
      <c r="G149" s="54"/>
      <c r="H149" s="55"/>
    </row>
    <row r="150" spans="2:19" x14ac:dyDescent="0.4">
      <c r="C150" s="5"/>
    </row>
    <row r="151" spans="2:19" ht="20.100000000000001" customHeight="1" x14ac:dyDescent="0.4">
      <c r="B151" s="1" t="s">
        <v>126</v>
      </c>
      <c r="C151" s="53" t="s">
        <v>170</v>
      </c>
      <c r="D151" s="54"/>
      <c r="E151" s="54"/>
      <c r="F151" s="54"/>
      <c r="G151" s="54"/>
      <c r="H151" s="55"/>
    </row>
    <row r="152" spans="2:19" x14ac:dyDescent="0.4">
      <c r="C152" s="5"/>
    </row>
    <row r="153" spans="2:19" ht="20.100000000000001" customHeight="1" x14ac:dyDescent="0.4">
      <c r="B153" s="1" t="s">
        <v>127</v>
      </c>
      <c r="C153" s="53" t="s">
        <v>170</v>
      </c>
      <c r="D153" s="54"/>
      <c r="E153" s="54"/>
      <c r="F153" s="54"/>
      <c r="G153" s="54"/>
      <c r="H153" s="55"/>
    </row>
    <row r="154" spans="2:19" x14ac:dyDescent="0.4">
      <c r="C154" s="5"/>
    </row>
    <row r="155" spans="2:19" ht="20.100000000000001" customHeight="1" x14ac:dyDescent="0.4">
      <c r="B155" s="1" t="s">
        <v>128</v>
      </c>
      <c r="C155" s="53" t="s">
        <v>171</v>
      </c>
      <c r="D155" s="54"/>
      <c r="E155" s="54"/>
      <c r="F155" s="54"/>
      <c r="G155" s="54"/>
      <c r="H155" s="55"/>
    </row>
    <row r="156" spans="2:19" ht="20.100000000000001" customHeight="1" x14ac:dyDescent="0.4">
      <c r="C156" s="22"/>
      <c r="D156" s="22"/>
      <c r="E156" s="22"/>
      <c r="F156" s="22"/>
      <c r="G156" s="22"/>
      <c r="H156" s="22"/>
    </row>
    <row r="157" spans="2:19" ht="20.100000000000001" customHeight="1" x14ac:dyDescent="0.4">
      <c r="C157" s="22"/>
      <c r="D157" s="22"/>
      <c r="E157" s="22"/>
      <c r="F157" s="22"/>
      <c r="G157" s="22"/>
      <c r="H157" s="22"/>
    </row>
    <row r="158" spans="2:19" ht="20.100000000000001" customHeight="1" x14ac:dyDescent="0.4">
      <c r="B158" s="48" t="s">
        <v>172</v>
      </c>
      <c r="C158" s="48"/>
      <c r="D158" s="48"/>
      <c r="E158" s="48"/>
      <c r="F158" s="48"/>
      <c r="G158" s="48"/>
      <c r="H158" s="48"/>
      <c r="I158" s="48"/>
      <c r="J158" s="48"/>
      <c r="K158" s="48"/>
      <c r="L158" s="48"/>
      <c r="M158" s="48"/>
      <c r="N158" s="48"/>
      <c r="O158" s="48"/>
      <c r="P158" s="48"/>
      <c r="Q158" s="48"/>
      <c r="R158" s="48"/>
      <c r="S158" s="48"/>
    </row>
  </sheetData>
  <mergeCells count="154">
    <mergeCell ref="B2:S4"/>
    <mergeCell ref="D28:S28"/>
    <mergeCell ref="D29:S29"/>
    <mergeCell ref="C31:H31"/>
    <mergeCell ref="C15:H15"/>
    <mergeCell ref="D17:F17"/>
    <mergeCell ref="H17:K17"/>
    <mergeCell ref="D18:S18"/>
    <mergeCell ref="D19:S19"/>
    <mergeCell ref="C23:S23"/>
    <mergeCell ref="B6:S6"/>
    <mergeCell ref="C8:S8"/>
    <mergeCell ref="C9:S9"/>
    <mergeCell ref="C11:H11"/>
    <mergeCell ref="C13:H13"/>
    <mergeCell ref="D25:S25"/>
    <mergeCell ref="D26:S26"/>
    <mergeCell ref="D27:S27"/>
    <mergeCell ref="C21:H21"/>
    <mergeCell ref="H55:H56"/>
    <mergeCell ref="I55:I56"/>
    <mergeCell ref="J55:J56"/>
    <mergeCell ref="C33:H33"/>
    <mergeCell ref="C37:L37"/>
    <mergeCell ref="M37:N37"/>
    <mergeCell ref="C38:L38"/>
    <mergeCell ref="M38:N38"/>
    <mergeCell ref="C39:L39"/>
    <mergeCell ref="M39:N39"/>
    <mergeCell ref="D54:S54"/>
    <mergeCell ref="C40:L40"/>
    <mergeCell ref="M40:N40"/>
    <mergeCell ref="C41:L41"/>
    <mergeCell ref="M41:N41"/>
    <mergeCell ref="B48:S48"/>
    <mergeCell ref="Q55:Q56"/>
    <mergeCell ref="R55:R56"/>
    <mergeCell ref="D63:S63"/>
    <mergeCell ref="B64:B66"/>
    <mergeCell ref="C64:C66"/>
    <mergeCell ref="D64:D65"/>
    <mergeCell ref="E64:E65"/>
    <mergeCell ref="F64:F65"/>
    <mergeCell ref="G64:G65"/>
    <mergeCell ref="H64:H65"/>
    <mergeCell ref="K55:K56"/>
    <mergeCell ref="L55:L56"/>
    <mergeCell ref="M55:M56"/>
    <mergeCell ref="N55:N56"/>
    <mergeCell ref="O55:O56"/>
    <mergeCell ref="P55:P56"/>
    <mergeCell ref="O64:O65"/>
    <mergeCell ref="P64:P65"/>
    <mergeCell ref="Q64:Q65"/>
    <mergeCell ref="R64:R65"/>
    <mergeCell ref="B55:B57"/>
    <mergeCell ref="C55:C57"/>
    <mergeCell ref="D55:D56"/>
    <mergeCell ref="E55:E56"/>
    <mergeCell ref="F55:F56"/>
    <mergeCell ref="G55:G56"/>
    <mergeCell ref="D72:S72"/>
    <mergeCell ref="B73:B75"/>
    <mergeCell ref="C73:C75"/>
    <mergeCell ref="D73:D74"/>
    <mergeCell ref="E73:E74"/>
    <mergeCell ref="F73:F74"/>
    <mergeCell ref="I64:I65"/>
    <mergeCell ref="J64:J65"/>
    <mergeCell ref="K64:K65"/>
    <mergeCell ref="L64:L65"/>
    <mergeCell ref="M64:M65"/>
    <mergeCell ref="N64:N65"/>
    <mergeCell ref="M73:M74"/>
    <mergeCell ref="N73:N74"/>
    <mergeCell ref="O73:O74"/>
    <mergeCell ref="P73:P74"/>
    <mergeCell ref="Q73:Q74"/>
    <mergeCell ref="R73:R74"/>
    <mergeCell ref="G73:G74"/>
    <mergeCell ref="H73:H74"/>
    <mergeCell ref="I73:I74"/>
    <mergeCell ref="J73:J74"/>
    <mergeCell ref="K73:K74"/>
    <mergeCell ref="L73:L74"/>
    <mergeCell ref="D81:S81"/>
    <mergeCell ref="B82:B84"/>
    <mergeCell ref="C82:C84"/>
    <mergeCell ref="D82:D83"/>
    <mergeCell ref="E82:E83"/>
    <mergeCell ref="F82:F83"/>
    <mergeCell ref="G82:G83"/>
    <mergeCell ref="H82:H83"/>
    <mergeCell ref="I82:I83"/>
    <mergeCell ref="J82:J83"/>
    <mergeCell ref="Q82:Q83"/>
    <mergeCell ref="R82:R83"/>
    <mergeCell ref="D90:S90"/>
    <mergeCell ref="B91:B93"/>
    <mergeCell ref="D91:D92"/>
    <mergeCell ref="E91:E92"/>
    <mergeCell ref="F91:F92"/>
    <mergeCell ref="G91:G92"/>
    <mergeCell ref="H91:H92"/>
    <mergeCell ref="K82:K83"/>
    <mergeCell ref="L82:L83"/>
    <mergeCell ref="M82:M83"/>
    <mergeCell ref="N82:N83"/>
    <mergeCell ref="O82:O83"/>
    <mergeCell ref="P82:P83"/>
    <mergeCell ref="O91:O92"/>
    <mergeCell ref="P91:P92"/>
    <mergeCell ref="Q91:Q92"/>
    <mergeCell ref="R91:R92"/>
    <mergeCell ref="C92:C93"/>
    <mergeCell ref="C97:C99"/>
    <mergeCell ref="D97:S97"/>
    <mergeCell ref="D98:D99"/>
    <mergeCell ref="E98:E99"/>
    <mergeCell ref="F98:F99"/>
    <mergeCell ref="I91:I92"/>
    <mergeCell ref="J91:J92"/>
    <mergeCell ref="K91:K92"/>
    <mergeCell ref="L91:L92"/>
    <mergeCell ref="M91:M92"/>
    <mergeCell ref="N91:N92"/>
    <mergeCell ref="M98:M99"/>
    <mergeCell ref="N98:N99"/>
    <mergeCell ref="O98:O99"/>
    <mergeCell ref="P98:P99"/>
    <mergeCell ref="Q98:Q99"/>
    <mergeCell ref="R98:R99"/>
    <mergeCell ref="G98:G99"/>
    <mergeCell ref="H98:H99"/>
    <mergeCell ref="I98:I99"/>
    <mergeCell ref="J98:J99"/>
    <mergeCell ref="K98:K99"/>
    <mergeCell ref="L98:L99"/>
    <mergeCell ref="C90:C91"/>
    <mergeCell ref="C147:H147"/>
    <mergeCell ref="C149:H149"/>
    <mergeCell ref="C151:H151"/>
    <mergeCell ref="C153:H153"/>
    <mergeCell ref="C155:H155"/>
    <mergeCell ref="B158:S158"/>
    <mergeCell ref="C118:S118"/>
    <mergeCell ref="C122:E122"/>
    <mergeCell ref="F122:S122"/>
    <mergeCell ref="C123:E123"/>
    <mergeCell ref="F123:S123"/>
    <mergeCell ref="B145:S145"/>
    <mergeCell ref="C135:S136"/>
    <mergeCell ref="B139:S139"/>
    <mergeCell ref="C141:S142"/>
  </mergeCells>
  <phoneticPr fontId="3"/>
  <conditionalFormatting sqref="B55:B57">
    <cfRule type="expression" dxfId="13" priority="15">
      <formula>$C$52="○"</formula>
    </cfRule>
  </conditionalFormatting>
  <conditionalFormatting sqref="C55:C57 D57:S57">
    <cfRule type="expression" dxfId="12" priority="14">
      <formula>$C$52="×"</formula>
    </cfRule>
  </conditionalFormatting>
  <conditionalFormatting sqref="B64:B66">
    <cfRule type="expression" dxfId="11" priority="9">
      <formula>$C$61="○"</formula>
    </cfRule>
    <cfRule type="expression" dxfId="10" priority="13">
      <formula>$C$52="○"</formula>
    </cfRule>
  </conditionalFormatting>
  <conditionalFormatting sqref="B73:B75">
    <cfRule type="expression" dxfId="9" priority="8">
      <formula>$C$70="○"</formula>
    </cfRule>
    <cfRule type="expression" dxfId="8" priority="12">
      <formula>$C$52="○"</formula>
    </cfRule>
  </conditionalFormatting>
  <conditionalFormatting sqref="B82:B84">
    <cfRule type="expression" dxfId="7" priority="7">
      <formula>$C$79="○"</formula>
    </cfRule>
    <cfRule type="expression" dxfId="6" priority="11">
      <formula>$C$52="○"</formula>
    </cfRule>
  </conditionalFormatting>
  <conditionalFormatting sqref="B91:B93">
    <cfRule type="expression" dxfId="5" priority="6">
      <formula>$C$88="○"</formula>
    </cfRule>
    <cfRule type="expression" dxfId="4" priority="10">
      <formula>$C$52="○"</formula>
    </cfRule>
  </conditionalFormatting>
  <conditionalFormatting sqref="D66:S66 C64:C66">
    <cfRule type="expression" dxfId="3" priority="5">
      <formula>$C$61="×"</formula>
    </cfRule>
  </conditionalFormatting>
  <conditionalFormatting sqref="D75:S75 C73:C75">
    <cfRule type="expression" dxfId="2" priority="4">
      <formula>$C$70="×"</formula>
    </cfRule>
  </conditionalFormatting>
  <conditionalFormatting sqref="D84:S84 C82:C84">
    <cfRule type="expression" dxfId="1" priority="3">
      <formula>$C$79="×"</formula>
    </cfRule>
  </conditionalFormatting>
  <conditionalFormatting sqref="D93:S93 C92:C93">
    <cfRule type="expression" dxfId="0" priority="2">
      <formula>$C$88="×"</formula>
    </cfRule>
  </conditionalFormatting>
  <dataValidations count="3">
    <dataValidation imeMode="off" allowBlank="1" showInputMessage="1" showErrorMessage="1" sqref="C9:S9 C151:H151 D17:K17 C153:H153 C155:H157 D26:S29 D19:S19 C21:H21"/>
    <dataValidation imeMode="on" allowBlank="1" showInputMessage="1" showErrorMessage="1" sqref="C8:S8 C149:H149 C147:H147 F122:S123 C100:C114 S100:S114 S93 C92:C93 S84 C82:C84 C73:C75 S75 C64:C66 S66 C55:C57 S57 C26:C29 C23:S23 D18:S18 C15:H15"/>
    <dataValidation type="list" allowBlank="1" showInputMessage="1" showErrorMessage="1" sqref="D57:R57 D66:R66 D75:R75 D84:R84 M38:N41 D93:R93 D100:R114">
      <formula1>"○"</formula1>
    </dataValidation>
  </dataValidations>
  <pageMargins left="0.70866141732283472" right="0.70866141732283472" top="0.74803149606299213" bottom="0.74803149606299213" header="0.31496062992125984" footer="0.31496062992125984"/>
  <pageSetup paperSize="9" scale="77" orientation="portrait" r:id="rId1"/>
  <rowBreaks count="3" manualBreakCount="3">
    <brk id="47" max="19" man="1"/>
    <brk id="85" max="19" man="1"/>
    <brk id="130" max="19" man="1"/>
  </rowBreaks>
  <extLst>
    <ext xmlns:x14="http://schemas.microsoft.com/office/spreadsheetml/2009/9/main" uri="{CCE6A557-97BC-4b89-ADB6-D9C93CAAB3DF}">
      <x14:dataValidations xmlns:xm="http://schemas.microsoft.com/office/excel/2006/main" count="4">
        <x14:dataValidation type="list" allowBlank="1" showInputMessage="1" showErrorMessage="1">
          <x14:formula1>
            <xm:f>コード!$A$1:$A$2</xm:f>
          </x14:formula1>
          <xm:sqref>C33:H33 C52 C61 C70 C79 C88 C129</xm:sqref>
        </x14:dataValidation>
        <x14:dataValidation type="list" allowBlank="1" showInputMessage="1" showErrorMessage="1">
          <x14:formula1>
            <xm:f>コード!$D$1:$D$3</xm:f>
          </x14:formula1>
          <xm:sqref>C31:H31</xm:sqref>
        </x14:dataValidation>
        <x14:dataValidation type="list" allowBlank="1" showInputMessage="1" showErrorMessage="1">
          <x14:formula1>
            <xm:f>コード!$A$6:$A$31</xm:f>
          </x14:formula1>
          <xm:sqref>C13:H13</xm:sqref>
        </x14:dataValidation>
        <x14:dataValidation type="list" allowBlank="1" showInputMessage="1" showErrorMessage="1">
          <x14:formula1>
            <xm:f>コード!$B$1:$B$3</xm:f>
          </x14:formula1>
          <xm:sqref>C11:H11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4"/>
  <sheetViews>
    <sheetView workbookViewId="0">
      <selection activeCell="M6" sqref="M6"/>
    </sheetView>
  </sheetViews>
  <sheetFormatPr defaultRowHeight="18.75" x14ac:dyDescent="0.4"/>
  <sheetData>
    <row r="1" spans="1:13" x14ac:dyDescent="0.4">
      <c r="A1" t="s">
        <v>0</v>
      </c>
      <c r="B1" t="s">
        <v>1</v>
      </c>
      <c r="D1" t="s">
        <v>2</v>
      </c>
      <c r="G1" t="s">
        <v>3</v>
      </c>
      <c r="J1" t="s">
        <v>4</v>
      </c>
      <c r="M1" t="s">
        <v>173</v>
      </c>
    </row>
    <row r="2" spans="1:13" x14ac:dyDescent="0.4">
      <c r="A2" t="s">
        <v>5</v>
      </c>
      <c r="B2" t="s">
        <v>6</v>
      </c>
      <c r="D2" t="s">
        <v>7</v>
      </c>
      <c r="G2" t="s">
        <v>8</v>
      </c>
      <c r="J2" t="s">
        <v>9</v>
      </c>
      <c r="M2" t="s">
        <v>174</v>
      </c>
    </row>
    <row r="3" spans="1:13" x14ac:dyDescent="0.4">
      <c r="B3" t="s">
        <v>10</v>
      </c>
      <c r="D3" t="s">
        <v>11</v>
      </c>
      <c r="J3" t="s">
        <v>12</v>
      </c>
      <c r="M3" t="s">
        <v>175</v>
      </c>
    </row>
    <row r="4" spans="1:13" x14ac:dyDescent="0.4">
      <c r="M4" t="s">
        <v>176</v>
      </c>
    </row>
    <row r="6" spans="1:13" x14ac:dyDescent="0.4">
      <c r="A6" t="s">
        <v>13</v>
      </c>
      <c r="G6" t="s">
        <v>39</v>
      </c>
      <c r="H6" t="s">
        <v>68</v>
      </c>
    </row>
    <row r="7" spans="1:13" x14ac:dyDescent="0.4">
      <c r="A7" t="s">
        <v>14</v>
      </c>
      <c r="G7" t="s">
        <v>40</v>
      </c>
      <c r="H7" t="s">
        <v>68</v>
      </c>
    </row>
    <row r="8" spans="1:13" x14ac:dyDescent="0.4">
      <c r="A8" t="s">
        <v>15</v>
      </c>
      <c r="G8" t="s">
        <v>42</v>
      </c>
      <c r="H8" t="s">
        <v>68</v>
      </c>
    </row>
    <row r="9" spans="1:13" x14ac:dyDescent="0.4">
      <c r="A9" t="s">
        <v>16</v>
      </c>
      <c r="G9" t="s">
        <v>41</v>
      </c>
      <c r="H9" t="s">
        <v>68</v>
      </c>
    </row>
    <row r="10" spans="1:13" x14ac:dyDescent="0.4">
      <c r="A10" t="s">
        <v>17</v>
      </c>
      <c r="G10" t="s">
        <v>43</v>
      </c>
      <c r="H10" t="s">
        <v>68</v>
      </c>
    </row>
    <row r="11" spans="1:13" x14ac:dyDescent="0.4">
      <c r="A11" t="s">
        <v>18</v>
      </c>
      <c r="G11" t="s">
        <v>46</v>
      </c>
      <c r="H11" t="s">
        <v>68</v>
      </c>
    </row>
    <row r="12" spans="1:13" x14ac:dyDescent="0.4">
      <c r="A12" t="s">
        <v>19</v>
      </c>
      <c r="G12" t="s">
        <v>44</v>
      </c>
      <c r="H12" t="s">
        <v>68</v>
      </c>
    </row>
    <row r="13" spans="1:13" x14ac:dyDescent="0.4">
      <c r="A13" t="s">
        <v>20</v>
      </c>
      <c r="G13" t="s">
        <v>45</v>
      </c>
      <c r="H13" t="s">
        <v>68</v>
      </c>
    </row>
    <row r="14" spans="1:13" x14ac:dyDescent="0.4">
      <c r="A14" t="s">
        <v>21</v>
      </c>
      <c r="G14" t="s">
        <v>47</v>
      </c>
      <c r="H14" t="s">
        <v>68</v>
      </c>
    </row>
    <row r="15" spans="1:13" x14ac:dyDescent="0.4">
      <c r="A15" t="s">
        <v>22</v>
      </c>
      <c r="G15" t="s">
        <v>48</v>
      </c>
      <c r="H15" t="s">
        <v>68</v>
      </c>
    </row>
    <row r="16" spans="1:13" x14ac:dyDescent="0.4">
      <c r="A16" t="s">
        <v>23</v>
      </c>
      <c r="G16" t="s">
        <v>49</v>
      </c>
      <c r="H16" t="s">
        <v>69</v>
      </c>
    </row>
    <row r="17" spans="1:8" x14ac:dyDescent="0.4">
      <c r="A17" t="s">
        <v>24</v>
      </c>
      <c r="G17" t="s">
        <v>50</v>
      </c>
      <c r="H17" t="s">
        <v>69</v>
      </c>
    </row>
    <row r="18" spans="1:8" x14ac:dyDescent="0.4">
      <c r="A18" t="s">
        <v>25</v>
      </c>
      <c r="G18" t="s">
        <v>51</v>
      </c>
      <c r="H18" t="s">
        <v>69</v>
      </c>
    </row>
    <row r="19" spans="1:8" x14ac:dyDescent="0.4">
      <c r="A19" t="s">
        <v>26</v>
      </c>
      <c r="G19" t="s">
        <v>52</v>
      </c>
      <c r="H19" t="s">
        <v>70</v>
      </c>
    </row>
    <row r="20" spans="1:8" x14ac:dyDescent="0.4">
      <c r="A20" t="s">
        <v>27</v>
      </c>
      <c r="G20" t="s">
        <v>53</v>
      </c>
      <c r="H20" t="s">
        <v>70</v>
      </c>
    </row>
    <row r="21" spans="1:8" x14ac:dyDescent="0.4">
      <c r="A21" t="s">
        <v>28</v>
      </c>
      <c r="G21" t="s">
        <v>54</v>
      </c>
      <c r="H21" t="s">
        <v>70</v>
      </c>
    </row>
    <row r="22" spans="1:8" x14ac:dyDescent="0.4">
      <c r="A22" t="s">
        <v>29</v>
      </c>
      <c r="G22" t="s">
        <v>55</v>
      </c>
      <c r="H22" t="s">
        <v>70</v>
      </c>
    </row>
    <row r="23" spans="1:8" x14ac:dyDescent="0.4">
      <c r="A23" t="s">
        <v>30</v>
      </c>
      <c r="G23" t="s">
        <v>56</v>
      </c>
      <c r="H23" t="s">
        <v>70</v>
      </c>
    </row>
    <row r="24" spans="1:8" x14ac:dyDescent="0.4">
      <c r="A24" t="s">
        <v>31</v>
      </c>
      <c r="G24" t="s">
        <v>57</v>
      </c>
      <c r="H24" t="s">
        <v>70</v>
      </c>
    </row>
    <row r="25" spans="1:8" x14ac:dyDescent="0.4">
      <c r="A25" t="s">
        <v>32</v>
      </c>
      <c r="G25" t="s">
        <v>58</v>
      </c>
      <c r="H25" t="s">
        <v>70</v>
      </c>
    </row>
    <row r="26" spans="1:8" x14ac:dyDescent="0.4">
      <c r="A26" t="s">
        <v>33</v>
      </c>
      <c r="G26" t="s">
        <v>59</v>
      </c>
      <c r="H26" t="s">
        <v>70</v>
      </c>
    </row>
    <row r="27" spans="1:8" x14ac:dyDescent="0.4">
      <c r="A27" t="s">
        <v>34</v>
      </c>
      <c r="G27" t="s">
        <v>60</v>
      </c>
      <c r="H27" t="s">
        <v>70</v>
      </c>
    </row>
    <row r="28" spans="1:8" x14ac:dyDescent="0.4">
      <c r="A28" t="s">
        <v>35</v>
      </c>
      <c r="G28" t="s">
        <v>62</v>
      </c>
      <c r="H28" t="s">
        <v>70</v>
      </c>
    </row>
    <row r="29" spans="1:8" x14ac:dyDescent="0.4">
      <c r="A29" t="s">
        <v>36</v>
      </c>
      <c r="G29" t="s">
        <v>61</v>
      </c>
      <c r="H29" t="s">
        <v>70</v>
      </c>
    </row>
    <row r="30" spans="1:8" x14ac:dyDescent="0.4">
      <c r="A30" t="s">
        <v>37</v>
      </c>
      <c r="G30" t="s">
        <v>63</v>
      </c>
      <c r="H30" t="s">
        <v>71</v>
      </c>
    </row>
    <row r="31" spans="1:8" x14ac:dyDescent="0.4">
      <c r="A31" t="s">
        <v>38</v>
      </c>
      <c r="G31" t="s">
        <v>64</v>
      </c>
      <c r="H31" t="s">
        <v>71</v>
      </c>
    </row>
    <row r="32" spans="1:8" x14ac:dyDescent="0.4">
      <c r="G32" t="s">
        <v>65</v>
      </c>
      <c r="H32" t="s">
        <v>71</v>
      </c>
    </row>
    <row r="33" spans="7:8" x14ac:dyDescent="0.4">
      <c r="G33" t="s">
        <v>66</v>
      </c>
      <c r="H33" t="s">
        <v>71</v>
      </c>
    </row>
    <row r="34" spans="7:8" x14ac:dyDescent="0.4">
      <c r="G34" t="s">
        <v>67</v>
      </c>
      <c r="H34" t="s">
        <v>71</v>
      </c>
    </row>
  </sheetData>
  <phoneticPr fontId="3"/>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回答シート</vt:lpstr>
      <vt:lpstr>記入例</vt:lpstr>
      <vt:lpstr>コード</vt:lpstr>
      <vt:lpstr>回答シート!Print_Area</vt:lpstr>
      <vt:lpstr>記入例!Print_Area</vt:lpstr>
    </vt:vector>
  </TitlesOfParts>
  <Company>mieken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mieken</dc:creator>
  <cp:lastModifiedBy>mieken</cp:lastModifiedBy>
  <cp:lastPrinted>2021-05-07T09:40:45Z</cp:lastPrinted>
  <dcterms:created xsi:type="dcterms:W3CDTF">2019-05-08T06:44:08Z</dcterms:created>
  <dcterms:modified xsi:type="dcterms:W3CDTF">2021-05-07T09:40:50Z</dcterms:modified>
</cp:coreProperties>
</file>