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12195" yWindow="-15" windowWidth="16620" windowHeight="12960" tabRatio="836"/>
  </bookViews>
  <sheets>
    <sheet name="#129国内銀行預金・貸出金残高" sheetId="43" r:id="rId1"/>
  </sheets>
  <calcPr calcId="162913"/>
</workbook>
</file>

<file path=xl/calcChain.xml><?xml version="1.0" encoding="utf-8"?>
<calcChain xmlns="http://schemas.openxmlformats.org/spreadsheetml/2006/main">
  <c r="O20" i="43" l="1"/>
  <c r="N20" i="43"/>
  <c r="M20" i="43"/>
  <c r="L20" i="43"/>
</calcChain>
</file>

<file path=xl/sharedStrings.xml><?xml version="1.0" encoding="utf-8"?>
<sst xmlns="http://schemas.openxmlformats.org/spreadsheetml/2006/main" count="39" uniqueCount="39">
  <si>
    <t xml:space="preserve"> 単位:億円</t>
    <rPh sb="4" eb="5">
      <t>オク</t>
    </rPh>
    <phoneticPr fontId="7"/>
  </si>
  <si>
    <t>総額</t>
    <rPh sb="0" eb="2">
      <t>ソウガク</t>
    </rPh>
    <phoneticPr fontId="7"/>
  </si>
  <si>
    <t>一般預金</t>
    <rPh sb="0" eb="4">
      <t>イッパンヨキン</t>
    </rPh>
    <phoneticPr fontId="7"/>
  </si>
  <si>
    <t>公金預金</t>
    <rPh sb="0" eb="2">
      <t>コウキン</t>
    </rPh>
    <rPh sb="2" eb="4">
      <t>ヨキン</t>
    </rPh>
    <phoneticPr fontId="7"/>
  </si>
  <si>
    <t>金融機関預金</t>
    <rPh sb="0" eb="4">
      <t>キンユウキカン</t>
    </rPh>
    <rPh sb="4" eb="6">
      <t>ヨキン</t>
    </rPh>
    <phoneticPr fontId="7"/>
  </si>
  <si>
    <t>割引手形</t>
    <rPh sb="0" eb="2">
      <t>ワリビキ</t>
    </rPh>
    <rPh sb="2" eb="4">
      <t>テガタ</t>
    </rPh>
    <phoneticPr fontId="7"/>
  </si>
  <si>
    <t>手形貸付</t>
    <rPh sb="0" eb="2">
      <t>テガタ</t>
    </rPh>
    <rPh sb="2" eb="4">
      <t>カシツケ</t>
    </rPh>
    <phoneticPr fontId="7"/>
  </si>
  <si>
    <t>証書貸付</t>
    <rPh sb="0" eb="2">
      <t>ショウショ</t>
    </rPh>
    <rPh sb="2" eb="4">
      <t>カシツケ</t>
    </rPh>
    <phoneticPr fontId="7"/>
  </si>
  <si>
    <t>当座貸越</t>
    <rPh sb="0" eb="2">
      <t>トウザ</t>
    </rPh>
    <rPh sb="2" eb="4">
      <t>カシコシ</t>
    </rPh>
    <phoneticPr fontId="7"/>
  </si>
  <si>
    <t>総額</t>
    <rPh sb="0" eb="2">
      <t>ソウガク</t>
    </rPh>
    <phoneticPr fontId="7"/>
  </si>
  <si>
    <t>貸　　　　　　　出　　　　　　　金</t>
    <rPh sb="0" eb="9">
      <t>カシダシ</t>
    </rPh>
    <rPh sb="16" eb="17">
      <t>キン</t>
    </rPh>
    <phoneticPr fontId="7"/>
  </si>
  <si>
    <t>預　　　　　　　　　　　金</t>
    <rPh sb="0" eb="13">
      <t>ヨキン</t>
    </rPh>
    <phoneticPr fontId="7"/>
  </si>
  <si>
    <t xml:space="preserve">  ２ 外銀信託を除くベース。</t>
    <rPh sb="4" eb="5">
      <t>ガイ</t>
    </rPh>
    <rPh sb="5" eb="6">
      <t>ギン</t>
    </rPh>
    <rPh sb="6" eb="8">
      <t>シンタク</t>
    </rPh>
    <rPh sb="9" eb="10">
      <t>ノゾ</t>
    </rPh>
    <phoneticPr fontId="7"/>
  </si>
  <si>
    <t>注１ 国内銀行とは、都市銀行、地方銀行、第二地方銀行及び信託銀行をいう。</t>
    <rPh sb="3" eb="5">
      <t>コクナイ</t>
    </rPh>
    <rPh sb="5" eb="7">
      <t>ギンコウ</t>
    </rPh>
    <rPh sb="10" eb="14">
      <t>トシギンコウ</t>
    </rPh>
    <rPh sb="15" eb="19">
      <t>チホウギンコウ</t>
    </rPh>
    <rPh sb="20" eb="22">
      <t>ダイニ</t>
    </rPh>
    <rPh sb="22" eb="26">
      <t>チホウギンコウ</t>
    </rPh>
    <rPh sb="26" eb="27">
      <t>オヨ</t>
    </rPh>
    <rPh sb="28" eb="30">
      <t>シンタク</t>
    </rPh>
    <rPh sb="30" eb="32">
      <t>ギンコウ</t>
    </rPh>
    <phoneticPr fontId="7"/>
  </si>
  <si>
    <t>（割引手形）
百万円</t>
    <rPh sb="7" eb="8">
      <t>ヒャク</t>
    </rPh>
    <rPh sb="8" eb="10">
      <t>マンエン</t>
    </rPh>
    <phoneticPr fontId="3"/>
  </si>
  <si>
    <t>（手形貸付）
百万円</t>
    <rPh sb="7" eb="8">
      <t>ヒャク</t>
    </rPh>
    <rPh sb="8" eb="10">
      <t>マンエン</t>
    </rPh>
    <phoneticPr fontId="3"/>
  </si>
  <si>
    <t>（証書貸付）
百万円</t>
    <rPh sb="7" eb="8">
      <t>ヒャク</t>
    </rPh>
    <rPh sb="8" eb="10">
      <t>マンエン</t>
    </rPh>
    <phoneticPr fontId="3"/>
  </si>
  <si>
    <t>（当座貸越）
百万円</t>
    <rPh sb="7" eb="8">
      <t>ヒャク</t>
    </rPh>
    <rPh sb="8" eb="10">
      <t>マンエン</t>
    </rPh>
    <phoneticPr fontId="3"/>
  </si>
  <si>
    <t>資料 日本銀行、津銀行協会、四日市銀行協会</t>
    <rPh sb="3" eb="7">
      <t>ニホンギンコウ</t>
    </rPh>
    <rPh sb="17" eb="19">
      <t>ギンコウ</t>
    </rPh>
    <rPh sb="19" eb="21">
      <t>キョウカイ</t>
    </rPh>
    <phoneticPr fontId="7"/>
  </si>
  <si>
    <t xml:space="preserve">  ４ ｢割引手形｣、｢手形貸付｣、｢証書貸付｣、｢当座貸越｣については、津銀行協</t>
    <rPh sb="5" eb="7">
      <t>ワリビ</t>
    </rPh>
    <rPh sb="7" eb="9">
      <t>テガタ</t>
    </rPh>
    <rPh sb="12" eb="16">
      <t>テガタカシツケ</t>
    </rPh>
    <rPh sb="19" eb="21">
      <t>ショウショ</t>
    </rPh>
    <rPh sb="21" eb="23">
      <t>カシツ</t>
    </rPh>
    <rPh sb="26" eb="30">
      <t>トウザカシコシ</t>
    </rPh>
    <rPh sb="38" eb="40">
      <t>ギンコウ</t>
    </rPh>
    <rPh sb="40" eb="41">
      <t>キョウ</t>
    </rPh>
    <phoneticPr fontId="3"/>
  </si>
  <si>
    <t xml:space="preserve">  ３ ｢預金｣と貸出金の｢総額｣は日本銀行データによる。</t>
    <rPh sb="5" eb="7">
      <t>ヨキン</t>
    </rPh>
    <rPh sb="9" eb="11">
      <t>カシダシ</t>
    </rPh>
    <rPh sb="11" eb="12">
      <t>キン</t>
    </rPh>
    <rPh sb="14" eb="16">
      <t>ソウガク</t>
    </rPh>
    <rPh sb="18" eb="20">
      <t>ニホン</t>
    </rPh>
    <rPh sb="20" eb="22">
      <t>ギンコウ</t>
    </rPh>
    <phoneticPr fontId="3"/>
  </si>
  <si>
    <t xml:space="preserve">     会と四日市銀行協会によるため、その合計が貸出金の「総額」（日本銀行</t>
    <rPh sb="22" eb="24">
      <t>ゴウケイ</t>
    </rPh>
    <rPh sb="25" eb="27">
      <t>カシダシ</t>
    </rPh>
    <rPh sb="27" eb="28">
      <t>キン</t>
    </rPh>
    <rPh sb="30" eb="32">
      <t>ソウガク</t>
    </rPh>
    <rPh sb="34" eb="36">
      <t>ニホン</t>
    </rPh>
    <rPh sb="36" eb="38">
      <t>ギンコウ</t>
    </rPh>
    <phoneticPr fontId="3"/>
  </si>
  <si>
    <t xml:space="preserve">     のデータ）と一致しない。</t>
    <rPh sb="12" eb="13">
      <t>イタ</t>
    </rPh>
    <phoneticPr fontId="3"/>
  </si>
  <si>
    <t xml:space="preserve">１２９. 国 内 銀 行 預 金 ･ 貸 出 金 残 高 </t>
    <rPh sb="5" eb="8">
      <t>コクナイ</t>
    </rPh>
    <rPh sb="9" eb="12">
      <t>ギンコウ</t>
    </rPh>
    <rPh sb="13" eb="16">
      <t>ヨキン</t>
    </rPh>
    <rPh sb="19" eb="22">
      <t>カシダシ</t>
    </rPh>
    <rPh sb="23" eb="24">
      <t>キン</t>
    </rPh>
    <rPh sb="25" eb="28">
      <t>ザンダカ</t>
    </rPh>
    <phoneticPr fontId="7"/>
  </si>
  <si>
    <t>６月</t>
  </si>
  <si>
    <t>７月</t>
  </si>
  <si>
    <t>８月</t>
  </si>
  <si>
    <t>９月</t>
  </si>
  <si>
    <t>10月</t>
    <phoneticPr fontId="3"/>
  </si>
  <si>
    <t>11月</t>
    <phoneticPr fontId="3"/>
  </si>
  <si>
    <t>２月</t>
    <rPh sb="1" eb="2">
      <t>ツキ</t>
    </rPh>
    <phoneticPr fontId="3"/>
  </si>
  <si>
    <t>３月</t>
    <rPh sb="1" eb="2">
      <t>ツキ</t>
    </rPh>
    <phoneticPr fontId="3"/>
  </si>
  <si>
    <t>12月</t>
    <phoneticPr fontId="3"/>
  </si>
  <si>
    <t>令和2年３月</t>
    <rPh sb="0" eb="2">
      <t>レイワ</t>
    </rPh>
    <phoneticPr fontId="3"/>
  </si>
  <si>
    <t>3年３月</t>
    <phoneticPr fontId="3"/>
  </si>
  <si>
    <t>平成31年３月</t>
    <rPh sb="0" eb="2">
      <t>ヘイセイ</t>
    </rPh>
    <phoneticPr fontId="3"/>
  </si>
  <si>
    <t>令和2年４月</t>
    <rPh sb="0" eb="2">
      <t>レイワ</t>
    </rPh>
    <phoneticPr fontId="10"/>
  </si>
  <si>
    <t>５月</t>
    <phoneticPr fontId="3"/>
  </si>
  <si>
    <r>
      <rPr>
        <sz val="16"/>
        <rFont val="ＭＳ 明朝"/>
        <family val="1"/>
        <charset val="128"/>
      </rPr>
      <t>3年</t>
    </r>
    <r>
      <rPr>
        <sz val="14"/>
        <rFont val="ＭＳ 明朝"/>
        <family val="1"/>
        <charset val="128"/>
      </rPr>
      <t>１月</t>
    </r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</si>
</sst>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3"/>
      <name val="ＭＳ 明朝"/>
      <family val="1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4"/>
      <color indexed="12"/>
      <name val="ＭＳ 明朝"/>
      <family val="1"/>
      <charset val="128"/>
    </font>
    <font>
      <sz val="14"/>
      <name val="ＭＳ ゴシック"/>
      <family val="3"/>
      <charset val="128"/>
    </font>
    <font>
      <b/>
      <sz val="12"/>
      <name val="ＭＳ 明朝"/>
      <family val="1"/>
      <charset val="128"/>
    </font>
    <font>
      <sz val="14"/>
      <name val="Terminal"/>
      <charset val="128"/>
    </font>
    <font>
      <sz val="20"/>
      <name val="ＭＳ ゴシック"/>
      <family val="3"/>
      <charset val="128"/>
    </font>
    <font>
      <sz val="6"/>
      <name val="ＭＳ Ｐ明朝"/>
      <family val="1"/>
      <charset val="128"/>
    </font>
    <font>
      <sz val="14"/>
      <color rgb="FF0000FF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6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37" fontId="8" fillId="0" borderId="0"/>
  </cellStyleXfs>
  <cellXfs count="54">
    <xf numFmtId="0" fontId="0" fillId="0" borderId="0" xfId="0"/>
    <xf numFmtId="37" fontId="4" fillId="0" borderId="0" xfId="2" applyFont="1" applyFill="1"/>
    <xf numFmtId="0" fontId="9" fillId="0" borderId="0" xfId="2" applyNumberFormat="1" applyFont="1" applyFill="1" applyAlignment="1" applyProtection="1">
      <alignment horizontal="centerContinuous"/>
    </xf>
    <xf numFmtId="0" fontId="9" fillId="0" borderId="0" xfId="2" applyNumberFormat="1" applyFont="1" applyFill="1" applyAlignment="1">
      <alignment horizontal="centerContinuous"/>
    </xf>
    <xf numFmtId="0" fontId="4" fillId="0" borderId="0" xfId="2" applyNumberFormat="1" applyFont="1" applyFill="1" applyAlignment="1">
      <alignment horizontal="center" vertical="center"/>
    </xf>
    <xf numFmtId="37" fontId="4" fillId="0" borderId="0" xfId="2" applyFont="1" applyFill="1" applyAlignment="1" applyProtection="1">
      <alignment horizontal="left"/>
    </xf>
    <xf numFmtId="37" fontId="4" fillId="0" borderId="0" xfId="2" applyFont="1" applyFill="1" applyAlignment="1" applyProtection="1">
      <alignment horizontal="right"/>
    </xf>
    <xf numFmtId="0" fontId="9" fillId="0" borderId="0" xfId="2" applyNumberFormat="1" applyFont="1" applyFill="1"/>
    <xf numFmtId="37" fontId="4" fillId="0" borderId="0" xfId="2" applyFont="1" applyFill="1" applyAlignment="1">
      <alignment vertical="center"/>
    </xf>
    <xf numFmtId="37" fontId="4" fillId="0" borderId="0" xfId="2" applyFont="1" applyFill="1" applyBorder="1" applyAlignment="1">
      <alignment vertical="center"/>
    </xf>
    <xf numFmtId="0" fontId="4" fillId="0" borderId="2" xfId="2" applyNumberFormat="1" applyFont="1" applyFill="1" applyBorder="1"/>
    <xf numFmtId="0" fontId="4" fillId="0" borderId="2" xfId="2" applyNumberFormat="1" applyFont="1" applyFill="1" applyBorder="1" applyAlignment="1" applyProtection="1">
      <alignment horizontal="left"/>
    </xf>
    <xf numFmtId="0" fontId="4" fillId="0" borderId="2" xfId="2" applyNumberFormat="1" applyFont="1" applyFill="1" applyBorder="1" applyAlignment="1" applyProtection="1">
      <alignment horizontal="right"/>
    </xf>
    <xf numFmtId="0" fontId="4" fillId="0" borderId="0" xfId="2" applyNumberFormat="1" applyFont="1" applyFill="1"/>
    <xf numFmtId="0" fontId="4" fillId="0" borderId="11" xfId="2" applyNumberFormat="1" applyFont="1" applyFill="1" applyBorder="1" applyAlignment="1">
      <alignment horizontal="center" vertical="center"/>
    </xf>
    <xf numFmtId="0" fontId="4" fillId="0" borderId="5" xfId="2" applyNumberFormat="1" applyFont="1" applyFill="1" applyBorder="1" applyAlignment="1" applyProtection="1">
      <alignment horizontal="centerContinuous" vertical="center"/>
    </xf>
    <xf numFmtId="0" fontId="4" fillId="0" borderId="4" xfId="2" applyNumberFormat="1" applyFont="1" applyFill="1" applyBorder="1" applyAlignment="1" applyProtection="1">
      <alignment horizontal="centerContinuous" vertical="center"/>
    </xf>
    <xf numFmtId="0" fontId="4" fillId="0" borderId="5" xfId="2" applyNumberFormat="1" applyFont="1" applyFill="1" applyBorder="1" applyAlignment="1">
      <alignment horizontal="centerContinuous" vertical="center" wrapText="1"/>
    </xf>
    <xf numFmtId="0" fontId="4" fillId="0" borderId="4" xfId="2" applyNumberFormat="1" applyFont="1" applyFill="1" applyBorder="1" applyAlignment="1">
      <alignment horizontal="centerContinuous" vertical="center" wrapText="1"/>
    </xf>
    <xf numFmtId="0" fontId="4" fillId="0" borderId="4" xfId="2" applyNumberFormat="1" applyFont="1" applyFill="1" applyBorder="1" applyAlignment="1">
      <alignment horizontal="centerContinuous" vertical="center"/>
    </xf>
    <xf numFmtId="37" fontId="4" fillId="0" borderId="0" xfId="2" applyNumberFormat="1" applyFont="1" applyFill="1" applyAlignment="1">
      <alignment horizontal="center" vertical="center"/>
    </xf>
    <xf numFmtId="0" fontId="2" fillId="0" borderId="7" xfId="2" applyNumberFormat="1" applyFont="1" applyFill="1" applyBorder="1" applyAlignment="1">
      <alignment horizontal="center" vertical="center"/>
    </xf>
    <xf numFmtId="0" fontId="2" fillId="0" borderId="9" xfId="2" applyNumberFormat="1" applyFont="1" applyFill="1" applyBorder="1" applyAlignment="1" applyProtection="1">
      <alignment horizontal="distributed" vertical="center" justifyLastLine="1"/>
    </xf>
    <xf numFmtId="0" fontId="2" fillId="0" borderId="9" xfId="2" applyNumberFormat="1" applyFont="1" applyFill="1" applyBorder="1" applyAlignment="1" applyProtection="1">
      <alignment horizontal="center" vertical="center" justifyLastLine="1"/>
    </xf>
    <xf numFmtId="0" fontId="2" fillId="0" borderId="9" xfId="2" applyNumberFormat="1" applyFont="1" applyFill="1" applyBorder="1" applyAlignment="1">
      <alignment horizontal="distributed" vertical="center" wrapText="1" justifyLastLine="1"/>
    </xf>
    <xf numFmtId="0" fontId="2" fillId="0" borderId="9" xfId="2" applyNumberFormat="1" applyFont="1" applyFill="1" applyBorder="1" applyAlignment="1" applyProtection="1">
      <alignment horizontal="distributed" vertical="center" wrapText="1" justifyLastLine="1"/>
    </xf>
    <xf numFmtId="0" fontId="2" fillId="0" borderId="10" xfId="2" applyNumberFormat="1" applyFont="1" applyFill="1" applyBorder="1" applyAlignment="1">
      <alignment horizontal="distributed" vertical="center" wrapText="1" justifyLastLine="1"/>
    </xf>
    <xf numFmtId="0" fontId="2" fillId="0" borderId="0" xfId="2" applyNumberFormat="1" applyFont="1" applyFill="1" applyAlignment="1">
      <alignment horizontal="center" vertical="center"/>
    </xf>
    <xf numFmtId="0" fontId="12" fillId="0" borderId="0" xfId="2" applyNumberFormat="1" applyFont="1" applyFill="1" applyAlignment="1">
      <alignment horizontal="center" vertical="center" wrapText="1"/>
    </xf>
    <xf numFmtId="37" fontId="4" fillId="0" borderId="8" xfId="2" applyFont="1" applyFill="1" applyBorder="1" applyAlignment="1">
      <alignment vertical="center"/>
    </xf>
    <xf numFmtId="37" fontId="4" fillId="0" borderId="0" xfId="2" applyFont="1" applyFill="1" applyBorder="1" applyAlignment="1">
      <alignment horizontal="right" vertical="center"/>
    </xf>
    <xf numFmtId="37" fontId="11" fillId="0" borderId="0" xfId="2" applyFont="1" applyFill="1" applyAlignment="1">
      <alignment vertical="center"/>
    </xf>
    <xf numFmtId="37" fontId="6" fillId="0" borderId="0" xfId="2" applyFont="1" applyFill="1" applyBorder="1" applyAlignment="1" applyProtection="1">
      <alignment horizontal="right" vertical="center"/>
      <protection locked="0"/>
    </xf>
    <xf numFmtId="37" fontId="6" fillId="0" borderId="0" xfId="2" applyFont="1" applyFill="1" applyAlignment="1">
      <alignment vertical="center"/>
    </xf>
    <xf numFmtId="37" fontId="4" fillId="0" borderId="0" xfId="2" applyNumberFormat="1" applyFont="1" applyFill="1" applyBorder="1" applyAlignment="1" applyProtection="1">
      <alignment vertical="center"/>
      <protection locked="0"/>
    </xf>
    <xf numFmtId="37" fontId="4" fillId="0" borderId="0" xfId="2" applyFont="1" applyFill="1" applyAlignment="1">
      <alignment horizontal="right" vertical="center"/>
    </xf>
    <xf numFmtId="49" fontId="4" fillId="0" borderId="0" xfId="2" applyNumberFormat="1" applyFont="1" applyFill="1" applyAlignment="1">
      <alignment horizontal="right" vertical="center" indent="1"/>
    </xf>
    <xf numFmtId="49" fontId="4" fillId="0" borderId="6" xfId="2" applyNumberFormat="1" applyFont="1" applyFill="1" applyBorder="1" applyAlignment="1">
      <alignment horizontal="right" vertical="center" indent="1"/>
    </xf>
    <xf numFmtId="49" fontId="4" fillId="0" borderId="7" xfId="2" applyNumberFormat="1" applyFont="1" applyFill="1" applyBorder="1" applyAlignment="1">
      <alignment horizontal="right" vertical="center" indent="1"/>
    </xf>
    <xf numFmtId="0" fontId="4" fillId="0" borderId="0" xfId="2" applyNumberFormat="1" applyFont="1" applyFill="1" applyBorder="1" applyAlignment="1" applyProtection="1">
      <alignment horizontal="right"/>
    </xf>
    <xf numFmtId="0" fontId="4" fillId="0" borderId="0" xfId="2" applyNumberFormat="1" applyFont="1" applyFill="1" applyBorder="1" applyAlignment="1">
      <alignment horizontal="centerContinuous" vertical="center"/>
    </xf>
    <xf numFmtId="0" fontId="2" fillId="0" borderId="0" xfId="2" applyNumberFormat="1" applyFont="1" applyFill="1" applyBorder="1" applyAlignment="1">
      <alignment horizontal="distributed" vertical="center" wrapText="1" justifyLastLine="1"/>
    </xf>
    <xf numFmtId="37" fontId="5" fillId="2" borderId="0" xfId="2" applyFont="1" applyFill="1" applyAlignment="1">
      <alignment vertical="center"/>
    </xf>
    <xf numFmtId="37" fontId="11" fillId="2" borderId="0" xfId="2" applyFont="1" applyFill="1" applyAlignment="1">
      <alignment vertical="center"/>
    </xf>
    <xf numFmtId="37" fontId="4" fillId="0" borderId="8" xfId="2" applyFont="1" applyFill="1" applyBorder="1" applyAlignment="1" applyProtection="1">
      <alignment vertical="center"/>
      <protection locked="0"/>
    </xf>
    <xf numFmtId="37" fontId="4" fillId="0" borderId="0" xfId="2" applyFont="1" applyFill="1" applyBorder="1" applyAlignment="1" applyProtection="1">
      <alignment horizontal="right" vertical="center"/>
      <protection locked="0"/>
    </xf>
    <xf numFmtId="38" fontId="4" fillId="0" borderId="0" xfId="1" applyFont="1" applyFill="1" applyBorder="1" applyAlignment="1" applyProtection="1">
      <alignment horizontal="right" vertical="center"/>
      <protection locked="0"/>
    </xf>
    <xf numFmtId="49" fontId="4" fillId="0" borderId="0" xfId="2" quotePrefix="1" applyNumberFormat="1" applyFont="1" applyFill="1" applyBorder="1" applyAlignment="1" applyProtection="1">
      <alignment horizontal="right" vertical="center" indent="1"/>
    </xf>
    <xf numFmtId="49" fontId="6" fillId="0" borderId="0" xfId="2" quotePrefix="1" applyNumberFormat="1" applyFont="1" applyFill="1" applyBorder="1" applyAlignment="1" applyProtection="1">
      <alignment horizontal="right" vertical="center" indent="1"/>
    </xf>
    <xf numFmtId="37" fontId="6" fillId="0" borderId="8" xfId="2" applyFont="1" applyFill="1" applyBorder="1" applyAlignment="1" applyProtection="1">
      <alignment vertical="center"/>
      <protection locked="0"/>
    </xf>
    <xf numFmtId="37" fontId="4" fillId="0" borderId="0" xfId="2" applyFont="1" applyFill="1" applyAlignment="1" applyProtection="1">
      <alignment horizontal="right" vertical="center"/>
      <protection locked="0"/>
    </xf>
    <xf numFmtId="37" fontId="4" fillId="0" borderId="1" xfId="2" applyFont="1" applyFill="1" applyBorder="1" applyAlignment="1" applyProtection="1">
      <alignment vertical="center"/>
      <protection locked="0"/>
    </xf>
    <xf numFmtId="37" fontId="4" fillId="0" borderId="3" xfId="2" applyFont="1" applyFill="1" applyBorder="1" applyAlignment="1" applyProtection="1">
      <alignment horizontal="right" vertical="center"/>
      <protection locked="0"/>
    </xf>
    <xf numFmtId="37" fontId="4" fillId="0" borderId="3" xfId="2" applyNumberFormat="1" applyFont="1" applyFill="1" applyBorder="1" applyAlignment="1" applyProtection="1">
      <alignment vertical="center"/>
      <protection locked="0"/>
    </xf>
  </cellXfs>
  <cellStyles count="3">
    <cellStyle name="桁区切り" xfId="1" builtinId="6"/>
    <cellStyle name="標準" xfId="0" builtinId="0"/>
    <cellStyle name="標準_12金融・経営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438150</xdr:colOff>
      <xdr:row>4</xdr:row>
      <xdr:rowOff>200025</xdr:rowOff>
    </xdr:from>
    <xdr:to>
      <xdr:col>12</xdr:col>
      <xdr:colOff>571500</xdr:colOff>
      <xdr:row>7</xdr:row>
      <xdr:rowOff>28575</xdr:rowOff>
    </xdr:to>
    <xdr:sp macro="" textlink="">
      <xdr:nvSpPr>
        <xdr:cNvPr id="35124" name="下矢印 6"/>
        <xdr:cNvSpPr>
          <a:spLocks noChangeArrowheads="1"/>
        </xdr:cNvSpPr>
      </xdr:nvSpPr>
      <xdr:spPr bwMode="auto">
        <a:xfrm>
          <a:off x="12906375" y="1619250"/>
          <a:ext cx="133350" cy="971550"/>
        </a:xfrm>
        <a:prstGeom prst="downArrow">
          <a:avLst>
            <a:gd name="adj1" fmla="val 50000"/>
            <a:gd name="adj2" fmla="val 52788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485775</xdr:colOff>
      <xdr:row>4</xdr:row>
      <xdr:rowOff>228600</xdr:rowOff>
    </xdr:from>
    <xdr:to>
      <xdr:col>13</xdr:col>
      <xdr:colOff>628650</xdr:colOff>
      <xdr:row>7</xdr:row>
      <xdr:rowOff>57150</xdr:rowOff>
    </xdr:to>
    <xdr:sp macro="" textlink="">
      <xdr:nvSpPr>
        <xdr:cNvPr id="35125" name="下矢印 11"/>
        <xdr:cNvSpPr>
          <a:spLocks noChangeArrowheads="1"/>
        </xdr:cNvSpPr>
      </xdr:nvSpPr>
      <xdr:spPr bwMode="auto">
        <a:xfrm>
          <a:off x="13973175" y="1647825"/>
          <a:ext cx="142875" cy="971550"/>
        </a:xfrm>
        <a:prstGeom prst="downArrow">
          <a:avLst>
            <a:gd name="adj1" fmla="val 50000"/>
            <a:gd name="adj2" fmla="val 49269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447675</xdr:colOff>
      <xdr:row>4</xdr:row>
      <xdr:rowOff>228600</xdr:rowOff>
    </xdr:from>
    <xdr:to>
      <xdr:col>14</xdr:col>
      <xdr:colOff>590550</xdr:colOff>
      <xdr:row>7</xdr:row>
      <xdr:rowOff>57150</xdr:rowOff>
    </xdr:to>
    <xdr:sp macro="" textlink="">
      <xdr:nvSpPr>
        <xdr:cNvPr id="35126" name="下矢印 12"/>
        <xdr:cNvSpPr>
          <a:spLocks noChangeArrowheads="1"/>
        </xdr:cNvSpPr>
      </xdr:nvSpPr>
      <xdr:spPr bwMode="auto">
        <a:xfrm>
          <a:off x="15039975" y="1647825"/>
          <a:ext cx="142875" cy="971550"/>
        </a:xfrm>
        <a:prstGeom prst="downArrow">
          <a:avLst>
            <a:gd name="adj1" fmla="val 50000"/>
            <a:gd name="adj2" fmla="val 49269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542925</xdr:colOff>
      <xdr:row>4</xdr:row>
      <xdr:rowOff>209550</xdr:rowOff>
    </xdr:from>
    <xdr:to>
      <xdr:col>11</xdr:col>
      <xdr:colOff>685800</xdr:colOff>
      <xdr:row>7</xdr:row>
      <xdr:rowOff>38100</xdr:rowOff>
    </xdr:to>
    <xdr:sp macro="" textlink="">
      <xdr:nvSpPr>
        <xdr:cNvPr id="35127" name="下矢印 13"/>
        <xdr:cNvSpPr>
          <a:spLocks noChangeArrowheads="1"/>
        </xdr:cNvSpPr>
      </xdr:nvSpPr>
      <xdr:spPr bwMode="auto">
        <a:xfrm>
          <a:off x="11991975" y="1628775"/>
          <a:ext cx="142875" cy="971550"/>
        </a:xfrm>
        <a:prstGeom prst="downArrow">
          <a:avLst>
            <a:gd name="adj1" fmla="val 50000"/>
            <a:gd name="adj2" fmla="val 49269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438150</xdr:colOff>
      <xdr:row>3</xdr:row>
      <xdr:rowOff>200025</xdr:rowOff>
    </xdr:from>
    <xdr:to>
      <xdr:col>12</xdr:col>
      <xdr:colOff>571500</xdr:colOff>
      <xdr:row>6</xdr:row>
      <xdr:rowOff>28575</xdr:rowOff>
    </xdr:to>
    <xdr:sp macro="" textlink="">
      <xdr:nvSpPr>
        <xdr:cNvPr id="6" name="下矢印 6"/>
        <xdr:cNvSpPr>
          <a:spLocks noChangeArrowheads="1"/>
        </xdr:cNvSpPr>
      </xdr:nvSpPr>
      <xdr:spPr bwMode="auto">
        <a:xfrm>
          <a:off x="12186397" y="1600760"/>
          <a:ext cx="0" cy="963146"/>
        </a:xfrm>
        <a:prstGeom prst="downArrow">
          <a:avLst>
            <a:gd name="adj1" fmla="val 50000"/>
            <a:gd name="adj2" fmla="val 52788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485775</xdr:colOff>
      <xdr:row>3</xdr:row>
      <xdr:rowOff>228600</xdr:rowOff>
    </xdr:from>
    <xdr:to>
      <xdr:col>13</xdr:col>
      <xdr:colOff>628650</xdr:colOff>
      <xdr:row>6</xdr:row>
      <xdr:rowOff>57150</xdr:rowOff>
    </xdr:to>
    <xdr:sp macro="" textlink="">
      <xdr:nvSpPr>
        <xdr:cNvPr id="7" name="下矢印 11"/>
        <xdr:cNvSpPr>
          <a:spLocks noChangeArrowheads="1"/>
        </xdr:cNvSpPr>
      </xdr:nvSpPr>
      <xdr:spPr bwMode="auto">
        <a:xfrm>
          <a:off x="12186397" y="1629335"/>
          <a:ext cx="0" cy="963146"/>
        </a:xfrm>
        <a:prstGeom prst="downArrow">
          <a:avLst>
            <a:gd name="adj1" fmla="val 50000"/>
            <a:gd name="adj2" fmla="val 49269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447675</xdr:colOff>
      <xdr:row>3</xdr:row>
      <xdr:rowOff>228600</xdr:rowOff>
    </xdr:from>
    <xdr:to>
      <xdr:col>14</xdr:col>
      <xdr:colOff>590550</xdr:colOff>
      <xdr:row>6</xdr:row>
      <xdr:rowOff>57150</xdr:rowOff>
    </xdr:to>
    <xdr:sp macro="" textlink="">
      <xdr:nvSpPr>
        <xdr:cNvPr id="8" name="下矢印 12"/>
        <xdr:cNvSpPr>
          <a:spLocks noChangeArrowheads="1"/>
        </xdr:cNvSpPr>
      </xdr:nvSpPr>
      <xdr:spPr bwMode="auto">
        <a:xfrm>
          <a:off x="12186397" y="1629335"/>
          <a:ext cx="0" cy="963146"/>
        </a:xfrm>
        <a:prstGeom prst="downArrow">
          <a:avLst>
            <a:gd name="adj1" fmla="val 50000"/>
            <a:gd name="adj2" fmla="val 49269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11</xdr:col>
      <xdr:colOff>542925</xdr:colOff>
      <xdr:row>3</xdr:row>
      <xdr:rowOff>209550</xdr:rowOff>
    </xdr:from>
    <xdr:to>
      <xdr:col>11</xdr:col>
      <xdr:colOff>685800</xdr:colOff>
      <xdr:row>6</xdr:row>
      <xdr:rowOff>38100</xdr:rowOff>
    </xdr:to>
    <xdr:sp macro="" textlink="">
      <xdr:nvSpPr>
        <xdr:cNvPr id="9" name="下矢印 13"/>
        <xdr:cNvSpPr>
          <a:spLocks noChangeArrowheads="1"/>
        </xdr:cNvSpPr>
      </xdr:nvSpPr>
      <xdr:spPr bwMode="auto">
        <a:xfrm>
          <a:off x="12186397" y="1610285"/>
          <a:ext cx="0" cy="963146"/>
        </a:xfrm>
        <a:prstGeom prst="downArrow">
          <a:avLst>
            <a:gd name="adj1" fmla="val 50000"/>
            <a:gd name="adj2" fmla="val 49269"/>
          </a:avLst>
        </a:prstGeom>
        <a:solidFill>
          <a:srgbClr val="FF0000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showGridLines="0" tabSelected="1" zoomScale="68" zoomScaleNormal="68" zoomScaleSheetLayoutView="76" workbookViewId="0">
      <selection activeCell="J20" sqref="J20"/>
    </sheetView>
  </sheetViews>
  <sheetFormatPr defaultColWidth="13.375" defaultRowHeight="17.25" x14ac:dyDescent="0.2"/>
  <cols>
    <col min="1" max="1" width="21.125" style="1" bestFit="1" customWidth="1"/>
    <col min="2" max="10" width="14.625" style="1" customWidth="1"/>
    <col min="11" max="11" width="6.375" style="1" customWidth="1"/>
    <col min="12" max="13" width="0" style="1" hidden="1" customWidth="1"/>
    <col min="14" max="14" width="14.5" style="1" hidden="1" customWidth="1"/>
    <col min="15" max="16" width="0" style="1" hidden="1" customWidth="1"/>
    <col min="17" max="16384" width="13.375" style="1"/>
  </cols>
  <sheetData>
    <row r="1" spans="1:15" s="7" customFormat="1" ht="27.6" customHeight="1" x14ac:dyDescent="0.25">
      <c r="A1" s="2" t="s">
        <v>23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5" s="13" customFormat="1" ht="24.95" customHeight="1" thickBot="1" x14ac:dyDescent="0.25">
      <c r="A2" s="10"/>
      <c r="B2" s="10"/>
      <c r="C2" s="10"/>
      <c r="D2" s="10"/>
      <c r="E2" s="10"/>
      <c r="F2" s="10"/>
      <c r="G2" s="11"/>
      <c r="H2" s="12"/>
      <c r="I2" s="12"/>
      <c r="J2" s="12" t="s">
        <v>0</v>
      </c>
      <c r="K2" s="39"/>
    </row>
    <row r="3" spans="1:15" s="4" customFormat="1" ht="30" customHeight="1" thickTop="1" x14ac:dyDescent="0.15">
      <c r="A3" s="14"/>
      <c r="B3" s="15" t="s">
        <v>11</v>
      </c>
      <c r="C3" s="16"/>
      <c r="D3" s="16"/>
      <c r="E3" s="16"/>
      <c r="F3" s="17" t="s">
        <v>10</v>
      </c>
      <c r="G3" s="18"/>
      <c r="H3" s="16"/>
      <c r="I3" s="19"/>
      <c r="J3" s="19"/>
      <c r="K3" s="40"/>
      <c r="L3" s="20"/>
    </row>
    <row r="4" spans="1:15" s="27" customFormat="1" ht="30" customHeight="1" x14ac:dyDescent="0.15">
      <c r="A4" s="21"/>
      <c r="B4" s="22" t="s">
        <v>9</v>
      </c>
      <c r="C4" s="22" t="s">
        <v>2</v>
      </c>
      <c r="D4" s="22" t="s">
        <v>3</v>
      </c>
      <c r="E4" s="23" t="s">
        <v>4</v>
      </c>
      <c r="F4" s="24" t="s">
        <v>1</v>
      </c>
      <c r="G4" s="24" t="s">
        <v>5</v>
      </c>
      <c r="H4" s="25" t="s">
        <v>6</v>
      </c>
      <c r="I4" s="24" t="s">
        <v>7</v>
      </c>
      <c r="J4" s="26" t="s">
        <v>8</v>
      </c>
      <c r="K4" s="41"/>
      <c r="L4" s="28" t="s">
        <v>14</v>
      </c>
      <c r="M4" s="28" t="s">
        <v>15</v>
      </c>
      <c r="N4" s="28" t="s">
        <v>16</v>
      </c>
      <c r="O4" s="28" t="s">
        <v>17</v>
      </c>
    </row>
    <row r="5" spans="1:15" s="31" customFormat="1" ht="30" customHeight="1" x14ac:dyDescent="0.15">
      <c r="A5" s="47" t="s">
        <v>35</v>
      </c>
      <c r="B5" s="29">
        <v>82225</v>
      </c>
      <c r="C5" s="9">
        <v>78608</v>
      </c>
      <c r="D5" s="9">
        <v>3147</v>
      </c>
      <c r="E5" s="9">
        <v>468</v>
      </c>
      <c r="F5" s="30">
        <v>35858</v>
      </c>
      <c r="G5" s="9">
        <v>173</v>
      </c>
      <c r="H5" s="9">
        <v>1317</v>
      </c>
      <c r="I5" s="8">
        <v>30087</v>
      </c>
      <c r="J5" s="8">
        <v>4670</v>
      </c>
      <c r="K5" s="8"/>
    </row>
    <row r="6" spans="1:15" s="33" customFormat="1" ht="30" customHeight="1" x14ac:dyDescent="0.15">
      <c r="A6" s="47" t="s">
        <v>33</v>
      </c>
      <c r="B6" s="44">
        <v>82534</v>
      </c>
      <c r="C6" s="45">
        <v>79175</v>
      </c>
      <c r="D6" s="45">
        <v>2830</v>
      </c>
      <c r="E6" s="46">
        <v>528</v>
      </c>
      <c r="F6" s="46">
        <v>36033</v>
      </c>
      <c r="G6" s="46">
        <v>136</v>
      </c>
      <c r="H6" s="46">
        <v>1224</v>
      </c>
      <c r="I6" s="46">
        <v>30435</v>
      </c>
      <c r="J6" s="46">
        <v>4685</v>
      </c>
      <c r="K6" s="32"/>
    </row>
    <row r="7" spans="1:15" s="33" customFormat="1" ht="30" customHeight="1" x14ac:dyDescent="0.15">
      <c r="A7" s="48" t="s">
        <v>34</v>
      </c>
      <c r="B7" s="49">
        <v>89549</v>
      </c>
      <c r="C7" s="32">
        <v>86238</v>
      </c>
      <c r="D7" s="32">
        <v>2777</v>
      </c>
      <c r="E7" s="32">
        <v>532</v>
      </c>
      <c r="F7" s="32">
        <v>38510</v>
      </c>
      <c r="G7" s="32">
        <v>76.41</v>
      </c>
      <c r="H7" s="32">
        <v>1034.72</v>
      </c>
      <c r="I7" s="32">
        <v>33562.11</v>
      </c>
      <c r="J7" s="32">
        <v>4048.22</v>
      </c>
      <c r="K7" s="32"/>
    </row>
    <row r="8" spans="1:15" s="8" customFormat="1" ht="15" customHeight="1" x14ac:dyDescent="0.15">
      <c r="A8" s="36"/>
      <c r="B8" s="29"/>
      <c r="F8" s="35"/>
    </row>
    <row r="9" spans="1:15" s="8" customFormat="1" ht="30" customHeight="1" x14ac:dyDescent="0.15">
      <c r="A9" s="36" t="s">
        <v>36</v>
      </c>
      <c r="B9" s="44">
        <v>83485</v>
      </c>
      <c r="C9" s="50">
        <v>80732</v>
      </c>
      <c r="D9" s="50">
        <v>2357</v>
      </c>
      <c r="E9" s="50">
        <v>395</v>
      </c>
      <c r="F9" s="50">
        <v>36176</v>
      </c>
      <c r="G9" s="34">
        <v>125.14</v>
      </c>
      <c r="H9" s="34">
        <v>1185.07</v>
      </c>
      <c r="I9" s="34">
        <v>30626.98</v>
      </c>
      <c r="J9" s="34">
        <v>4542.45</v>
      </c>
      <c r="K9" s="34"/>
      <c r="L9" s="42">
        <v>15876</v>
      </c>
      <c r="M9" s="43">
        <v>130290</v>
      </c>
      <c r="N9" s="43">
        <v>2912371</v>
      </c>
      <c r="O9" s="43">
        <v>423680</v>
      </c>
    </row>
    <row r="10" spans="1:15" s="8" customFormat="1" ht="30" customHeight="1" x14ac:dyDescent="0.15">
      <c r="A10" s="36" t="s">
        <v>37</v>
      </c>
      <c r="B10" s="44">
        <v>85823</v>
      </c>
      <c r="C10" s="50">
        <v>81358</v>
      </c>
      <c r="D10" s="50">
        <v>4056</v>
      </c>
      <c r="E10" s="50">
        <v>408</v>
      </c>
      <c r="F10" s="50">
        <v>36729</v>
      </c>
      <c r="G10" s="34">
        <v>133.05000000000001</v>
      </c>
      <c r="H10" s="34">
        <v>1170.32</v>
      </c>
      <c r="I10" s="34">
        <v>31220.79</v>
      </c>
      <c r="J10" s="34">
        <v>4516.9799999999996</v>
      </c>
      <c r="K10" s="34"/>
      <c r="L10" s="42">
        <v>13673</v>
      </c>
      <c r="M10" s="43">
        <v>128547</v>
      </c>
      <c r="N10" s="43">
        <v>2915735</v>
      </c>
      <c r="O10" s="43">
        <v>441587</v>
      </c>
    </row>
    <row r="11" spans="1:15" s="8" customFormat="1" ht="30" customHeight="1" x14ac:dyDescent="0.15">
      <c r="A11" s="36" t="s">
        <v>24</v>
      </c>
      <c r="B11" s="44">
        <v>86843</v>
      </c>
      <c r="C11" s="50">
        <v>83293</v>
      </c>
      <c r="D11" s="50">
        <v>3095</v>
      </c>
      <c r="E11" s="50">
        <v>454</v>
      </c>
      <c r="F11" s="50">
        <v>36987</v>
      </c>
      <c r="G11" s="34">
        <v>103.72</v>
      </c>
      <c r="H11" s="34">
        <v>1143.67</v>
      </c>
      <c r="I11" s="34">
        <v>31683.74</v>
      </c>
      <c r="J11" s="34">
        <v>4357.1899999999996</v>
      </c>
      <c r="K11" s="34"/>
      <c r="L11" s="42">
        <v>15909</v>
      </c>
      <c r="M11" s="43">
        <v>128566</v>
      </c>
      <c r="N11" s="43">
        <v>2938839</v>
      </c>
      <c r="O11" s="43">
        <v>434805</v>
      </c>
    </row>
    <row r="12" spans="1:15" s="8" customFormat="1" ht="30" customHeight="1" x14ac:dyDescent="0.15">
      <c r="A12" s="36" t="s">
        <v>25</v>
      </c>
      <c r="B12" s="44">
        <v>86648</v>
      </c>
      <c r="C12" s="50">
        <v>83414</v>
      </c>
      <c r="D12" s="50">
        <v>2813</v>
      </c>
      <c r="E12" s="50">
        <v>420</v>
      </c>
      <c r="F12" s="50">
        <v>37455</v>
      </c>
      <c r="G12" s="34">
        <v>93.13</v>
      </c>
      <c r="H12" s="34">
        <v>1121.23</v>
      </c>
      <c r="I12" s="34">
        <v>32102.49</v>
      </c>
      <c r="J12" s="34">
        <v>4446.21</v>
      </c>
      <c r="K12" s="34"/>
      <c r="L12" s="42">
        <v>14538</v>
      </c>
      <c r="M12" s="43">
        <v>132178</v>
      </c>
      <c r="N12" s="43">
        <v>2932432</v>
      </c>
      <c r="O12" s="43">
        <v>450300</v>
      </c>
    </row>
    <row r="13" spans="1:15" s="8" customFormat="1" ht="30" customHeight="1" x14ac:dyDescent="0.15">
      <c r="A13" s="36" t="s">
        <v>26</v>
      </c>
      <c r="B13" s="44">
        <v>87687</v>
      </c>
      <c r="C13" s="50">
        <v>84022</v>
      </c>
      <c r="D13" s="50">
        <v>3179</v>
      </c>
      <c r="E13" s="50">
        <v>486</v>
      </c>
      <c r="F13" s="50">
        <v>37613</v>
      </c>
      <c r="G13" s="34">
        <v>86.09</v>
      </c>
      <c r="H13" s="34">
        <v>1098.96</v>
      </c>
      <c r="I13" s="34">
        <v>32391.8</v>
      </c>
      <c r="J13" s="34">
        <v>4339.95</v>
      </c>
      <c r="K13" s="34"/>
      <c r="L13" s="42">
        <v>14080</v>
      </c>
      <c r="M13" s="43">
        <v>131826</v>
      </c>
      <c r="N13" s="43">
        <v>2935188</v>
      </c>
      <c r="O13" s="43">
        <v>437828</v>
      </c>
    </row>
    <row r="14" spans="1:15" s="8" customFormat="1" ht="30" customHeight="1" x14ac:dyDescent="0.15">
      <c r="A14" s="36" t="s">
        <v>27</v>
      </c>
      <c r="B14" s="44">
        <v>87332</v>
      </c>
      <c r="C14" s="50">
        <v>84115</v>
      </c>
      <c r="D14" s="50">
        <v>2775</v>
      </c>
      <c r="E14" s="50">
        <v>441</v>
      </c>
      <c r="F14" s="50">
        <v>37900</v>
      </c>
      <c r="G14" s="34">
        <v>82.92</v>
      </c>
      <c r="H14" s="34">
        <v>1069.1500000000001</v>
      </c>
      <c r="I14" s="34">
        <v>32663.34</v>
      </c>
      <c r="J14" s="34">
        <v>4353.93</v>
      </c>
      <c r="K14" s="34"/>
      <c r="L14" s="42">
        <v>16448</v>
      </c>
      <c r="M14" s="43">
        <v>133568</v>
      </c>
      <c r="N14" s="43">
        <v>2946011</v>
      </c>
      <c r="O14" s="43">
        <v>447620</v>
      </c>
    </row>
    <row r="15" spans="1:15" s="8" customFormat="1" ht="30" customHeight="1" x14ac:dyDescent="0.15">
      <c r="A15" s="36" t="s">
        <v>28</v>
      </c>
      <c r="B15" s="44">
        <v>87988</v>
      </c>
      <c r="C15" s="50">
        <v>85232</v>
      </c>
      <c r="D15" s="50">
        <v>2436</v>
      </c>
      <c r="E15" s="50">
        <v>319</v>
      </c>
      <c r="F15" s="50">
        <v>38019</v>
      </c>
      <c r="G15" s="34">
        <v>88.62</v>
      </c>
      <c r="H15" s="34">
        <v>1067.83</v>
      </c>
      <c r="I15" s="34">
        <v>32857.71</v>
      </c>
      <c r="J15" s="34">
        <v>4316.75</v>
      </c>
      <c r="K15" s="34"/>
      <c r="L15" s="42">
        <v>14590</v>
      </c>
      <c r="M15" s="43">
        <v>132398</v>
      </c>
      <c r="N15" s="43">
        <v>2932992</v>
      </c>
      <c r="O15" s="43">
        <v>438895</v>
      </c>
    </row>
    <row r="16" spans="1:15" s="8" customFormat="1" ht="30" customHeight="1" x14ac:dyDescent="0.15">
      <c r="A16" s="36" t="s">
        <v>29</v>
      </c>
      <c r="B16" s="44">
        <v>88134</v>
      </c>
      <c r="C16" s="50">
        <v>84630</v>
      </c>
      <c r="D16" s="50">
        <v>2868</v>
      </c>
      <c r="E16" s="50">
        <v>634</v>
      </c>
      <c r="F16" s="50">
        <v>37838</v>
      </c>
      <c r="G16" s="34">
        <v>75.239999999999995</v>
      </c>
      <c r="H16" s="34">
        <v>1052.19</v>
      </c>
      <c r="I16" s="34">
        <v>32732.82</v>
      </c>
      <c r="J16" s="34">
        <v>4274.3</v>
      </c>
      <c r="K16" s="34"/>
      <c r="L16" s="42">
        <v>14901</v>
      </c>
      <c r="M16" s="43">
        <v>133842</v>
      </c>
      <c r="N16" s="43">
        <v>2932281</v>
      </c>
      <c r="O16" s="43">
        <v>446815</v>
      </c>
    </row>
    <row r="17" spans="1:15" s="8" customFormat="1" ht="30" customHeight="1" x14ac:dyDescent="0.15">
      <c r="A17" s="36" t="s">
        <v>32</v>
      </c>
      <c r="B17" s="44">
        <v>89713</v>
      </c>
      <c r="C17" s="50">
        <v>86622</v>
      </c>
      <c r="D17" s="50">
        <v>2837</v>
      </c>
      <c r="E17" s="50">
        <v>253</v>
      </c>
      <c r="F17" s="50">
        <v>38133</v>
      </c>
      <c r="G17" s="34">
        <v>97.53</v>
      </c>
      <c r="H17" s="34">
        <v>1067.54</v>
      </c>
      <c r="I17" s="34">
        <v>33019.760000000002</v>
      </c>
      <c r="J17" s="34">
        <v>4255.7700000000004</v>
      </c>
      <c r="K17" s="34"/>
      <c r="L17" s="42">
        <v>17363</v>
      </c>
      <c r="M17" s="43">
        <v>138172</v>
      </c>
      <c r="N17" s="43">
        <v>2957551</v>
      </c>
      <c r="O17" s="43">
        <v>458315</v>
      </c>
    </row>
    <row r="18" spans="1:15" s="8" customFormat="1" ht="30" customHeight="1" x14ac:dyDescent="0.15">
      <c r="A18" s="36" t="s">
        <v>38</v>
      </c>
      <c r="B18" s="44">
        <v>89294</v>
      </c>
      <c r="C18" s="50">
        <v>86319</v>
      </c>
      <c r="D18" s="50">
        <v>2612</v>
      </c>
      <c r="E18" s="50">
        <v>362</v>
      </c>
      <c r="F18" s="50">
        <v>38146</v>
      </c>
      <c r="G18" s="34">
        <v>92.47</v>
      </c>
      <c r="H18" s="34">
        <v>1042.3399999999999</v>
      </c>
      <c r="I18" s="34">
        <v>33020.97</v>
      </c>
      <c r="J18" s="34">
        <v>4296.95</v>
      </c>
      <c r="K18" s="34"/>
      <c r="L18" s="42">
        <v>15032</v>
      </c>
      <c r="M18" s="43">
        <v>135092</v>
      </c>
      <c r="N18" s="43">
        <v>3002832</v>
      </c>
      <c r="O18" s="43">
        <v>463233</v>
      </c>
    </row>
    <row r="19" spans="1:15" s="8" customFormat="1" ht="30" customHeight="1" x14ac:dyDescent="0.15">
      <c r="A19" s="37" t="s">
        <v>30</v>
      </c>
      <c r="B19" s="44">
        <v>90014</v>
      </c>
      <c r="C19" s="50">
        <v>87048</v>
      </c>
      <c r="D19" s="50">
        <v>2603</v>
      </c>
      <c r="E19" s="50">
        <v>361</v>
      </c>
      <c r="F19" s="50">
        <v>38203</v>
      </c>
      <c r="G19" s="34">
        <v>93.23</v>
      </c>
      <c r="H19" s="34">
        <v>1032.1300000000001</v>
      </c>
      <c r="I19" s="34">
        <v>33098.5</v>
      </c>
      <c r="J19" s="34">
        <v>4288.25</v>
      </c>
      <c r="K19" s="34"/>
      <c r="L19" s="42">
        <v>14477</v>
      </c>
      <c r="M19" s="43">
        <v>132787</v>
      </c>
      <c r="N19" s="43">
        <v>2953879</v>
      </c>
      <c r="O19" s="43">
        <v>436407</v>
      </c>
    </row>
    <row r="20" spans="1:15" s="8" customFormat="1" ht="30" customHeight="1" x14ac:dyDescent="0.15">
      <c r="A20" s="38" t="s">
        <v>31</v>
      </c>
      <c r="B20" s="51">
        <v>89549</v>
      </c>
      <c r="C20" s="52">
        <v>86238</v>
      </c>
      <c r="D20" s="52">
        <v>2777</v>
      </c>
      <c r="E20" s="52">
        <v>532</v>
      </c>
      <c r="F20" s="52">
        <v>38510</v>
      </c>
      <c r="G20" s="53">
        <v>76.41</v>
      </c>
      <c r="H20" s="53">
        <v>1034.72</v>
      </c>
      <c r="I20" s="53">
        <v>33562.11</v>
      </c>
      <c r="J20" s="53">
        <v>4048.22</v>
      </c>
      <c r="K20" s="34"/>
      <c r="L20" s="42">
        <f>7413+9845</f>
        <v>17258</v>
      </c>
      <c r="M20" s="43">
        <f>43329+88365</f>
        <v>131694</v>
      </c>
      <c r="N20" s="43">
        <f>1859099+1149609</f>
        <v>3008708</v>
      </c>
      <c r="O20" s="43">
        <f>189948+277016</f>
        <v>466964</v>
      </c>
    </row>
    <row r="21" spans="1:15" ht="18" customHeight="1" x14ac:dyDescent="0.2">
      <c r="A21" s="5" t="s">
        <v>13</v>
      </c>
      <c r="E21" s="5"/>
      <c r="F21" s="5"/>
      <c r="H21" s="6"/>
      <c r="J21" s="6" t="s">
        <v>18</v>
      </c>
      <c r="K21" s="6"/>
    </row>
    <row r="22" spans="1:15" x14ac:dyDescent="0.2">
      <c r="A22" s="1" t="s">
        <v>12</v>
      </c>
      <c r="J22" s="6"/>
      <c r="K22" s="6"/>
    </row>
    <row r="23" spans="1:15" x14ac:dyDescent="0.2">
      <c r="A23" s="1" t="s">
        <v>20</v>
      </c>
    </row>
    <row r="24" spans="1:15" x14ac:dyDescent="0.2">
      <c r="A24" s="1" t="s">
        <v>19</v>
      </c>
    </row>
    <row r="25" spans="1:15" x14ac:dyDescent="0.2">
      <c r="A25" s="1" t="s">
        <v>21</v>
      </c>
    </row>
    <row r="26" spans="1:15" x14ac:dyDescent="0.2">
      <c r="A26" s="1" t="s">
        <v>22</v>
      </c>
    </row>
  </sheetData>
  <phoneticPr fontId="3"/>
  <pageMargins left="0.78740157480314965" right="0.78740157480314965" top="0.78740157480314965" bottom="0.59055118110236227" header="0.39370078740157483" footer="0.31496062992125984"/>
  <pageSetup paperSize="9" scale="57" pageOrder="overThenDown" orientation="landscape" r:id="rId1"/>
  <headerFooter scaleWithDoc="0" alignWithMargins="0">
    <oddHeader>&amp;L&amp;"ＭＳ ゴシック,標準"金融・経営&amp;R&amp;"ＭＳ ゴシック,標準"金融・経営</oddHeader>
  </headerFooter>
  <ignoredErrors>
    <ignoredError sqref="B8:E8 F8:J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#129国内銀行預金・貸出金残高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2020-04-27T23:35:17Z</dcterms:created>
  <dcterms:modified xsi:type="dcterms:W3CDTF">2022-02-27T23:09:30Z</dcterms:modified>
</cp:coreProperties>
</file>