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J:\財政経営室\【15】調査関係\○令和3年度\220106 経営比較分析表（R2決算）\県提出\"/>
    </mc:Choice>
  </mc:AlternateContent>
  <xr:revisionPtr revIDLastSave="0" documentId="13_ncr:1_{0BE83EC1-27BA-4B7F-9EA3-9FF9BD27AEAA}" xr6:coauthVersionLast="36" xr6:coauthVersionMax="36" xr10:uidLastSave="{00000000-0000-0000-0000-000000000000}"/>
  <workbookProtection workbookAlgorithmName="SHA-512" workbookHashValue="1uxCiRC+Y7aF8zFMUYSAQsRZiEWxa3xTrhb4hrJy4Rn/txLrJqvzq++1SHOKWyt18eHGSs0CBexrZgVSZSEADw==" workbookSaltValue="n6rUYvlijLjff7lXHTHD4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BB10" i="4"/>
  <c r="AD10" i="4"/>
  <c r="W10" i="4"/>
  <c r="P10" i="4"/>
  <c r="B10" i="4"/>
  <c r="BB8" i="4"/>
  <c r="AT8" i="4"/>
  <c r="AD8" i="4"/>
  <c r="B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<sst xmlns="http://schemas.openxmlformats.org/spreadsheetml/2006/main" count="319" uniqueCount="117">
  <si>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</si>
  <si>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</si>
  <si>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</si>
  <si>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</si>
  <si>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</si>
  <si>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</si>
  <si>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</si>
  <si>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</si>
  <si>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</si>
  <si>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</si>
  <si>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</si>
  <si>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</si>
  <si>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</si>
  <si>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</si>
  <si>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</si>
  <si>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</si>
  <si>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</si>
  <si>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</si>
  <si>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</si>
  <si>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</si>
  <si>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</si>
  <si>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</si>
  <si>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</si>
  <si>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</si>
  <si>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</si>
  <si>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</si>
  <si>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</si>
  <si>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</si>
  <si>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</si>
  <si>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</si>
  <si>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</si>
  <si>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</si>
  <si>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</si>
  <si>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</si>
  <si>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</si>
  <si>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</si>
  <si>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</si>
  <si>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</si>
  <si>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</si>
  <si>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</si>
  <si>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</si>
  <si>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</si>
  <si>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</si>
  <si>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</si>
  <si>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</si>
  <si>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</si>
  <si>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</si>
  <si>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</si>
  <si>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</si>
  <si>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</si>
  <si>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</si>
  <si>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</si>
  <si>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</si>
  <si>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</si>
  <si>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</si>
  <si>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</si>
  <si>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</si>
  <si>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</si>
  <si>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</si>
  <si>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</si>
  <si>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</si>
  <si>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</si>
  <si>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</si>
  <si>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</si>
  <si>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</si>
  <si>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</si>
  <si>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</si>
  <si>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</si>
  <si>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</si>
  <si>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</si>
  <si>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</si>
  <si>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</si>
  <si>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</si>
  <si>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</si>
  <si>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</si>
  <si>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</si>
  <si>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</si>
  <si>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</si>
  <si>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</si>
  <si>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</si>
  <si>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</si>
  <si>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</si>
  <si>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</si>
  <si>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</si>
  <si>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</si>
  <si>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</si>
  <si>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</si>
  <si>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</si>
  <si>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</si>
  <si>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</si>
  <si>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</si>
  <si>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</si>
  <si>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</si>
  <si>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</si>
  <si>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</si>
  <si>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</si>
  <si>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</si>
  <si>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</si>
  <si>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</si>
  <si>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</si>
  <si>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</si>
  <si>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</si>
  <si>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</si>
  <si>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</si>
  <si>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</si>
  <si>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</si>
  <si>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</si>
  <si>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</si>
  <si>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</si>
  <si>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</si>
  <si>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</si>
  <si>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</si>
  <si>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</si>
  <si>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</si>
  <si>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当市の農業集落排水事業では、最も古い地区での供用開始が平成3年となっており、管渠については耐用年数に達していないことから、②管渠老朽化率、③管渠改善率ともに0％である。しかしながら、処理施設の機器においては耐用年数が短いことから更新・修繕を行っている。そのためH29年度に機能強化(対策)計画を策定しており、計画に基づき老朽化対策に取組んでいる。</t>
    <rPh sb="50" eb="51">
      <t>タッ</t>
    </rPh>
    <rPh sb="62" eb="64">
      <t>カンキョ</t>
    </rPh>
    <rPh sb="64" eb="67">
      <t>ロウキュウカ</t>
    </rPh>
    <rPh sb="67" eb="68">
      <t>リツ</t>
    </rPh>
    <rPh sb="70" eb="72">
      <t>カンキョ</t>
    </rPh>
    <rPh sb="72" eb="74">
      <t>カイゼン</t>
    </rPh>
    <rPh sb="74" eb="75">
      <t>リツ</t>
    </rPh>
    <phoneticPr fontId="4"/>
  </si>
  <si>
    <t>　令和2年度より地方公営企業法を適用したため、令和元年度以前の数値は全て0となっている。
①経常収支比率が100％を下回っている要因としては、平成24年度に使用料を公共下水道の使用料と合わせて一元化したことにより収益が減額となった。
②累積欠損金は使用料の改定以降の収入の減額により法適用時に潤沢な引継金がなかったため繰越欠損金からのスタートとなったことと昨年度の純損失によるものである。
③流動比率において、現金預金資産に比べて企業債元金償還額が上回っているからである。
⑤経費回収理率は類似団体の数値を上回っているものの100％未満であるため、使用料収入の増加による経費回収率の向上のために取り組みたい。
⑥汚水処理原価は類似団体の数値を上回っているが、⑦施設利用率は類似団体の数値を下回っている。継続して効率的な維持管理をおこなうとともに、利用率向上に努める。
⑧水洗化率は、農業集落排水施設11施設のうち平成30年度に供用を開始した施設の接続率が他の10施設に比べ低くなっているためであり、健全な経営に向けて引き続き接続率の向上に取り組みたい。
　農業集落排水事業の各指標をみると、農業集落排水使用者の使用料収入だけで維持管理を賄えない状況は明白だが、当市では公共下水道・農業集落排水事業・戸別浄化槽事業を含めた健全経営を考えており、市域全体での令和２年度下水道事業決算においては純利益を出すことができた。</t>
    <rPh sb="1" eb="3">
      <t>レイワ</t>
    </rPh>
    <rPh sb="4" eb="6">
      <t>ネンド</t>
    </rPh>
    <rPh sb="8" eb="10">
      <t>チホウ</t>
    </rPh>
    <rPh sb="10" eb="12">
      <t>コウエイ</t>
    </rPh>
    <rPh sb="12" eb="14">
      <t>キギョウ</t>
    </rPh>
    <rPh sb="14" eb="15">
      <t>ホウ</t>
    </rPh>
    <rPh sb="16" eb="18">
      <t>テキヨウ</t>
    </rPh>
    <rPh sb="23" eb="25">
      <t>レイワ</t>
    </rPh>
    <rPh sb="25" eb="27">
      <t>ガンネン</t>
    </rPh>
    <rPh sb="27" eb="28">
      <t>ド</t>
    </rPh>
    <rPh sb="28" eb="30">
      <t>イゼン</t>
    </rPh>
    <rPh sb="31" eb="33">
      <t>スウチ</t>
    </rPh>
    <rPh sb="34" eb="35">
      <t>スベ</t>
    </rPh>
    <rPh sb="46" eb="48">
      <t>ケイジョウ</t>
    </rPh>
    <rPh sb="48" eb="50">
      <t>シュウシ</t>
    </rPh>
    <rPh sb="50" eb="52">
      <t>ヒリツ</t>
    </rPh>
    <rPh sb="58" eb="60">
      <t>シタマワ</t>
    </rPh>
    <rPh sb="64" eb="66">
      <t>ヨウイン</t>
    </rPh>
    <rPh sb="71" eb="73">
      <t>ヘイセイ</t>
    </rPh>
    <rPh sb="75" eb="77">
      <t>ネンド</t>
    </rPh>
    <rPh sb="78" eb="81">
      <t>シヨウリョウ</t>
    </rPh>
    <rPh sb="82" eb="84">
      <t>コウキョウ</t>
    </rPh>
    <rPh sb="84" eb="87">
      <t>ゲスイドウ</t>
    </rPh>
    <rPh sb="88" eb="91">
      <t>シヨウリョウ</t>
    </rPh>
    <rPh sb="92" eb="93">
      <t>ア</t>
    </rPh>
    <rPh sb="96" eb="99">
      <t>イチゲンカ</t>
    </rPh>
    <rPh sb="106" eb="108">
      <t>シュウエキ</t>
    </rPh>
    <rPh sb="109" eb="111">
      <t>ゲンガク</t>
    </rPh>
    <rPh sb="118" eb="120">
      <t>ルイセキ</t>
    </rPh>
    <rPh sb="120" eb="122">
      <t>ケッソン</t>
    </rPh>
    <rPh sb="122" eb="123">
      <t>キン</t>
    </rPh>
    <rPh sb="124" eb="127">
      <t>シヨウリョウ</t>
    </rPh>
    <rPh sb="128" eb="130">
      <t>カイテイ</t>
    </rPh>
    <rPh sb="130" eb="132">
      <t>イコウ</t>
    </rPh>
    <rPh sb="133" eb="135">
      <t>シュウニュウ</t>
    </rPh>
    <rPh sb="136" eb="138">
      <t>ゲンガク</t>
    </rPh>
    <rPh sb="141" eb="142">
      <t>ホウ</t>
    </rPh>
    <rPh sb="142" eb="144">
      <t>テキヨウ</t>
    </rPh>
    <rPh sb="144" eb="145">
      <t>ジ</t>
    </rPh>
    <rPh sb="146" eb="148">
      <t>ジュンタク</t>
    </rPh>
    <rPh sb="149" eb="151">
      <t>ヒキツギ</t>
    </rPh>
    <rPh sb="151" eb="152">
      <t>キン</t>
    </rPh>
    <rPh sb="159" eb="161">
      <t>クリコシ</t>
    </rPh>
    <rPh sb="161" eb="164">
      <t>ケッソンキン</t>
    </rPh>
    <rPh sb="178" eb="181">
      <t>サクネンド</t>
    </rPh>
    <rPh sb="182" eb="183">
      <t>ジュン</t>
    </rPh>
    <rPh sb="183" eb="185">
      <t>ソンシツ</t>
    </rPh>
    <rPh sb="196" eb="198">
      <t>リュウドウ</t>
    </rPh>
    <rPh sb="198" eb="200">
      <t>ヒリツ</t>
    </rPh>
    <rPh sb="205" eb="207">
      <t>ゲンキン</t>
    </rPh>
    <rPh sb="207" eb="209">
      <t>ヨキン</t>
    </rPh>
    <rPh sb="209" eb="211">
      <t>シサン</t>
    </rPh>
    <rPh sb="212" eb="213">
      <t>クラ</t>
    </rPh>
    <rPh sb="215" eb="217">
      <t>キギョウ</t>
    </rPh>
    <rPh sb="217" eb="218">
      <t>サイ</t>
    </rPh>
    <rPh sb="218" eb="220">
      <t>ガンキン</t>
    </rPh>
    <rPh sb="220" eb="222">
      <t>ショウカン</t>
    </rPh>
    <rPh sb="222" eb="223">
      <t>ガク</t>
    </rPh>
    <rPh sb="224" eb="226">
      <t>ウワマワ</t>
    </rPh>
    <rPh sb="238" eb="240">
      <t>ケイヒ</t>
    </rPh>
    <rPh sb="240" eb="242">
      <t>カイシュウ</t>
    </rPh>
    <rPh sb="242" eb="243">
      <t>リ</t>
    </rPh>
    <rPh sb="243" eb="244">
      <t>リツ</t>
    </rPh>
    <rPh sb="245" eb="247">
      <t>ルイジ</t>
    </rPh>
    <rPh sb="247" eb="249">
      <t>ダンタイ</t>
    </rPh>
    <rPh sb="250" eb="252">
      <t>スウチ</t>
    </rPh>
    <rPh sb="253" eb="255">
      <t>ウワマワ</t>
    </rPh>
    <rPh sb="266" eb="268">
      <t>ミマン</t>
    </rPh>
    <rPh sb="274" eb="277">
      <t>シヨウリョウ</t>
    </rPh>
    <rPh sb="277" eb="279">
      <t>シュウニュウ</t>
    </rPh>
    <rPh sb="280" eb="282">
      <t>ゾウカ</t>
    </rPh>
    <rPh sb="285" eb="289">
      <t>ケイヒカイシュウ</t>
    </rPh>
    <rPh sb="289" eb="290">
      <t>リツ</t>
    </rPh>
    <rPh sb="291" eb="293">
      <t>コウジョウ</t>
    </rPh>
    <rPh sb="297" eb="298">
      <t>ト</t>
    </rPh>
    <rPh sb="299" eb="300">
      <t>ク</t>
    </rPh>
    <rPh sb="306" eb="308">
      <t>オスイ</t>
    </rPh>
    <rPh sb="308" eb="310">
      <t>ショリ</t>
    </rPh>
    <rPh sb="310" eb="312">
      <t>ゲンカ</t>
    </rPh>
    <rPh sb="313" eb="315">
      <t>ルイジ</t>
    </rPh>
    <rPh sb="315" eb="317">
      <t>ダンタイ</t>
    </rPh>
    <rPh sb="318" eb="320">
      <t>スウチ</t>
    </rPh>
    <rPh sb="321" eb="323">
      <t>ウワマワ</t>
    </rPh>
    <rPh sb="330" eb="332">
      <t>シセツ</t>
    </rPh>
    <rPh sb="332" eb="334">
      <t>リヨウ</t>
    </rPh>
    <rPh sb="334" eb="335">
      <t>リツ</t>
    </rPh>
    <rPh sb="336" eb="338">
      <t>ルイジ</t>
    </rPh>
    <rPh sb="338" eb="340">
      <t>ダンタイ</t>
    </rPh>
    <rPh sb="341" eb="343">
      <t>スウチ</t>
    </rPh>
    <rPh sb="344" eb="346">
      <t>シタマワ</t>
    </rPh>
    <rPh sb="373" eb="375">
      <t>リヨウ</t>
    </rPh>
    <rPh sb="375" eb="376">
      <t>リツ</t>
    </rPh>
    <rPh sb="376" eb="378">
      <t>コウジョウ</t>
    </rPh>
    <rPh sb="379" eb="380">
      <t>ツト</t>
    </rPh>
    <rPh sb="478" eb="480">
      <t>ノウギョウ</t>
    </rPh>
    <rPh sb="480" eb="482">
      <t>シュウラク</t>
    </rPh>
    <rPh sb="482" eb="484">
      <t>ハイスイ</t>
    </rPh>
    <rPh sb="484" eb="486">
      <t>ジギョウ</t>
    </rPh>
    <rPh sb="487" eb="488">
      <t>カク</t>
    </rPh>
    <rPh sb="488" eb="490">
      <t>シヒョウ</t>
    </rPh>
    <rPh sb="495" eb="497">
      <t>ノウギョウ</t>
    </rPh>
    <rPh sb="497" eb="499">
      <t>シュウラク</t>
    </rPh>
    <rPh sb="499" eb="501">
      <t>ハイスイ</t>
    </rPh>
    <rPh sb="501" eb="504">
      <t>シヨウシャ</t>
    </rPh>
    <rPh sb="505" eb="508">
      <t>シヨウリョウ</t>
    </rPh>
    <rPh sb="508" eb="510">
      <t>シュウニュウ</t>
    </rPh>
    <rPh sb="513" eb="515">
      <t>イジ</t>
    </rPh>
    <rPh sb="515" eb="517">
      <t>カンリ</t>
    </rPh>
    <rPh sb="518" eb="519">
      <t>マカナ</t>
    </rPh>
    <rPh sb="522" eb="524">
      <t>ジョウキョウ</t>
    </rPh>
    <rPh sb="525" eb="527">
      <t>メイハク</t>
    </rPh>
    <rPh sb="530" eb="532">
      <t>トウシ</t>
    </rPh>
    <rPh sb="534" eb="536">
      <t>コウキョウ</t>
    </rPh>
    <rPh sb="536" eb="539">
      <t>ゲスイドウ</t>
    </rPh>
    <rPh sb="540" eb="542">
      <t>ノウギョウ</t>
    </rPh>
    <rPh sb="542" eb="544">
      <t>シュウラク</t>
    </rPh>
    <rPh sb="544" eb="546">
      <t>ハイスイ</t>
    </rPh>
    <rPh sb="546" eb="548">
      <t>ジギョウ</t>
    </rPh>
    <rPh sb="549" eb="551">
      <t>コベツ</t>
    </rPh>
    <rPh sb="551" eb="554">
      <t>ジョウカソウ</t>
    </rPh>
    <rPh sb="554" eb="556">
      <t>ジギョウ</t>
    </rPh>
    <rPh sb="557" eb="558">
      <t>フク</t>
    </rPh>
    <rPh sb="560" eb="562">
      <t>ケンゼン</t>
    </rPh>
    <rPh sb="562" eb="564">
      <t>ケイエイ</t>
    </rPh>
    <rPh sb="565" eb="566">
      <t>カンガ</t>
    </rPh>
    <rPh sb="571" eb="573">
      <t>シイキ</t>
    </rPh>
    <rPh sb="573" eb="575">
      <t>ゼンタイ</t>
    </rPh>
    <rPh sb="577" eb="579">
      <t>レイワ</t>
    </rPh>
    <rPh sb="580" eb="582">
      <t>ネンド</t>
    </rPh>
    <rPh sb="582" eb="585">
      <t>ゲスイドウ</t>
    </rPh>
    <rPh sb="585" eb="587">
      <t>ジギョウ</t>
    </rPh>
    <rPh sb="587" eb="589">
      <t>ケッサン</t>
    </rPh>
    <rPh sb="594" eb="597">
      <t>ジュンリエキ</t>
    </rPh>
    <rPh sb="598" eb="599">
      <t>ダ</t>
    </rPh>
    <phoneticPr fontId="4"/>
  </si>
  <si>
    <t>　農業集落排水事業については、平成30年度に11処理区全ての整備を完了し供用を行っているが、20年以上経過した施設が多くあることから機能強化対策計画に基づき、改築更新事業に取り組んでいる。すべての処理区において、引き続き接続率の向上に取り組み使用料の増収を図る。また、補助事業の活用、大規模修繕への起債充当など、使用料以外の収入も確保を工夫しながら、一般会計繰入金に依存しない経営となるよう努力していく必要がある。
　さらに、地方公営企業法としての決算数値を踏まえた経営状況の分析を行うとともに、経営戦略の策定を進めていく。</t>
    <rPh sb="1" eb="9">
      <t>ノウギョウシュウラクハイスイジギョウ</t>
    </rPh>
    <rPh sb="15" eb="17">
      <t>ヘイセイ</t>
    </rPh>
    <rPh sb="19" eb="21">
      <t>ネンド</t>
    </rPh>
    <rPh sb="24" eb="26">
      <t>ショリ</t>
    </rPh>
    <rPh sb="26" eb="27">
      <t>ク</t>
    </rPh>
    <rPh sb="27" eb="28">
      <t>スベ</t>
    </rPh>
    <rPh sb="30" eb="32">
      <t>セイビ</t>
    </rPh>
    <rPh sb="33" eb="35">
      <t>カンリョウ</t>
    </rPh>
    <rPh sb="36" eb="38">
      <t>キョウヨウ</t>
    </rPh>
    <rPh sb="39" eb="40">
      <t>オコナ</t>
    </rPh>
    <rPh sb="48" eb="49">
      <t>ネン</t>
    </rPh>
    <rPh sb="49" eb="51">
      <t>イジョウ</t>
    </rPh>
    <rPh sb="51" eb="53">
      <t>ケイカ</t>
    </rPh>
    <rPh sb="55" eb="57">
      <t>シセツ</t>
    </rPh>
    <rPh sb="58" eb="59">
      <t>オオ</t>
    </rPh>
    <rPh sb="66" eb="68">
      <t>キノウ</t>
    </rPh>
    <rPh sb="68" eb="70">
      <t>キョウカ</t>
    </rPh>
    <rPh sb="70" eb="72">
      <t>タイサク</t>
    </rPh>
    <rPh sb="72" eb="74">
      <t>ケイカク</t>
    </rPh>
    <rPh sb="75" eb="76">
      <t>モト</t>
    </rPh>
    <rPh sb="79" eb="81">
      <t>カイチク</t>
    </rPh>
    <rPh sb="81" eb="83">
      <t>コウシン</t>
    </rPh>
    <rPh sb="83" eb="85">
      <t>ジギョウ</t>
    </rPh>
    <rPh sb="86" eb="87">
      <t>ト</t>
    </rPh>
    <rPh sb="88" eb="89">
      <t>ク</t>
    </rPh>
    <rPh sb="98" eb="100">
      <t>ショリ</t>
    </rPh>
    <rPh sb="100" eb="101">
      <t>ク</t>
    </rPh>
    <rPh sb="106" eb="107">
      <t>ヒ</t>
    </rPh>
    <rPh sb="108" eb="109">
      <t>ツヅ</t>
    </rPh>
    <rPh sb="110" eb="112">
      <t>セツゾク</t>
    </rPh>
    <rPh sb="112" eb="113">
      <t>リツ</t>
    </rPh>
    <rPh sb="114" eb="116">
      <t>コウジョウ</t>
    </rPh>
    <rPh sb="117" eb="118">
      <t>ト</t>
    </rPh>
    <rPh sb="119" eb="120">
      <t>ク</t>
    </rPh>
    <rPh sb="128" eb="129">
      <t>ハカ</t>
    </rPh>
    <rPh sb="233" eb="235">
      <t>チホウ</t>
    </rPh>
    <rPh sb="235" eb="237">
      <t>コウエイ</t>
    </rPh>
    <rPh sb="237" eb="239">
      <t>キギョウ</t>
    </rPh>
    <rPh sb="239" eb="240">
      <t>ホウ</t>
    </rPh>
    <rPh sb="244" eb="246">
      <t>ケッサン</t>
    </rPh>
    <rPh sb="246" eb="248">
      <t>スウチ</t>
    </rPh>
    <rPh sb="249" eb="250">
      <t>フ</t>
    </rPh>
    <rPh sb="253" eb="255">
      <t>ケイエイ</t>
    </rPh>
    <rPh sb="255" eb="257">
      <t>ジョウキョウ</t>
    </rPh>
    <rPh sb="258" eb="260">
      <t>ブンセキ</t>
    </rPh>
    <rPh sb="261" eb="262">
      <t>オコナケイエイセンリャクサクテイスス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</si>
</sst>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521-463D-8DC1-410AF0B8397D}"/>
            </c:ext>
          </c:extLst>
        </c:ser>
        <c:dLbls>
          <c:showLegendKey val="0"/>
          <c:showVal val="0"/>
          <c:showCatName val="0"/>
          <c:showSerName val="0"/>
          <c:showPercent val="0"/>
          <c:showBubbleSize val="0"/>
        </c:dLbls>
        <c:gapWidth val="150"/>
        <c:axId val="157519456"/>
        <c:axId val="36903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9521-463D-8DC1-410AF0B8397D}"/>
            </c:ext>
          </c:extLst>
        </c:ser>
        <c:dLbls>
          <c:showLegendKey val="0"/>
          <c:showVal val="0"/>
          <c:showCatName val="0"/>
          <c:showSerName val="0"/>
          <c:showPercent val="0"/>
          <c:showBubbleSize val="0"/>
        </c:dLbls>
        <c:marker val="1"/>
        <c:smooth val="0"/>
        <c:axId val="157519456"/>
        <c:axId val="369035632"/>
      </c:lineChart>
      <c:dateAx>
        <c:axId val="157519456"/>
        <c:scaling>
          <c:orientation val="minMax"/>
        </c:scaling>
        <c:delete val="1"/>
        <c:axPos val="b"/>
        <c:numFmt formatCode="&quot;H&quot;yy" sourceLinked="1"/>
        <c:majorTickMark val="none"/>
        <c:minorTickMark val="none"/>
        <c:tickLblPos val="none"/>
        <c:crossAx val="369035632"/>
        <c:crosses val="autoZero"/>
        <c:auto val="1"/>
        <c:lblOffset val="100"/>
        <c:baseTimeUnit val="years"/>
      </c:dateAx>
      <c:valAx>
        <c:axId val="36903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44</c:v>
                </c:pt>
              </c:numCache>
            </c:numRef>
          </c:val>
          <c:extLst>
            <c:ext xmlns:c16="http://schemas.microsoft.com/office/drawing/2014/chart" uri="{C3380CC4-5D6E-409C-BE32-E72D297353CC}">
              <c16:uniqueId val="{00000000-7DC1-4548-A510-B7F7083B6C0C}"/>
            </c:ext>
          </c:extLst>
        </c:ser>
        <c:dLbls>
          <c:showLegendKey val="0"/>
          <c:showVal val="0"/>
          <c:showCatName val="0"/>
          <c:showSerName val="0"/>
          <c:showPercent val="0"/>
          <c:showBubbleSize val="0"/>
        </c:dLbls>
        <c:gapWidth val="150"/>
        <c:axId val="369554936"/>
        <c:axId val="368242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7DC1-4548-A510-B7F7083B6C0C}"/>
            </c:ext>
          </c:extLst>
        </c:ser>
        <c:dLbls>
          <c:showLegendKey val="0"/>
          <c:showVal val="0"/>
          <c:showCatName val="0"/>
          <c:showSerName val="0"/>
          <c:showPercent val="0"/>
          <c:showBubbleSize val="0"/>
        </c:dLbls>
        <c:marker val="1"/>
        <c:smooth val="0"/>
        <c:axId val="369554936"/>
        <c:axId val="368242984"/>
      </c:lineChart>
      <c:dateAx>
        <c:axId val="369554936"/>
        <c:scaling>
          <c:orientation val="minMax"/>
        </c:scaling>
        <c:delete val="1"/>
        <c:axPos val="b"/>
        <c:numFmt formatCode="&quot;H&quot;yy" sourceLinked="1"/>
        <c:majorTickMark val="none"/>
        <c:minorTickMark val="none"/>
        <c:tickLblPos val="none"/>
        <c:crossAx val="368242984"/>
        <c:crosses val="autoZero"/>
        <c:auto val="1"/>
        <c:lblOffset val="100"/>
        <c:baseTimeUnit val="years"/>
      </c:dateAx>
      <c:valAx>
        <c:axId val="36824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55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64.56</c:v>
                </c:pt>
              </c:numCache>
            </c:numRef>
          </c:val>
          <c:extLst>
            <c:ext xmlns:c16="http://schemas.microsoft.com/office/drawing/2014/chart" uri="{C3380CC4-5D6E-409C-BE32-E72D297353CC}">
              <c16:uniqueId val="{00000000-4BC8-4A16-917C-15AB3E6AA01D}"/>
            </c:ext>
          </c:extLst>
        </c:ser>
        <c:dLbls>
          <c:showLegendKey val="0"/>
          <c:showVal val="0"/>
          <c:showCatName val="0"/>
          <c:showSerName val="0"/>
          <c:showPercent val="0"/>
          <c:showBubbleSize val="0"/>
        </c:dLbls>
        <c:gapWidth val="150"/>
        <c:axId val="368242592"/>
        <c:axId val="37001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4BC8-4A16-917C-15AB3E6AA01D}"/>
            </c:ext>
          </c:extLst>
        </c:ser>
        <c:dLbls>
          <c:showLegendKey val="0"/>
          <c:showVal val="0"/>
          <c:showCatName val="0"/>
          <c:showSerName val="0"/>
          <c:showPercent val="0"/>
          <c:showBubbleSize val="0"/>
        </c:dLbls>
        <c:marker val="1"/>
        <c:smooth val="0"/>
        <c:axId val="368242592"/>
        <c:axId val="370018688"/>
      </c:lineChart>
      <c:dateAx>
        <c:axId val="368242592"/>
        <c:scaling>
          <c:orientation val="minMax"/>
        </c:scaling>
        <c:delete val="1"/>
        <c:axPos val="b"/>
        <c:numFmt formatCode="&quot;H&quot;yy" sourceLinked="1"/>
        <c:majorTickMark val="none"/>
        <c:minorTickMark val="none"/>
        <c:tickLblPos val="none"/>
        <c:crossAx val="370018688"/>
        <c:crosses val="autoZero"/>
        <c:auto val="1"/>
        <c:lblOffset val="100"/>
        <c:baseTimeUnit val="years"/>
      </c:dateAx>
      <c:valAx>
        <c:axId val="37001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4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93.84</c:v>
                </c:pt>
              </c:numCache>
            </c:numRef>
          </c:val>
          <c:extLst>
            <c:ext xmlns:c16="http://schemas.microsoft.com/office/drawing/2014/chart" uri="{C3380CC4-5D6E-409C-BE32-E72D297353CC}">
              <c16:uniqueId val="{00000000-B9C3-41C5-A919-C83135AA11B8}"/>
            </c:ext>
          </c:extLst>
        </c:ser>
        <c:dLbls>
          <c:showLegendKey val="0"/>
          <c:showVal val="0"/>
          <c:showCatName val="0"/>
          <c:showSerName val="0"/>
          <c:showPercent val="0"/>
          <c:showBubbleSize val="0"/>
        </c:dLbls>
        <c:gapWidth val="150"/>
        <c:axId val="369052696"/>
        <c:axId val="369053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B9C3-41C5-A919-C83135AA11B8}"/>
            </c:ext>
          </c:extLst>
        </c:ser>
        <c:dLbls>
          <c:showLegendKey val="0"/>
          <c:showVal val="0"/>
          <c:showCatName val="0"/>
          <c:showSerName val="0"/>
          <c:showPercent val="0"/>
          <c:showBubbleSize val="0"/>
        </c:dLbls>
        <c:marker val="1"/>
        <c:smooth val="0"/>
        <c:axId val="369052696"/>
        <c:axId val="369053080"/>
      </c:lineChart>
      <c:dateAx>
        <c:axId val="369052696"/>
        <c:scaling>
          <c:orientation val="minMax"/>
        </c:scaling>
        <c:delete val="1"/>
        <c:axPos val="b"/>
        <c:numFmt formatCode="&quot;H&quot;yy" sourceLinked="1"/>
        <c:majorTickMark val="none"/>
        <c:minorTickMark val="none"/>
        <c:tickLblPos val="none"/>
        <c:crossAx val="369053080"/>
        <c:crosses val="autoZero"/>
        <c:auto val="1"/>
        <c:lblOffset val="100"/>
        <c:baseTimeUnit val="years"/>
      </c:dateAx>
      <c:valAx>
        <c:axId val="36905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05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3.81</c:v>
                </c:pt>
              </c:numCache>
            </c:numRef>
          </c:val>
          <c:extLst>
            <c:ext xmlns:c16="http://schemas.microsoft.com/office/drawing/2014/chart" uri="{C3380CC4-5D6E-409C-BE32-E72D297353CC}">
              <c16:uniqueId val="{00000000-3D9E-431D-BE37-B6D1586822A5}"/>
            </c:ext>
          </c:extLst>
        </c:ser>
        <c:dLbls>
          <c:showLegendKey val="0"/>
          <c:showVal val="0"/>
          <c:showCatName val="0"/>
          <c:showSerName val="0"/>
          <c:showPercent val="0"/>
          <c:showBubbleSize val="0"/>
        </c:dLbls>
        <c:gapWidth val="150"/>
        <c:axId val="369448544"/>
        <c:axId val="36944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3D9E-431D-BE37-B6D1586822A5}"/>
            </c:ext>
          </c:extLst>
        </c:ser>
        <c:dLbls>
          <c:showLegendKey val="0"/>
          <c:showVal val="0"/>
          <c:showCatName val="0"/>
          <c:showSerName val="0"/>
          <c:showPercent val="0"/>
          <c:showBubbleSize val="0"/>
        </c:dLbls>
        <c:marker val="1"/>
        <c:smooth val="0"/>
        <c:axId val="369448544"/>
        <c:axId val="369448928"/>
      </c:lineChart>
      <c:dateAx>
        <c:axId val="369448544"/>
        <c:scaling>
          <c:orientation val="minMax"/>
        </c:scaling>
        <c:delete val="1"/>
        <c:axPos val="b"/>
        <c:numFmt formatCode="&quot;H&quot;yy" sourceLinked="1"/>
        <c:majorTickMark val="none"/>
        <c:minorTickMark val="none"/>
        <c:tickLblPos val="none"/>
        <c:crossAx val="369448928"/>
        <c:crosses val="autoZero"/>
        <c:auto val="1"/>
        <c:lblOffset val="100"/>
        <c:baseTimeUnit val="years"/>
      </c:dateAx>
      <c:valAx>
        <c:axId val="36944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44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05F-41FA-B304-7490BB972917}"/>
            </c:ext>
          </c:extLst>
        </c:ser>
        <c:dLbls>
          <c:showLegendKey val="0"/>
          <c:showVal val="0"/>
          <c:showCatName val="0"/>
          <c:showSerName val="0"/>
          <c:showPercent val="0"/>
          <c:showBubbleSize val="0"/>
        </c:dLbls>
        <c:gapWidth val="150"/>
        <c:axId val="368243376"/>
        <c:axId val="368243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05F-41FA-B304-7490BB972917}"/>
            </c:ext>
          </c:extLst>
        </c:ser>
        <c:dLbls>
          <c:showLegendKey val="0"/>
          <c:showVal val="0"/>
          <c:showCatName val="0"/>
          <c:showSerName val="0"/>
          <c:showPercent val="0"/>
          <c:showBubbleSize val="0"/>
        </c:dLbls>
        <c:marker val="1"/>
        <c:smooth val="0"/>
        <c:axId val="368243376"/>
        <c:axId val="368243768"/>
      </c:lineChart>
      <c:dateAx>
        <c:axId val="368243376"/>
        <c:scaling>
          <c:orientation val="minMax"/>
        </c:scaling>
        <c:delete val="1"/>
        <c:axPos val="b"/>
        <c:numFmt formatCode="&quot;H&quot;yy" sourceLinked="1"/>
        <c:majorTickMark val="none"/>
        <c:minorTickMark val="none"/>
        <c:tickLblPos val="none"/>
        <c:crossAx val="368243768"/>
        <c:crosses val="autoZero"/>
        <c:auto val="1"/>
        <c:lblOffset val="100"/>
        <c:baseTimeUnit val="years"/>
      </c:dateAx>
      <c:valAx>
        <c:axId val="36824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4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28.57</c:v>
                </c:pt>
              </c:numCache>
            </c:numRef>
          </c:val>
          <c:extLst>
            <c:ext xmlns:c16="http://schemas.microsoft.com/office/drawing/2014/chart" uri="{C3380CC4-5D6E-409C-BE32-E72D297353CC}">
              <c16:uniqueId val="{00000000-2E40-4E9D-8DA4-A3F811EDB887}"/>
            </c:ext>
          </c:extLst>
        </c:ser>
        <c:dLbls>
          <c:showLegendKey val="0"/>
          <c:showVal val="0"/>
          <c:showCatName val="0"/>
          <c:showSerName val="0"/>
          <c:showPercent val="0"/>
          <c:showBubbleSize val="0"/>
        </c:dLbls>
        <c:gapWidth val="150"/>
        <c:axId val="368241808"/>
        <c:axId val="369548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2E40-4E9D-8DA4-A3F811EDB887}"/>
            </c:ext>
          </c:extLst>
        </c:ser>
        <c:dLbls>
          <c:showLegendKey val="0"/>
          <c:showVal val="0"/>
          <c:showCatName val="0"/>
          <c:showSerName val="0"/>
          <c:showPercent val="0"/>
          <c:showBubbleSize val="0"/>
        </c:dLbls>
        <c:marker val="1"/>
        <c:smooth val="0"/>
        <c:axId val="368241808"/>
        <c:axId val="369548664"/>
      </c:lineChart>
      <c:dateAx>
        <c:axId val="368241808"/>
        <c:scaling>
          <c:orientation val="minMax"/>
        </c:scaling>
        <c:delete val="1"/>
        <c:axPos val="b"/>
        <c:numFmt formatCode="&quot;H&quot;yy" sourceLinked="1"/>
        <c:majorTickMark val="none"/>
        <c:minorTickMark val="none"/>
        <c:tickLblPos val="none"/>
        <c:crossAx val="369548664"/>
        <c:crosses val="autoZero"/>
        <c:auto val="1"/>
        <c:lblOffset val="100"/>
        <c:baseTimeUnit val="years"/>
      </c:dateAx>
      <c:valAx>
        <c:axId val="369548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24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17.010000000000002</c:v>
                </c:pt>
              </c:numCache>
            </c:numRef>
          </c:val>
          <c:extLst>
            <c:ext xmlns:c16="http://schemas.microsoft.com/office/drawing/2014/chart" uri="{C3380CC4-5D6E-409C-BE32-E72D297353CC}">
              <c16:uniqueId val="{00000000-4E13-4914-BAD3-CF7A374547D2}"/>
            </c:ext>
          </c:extLst>
        </c:ser>
        <c:dLbls>
          <c:showLegendKey val="0"/>
          <c:showVal val="0"/>
          <c:showCatName val="0"/>
          <c:showSerName val="0"/>
          <c:showPercent val="0"/>
          <c:showBubbleSize val="0"/>
        </c:dLbls>
        <c:gapWidth val="150"/>
        <c:axId val="369552976"/>
        <c:axId val="369555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4E13-4914-BAD3-CF7A374547D2}"/>
            </c:ext>
          </c:extLst>
        </c:ser>
        <c:dLbls>
          <c:showLegendKey val="0"/>
          <c:showVal val="0"/>
          <c:showCatName val="0"/>
          <c:showSerName val="0"/>
          <c:showPercent val="0"/>
          <c:showBubbleSize val="0"/>
        </c:dLbls>
        <c:marker val="1"/>
        <c:smooth val="0"/>
        <c:axId val="369552976"/>
        <c:axId val="369555720"/>
      </c:lineChart>
      <c:dateAx>
        <c:axId val="369552976"/>
        <c:scaling>
          <c:orientation val="minMax"/>
        </c:scaling>
        <c:delete val="1"/>
        <c:axPos val="b"/>
        <c:numFmt formatCode="&quot;H&quot;yy" sourceLinked="1"/>
        <c:majorTickMark val="none"/>
        <c:minorTickMark val="none"/>
        <c:tickLblPos val="none"/>
        <c:crossAx val="369555720"/>
        <c:crosses val="autoZero"/>
        <c:auto val="1"/>
        <c:lblOffset val="100"/>
        <c:baseTimeUnit val="years"/>
      </c:dateAx>
      <c:valAx>
        <c:axId val="36955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55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2511.69</c:v>
                </c:pt>
              </c:numCache>
            </c:numRef>
          </c:val>
          <c:extLst>
            <c:ext xmlns:c16="http://schemas.microsoft.com/office/drawing/2014/chart" uri="{C3380CC4-5D6E-409C-BE32-E72D297353CC}">
              <c16:uniqueId val="{00000000-FCA3-469A-B001-2CBA06037F0C}"/>
            </c:ext>
          </c:extLst>
        </c:ser>
        <c:dLbls>
          <c:showLegendKey val="0"/>
          <c:showVal val="0"/>
          <c:showCatName val="0"/>
          <c:showSerName val="0"/>
          <c:showPercent val="0"/>
          <c:showBubbleSize val="0"/>
        </c:dLbls>
        <c:gapWidth val="150"/>
        <c:axId val="369551408"/>
        <c:axId val="36955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FCA3-469A-B001-2CBA06037F0C}"/>
            </c:ext>
          </c:extLst>
        </c:ser>
        <c:dLbls>
          <c:showLegendKey val="0"/>
          <c:showVal val="0"/>
          <c:showCatName val="0"/>
          <c:showSerName val="0"/>
          <c:showPercent val="0"/>
          <c:showBubbleSize val="0"/>
        </c:dLbls>
        <c:marker val="1"/>
        <c:smooth val="0"/>
        <c:axId val="369551408"/>
        <c:axId val="369552192"/>
      </c:lineChart>
      <c:dateAx>
        <c:axId val="369551408"/>
        <c:scaling>
          <c:orientation val="minMax"/>
        </c:scaling>
        <c:delete val="1"/>
        <c:axPos val="b"/>
        <c:numFmt formatCode="&quot;H&quot;yy" sourceLinked="1"/>
        <c:majorTickMark val="none"/>
        <c:minorTickMark val="none"/>
        <c:tickLblPos val="none"/>
        <c:crossAx val="369552192"/>
        <c:crosses val="autoZero"/>
        <c:auto val="1"/>
        <c:lblOffset val="100"/>
        <c:baseTimeUnit val="years"/>
      </c:dateAx>
      <c:valAx>
        <c:axId val="36955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55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67.47</c:v>
                </c:pt>
              </c:numCache>
            </c:numRef>
          </c:val>
          <c:extLst>
            <c:ext xmlns:c16="http://schemas.microsoft.com/office/drawing/2014/chart" uri="{C3380CC4-5D6E-409C-BE32-E72D297353CC}">
              <c16:uniqueId val="{00000000-018C-4496-BD24-637BB1FFC57E}"/>
            </c:ext>
          </c:extLst>
        </c:ser>
        <c:dLbls>
          <c:showLegendKey val="0"/>
          <c:showVal val="0"/>
          <c:showCatName val="0"/>
          <c:showSerName val="0"/>
          <c:showPercent val="0"/>
          <c:showBubbleSize val="0"/>
        </c:dLbls>
        <c:gapWidth val="150"/>
        <c:axId val="369549056"/>
        <c:axId val="369554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018C-4496-BD24-637BB1FFC57E}"/>
            </c:ext>
          </c:extLst>
        </c:ser>
        <c:dLbls>
          <c:showLegendKey val="0"/>
          <c:showVal val="0"/>
          <c:showCatName val="0"/>
          <c:showSerName val="0"/>
          <c:showPercent val="0"/>
          <c:showBubbleSize val="0"/>
        </c:dLbls>
        <c:marker val="1"/>
        <c:smooth val="0"/>
        <c:axId val="369549056"/>
        <c:axId val="369554152"/>
      </c:lineChart>
      <c:dateAx>
        <c:axId val="369549056"/>
        <c:scaling>
          <c:orientation val="minMax"/>
        </c:scaling>
        <c:delete val="1"/>
        <c:axPos val="b"/>
        <c:numFmt formatCode="&quot;H&quot;yy" sourceLinked="1"/>
        <c:majorTickMark val="none"/>
        <c:minorTickMark val="none"/>
        <c:tickLblPos val="none"/>
        <c:crossAx val="369554152"/>
        <c:crosses val="autoZero"/>
        <c:auto val="1"/>
        <c:lblOffset val="100"/>
        <c:baseTimeUnit val="years"/>
      </c:dateAx>
      <c:valAx>
        <c:axId val="369554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54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255.26</c:v>
                </c:pt>
              </c:numCache>
            </c:numRef>
          </c:val>
          <c:extLst>
            <c:ext xmlns:c16="http://schemas.microsoft.com/office/drawing/2014/chart" uri="{C3380CC4-5D6E-409C-BE32-E72D297353CC}">
              <c16:uniqueId val="{00000000-CE19-44B2-91CD-0DEE2BC168F0}"/>
            </c:ext>
          </c:extLst>
        </c:ser>
        <c:dLbls>
          <c:showLegendKey val="0"/>
          <c:showVal val="0"/>
          <c:showCatName val="0"/>
          <c:showSerName val="0"/>
          <c:showPercent val="0"/>
          <c:showBubbleSize val="0"/>
        </c:dLbls>
        <c:gapWidth val="150"/>
        <c:axId val="369549840"/>
        <c:axId val="36955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CE19-44B2-91CD-0DEE2BC168F0}"/>
            </c:ext>
          </c:extLst>
        </c:ser>
        <c:dLbls>
          <c:showLegendKey val="0"/>
          <c:showVal val="0"/>
          <c:showCatName val="0"/>
          <c:showSerName val="0"/>
          <c:showPercent val="0"/>
          <c:showBubbleSize val="0"/>
        </c:dLbls>
        <c:marker val="1"/>
        <c:smooth val="0"/>
        <c:axId val="369549840"/>
        <c:axId val="369550624"/>
      </c:lineChart>
      <c:dateAx>
        <c:axId val="369549840"/>
        <c:scaling>
          <c:orientation val="minMax"/>
        </c:scaling>
        <c:delete val="1"/>
        <c:axPos val="b"/>
        <c:numFmt formatCode="&quot;H&quot;yy" sourceLinked="1"/>
        <c:majorTickMark val="none"/>
        <c:minorTickMark val="none"/>
        <c:tickLblPos val="none"/>
        <c:crossAx val="369550624"/>
        <c:crosses val="autoZero"/>
        <c:auto val="1"/>
        <c:lblOffset val="100"/>
        <c:baseTimeUnit val="years"/>
      </c:dateAx>
      <c:valAx>
        <c:axId val="36955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54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三重県　名張市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77584</v>
      </c>
      <c r="AM8" s="75"/>
      <c r="AN8" s="75"/>
      <c r="AO8" s="75"/>
      <c r="AP8" s="75"/>
      <c r="AQ8" s="75"/>
      <c r="AR8" s="75"/>
      <c r="AS8" s="75"/>
      <c r="AT8" s="74">
        <f>データ!T6</f>
        <v>129.77000000000001</v>
      </c>
      <c r="AU8" s="74"/>
      <c r="AV8" s="74"/>
      <c r="AW8" s="74"/>
      <c r="AX8" s="74"/>
      <c r="AY8" s="74"/>
      <c r="AZ8" s="74"/>
      <c r="BA8" s="74"/>
      <c r="BB8" s="74">
        <f>データ!U6</f>
        <v>597.86</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57.65</v>
      </c>
      <c r="J10" s="74"/>
      <c r="K10" s="74"/>
      <c r="L10" s="74"/>
      <c r="M10" s="74"/>
      <c r="N10" s="74"/>
      <c r="O10" s="74"/>
      <c r="P10" s="74">
        <f>データ!P6</f>
        <v>12.35</v>
      </c>
      <c r="Q10" s="74"/>
      <c r="R10" s="74"/>
      <c r="S10" s="74"/>
      <c r="T10" s="74"/>
      <c r="U10" s="74"/>
      <c r="V10" s="74"/>
      <c r="W10" s="74">
        <f>データ!Q6</f>
        <v>96.22</v>
      </c>
      <c r="X10" s="74"/>
      <c r="Y10" s="74"/>
      <c r="Z10" s="74"/>
      <c r="AA10" s="74"/>
      <c r="AB10" s="74"/>
      <c r="AC10" s="74"/>
      <c r="AD10" s="75">
        <f>データ!R6</f>
        <v>3344</v>
      </c>
      <c r="AE10" s="75"/>
      <c r="AF10" s="75"/>
      <c r="AG10" s="75"/>
      <c r="AH10" s="75"/>
      <c r="AI10" s="75"/>
      <c r="AJ10" s="75"/>
      <c r="AK10" s="2"/>
      <c r="AL10" s="75">
        <f>データ!V6</f>
        <v>9537</v>
      </c>
      <c r="AM10" s="75"/>
      <c r="AN10" s="75"/>
      <c r="AO10" s="75"/>
      <c r="AP10" s="75"/>
      <c r="AQ10" s="75"/>
      <c r="AR10" s="75"/>
      <c r="AS10" s="75"/>
      <c r="AT10" s="74">
        <f>データ!W6</f>
        <v>5.48</v>
      </c>
      <c r="AU10" s="74"/>
      <c r="AV10" s="74"/>
      <c r="AW10" s="74"/>
      <c r="AX10" s="74"/>
      <c r="AY10" s="74"/>
      <c r="AZ10" s="74"/>
      <c r="BA10" s="74"/>
      <c r="BB10" s="74">
        <f>データ!X6</f>
        <v>1740.33</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fNtXge/2YMlhXzxRUEY13fKeLyLe0z/gn2ZgMpTCqAfk6SDj2S/4exvdDZCT+nfsXXTlwln/rwxdiC+v/eaM2w==" saltValue="MPmcyItZtKT8GeppB4hX4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242080</v>
      </c>
      <c r="D6" s="33">
        <f t="shared" si="3"/>
        <v>46</v>
      </c>
      <c r="E6" s="33">
        <f t="shared" si="3"/>
        <v>17</v>
      </c>
      <c r="F6" s="33">
        <f t="shared" si="3"/>
        <v>5</v>
      </c>
      <c r="G6" s="33">
        <f t="shared" si="3"/>
        <v>0</v>
      </c>
      <c r="H6" s="33" t="str">
        <f t="shared" si="3"/>
        <v>三重県　名張市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57.65</v>
      </c>
      <c r="P6" s="34">
        <f t="shared" si="3"/>
        <v>12.35</v>
      </c>
      <c r="Q6" s="34">
        <f t="shared" si="3"/>
        <v>96.22</v>
      </c>
      <c r="R6" s="34">
        <f t="shared" si="3"/>
        <v>3344</v>
      </c>
      <c r="S6" s="34">
        <f t="shared" si="3"/>
        <v>77584</v>
      </c>
      <c r="T6" s="34">
        <f t="shared" si="3"/>
        <v>129.77000000000001</v>
      </c>
      <c r="U6" s="34">
        <f t="shared" si="3"/>
        <v>597.86</v>
      </c>
      <c r="V6" s="34">
        <f t="shared" si="3"/>
        <v>9537</v>
      </c>
      <c r="W6" s="34">
        <f t="shared" si="3"/>
        <v>5.48</v>
      </c>
      <c r="X6" s="34">
        <f t="shared" si="3"/>
        <v>1740.33</v>
      </c>
      <c r="Y6" s="35" t="str">
        <f>IF(Y7="",NA(),Y7)</f>
        <v>-</v>
      </c>
      <c r="Z6" s="35" t="str">
        <f t="shared" ref="Z6:AH6" si="4">IF(Z7="",NA(),Z7)</f>
        <v>-</v>
      </c>
      <c r="AA6" s="35" t="str">
        <f t="shared" si="4"/>
        <v>-</v>
      </c>
      <c r="AB6" s="35" t="str">
        <f t="shared" si="4"/>
        <v>-</v>
      </c>
      <c r="AC6" s="35">
        <f t="shared" si="4"/>
        <v>93.84</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5">
        <f t="shared" si="5"/>
        <v>28.57</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17.010000000000002</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5">
        <f t="shared" si="7"/>
        <v>2511.69</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67.47</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255.26</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44</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64.56</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3.81</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242080</v>
      </c>
      <c r="D7" s="37">
        <v>46</v>
      </c>
      <c r="E7" s="37">
        <v>17</v>
      </c>
      <c r="F7" s="37">
        <v>5</v>
      </c>
      <c r="G7" s="37">
        <v>0</v>
      </c>
      <c r="H7" s="37" t="s">
        <v>96</v>
      </c>
      <c r="I7" s="37" t="s">
        <v>97</v>
      </c>
      <c r="J7" s="37" t="s">
        <v>98</v>
      </c>
      <c r="K7" s="37" t="s">
        <v>99</v>
      </c>
      <c r="L7" s="37" t="s">
        <v>100</v>
      </c>
      <c r="M7" s="37" t="s">
        <v>101</v>
      </c>
      <c r="N7" s="38" t="s">
        <v>102</v>
      </c>
      <c r="O7" s="38">
        <v>57.65</v>
      </c>
      <c r="P7" s="38">
        <v>12.35</v>
      </c>
      <c r="Q7" s="38">
        <v>96.22</v>
      </c>
      <c r="R7" s="38">
        <v>3344</v>
      </c>
      <c r="S7" s="38">
        <v>77584</v>
      </c>
      <c r="T7" s="38">
        <v>129.77000000000001</v>
      </c>
      <c r="U7" s="38">
        <v>597.86</v>
      </c>
      <c r="V7" s="38">
        <v>9537</v>
      </c>
      <c r="W7" s="38">
        <v>5.48</v>
      </c>
      <c r="X7" s="38">
        <v>1740.33</v>
      </c>
      <c r="Y7" s="38" t="s">
        <v>102</v>
      </c>
      <c r="Z7" s="38" t="s">
        <v>102</v>
      </c>
      <c r="AA7" s="38" t="s">
        <v>102</v>
      </c>
      <c r="AB7" s="38" t="s">
        <v>102</v>
      </c>
      <c r="AC7" s="38">
        <v>93.84</v>
      </c>
      <c r="AD7" s="38" t="s">
        <v>102</v>
      </c>
      <c r="AE7" s="38" t="s">
        <v>102</v>
      </c>
      <c r="AF7" s="38" t="s">
        <v>102</v>
      </c>
      <c r="AG7" s="38" t="s">
        <v>102</v>
      </c>
      <c r="AH7" s="38">
        <v>106.37</v>
      </c>
      <c r="AI7" s="38">
        <v>104.99</v>
      </c>
      <c r="AJ7" s="38" t="s">
        <v>102</v>
      </c>
      <c r="AK7" s="38" t="s">
        <v>102</v>
      </c>
      <c r="AL7" s="38" t="s">
        <v>102</v>
      </c>
      <c r="AM7" s="38" t="s">
        <v>102</v>
      </c>
      <c r="AN7" s="38">
        <v>28.57</v>
      </c>
      <c r="AO7" s="38" t="s">
        <v>102</v>
      </c>
      <c r="AP7" s="38" t="s">
        <v>102</v>
      </c>
      <c r="AQ7" s="38" t="s">
        <v>102</v>
      </c>
      <c r="AR7" s="38" t="s">
        <v>102</v>
      </c>
      <c r="AS7" s="38">
        <v>139.02000000000001</v>
      </c>
      <c r="AT7" s="38">
        <v>121.19</v>
      </c>
      <c r="AU7" s="38" t="s">
        <v>102</v>
      </c>
      <c r="AV7" s="38" t="s">
        <v>102</v>
      </c>
      <c r="AW7" s="38" t="s">
        <v>102</v>
      </c>
      <c r="AX7" s="38" t="s">
        <v>102</v>
      </c>
      <c r="AY7" s="38">
        <v>17.010000000000002</v>
      </c>
      <c r="AZ7" s="38" t="s">
        <v>102</v>
      </c>
      <c r="BA7" s="38" t="s">
        <v>102</v>
      </c>
      <c r="BB7" s="38" t="s">
        <v>102</v>
      </c>
      <c r="BC7" s="38" t="s">
        <v>102</v>
      </c>
      <c r="BD7" s="38">
        <v>29.13</v>
      </c>
      <c r="BE7" s="38">
        <v>32.799999999999997</v>
      </c>
      <c r="BF7" s="38" t="s">
        <v>102</v>
      </c>
      <c r="BG7" s="38" t="s">
        <v>102</v>
      </c>
      <c r="BH7" s="38" t="s">
        <v>102</v>
      </c>
      <c r="BI7" s="38" t="s">
        <v>102</v>
      </c>
      <c r="BJ7" s="38">
        <v>2511.69</v>
      </c>
      <c r="BK7" s="38" t="s">
        <v>102</v>
      </c>
      <c r="BL7" s="38" t="s">
        <v>102</v>
      </c>
      <c r="BM7" s="38" t="s">
        <v>102</v>
      </c>
      <c r="BN7" s="38" t="s">
        <v>102</v>
      </c>
      <c r="BO7" s="38">
        <v>867.83</v>
      </c>
      <c r="BP7" s="38">
        <v>832.52</v>
      </c>
      <c r="BQ7" s="38" t="s">
        <v>102</v>
      </c>
      <c r="BR7" s="38" t="s">
        <v>102</v>
      </c>
      <c r="BS7" s="38" t="s">
        <v>102</v>
      </c>
      <c r="BT7" s="38" t="s">
        <v>102</v>
      </c>
      <c r="BU7" s="38">
        <v>67.47</v>
      </c>
      <c r="BV7" s="38" t="s">
        <v>102</v>
      </c>
      <c r="BW7" s="38" t="s">
        <v>102</v>
      </c>
      <c r="BX7" s="38" t="s">
        <v>102</v>
      </c>
      <c r="BY7" s="38" t="s">
        <v>102</v>
      </c>
      <c r="BZ7" s="38">
        <v>57.08</v>
      </c>
      <c r="CA7" s="38">
        <v>60.94</v>
      </c>
      <c r="CB7" s="38" t="s">
        <v>102</v>
      </c>
      <c r="CC7" s="38" t="s">
        <v>102</v>
      </c>
      <c r="CD7" s="38" t="s">
        <v>102</v>
      </c>
      <c r="CE7" s="38" t="s">
        <v>102</v>
      </c>
      <c r="CF7" s="38">
        <v>255.26</v>
      </c>
      <c r="CG7" s="38" t="s">
        <v>102</v>
      </c>
      <c r="CH7" s="38" t="s">
        <v>102</v>
      </c>
      <c r="CI7" s="38" t="s">
        <v>102</v>
      </c>
      <c r="CJ7" s="38" t="s">
        <v>102</v>
      </c>
      <c r="CK7" s="38">
        <v>274.99</v>
      </c>
      <c r="CL7" s="38">
        <v>253.04</v>
      </c>
      <c r="CM7" s="38" t="s">
        <v>102</v>
      </c>
      <c r="CN7" s="38" t="s">
        <v>102</v>
      </c>
      <c r="CO7" s="38" t="s">
        <v>102</v>
      </c>
      <c r="CP7" s="38" t="s">
        <v>102</v>
      </c>
      <c r="CQ7" s="38">
        <v>44</v>
      </c>
      <c r="CR7" s="38" t="s">
        <v>102</v>
      </c>
      <c r="CS7" s="38" t="s">
        <v>102</v>
      </c>
      <c r="CT7" s="38" t="s">
        <v>102</v>
      </c>
      <c r="CU7" s="38" t="s">
        <v>102</v>
      </c>
      <c r="CV7" s="38">
        <v>54.83</v>
      </c>
      <c r="CW7" s="38">
        <v>54.84</v>
      </c>
      <c r="CX7" s="38" t="s">
        <v>102</v>
      </c>
      <c r="CY7" s="38" t="s">
        <v>102</v>
      </c>
      <c r="CZ7" s="38" t="s">
        <v>102</v>
      </c>
      <c r="DA7" s="38" t="s">
        <v>102</v>
      </c>
      <c r="DB7" s="38">
        <v>64.56</v>
      </c>
      <c r="DC7" s="38" t="s">
        <v>102</v>
      </c>
      <c r="DD7" s="38" t="s">
        <v>102</v>
      </c>
      <c r="DE7" s="38" t="s">
        <v>102</v>
      </c>
      <c r="DF7" s="38" t="s">
        <v>102</v>
      </c>
      <c r="DG7" s="38">
        <v>84.7</v>
      </c>
      <c r="DH7" s="38">
        <v>86.6</v>
      </c>
      <c r="DI7" s="38" t="s">
        <v>102</v>
      </c>
      <c r="DJ7" s="38" t="s">
        <v>102</v>
      </c>
      <c r="DK7" s="38" t="s">
        <v>102</v>
      </c>
      <c r="DL7" s="38" t="s">
        <v>102</v>
      </c>
      <c r="DM7" s="38">
        <v>3.81</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2022-01-26T11:35:05Z</cp:lastPrinted>
  <dcterms:created xsi:type="dcterms:W3CDTF">2021-12-03T07:33:00Z</dcterms:created>
  <dcterms:modified xsi:type="dcterms:W3CDTF">2022-02-14T01:15:58Z</dcterms:modified>
  <cp:category/>
</cp:coreProperties>
</file>