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ka-shinya\Desktop\"/>
    </mc:Choice>
  </mc:AlternateContent>
  <workbookProtection workbookAlgorithmName="SHA-512" workbookHashValue="9pgl7TIgqFzKcuhhAVhDPUwgKmZT/pfEgtVi4+Zl9DENBjtQB8vnRm/kouWdC61Qxf4YNdM1UzUTI6CMwITQsQ==" workbookSaltValue="7h9akx3AFKyf4aAhmC2yb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<sst xmlns="http://schemas.openxmlformats.org/spreadsheetml/2006/main" count="319" uniqueCount="118">
  <si>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</si>
  <si>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</si>
  <si>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</si>
  <si>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</si>
  <si>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</si>
  <si>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</si>
  <si>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</si>
  <si>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</si>
  <si>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</si>
  <si>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</si>
  <si>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</si>
  <si>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</si>
  <si>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</si>
  <si>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</si>
  <si>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</si>
  <si>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</si>
  <si>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</si>
  <si>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</si>
  <si>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</si>
  <si>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</si>
  <si>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</si>
  <si>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</si>
  <si>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</si>
  <si>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</si>
  <si>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</si>
  <si>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</si>
  <si>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</si>
  <si>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</si>
  <si>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</si>
  <si>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</si>
  <si>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</si>
  <si>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</si>
  <si>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</si>
  <si>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</si>
  <si>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</si>
  <si>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</si>
  <si>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</si>
  <si>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</si>
  <si>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</si>
  <si>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</si>
  <si>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</si>
  <si>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</si>
  <si>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</si>
  <si>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</si>
  <si>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</si>
  <si>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</si>
  <si>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</si>
  <si>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</si>
  <si>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</si>
  <si>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</si>
  <si>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</si>
  <si>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</si>
  <si>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</si>
  <si>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</si>
  <si>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</si>
  <si>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</si>
  <si>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</si>
  <si>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</si>
  <si>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</si>
  <si>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</si>
  <si>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</si>
  <si>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</si>
  <si>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</si>
  <si>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</si>
  <si>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</si>
  <si>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</si>
  <si>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</si>
  <si>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</si>
  <si>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</si>
  <si>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</si>
  <si>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</si>
  <si>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</si>
  <si>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</si>
  <si>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</si>
  <si>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</si>
  <si>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</si>
  <si>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</si>
  <si>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</si>
  <si>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</si>
  <si>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</si>
  <si>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</si>
  <si>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</si>
  <si>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</si>
  <si>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</si>
  <si>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</si>
  <si>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</si>
  <si>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</si>
  <si>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</si>
  <si>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</si>
  <si>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</si>
  <si>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</si>
  <si>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</si>
  <si>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</si>
  <si>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</si>
  <si>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</si>
  <si>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</si>
  <si>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</si>
  <si>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</si>
  <si>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</si>
  <si>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</si>
  <si>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</si>
  <si>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</si>
  <si>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</si>
  <si>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</si>
  <si>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</si>
  <si>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</si>
  <si>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</si>
  <si>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</si>
  <si>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</si>
  <si>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</si>
  <si>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</si>
  <si>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</si>
  <si>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</si>
  <si>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</si>
  <si>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</si>
  <si>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特定環境保全公共下水道5施設の中で、最も古い処理区でも供用開始が平成10年であり、管渠については、老朽化の懸念はない。しかし、処理場やマンホールポンプ場の機械・電気設備の一部は耐用年数に達し、経年劣化からの故障もみられることから、平成25年度から長寿命化事業に着手し、現在は、志摩市下水道ストックマネジメント計画に基づく改修及び更新事業を実施している。</t>
    <rPh sb="76" eb="77">
      <t>ジョウ</t>
    </rPh>
    <rPh sb="78" eb="80">
      <t>キカイ</t>
    </rPh>
    <rPh sb="81" eb="83">
      <t>デンキ</t>
    </rPh>
    <rPh sb="83" eb="85">
      <t>セツビ</t>
    </rPh>
    <rPh sb="135" eb="137">
      <t>ゲンザイ</t>
    </rPh>
    <rPh sb="139" eb="142">
      <t>シマシ</t>
    </rPh>
    <rPh sb="142" eb="145">
      <t>ゲスイドウ</t>
    </rPh>
    <rPh sb="155" eb="157">
      <t>ケイカク</t>
    </rPh>
    <rPh sb="158" eb="159">
      <t>モト</t>
    </rPh>
    <rPh sb="167" eb="169">
      <t>ジギョウ</t>
    </rPh>
    <phoneticPr fontId="4"/>
  </si>
  <si>
    <t>　施設の経年劣化により、維持管理費用の増大が見込まれるため、計画的な点検・調査及び修繕・改築を行うことにより持続的な下水道機能の確保とライフサイクルコストの低減を図ることを目的に「志摩市下水道ストックマネジメント計画」を策定した。今後は、この計画に基づき効率的で効果的な事業を実施していく。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下水道事業の安定した経営実現のため、平成29年度から3ヶ年の継続事業により地方公営企業法適用化に取り組み、令和2年4月から公営企業会計に移行した。</t>
    <rPh sb="90" eb="93">
      <t>シマシ</t>
    </rPh>
    <rPh sb="110" eb="112">
      <t>サクテイ</t>
    </rPh>
    <rPh sb="115" eb="117">
      <t>コンゴ</t>
    </rPh>
    <rPh sb="121" eb="123">
      <t>ケイカク</t>
    </rPh>
    <rPh sb="124" eb="125">
      <t>モト</t>
    </rPh>
    <phoneticPr fontId="4"/>
  </si>
  <si>
    <t>　令和2年4月1日より公営企業会計に移行したため、法適用企業としては、今年度が初めての決算である。
　経費回収率の指標から分析すると下水道使用料で事業運営ができていないことが明らかであり、不足分は一般会計からの繰入金で賄っている状況である。また、総支出額のうち企業債償還金の占める割合が大きい。
　企業債残高対事業規模比率については、新たな面整備を行っていないため企業債の残高は減少している状況である。
　水洗化率が低迷しており、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て行うとともに、維持管理費の削減に努める必要がある。　
　下水道使用料は、近隣市町と比較し非常に高額であるが、経費回収率の指標は低い数値となっているため、次回の経営戦略改定に合わせ適正な使用料の設定についての検討を行う。</t>
    <rPh sb="1" eb="3">
      <t>レイワ</t>
    </rPh>
    <rPh sb="4" eb="5">
      <t>ネン</t>
    </rPh>
    <rPh sb="6" eb="7">
      <t>ガツ</t>
    </rPh>
    <rPh sb="8" eb="9">
      <t>ニチ</t>
    </rPh>
    <rPh sb="11" eb="15">
      <t>コウエイキギョウ</t>
    </rPh>
    <rPh sb="15" eb="17">
      <t>カイケイ</t>
    </rPh>
    <rPh sb="18" eb="20">
      <t>イコウ</t>
    </rPh>
    <rPh sb="25" eb="28">
      <t>ホウテキヨウ</t>
    </rPh>
    <rPh sb="28" eb="30">
      <t>キギョウ</t>
    </rPh>
    <rPh sb="35" eb="38">
      <t>コンネンド</t>
    </rPh>
    <rPh sb="39" eb="40">
      <t>ハジ</t>
    </rPh>
    <rPh sb="43" eb="45">
      <t>ケッサン</t>
    </rPh>
    <rPh sb="61" eb="63">
      <t>ブンセキ</t>
    </rPh>
    <rPh sb="87" eb="88">
      <t>アキ</t>
    </rPh>
    <rPh sb="114" eb="116">
      <t>ジョウキョウ</t>
    </rPh>
    <rPh sb="130" eb="133">
      <t>キギョウサイ</t>
    </rPh>
    <rPh sb="182" eb="184">
      <t>キギョウ</t>
    </rPh>
    <rPh sb="490" eb="492">
      <t>ジカイ</t>
    </rPh>
    <rPh sb="493" eb="495">
      <t>ケイエイ</t>
    </rPh>
    <rPh sb="495" eb="497">
      <t>センリャク</t>
    </rPh>
    <rPh sb="497" eb="499">
      <t>カイテイ</t>
    </rPh>
    <rPh sb="500" eb="501">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</si>
</sst>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B88-48B1-A559-EFBAE0E30AD2}"/>
            </c:ext>
          </c:extLst>
        </c:ser>
        <c:dLbls>
          <c:showLegendKey val="0"/>
          <c:showVal val="0"/>
          <c:showCatName val="0"/>
          <c:showSerName val="0"/>
          <c:showPercent val="0"/>
          <c:showBubbleSize val="0"/>
        </c:dLbls>
        <c:gapWidth val="150"/>
        <c:axId val="298381744"/>
        <c:axId val="29838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xmlns:c16r2="http://schemas.microsoft.com/office/drawing/2015/06/chart">
            <c:ext xmlns:c16="http://schemas.microsoft.com/office/drawing/2014/chart" uri="{C3380CC4-5D6E-409C-BE32-E72D297353CC}">
              <c16:uniqueId val="{00000001-BB88-48B1-A559-EFBAE0E30AD2}"/>
            </c:ext>
          </c:extLst>
        </c:ser>
        <c:dLbls>
          <c:showLegendKey val="0"/>
          <c:showVal val="0"/>
          <c:showCatName val="0"/>
          <c:showSerName val="0"/>
          <c:showPercent val="0"/>
          <c:showBubbleSize val="0"/>
        </c:dLbls>
        <c:marker val="1"/>
        <c:smooth val="0"/>
        <c:axId val="298381744"/>
        <c:axId val="298382128"/>
      </c:lineChart>
      <c:dateAx>
        <c:axId val="298381744"/>
        <c:scaling>
          <c:orientation val="minMax"/>
        </c:scaling>
        <c:delete val="1"/>
        <c:axPos val="b"/>
        <c:numFmt formatCode="&quot;H&quot;yy" sourceLinked="1"/>
        <c:majorTickMark val="none"/>
        <c:minorTickMark val="none"/>
        <c:tickLblPos val="none"/>
        <c:crossAx val="298382128"/>
        <c:crosses val="autoZero"/>
        <c:auto val="1"/>
        <c:lblOffset val="100"/>
        <c:baseTimeUnit val="years"/>
      </c:dateAx>
      <c:valAx>
        <c:axId val="29838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8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23.59</c:v>
                </c:pt>
              </c:numCache>
            </c:numRef>
          </c:val>
          <c:extLst xmlns:c16r2="http://schemas.microsoft.com/office/drawing/2015/06/chart">
            <c:ext xmlns:c16="http://schemas.microsoft.com/office/drawing/2014/chart" uri="{C3380CC4-5D6E-409C-BE32-E72D297353CC}">
              <c16:uniqueId val="{00000000-2AB1-4CA1-9DE9-0E744B340D68}"/>
            </c:ext>
          </c:extLst>
        </c:ser>
        <c:dLbls>
          <c:showLegendKey val="0"/>
          <c:showVal val="0"/>
          <c:showCatName val="0"/>
          <c:showSerName val="0"/>
          <c:showPercent val="0"/>
          <c:showBubbleSize val="0"/>
        </c:dLbls>
        <c:gapWidth val="150"/>
        <c:axId val="298769456"/>
        <c:axId val="29876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xmlns:c16r2="http://schemas.microsoft.com/office/drawing/2015/06/chart">
            <c:ext xmlns:c16="http://schemas.microsoft.com/office/drawing/2014/chart" uri="{C3380CC4-5D6E-409C-BE32-E72D297353CC}">
              <c16:uniqueId val="{00000001-2AB1-4CA1-9DE9-0E744B340D68}"/>
            </c:ext>
          </c:extLst>
        </c:ser>
        <c:dLbls>
          <c:showLegendKey val="0"/>
          <c:showVal val="0"/>
          <c:showCatName val="0"/>
          <c:showSerName val="0"/>
          <c:showPercent val="0"/>
          <c:showBubbleSize val="0"/>
        </c:dLbls>
        <c:marker val="1"/>
        <c:smooth val="0"/>
        <c:axId val="298769456"/>
        <c:axId val="298769848"/>
      </c:lineChart>
      <c:dateAx>
        <c:axId val="298769456"/>
        <c:scaling>
          <c:orientation val="minMax"/>
        </c:scaling>
        <c:delete val="1"/>
        <c:axPos val="b"/>
        <c:numFmt formatCode="&quot;H&quot;yy" sourceLinked="1"/>
        <c:majorTickMark val="none"/>
        <c:minorTickMark val="none"/>
        <c:tickLblPos val="none"/>
        <c:crossAx val="298769848"/>
        <c:crosses val="autoZero"/>
        <c:auto val="1"/>
        <c:lblOffset val="100"/>
        <c:baseTimeUnit val="years"/>
      </c:dateAx>
      <c:valAx>
        <c:axId val="29876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6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54.89</c:v>
                </c:pt>
              </c:numCache>
            </c:numRef>
          </c:val>
          <c:extLst xmlns:c16r2="http://schemas.microsoft.com/office/drawing/2015/06/chart">
            <c:ext xmlns:c16="http://schemas.microsoft.com/office/drawing/2014/chart" uri="{C3380CC4-5D6E-409C-BE32-E72D297353CC}">
              <c16:uniqueId val="{00000000-2702-4B43-9BEC-2D8FDA7DCFD6}"/>
            </c:ext>
          </c:extLst>
        </c:ser>
        <c:dLbls>
          <c:showLegendKey val="0"/>
          <c:showVal val="0"/>
          <c:showCatName val="0"/>
          <c:showSerName val="0"/>
          <c:showPercent val="0"/>
          <c:showBubbleSize val="0"/>
        </c:dLbls>
        <c:gapWidth val="150"/>
        <c:axId val="298772984"/>
        <c:axId val="36570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xmlns:c16r2="http://schemas.microsoft.com/office/drawing/2015/06/chart">
            <c:ext xmlns:c16="http://schemas.microsoft.com/office/drawing/2014/chart" uri="{C3380CC4-5D6E-409C-BE32-E72D297353CC}">
              <c16:uniqueId val="{00000001-2702-4B43-9BEC-2D8FDA7DCFD6}"/>
            </c:ext>
          </c:extLst>
        </c:ser>
        <c:dLbls>
          <c:showLegendKey val="0"/>
          <c:showVal val="0"/>
          <c:showCatName val="0"/>
          <c:showSerName val="0"/>
          <c:showPercent val="0"/>
          <c:showBubbleSize val="0"/>
        </c:dLbls>
        <c:marker val="1"/>
        <c:smooth val="0"/>
        <c:axId val="298772984"/>
        <c:axId val="365709848"/>
      </c:lineChart>
      <c:dateAx>
        <c:axId val="298772984"/>
        <c:scaling>
          <c:orientation val="minMax"/>
        </c:scaling>
        <c:delete val="1"/>
        <c:axPos val="b"/>
        <c:numFmt formatCode="&quot;H&quot;yy" sourceLinked="1"/>
        <c:majorTickMark val="none"/>
        <c:minorTickMark val="none"/>
        <c:tickLblPos val="none"/>
        <c:crossAx val="365709848"/>
        <c:crosses val="autoZero"/>
        <c:auto val="1"/>
        <c:lblOffset val="100"/>
        <c:baseTimeUnit val="years"/>
      </c:dateAx>
      <c:valAx>
        <c:axId val="36570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102.79</c:v>
                </c:pt>
              </c:numCache>
            </c:numRef>
          </c:val>
          <c:extLst xmlns:c16r2="http://schemas.microsoft.com/office/drawing/2015/06/chart">
            <c:ext xmlns:c16="http://schemas.microsoft.com/office/drawing/2014/chart" uri="{C3380CC4-5D6E-409C-BE32-E72D297353CC}">
              <c16:uniqueId val="{00000000-0BC9-4743-B534-872DBC5A8312}"/>
            </c:ext>
          </c:extLst>
        </c:ser>
        <c:dLbls>
          <c:showLegendKey val="0"/>
          <c:showVal val="0"/>
          <c:showCatName val="0"/>
          <c:showSerName val="0"/>
          <c:showPercent val="0"/>
          <c:showBubbleSize val="0"/>
        </c:dLbls>
        <c:gapWidth val="150"/>
        <c:axId val="298460208"/>
        <c:axId val="29846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xmlns:c16r2="http://schemas.microsoft.com/office/drawing/2015/06/chart">
            <c:ext xmlns:c16="http://schemas.microsoft.com/office/drawing/2014/chart" uri="{C3380CC4-5D6E-409C-BE32-E72D297353CC}">
              <c16:uniqueId val="{00000001-0BC9-4743-B534-872DBC5A8312}"/>
            </c:ext>
          </c:extLst>
        </c:ser>
        <c:dLbls>
          <c:showLegendKey val="0"/>
          <c:showVal val="0"/>
          <c:showCatName val="0"/>
          <c:showSerName val="0"/>
          <c:showPercent val="0"/>
          <c:showBubbleSize val="0"/>
        </c:dLbls>
        <c:marker val="1"/>
        <c:smooth val="0"/>
        <c:axId val="298460208"/>
        <c:axId val="298461624"/>
      </c:lineChart>
      <c:dateAx>
        <c:axId val="298460208"/>
        <c:scaling>
          <c:orientation val="minMax"/>
        </c:scaling>
        <c:delete val="1"/>
        <c:axPos val="b"/>
        <c:numFmt formatCode="&quot;H&quot;yy" sourceLinked="1"/>
        <c:majorTickMark val="none"/>
        <c:minorTickMark val="none"/>
        <c:tickLblPos val="none"/>
        <c:crossAx val="298461624"/>
        <c:crosses val="autoZero"/>
        <c:auto val="1"/>
        <c:lblOffset val="100"/>
        <c:baseTimeUnit val="years"/>
      </c:dateAx>
      <c:valAx>
        <c:axId val="29846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46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4.32</c:v>
                </c:pt>
              </c:numCache>
            </c:numRef>
          </c:val>
          <c:extLst xmlns:c16r2="http://schemas.microsoft.com/office/drawing/2015/06/chart">
            <c:ext xmlns:c16="http://schemas.microsoft.com/office/drawing/2014/chart" uri="{C3380CC4-5D6E-409C-BE32-E72D297353CC}">
              <c16:uniqueId val="{00000000-66E7-4362-BEE4-4E64216AA38A}"/>
            </c:ext>
          </c:extLst>
        </c:ser>
        <c:dLbls>
          <c:showLegendKey val="0"/>
          <c:showVal val="0"/>
          <c:showCatName val="0"/>
          <c:showSerName val="0"/>
          <c:showPercent val="0"/>
          <c:showBubbleSize val="0"/>
        </c:dLbls>
        <c:gapWidth val="150"/>
        <c:axId val="298523992"/>
        <c:axId val="29852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xmlns:c16r2="http://schemas.microsoft.com/office/drawing/2015/06/chart">
            <c:ext xmlns:c16="http://schemas.microsoft.com/office/drawing/2014/chart" uri="{C3380CC4-5D6E-409C-BE32-E72D297353CC}">
              <c16:uniqueId val="{00000001-66E7-4362-BEE4-4E64216AA38A}"/>
            </c:ext>
          </c:extLst>
        </c:ser>
        <c:dLbls>
          <c:showLegendKey val="0"/>
          <c:showVal val="0"/>
          <c:showCatName val="0"/>
          <c:showSerName val="0"/>
          <c:showPercent val="0"/>
          <c:showBubbleSize val="0"/>
        </c:dLbls>
        <c:marker val="1"/>
        <c:smooth val="0"/>
        <c:axId val="298523992"/>
        <c:axId val="298524376"/>
      </c:lineChart>
      <c:dateAx>
        <c:axId val="298523992"/>
        <c:scaling>
          <c:orientation val="minMax"/>
        </c:scaling>
        <c:delete val="1"/>
        <c:axPos val="b"/>
        <c:numFmt formatCode="&quot;H&quot;yy" sourceLinked="1"/>
        <c:majorTickMark val="none"/>
        <c:minorTickMark val="none"/>
        <c:tickLblPos val="none"/>
        <c:crossAx val="298524376"/>
        <c:crosses val="autoZero"/>
        <c:auto val="1"/>
        <c:lblOffset val="100"/>
        <c:baseTimeUnit val="years"/>
      </c:dateAx>
      <c:valAx>
        <c:axId val="29852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2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12D1-4205-9F3A-D38B755943BF}"/>
            </c:ext>
          </c:extLst>
        </c:ser>
        <c:dLbls>
          <c:showLegendKey val="0"/>
          <c:showVal val="0"/>
          <c:showCatName val="0"/>
          <c:showSerName val="0"/>
          <c:showPercent val="0"/>
          <c:showBubbleSize val="0"/>
        </c:dLbls>
        <c:gapWidth val="150"/>
        <c:axId val="298544736"/>
        <c:axId val="29854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xmlns:c16r2="http://schemas.microsoft.com/office/drawing/2015/06/chart">
            <c:ext xmlns:c16="http://schemas.microsoft.com/office/drawing/2014/chart" uri="{C3380CC4-5D6E-409C-BE32-E72D297353CC}">
              <c16:uniqueId val="{00000001-12D1-4205-9F3A-D38B755943BF}"/>
            </c:ext>
          </c:extLst>
        </c:ser>
        <c:dLbls>
          <c:showLegendKey val="0"/>
          <c:showVal val="0"/>
          <c:showCatName val="0"/>
          <c:showSerName val="0"/>
          <c:showPercent val="0"/>
          <c:showBubbleSize val="0"/>
        </c:dLbls>
        <c:marker val="1"/>
        <c:smooth val="0"/>
        <c:axId val="298544736"/>
        <c:axId val="298543168"/>
      </c:lineChart>
      <c:dateAx>
        <c:axId val="298544736"/>
        <c:scaling>
          <c:orientation val="minMax"/>
        </c:scaling>
        <c:delete val="1"/>
        <c:axPos val="b"/>
        <c:numFmt formatCode="&quot;H&quot;yy" sourceLinked="1"/>
        <c:majorTickMark val="none"/>
        <c:minorTickMark val="none"/>
        <c:tickLblPos val="none"/>
        <c:crossAx val="298543168"/>
        <c:crosses val="autoZero"/>
        <c:auto val="1"/>
        <c:lblOffset val="100"/>
        <c:baseTimeUnit val="years"/>
      </c:dateAx>
      <c:valAx>
        <c:axId val="2985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447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C3C-4E73-9648-7DD9B40167D6}"/>
            </c:ext>
          </c:extLst>
        </c:ser>
        <c:dLbls>
          <c:showLegendKey val="0"/>
          <c:showVal val="0"/>
          <c:showCatName val="0"/>
          <c:showSerName val="0"/>
          <c:showPercent val="0"/>
          <c:showBubbleSize val="0"/>
        </c:dLbls>
        <c:gapWidth val="150"/>
        <c:axId val="298542776"/>
        <c:axId val="29854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xmlns:c16r2="http://schemas.microsoft.com/office/drawing/2015/06/chart">
            <c:ext xmlns:c16="http://schemas.microsoft.com/office/drawing/2014/chart" uri="{C3380CC4-5D6E-409C-BE32-E72D297353CC}">
              <c16:uniqueId val="{00000001-7C3C-4E73-9648-7DD9B40167D6}"/>
            </c:ext>
          </c:extLst>
        </c:ser>
        <c:dLbls>
          <c:showLegendKey val="0"/>
          <c:showVal val="0"/>
          <c:showCatName val="0"/>
          <c:showSerName val="0"/>
          <c:showPercent val="0"/>
          <c:showBubbleSize val="0"/>
        </c:dLbls>
        <c:marker val="1"/>
        <c:smooth val="0"/>
        <c:axId val="298542776"/>
        <c:axId val="298541992"/>
      </c:lineChart>
      <c:dateAx>
        <c:axId val="298542776"/>
        <c:scaling>
          <c:orientation val="minMax"/>
        </c:scaling>
        <c:delete val="1"/>
        <c:axPos val="b"/>
        <c:numFmt formatCode="&quot;H&quot;yy" sourceLinked="1"/>
        <c:majorTickMark val="none"/>
        <c:minorTickMark val="none"/>
        <c:tickLblPos val="none"/>
        <c:crossAx val="298541992"/>
        <c:crosses val="autoZero"/>
        <c:auto val="1"/>
        <c:lblOffset val="100"/>
        <c:baseTimeUnit val="years"/>
      </c:dateAx>
      <c:valAx>
        <c:axId val="29854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4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25.35</c:v>
                </c:pt>
              </c:numCache>
            </c:numRef>
          </c:val>
          <c:extLst xmlns:c16r2="http://schemas.microsoft.com/office/drawing/2015/06/chart">
            <c:ext xmlns:c16="http://schemas.microsoft.com/office/drawing/2014/chart" uri="{C3380CC4-5D6E-409C-BE32-E72D297353CC}">
              <c16:uniqueId val="{00000000-FA74-4DD0-97B5-CCE51AA35CFD}"/>
            </c:ext>
          </c:extLst>
        </c:ser>
        <c:dLbls>
          <c:showLegendKey val="0"/>
          <c:showVal val="0"/>
          <c:showCatName val="0"/>
          <c:showSerName val="0"/>
          <c:showPercent val="0"/>
          <c:showBubbleSize val="0"/>
        </c:dLbls>
        <c:gapWidth val="150"/>
        <c:axId val="298542384"/>
        <c:axId val="29876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xmlns:c16r2="http://schemas.microsoft.com/office/drawing/2015/06/chart">
            <c:ext xmlns:c16="http://schemas.microsoft.com/office/drawing/2014/chart" uri="{C3380CC4-5D6E-409C-BE32-E72D297353CC}">
              <c16:uniqueId val="{00000001-FA74-4DD0-97B5-CCE51AA35CFD}"/>
            </c:ext>
          </c:extLst>
        </c:ser>
        <c:dLbls>
          <c:showLegendKey val="0"/>
          <c:showVal val="0"/>
          <c:showCatName val="0"/>
          <c:showSerName val="0"/>
          <c:showPercent val="0"/>
          <c:showBubbleSize val="0"/>
        </c:dLbls>
        <c:marker val="1"/>
        <c:smooth val="0"/>
        <c:axId val="298542384"/>
        <c:axId val="298766712"/>
      </c:lineChart>
      <c:dateAx>
        <c:axId val="298542384"/>
        <c:scaling>
          <c:orientation val="minMax"/>
        </c:scaling>
        <c:delete val="1"/>
        <c:axPos val="b"/>
        <c:numFmt formatCode="&quot;H&quot;yy" sourceLinked="1"/>
        <c:majorTickMark val="none"/>
        <c:minorTickMark val="none"/>
        <c:tickLblPos val="none"/>
        <c:crossAx val="298766712"/>
        <c:crosses val="autoZero"/>
        <c:auto val="1"/>
        <c:lblOffset val="100"/>
        <c:baseTimeUnit val="years"/>
      </c:dateAx>
      <c:valAx>
        <c:axId val="29876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54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185.23</c:v>
                </c:pt>
              </c:numCache>
            </c:numRef>
          </c:val>
          <c:extLst xmlns:c16r2="http://schemas.microsoft.com/office/drawing/2015/06/chart">
            <c:ext xmlns:c16="http://schemas.microsoft.com/office/drawing/2014/chart" uri="{C3380CC4-5D6E-409C-BE32-E72D297353CC}">
              <c16:uniqueId val="{00000000-FBC5-440E-86E2-8B5BD71D0A05}"/>
            </c:ext>
          </c:extLst>
        </c:ser>
        <c:dLbls>
          <c:showLegendKey val="0"/>
          <c:showVal val="0"/>
          <c:showCatName val="0"/>
          <c:showSerName val="0"/>
          <c:showPercent val="0"/>
          <c:showBubbleSize val="0"/>
        </c:dLbls>
        <c:gapWidth val="150"/>
        <c:axId val="298771416"/>
        <c:axId val="2987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xmlns:c16r2="http://schemas.microsoft.com/office/drawing/2015/06/chart">
            <c:ext xmlns:c16="http://schemas.microsoft.com/office/drawing/2014/chart" uri="{C3380CC4-5D6E-409C-BE32-E72D297353CC}">
              <c16:uniqueId val="{00000001-FBC5-440E-86E2-8B5BD71D0A05}"/>
            </c:ext>
          </c:extLst>
        </c:ser>
        <c:dLbls>
          <c:showLegendKey val="0"/>
          <c:showVal val="0"/>
          <c:showCatName val="0"/>
          <c:showSerName val="0"/>
          <c:showPercent val="0"/>
          <c:showBubbleSize val="0"/>
        </c:dLbls>
        <c:marker val="1"/>
        <c:smooth val="0"/>
        <c:axId val="298771416"/>
        <c:axId val="298770240"/>
      </c:lineChart>
      <c:dateAx>
        <c:axId val="298771416"/>
        <c:scaling>
          <c:orientation val="minMax"/>
        </c:scaling>
        <c:delete val="1"/>
        <c:axPos val="b"/>
        <c:numFmt formatCode="&quot;H&quot;yy" sourceLinked="1"/>
        <c:majorTickMark val="none"/>
        <c:minorTickMark val="none"/>
        <c:tickLblPos val="none"/>
        <c:crossAx val="298770240"/>
        <c:crosses val="autoZero"/>
        <c:auto val="1"/>
        <c:lblOffset val="100"/>
        <c:baseTimeUnit val="years"/>
      </c:dateAx>
      <c:valAx>
        <c:axId val="2987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67.5</c:v>
                </c:pt>
              </c:numCache>
            </c:numRef>
          </c:val>
          <c:extLst xmlns:c16r2="http://schemas.microsoft.com/office/drawing/2015/06/chart">
            <c:ext xmlns:c16="http://schemas.microsoft.com/office/drawing/2014/chart" uri="{C3380CC4-5D6E-409C-BE32-E72D297353CC}">
              <c16:uniqueId val="{00000000-1B65-4741-B8B7-697B57005D78}"/>
            </c:ext>
          </c:extLst>
        </c:ser>
        <c:dLbls>
          <c:showLegendKey val="0"/>
          <c:showVal val="0"/>
          <c:showCatName val="0"/>
          <c:showSerName val="0"/>
          <c:showPercent val="0"/>
          <c:showBubbleSize val="0"/>
        </c:dLbls>
        <c:gapWidth val="150"/>
        <c:axId val="298770632"/>
        <c:axId val="29877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xmlns:c16r2="http://schemas.microsoft.com/office/drawing/2015/06/chart">
            <c:ext xmlns:c16="http://schemas.microsoft.com/office/drawing/2014/chart" uri="{C3380CC4-5D6E-409C-BE32-E72D297353CC}">
              <c16:uniqueId val="{00000001-1B65-4741-B8B7-697B57005D78}"/>
            </c:ext>
          </c:extLst>
        </c:ser>
        <c:dLbls>
          <c:showLegendKey val="0"/>
          <c:showVal val="0"/>
          <c:showCatName val="0"/>
          <c:showSerName val="0"/>
          <c:showPercent val="0"/>
          <c:showBubbleSize val="0"/>
        </c:dLbls>
        <c:marker val="1"/>
        <c:smooth val="0"/>
        <c:axId val="298770632"/>
        <c:axId val="298773768"/>
      </c:lineChart>
      <c:dateAx>
        <c:axId val="298770632"/>
        <c:scaling>
          <c:orientation val="minMax"/>
        </c:scaling>
        <c:delete val="1"/>
        <c:axPos val="b"/>
        <c:numFmt formatCode="&quot;H&quot;yy" sourceLinked="1"/>
        <c:majorTickMark val="none"/>
        <c:minorTickMark val="none"/>
        <c:tickLblPos val="none"/>
        <c:crossAx val="298773768"/>
        <c:crosses val="autoZero"/>
        <c:auto val="1"/>
        <c:lblOffset val="100"/>
        <c:baseTimeUnit val="years"/>
      </c:dateAx>
      <c:valAx>
        <c:axId val="29877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332.26</c:v>
                </c:pt>
              </c:numCache>
            </c:numRef>
          </c:val>
          <c:extLst xmlns:c16r2="http://schemas.microsoft.com/office/drawing/2015/06/chart">
            <c:ext xmlns:c16="http://schemas.microsoft.com/office/drawing/2014/chart" uri="{C3380CC4-5D6E-409C-BE32-E72D297353CC}">
              <c16:uniqueId val="{00000000-E396-43F6-9CDA-9B4797309A8E}"/>
            </c:ext>
          </c:extLst>
        </c:ser>
        <c:dLbls>
          <c:showLegendKey val="0"/>
          <c:showVal val="0"/>
          <c:showCatName val="0"/>
          <c:showSerName val="0"/>
          <c:showPercent val="0"/>
          <c:showBubbleSize val="0"/>
        </c:dLbls>
        <c:gapWidth val="150"/>
        <c:axId val="298771808"/>
        <c:axId val="29876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xmlns:c16r2="http://schemas.microsoft.com/office/drawing/2015/06/chart">
            <c:ext xmlns:c16="http://schemas.microsoft.com/office/drawing/2014/chart" uri="{C3380CC4-5D6E-409C-BE32-E72D297353CC}">
              <c16:uniqueId val="{00000001-E396-43F6-9CDA-9B4797309A8E}"/>
            </c:ext>
          </c:extLst>
        </c:ser>
        <c:dLbls>
          <c:showLegendKey val="0"/>
          <c:showVal val="0"/>
          <c:showCatName val="0"/>
          <c:showSerName val="0"/>
          <c:showPercent val="0"/>
          <c:showBubbleSize val="0"/>
        </c:dLbls>
        <c:marker val="1"/>
        <c:smooth val="0"/>
        <c:axId val="298771808"/>
        <c:axId val="298767888"/>
      </c:lineChart>
      <c:dateAx>
        <c:axId val="298771808"/>
        <c:scaling>
          <c:orientation val="minMax"/>
        </c:scaling>
        <c:delete val="1"/>
        <c:axPos val="b"/>
        <c:numFmt formatCode="&quot;H&quot;yy" sourceLinked="1"/>
        <c:majorTickMark val="none"/>
        <c:minorTickMark val="none"/>
        <c:tickLblPos val="none"/>
        <c:crossAx val="298767888"/>
        <c:crosses val="autoZero"/>
        <c:auto val="1"/>
        <c:lblOffset val="100"/>
        <c:baseTimeUnit val="years"/>
      </c:dateAx>
      <c:valAx>
        <c:axId val="29876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志摩市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48370</v>
      </c>
      <c r="AM8" s="51"/>
      <c r="AN8" s="51"/>
      <c r="AO8" s="51"/>
      <c r="AP8" s="51"/>
      <c r="AQ8" s="51"/>
      <c r="AR8" s="51"/>
      <c r="AS8" s="51"/>
      <c r="AT8" s="46">
        <f>データ!T6</f>
        <v>178.95</v>
      </c>
      <c r="AU8" s="46"/>
      <c r="AV8" s="46"/>
      <c r="AW8" s="46"/>
      <c r="AX8" s="46"/>
      <c r="AY8" s="46"/>
      <c r="AZ8" s="46"/>
      <c r="BA8" s="46"/>
      <c r="BB8" s="46">
        <f>データ!U6</f>
        <v>270.3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71.75</v>
      </c>
      <c r="J10" s="46"/>
      <c r="K10" s="46"/>
      <c r="L10" s="46"/>
      <c r="M10" s="46"/>
      <c r="N10" s="46"/>
      <c r="O10" s="46"/>
      <c r="P10" s="46">
        <f>データ!P6</f>
        <v>11.34</v>
      </c>
      <c r="Q10" s="46"/>
      <c r="R10" s="46"/>
      <c r="S10" s="46"/>
      <c r="T10" s="46"/>
      <c r="U10" s="46"/>
      <c r="V10" s="46"/>
      <c r="W10" s="46">
        <f>データ!Q6</f>
        <v>95.88</v>
      </c>
      <c r="X10" s="46"/>
      <c r="Y10" s="46"/>
      <c r="Z10" s="46"/>
      <c r="AA10" s="46"/>
      <c r="AB10" s="46"/>
      <c r="AC10" s="46"/>
      <c r="AD10" s="51">
        <f>データ!R6</f>
        <v>4312</v>
      </c>
      <c r="AE10" s="51"/>
      <c r="AF10" s="51"/>
      <c r="AG10" s="51"/>
      <c r="AH10" s="51"/>
      <c r="AI10" s="51"/>
      <c r="AJ10" s="51"/>
      <c r="AK10" s="2"/>
      <c r="AL10" s="51">
        <f>データ!V6</f>
        <v>5449</v>
      </c>
      <c r="AM10" s="51"/>
      <c r="AN10" s="51"/>
      <c r="AO10" s="51"/>
      <c r="AP10" s="51"/>
      <c r="AQ10" s="51"/>
      <c r="AR10" s="51"/>
      <c r="AS10" s="51"/>
      <c r="AT10" s="46">
        <f>データ!W6</f>
        <v>2.17</v>
      </c>
      <c r="AU10" s="46"/>
      <c r="AV10" s="46"/>
      <c r="AW10" s="46"/>
      <c r="AX10" s="46"/>
      <c r="AY10" s="46"/>
      <c r="AZ10" s="46"/>
      <c r="BA10" s="46"/>
      <c r="BB10" s="46">
        <f>データ!X6</f>
        <v>2511.06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ykQS6n7bcUyYNrkVYEkt/cuZM8bUmu7Ci+wNRPUDZDUpG5P1eumM5azQtjJ9ji9bKOVjtrhkNXYo3/fySNV5xQ==" saltValue="F4BABv21b+1OTpsrKau9O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242152</v>
      </c>
      <c r="D6" s="33">
        <f t="shared" si="3"/>
        <v>46</v>
      </c>
      <c r="E6" s="33">
        <f t="shared" si="3"/>
        <v>17</v>
      </c>
      <c r="F6" s="33">
        <f t="shared" si="3"/>
        <v>4</v>
      </c>
      <c r="G6" s="33">
        <f t="shared" si="3"/>
        <v>0</v>
      </c>
      <c r="H6" s="33" t="str">
        <f t="shared" si="3"/>
        <v>三重県　志摩市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71.75</v>
      </c>
      <c r="P6" s="34">
        <f t="shared" si="3"/>
        <v>11.34</v>
      </c>
      <c r="Q6" s="34">
        <f t="shared" si="3"/>
        <v>95.88</v>
      </c>
      <c r="R6" s="34">
        <f t="shared" si="3"/>
        <v>4312</v>
      </c>
      <c r="S6" s="34">
        <f t="shared" si="3"/>
        <v>48370</v>
      </c>
      <c r="T6" s="34">
        <f t="shared" si="3"/>
        <v>178.95</v>
      </c>
      <c r="U6" s="34">
        <f t="shared" si="3"/>
        <v>270.3</v>
      </c>
      <c r="V6" s="34">
        <f t="shared" si="3"/>
        <v>5449</v>
      </c>
      <c r="W6" s="34">
        <f t="shared" si="3"/>
        <v>2.17</v>
      </c>
      <c r="X6" s="34">
        <f t="shared" si="3"/>
        <v>2511.06</v>
      </c>
      <c r="Y6" s="35" t="str">
        <f>IF(Y7="",NA(),Y7)</f>
        <v>-</v>
      </c>
      <c r="Z6" s="35" t="str">
        <f t="shared" ref="Z6:AH6" si="4">IF(Z7="",NA(),Z7)</f>
        <v>-</v>
      </c>
      <c r="AA6" s="35" t="str">
        <f t="shared" si="4"/>
        <v>-</v>
      </c>
      <c r="AB6" s="35" t="str">
        <f t="shared" si="4"/>
        <v>-</v>
      </c>
      <c r="AC6" s="35">
        <f t="shared" si="4"/>
        <v>102.79</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25.35</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5">
        <f t="shared" si="7"/>
        <v>185.23</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67.5</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332.26</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23.59</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54.89</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4.32</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242152</v>
      </c>
      <c r="D7" s="37">
        <v>46</v>
      </c>
      <c r="E7" s="37">
        <v>17</v>
      </c>
      <c r="F7" s="37">
        <v>4</v>
      </c>
      <c r="G7" s="37">
        <v>0</v>
      </c>
      <c r="H7" s="37" t="s">
        <v>96</v>
      </c>
      <c r="I7" s="37" t="s">
        <v>97</v>
      </c>
      <c r="J7" s="37" t="s">
        <v>98</v>
      </c>
      <c r="K7" s="37" t="s">
        <v>99</v>
      </c>
      <c r="L7" s="37" t="s">
        <v>100</v>
      </c>
      <c r="M7" s="37" t="s">
        <v>101</v>
      </c>
      <c r="N7" s="38" t="s">
        <v>102</v>
      </c>
      <c r="O7" s="38">
        <v>71.75</v>
      </c>
      <c r="P7" s="38">
        <v>11.34</v>
      </c>
      <c r="Q7" s="38">
        <v>95.88</v>
      </c>
      <c r="R7" s="38">
        <v>4312</v>
      </c>
      <c r="S7" s="38">
        <v>48370</v>
      </c>
      <c r="T7" s="38">
        <v>178.95</v>
      </c>
      <c r="U7" s="38">
        <v>270.3</v>
      </c>
      <c r="V7" s="38">
        <v>5449</v>
      </c>
      <c r="W7" s="38">
        <v>2.17</v>
      </c>
      <c r="X7" s="38">
        <v>2511.06</v>
      </c>
      <c r="Y7" s="38" t="s">
        <v>102</v>
      </c>
      <c r="Z7" s="38" t="s">
        <v>102</v>
      </c>
      <c r="AA7" s="38" t="s">
        <v>102</v>
      </c>
      <c r="AB7" s="38" t="s">
        <v>102</v>
      </c>
      <c r="AC7" s="38">
        <v>102.79</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25.35</v>
      </c>
      <c r="AZ7" s="38" t="s">
        <v>102</v>
      </c>
      <c r="BA7" s="38" t="s">
        <v>102</v>
      </c>
      <c r="BB7" s="38" t="s">
        <v>102</v>
      </c>
      <c r="BC7" s="38" t="s">
        <v>102</v>
      </c>
      <c r="BD7" s="38">
        <v>44.24</v>
      </c>
      <c r="BE7" s="38">
        <v>45.34</v>
      </c>
      <c r="BF7" s="38" t="s">
        <v>102</v>
      </c>
      <c r="BG7" s="38" t="s">
        <v>102</v>
      </c>
      <c r="BH7" s="38" t="s">
        <v>102</v>
      </c>
      <c r="BI7" s="38" t="s">
        <v>102</v>
      </c>
      <c r="BJ7" s="38">
        <v>185.23</v>
      </c>
      <c r="BK7" s="38" t="s">
        <v>102</v>
      </c>
      <c r="BL7" s="38" t="s">
        <v>102</v>
      </c>
      <c r="BM7" s="38" t="s">
        <v>102</v>
      </c>
      <c r="BN7" s="38" t="s">
        <v>102</v>
      </c>
      <c r="BO7" s="38">
        <v>1258.43</v>
      </c>
      <c r="BP7" s="38">
        <v>1260.21</v>
      </c>
      <c r="BQ7" s="38" t="s">
        <v>102</v>
      </c>
      <c r="BR7" s="38" t="s">
        <v>102</v>
      </c>
      <c r="BS7" s="38" t="s">
        <v>102</v>
      </c>
      <c r="BT7" s="38" t="s">
        <v>102</v>
      </c>
      <c r="BU7" s="38">
        <v>67.5</v>
      </c>
      <c r="BV7" s="38" t="s">
        <v>102</v>
      </c>
      <c r="BW7" s="38" t="s">
        <v>102</v>
      </c>
      <c r="BX7" s="38" t="s">
        <v>102</v>
      </c>
      <c r="BY7" s="38" t="s">
        <v>102</v>
      </c>
      <c r="BZ7" s="38">
        <v>73.36</v>
      </c>
      <c r="CA7" s="38">
        <v>75.290000000000006</v>
      </c>
      <c r="CB7" s="38" t="s">
        <v>102</v>
      </c>
      <c r="CC7" s="38" t="s">
        <v>102</v>
      </c>
      <c r="CD7" s="38" t="s">
        <v>102</v>
      </c>
      <c r="CE7" s="38" t="s">
        <v>102</v>
      </c>
      <c r="CF7" s="38">
        <v>332.26</v>
      </c>
      <c r="CG7" s="38" t="s">
        <v>102</v>
      </c>
      <c r="CH7" s="38" t="s">
        <v>102</v>
      </c>
      <c r="CI7" s="38" t="s">
        <v>102</v>
      </c>
      <c r="CJ7" s="38" t="s">
        <v>102</v>
      </c>
      <c r="CK7" s="38">
        <v>224.88</v>
      </c>
      <c r="CL7" s="38">
        <v>215.41</v>
      </c>
      <c r="CM7" s="38" t="s">
        <v>102</v>
      </c>
      <c r="CN7" s="38" t="s">
        <v>102</v>
      </c>
      <c r="CO7" s="38" t="s">
        <v>102</v>
      </c>
      <c r="CP7" s="38" t="s">
        <v>102</v>
      </c>
      <c r="CQ7" s="38">
        <v>23.59</v>
      </c>
      <c r="CR7" s="38" t="s">
        <v>102</v>
      </c>
      <c r="CS7" s="38" t="s">
        <v>102</v>
      </c>
      <c r="CT7" s="38" t="s">
        <v>102</v>
      </c>
      <c r="CU7" s="38" t="s">
        <v>102</v>
      </c>
      <c r="CV7" s="38">
        <v>42.4</v>
      </c>
      <c r="CW7" s="38">
        <v>42.9</v>
      </c>
      <c r="CX7" s="38" t="s">
        <v>102</v>
      </c>
      <c r="CY7" s="38" t="s">
        <v>102</v>
      </c>
      <c r="CZ7" s="38" t="s">
        <v>102</v>
      </c>
      <c r="DA7" s="38" t="s">
        <v>102</v>
      </c>
      <c r="DB7" s="38">
        <v>54.89</v>
      </c>
      <c r="DC7" s="38" t="s">
        <v>102</v>
      </c>
      <c r="DD7" s="38" t="s">
        <v>102</v>
      </c>
      <c r="DE7" s="38" t="s">
        <v>102</v>
      </c>
      <c r="DF7" s="38" t="s">
        <v>102</v>
      </c>
      <c r="DG7" s="38">
        <v>84.19</v>
      </c>
      <c r="DH7" s="38">
        <v>84.75</v>
      </c>
      <c r="DI7" s="38" t="s">
        <v>102</v>
      </c>
      <c r="DJ7" s="38" t="s">
        <v>102</v>
      </c>
      <c r="DK7" s="38" t="s">
        <v>102</v>
      </c>
      <c r="DL7" s="38" t="s">
        <v>102</v>
      </c>
      <c r="DM7" s="38">
        <v>4.32</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2021-12-03T07:25:14Z</dcterms:created>
  <dcterms:modified xsi:type="dcterms:W3CDTF">2022-01-11T07:40:53Z</dcterms:modified>
  <cp:category/>
</cp:coreProperties>
</file>