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svfil01\建設部\上下水道課\★水道係\10-3-1-3 決算統計\公営企業に係る「経営比較分析表」の公表\R3(R2)\"/>
    </mc:Choice>
  </mc:AlternateContent>
  <workbookProtection workbookAlgorithmName="SHA-512" workbookHashValue="kSLYXBP+1QsDHRyDX5K2c/+zsLk9ylllUcHgd2fj7tDtmyZ+veJYz3H0VJ961lo9fR463iQ6JqINC32xEX48JA==" workbookSaltValue="EMEyoHkXqJsz6m/olKB9GQ==" workbookSpinCount="100000" lockStructure="1"/>
  <bookViews>
    <workbookView xWindow="0" yWindow="0" windowWidth="24000" windowHeight="97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I10" i="4"/>
  <c r="B10" i="4"/>
  <c r="BB8" i="4"/>
  <c r="AT8" i="4"/>
  <c r="AL8" i="4"/>
  <c r="AD8" i="4"/>
  <c r="W8" i="4"/>
  <c r="P8" i="4"/>
  <c r="I8" i="4"/>
  <c r="B8" i="4"/>
  <c r="B6" i="4"/>
</calcChain>
</file>

<file path=xl/sharedStrings.xml><?xml version="1.0" encoding="utf-8"?>
<sst xmlns="http://schemas.openxmlformats.org/spreadsheetml/2006/main" count="228" uniqueCount="116">
  <si>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</si>
  <si>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</si>
  <si>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</si>
  <si>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</si>
  <si>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</si>
  <si>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</si>
  <si>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</si>
  <si>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</si>
  <si>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</si>
  <si>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</si>
  <si>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</si>
  <si>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</si>
  <si>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</si>
  <si>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</si>
  <si>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</si>
  <si>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</si>
  <si>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</si>
  <si>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</si>
  <si>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</si>
  <si>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</si>
  <si>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</si>
  <si>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</si>
  <si>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</si>
  <si>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</si>
  <si>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</si>
  <si>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</si>
  <si>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</si>
  <si>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</si>
  <si>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</si>
  <si>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</si>
  <si>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</si>
  <si>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</si>
  <si>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</si>
  <si>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</si>
  <si>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</si>
  <si>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</si>
  <si>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</si>
  <si>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</si>
  <si>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</si>
  <si>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</si>
  <si>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</si>
  <si>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</si>
  <si>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</si>
  <si>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</si>
  <si>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</si>
  <si>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</si>
  <si>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</si>
  <si>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</si>
  <si>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</si>
  <si>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</si>
  <si>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</si>
  <si>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</si>
  <si>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</si>
  <si>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</si>
  <si>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</si>
  <si>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</si>
  <si>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</si>
  <si>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</si>
  <si>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</si>
  <si>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</si>
  <si>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</si>
  <si>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</si>
  <si>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</si>
  <si>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</si>
  <si>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</si>
  <si>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</si>
  <si>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</si>
  <si>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</si>
  <si>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</si>
  <si>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</si>
  <si>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</si>
  <si>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</si>
  <si>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</si>
  <si>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</si>
  <si>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</si>
  <si>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</si>
  <si>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</si>
  <si>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</si>
  <si>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</si>
  <si>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</si>
  <si>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</si>
  <si>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</si>
  <si>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</si>
  <si>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</si>
  <si>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</si>
  <si>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</si>
  <si>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</si>
  <si>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</si>
  <si>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</si>
  <si>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</si>
  <si>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</si>
  <si>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</si>
  <si>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</si>
  <si>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東員町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</si>
  <si>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</si>
  <si>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</si>
  <si>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</si>
  <si>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</si>
  <si>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</si>
  <si>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</si>
  <si>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</si>
  <si>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</si>
  <si>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</si>
  <si>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</si>
  <si>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</si>
  <si>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</si>
  <si>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</si>
  <si>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</si>
  <si>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</si>
  <si>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</si>
  <si>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</si>
  <si>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"R"dd</t>
    <phoneticPr fontId="4"/>
  </si>
  <si>
    <t>←書式設定</t>
    <rPh sb="1" eb="3">
      <t>ショシキ</t>
    </rPh>
    <rPh sb="3" eb="5">
      <t>セッテイ</t>
    </rPh>
    <phoneticPr fontId="4"/>
  </si>
  <si>
    <t>　今年度は、「東員町水道施設更新計画」及び「東員町水道事業経営戦略」の前期計画4年目として、その経営目標に沿って効率的な事業運営に努め、アセットマネジメントの手法に基づく老朽施設更新事業等を推進した。経営の状況では、施設の更新等を計画的に進めるため、4月から平均17％増となる料金改定を実施した。給水戸数は少子高齢化や核家族化等の社会構造の変化を如実に反映し増加、有収水量は、新型コロナウイルス感染症の影響が大きく、主に一般家庭用とされる小口径は増加したものの、業務用とされる大口径は減少と全国的な傾向と同様であるが、全体として昨年度と比較して微増となった。今後においても水道施設の保全及び老朽施設更新等の事業を計画的に取り組むことにより、災害や危機管理対策の充実を図り、強靭な水道施設の構築に努めるとともに、事業内容の見直しを行いながら財政基盤の強化を図る。また、新型コロナウイルス感染症の拡大に伴い経済活動が低迷している中、水道事業へ与える影響を見極め、状況に応じた対応策を検討し、水需要の動向を注視しながら、一層のサービス向上と効率的かつ持続的な事業運営に努める。</t>
    <rPh sb="1" eb="4">
      <t>コンネンド</t>
    </rPh>
    <rPh sb="7" eb="10">
      <t>トウインチョウ</t>
    </rPh>
    <rPh sb="10" eb="12">
      <t>スイドウ</t>
    </rPh>
    <rPh sb="12" eb="14">
      <t>シセツ</t>
    </rPh>
    <rPh sb="14" eb="16">
      <t>コウシン</t>
    </rPh>
    <rPh sb="16" eb="18">
      <t>ケイカク</t>
    </rPh>
    <rPh sb="19" eb="20">
      <t>オヨ</t>
    </rPh>
    <rPh sb="22" eb="25">
      <t>トウインチョウ</t>
    </rPh>
    <rPh sb="25" eb="27">
      <t>スイドウ</t>
    </rPh>
    <rPh sb="27" eb="29">
      <t>ジギョウ</t>
    </rPh>
    <rPh sb="29" eb="31">
      <t>ケイエイ</t>
    </rPh>
    <rPh sb="31" eb="33">
      <t>センリャク</t>
    </rPh>
    <rPh sb="35" eb="37">
      <t>ゼンキ</t>
    </rPh>
    <rPh sb="37" eb="39">
      <t>ケイカク</t>
    </rPh>
    <rPh sb="40" eb="42">
      <t>ネンメ</t>
    </rPh>
    <rPh sb="48" eb="50">
      <t>ケイエイ</t>
    </rPh>
    <rPh sb="50" eb="52">
      <t>モクヒョウ</t>
    </rPh>
    <rPh sb="53" eb="54">
      <t>ソ</t>
    </rPh>
    <rPh sb="56" eb="59">
      <t>コウリツテキ</t>
    </rPh>
    <rPh sb="60" eb="62">
      <t>ジギョウ</t>
    </rPh>
    <rPh sb="62" eb="64">
      <t>ウンエイ</t>
    </rPh>
    <rPh sb="65" eb="66">
      <t>ツト</t>
    </rPh>
    <rPh sb="79" eb="81">
      <t>シュホウ</t>
    </rPh>
    <rPh sb="82" eb="83">
      <t>モト</t>
    </rPh>
    <rPh sb="85" eb="87">
      <t>ロウキュウ</t>
    </rPh>
    <rPh sb="87" eb="89">
      <t>シセツ</t>
    </rPh>
    <rPh sb="89" eb="91">
      <t>コウシン</t>
    </rPh>
    <rPh sb="91" eb="93">
      <t>ジギョウ</t>
    </rPh>
    <rPh sb="93" eb="94">
      <t>ナド</t>
    </rPh>
    <rPh sb="95" eb="97">
      <t>スイシン</t>
    </rPh>
    <rPh sb="100" eb="102">
      <t>ケイエイ</t>
    </rPh>
    <rPh sb="103" eb="105">
      <t>ジョウキョウ</t>
    </rPh>
    <rPh sb="108" eb="110">
      <t>シセツ</t>
    </rPh>
    <rPh sb="111" eb="113">
      <t>コウシン</t>
    </rPh>
    <rPh sb="113" eb="114">
      <t>ナド</t>
    </rPh>
    <rPh sb="115" eb="118">
      <t>ケイカクテキ</t>
    </rPh>
    <rPh sb="119" eb="120">
      <t>スス</t>
    </rPh>
    <rPh sb="126" eb="127">
      <t>ツキ</t>
    </rPh>
    <rPh sb="129" eb="131">
      <t>ヘイキン</t>
    </rPh>
    <rPh sb="134" eb="135">
      <t>ゾウ</t>
    </rPh>
    <rPh sb="138" eb="140">
      <t>リョウキン</t>
    </rPh>
    <rPh sb="140" eb="142">
      <t>カイテイ</t>
    </rPh>
    <rPh sb="143" eb="145">
      <t>ジッシ</t>
    </rPh>
    <rPh sb="148" eb="150">
      <t>キュウスイ</t>
    </rPh>
    <rPh sb="150" eb="152">
      <t>コスウ</t>
    </rPh>
    <rPh sb="153" eb="155">
      <t>ショウシ</t>
    </rPh>
    <rPh sb="155" eb="158">
      <t>コウレイカ</t>
    </rPh>
    <rPh sb="159" eb="163">
      <t>カクカゾクカ</t>
    </rPh>
    <rPh sb="163" eb="164">
      <t>ナド</t>
    </rPh>
    <rPh sb="165" eb="167">
      <t>シャカイ</t>
    </rPh>
    <rPh sb="167" eb="169">
      <t>コウゾウ</t>
    </rPh>
    <rPh sb="170" eb="172">
      <t>ヘンカ</t>
    </rPh>
    <rPh sb="173" eb="175">
      <t>ニョジツ</t>
    </rPh>
    <rPh sb="176" eb="178">
      <t>ハンエイ</t>
    </rPh>
    <rPh sb="179" eb="181">
      <t>ゾウカ</t>
    </rPh>
    <rPh sb="182" eb="184">
      <t>ユウシュウ</t>
    </rPh>
    <rPh sb="184" eb="186">
      <t>スイリョウ</t>
    </rPh>
    <rPh sb="188" eb="190">
      <t>シンガタ</t>
    </rPh>
    <rPh sb="197" eb="200">
      <t>カンセンショウ</t>
    </rPh>
    <rPh sb="201" eb="203">
      <t>エイキョウ</t>
    </rPh>
    <rPh sb="204" eb="205">
      <t>オオ</t>
    </rPh>
    <rPh sb="208" eb="209">
      <t>オモ</t>
    </rPh>
    <rPh sb="210" eb="212">
      <t>イッパン</t>
    </rPh>
    <rPh sb="212" eb="214">
      <t>カテイ</t>
    </rPh>
    <rPh sb="214" eb="215">
      <t>ヨウ</t>
    </rPh>
    <rPh sb="219" eb="220">
      <t>チイ</t>
    </rPh>
    <rPh sb="220" eb="222">
      <t>コウケイ</t>
    </rPh>
    <rPh sb="223" eb="225">
      <t>ゾウカ</t>
    </rPh>
    <rPh sb="231" eb="234">
      <t>ギョウムヨウ</t>
    </rPh>
    <rPh sb="238" eb="239">
      <t>オオ</t>
    </rPh>
    <rPh sb="239" eb="241">
      <t>コウケイ</t>
    </rPh>
    <rPh sb="242" eb="244">
      <t>ゲンショウ</t>
    </rPh>
    <rPh sb="245" eb="248">
      <t>ゼンコクテキ</t>
    </rPh>
    <rPh sb="249" eb="251">
      <t>ケイコウ</t>
    </rPh>
    <rPh sb="252" eb="254">
      <t>ドウヨウ</t>
    </rPh>
    <rPh sb="259" eb="261">
      <t>ゼンタイ</t>
    </rPh>
    <rPh sb="264" eb="267">
      <t>サクネンド</t>
    </rPh>
    <rPh sb="268" eb="270">
      <t>ヒカク</t>
    </rPh>
    <rPh sb="272" eb="274">
      <t>ビゾウ</t>
    </rPh>
    <rPh sb="279" eb="281">
      <t>コンゴ</t>
    </rPh>
    <rPh sb="286" eb="288">
      <t>スイドウ</t>
    </rPh>
    <rPh sb="288" eb="290">
      <t>シセツ</t>
    </rPh>
    <rPh sb="291" eb="293">
      <t>ホゼン</t>
    </rPh>
    <rPh sb="293" eb="294">
      <t>オヨ</t>
    </rPh>
    <rPh sb="295" eb="297">
      <t>ロウキュウ</t>
    </rPh>
    <rPh sb="297" eb="299">
      <t>シセツ</t>
    </rPh>
    <rPh sb="299" eb="301">
      <t>コウシン</t>
    </rPh>
    <rPh sb="301" eb="302">
      <t>ナド</t>
    </rPh>
    <rPh sb="303" eb="305">
      <t>ジギョウ</t>
    </rPh>
    <rPh sb="306" eb="309">
      <t>ケイカクテキ</t>
    </rPh>
    <rPh sb="310" eb="311">
      <t>ト</t>
    </rPh>
    <rPh sb="312" eb="313">
      <t>ク</t>
    </rPh>
    <rPh sb="320" eb="322">
      <t>サイガイ</t>
    </rPh>
    <rPh sb="323" eb="325">
      <t>キキ</t>
    </rPh>
    <rPh sb="325" eb="327">
      <t>カンリ</t>
    </rPh>
    <rPh sb="327" eb="329">
      <t>タイサク</t>
    </rPh>
    <rPh sb="330" eb="332">
      <t>ジュウジツ</t>
    </rPh>
    <rPh sb="333" eb="334">
      <t>ハカ</t>
    </rPh>
    <rPh sb="336" eb="338">
      <t>キョウジン</t>
    </rPh>
    <rPh sb="339" eb="341">
      <t>スイドウ</t>
    </rPh>
    <rPh sb="341" eb="343">
      <t>シセツ</t>
    </rPh>
    <rPh sb="344" eb="346">
      <t>コウチク</t>
    </rPh>
    <rPh sb="347" eb="348">
      <t>ツト</t>
    </rPh>
    <rPh sb="355" eb="357">
      <t>ジギョウ</t>
    </rPh>
    <rPh sb="357" eb="359">
      <t>ナイヨウ</t>
    </rPh>
    <rPh sb="360" eb="362">
      <t>ミナオ</t>
    </rPh>
    <rPh sb="364" eb="365">
      <t>オコナ</t>
    </rPh>
    <rPh sb="369" eb="371">
      <t>ザイセイ</t>
    </rPh>
    <rPh sb="371" eb="373">
      <t>キバン</t>
    </rPh>
    <rPh sb="374" eb="376">
      <t>キョウカ</t>
    </rPh>
    <rPh sb="377" eb="378">
      <t>ハカ</t>
    </rPh>
    <rPh sb="383" eb="385">
      <t>シンガタ</t>
    </rPh>
    <rPh sb="392" eb="395">
      <t>カンセンショウ</t>
    </rPh>
    <rPh sb="396" eb="398">
      <t>カクダイ</t>
    </rPh>
    <rPh sb="399" eb="400">
      <t>トモナ</t>
    </rPh>
    <rPh sb="401" eb="403">
      <t>ケイザイ</t>
    </rPh>
    <rPh sb="403" eb="405">
      <t>カツドウ</t>
    </rPh>
    <rPh sb="406" eb="408">
      <t>テイメイ</t>
    </rPh>
    <rPh sb="412" eb="413">
      <t>ナカ</t>
    </rPh>
    <rPh sb="414" eb="416">
      <t>スイドウ</t>
    </rPh>
    <rPh sb="416" eb="418">
      <t>ジギョウ</t>
    </rPh>
    <rPh sb="419" eb="420">
      <t>アタ</t>
    </rPh>
    <rPh sb="422" eb="424">
      <t>エイキョウ</t>
    </rPh>
    <rPh sb="425" eb="427">
      <t>ミキワ</t>
    </rPh>
    <rPh sb="429" eb="431">
      <t>ジョウキョウ</t>
    </rPh>
    <rPh sb="432" eb="433">
      <t>オウ</t>
    </rPh>
    <rPh sb="435" eb="437">
      <t>タイオウ</t>
    </rPh>
    <rPh sb="437" eb="438">
      <t>サク</t>
    </rPh>
    <rPh sb="439" eb="441">
      <t>ケントウ</t>
    </rPh>
    <rPh sb="443" eb="444">
      <t>ミズ</t>
    </rPh>
    <rPh sb="444" eb="446">
      <t>ジュヨウ</t>
    </rPh>
    <rPh sb="447" eb="449">
      <t>ドウコウ</t>
    </rPh>
    <rPh sb="450" eb="452">
      <t>チュウシ</t>
    </rPh>
    <rPh sb="457" eb="459">
      <t>イッソウ</t>
    </rPh>
    <rPh sb="464" eb="466">
      <t>コウジョウ</t>
    </rPh>
    <rPh sb="467" eb="470">
      <t>コウリツテキ</t>
    </rPh>
    <rPh sb="472" eb="475">
      <t>ジゾクテキ</t>
    </rPh>
    <rPh sb="476" eb="478">
      <t>ジギョウ</t>
    </rPh>
    <rPh sb="478" eb="480">
      <t>ウンエイ</t>
    </rPh>
    <rPh sb="481" eb="482">
      <t>ツト</t>
    </rPh>
    <phoneticPr fontId="4"/>
  </si>
  <si>
    <t>　①有形固定資産減価償却率は、水道施設更新計画に基づき平成30年度から施設更新工事を実施している。今年度は減価償却累計額が前年度と比較して増加したため微増となった。今後、計画に基づき更新工事を実施していく予定であり、低下していくものと予測される。
②管路経年化率は、水道第二次拡張期の管路が法定耐用年数を迎え、令和５年度には40％超、６年度には50％を超えることから、今後短期間で法定耐用年数を超過する管路の増加が予測できる。施設の更新工事が終了後、管路更新基本計画を策定する予定である。③管路更新率について、今年度においては実施はなかった。水道施設更新計画に基づき、今後、水源地等の施設更新終了後に重要管路を中心に更新工事を行う予定である。</t>
    <rPh sb="2" eb="4">
      <t>ユウケイ</t>
    </rPh>
    <rPh sb="4" eb="6">
      <t>コテイ</t>
    </rPh>
    <rPh sb="6" eb="8">
      <t>シサン</t>
    </rPh>
    <rPh sb="8" eb="10">
      <t>ゲンカ</t>
    </rPh>
    <rPh sb="10" eb="12">
      <t>ショウキャク</t>
    </rPh>
    <rPh sb="12" eb="13">
      <t>リツ</t>
    </rPh>
    <rPh sb="15" eb="17">
      <t>スイドウ</t>
    </rPh>
    <rPh sb="17" eb="19">
      <t>シセツ</t>
    </rPh>
    <rPh sb="19" eb="21">
      <t>コウシン</t>
    </rPh>
    <rPh sb="21" eb="23">
      <t>ケイカク</t>
    </rPh>
    <rPh sb="24" eb="25">
      <t>モト</t>
    </rPh>
    <rPh sb="27" eb="29">
      <t>ヘイセイ</t>
    </rPh>
    <rPh sb="31" eb="33">
      <t>ネンド</t>
    </rPh>
    <rPh sb="35" eb="37">
      <t>シセツ</t>
    </rPh>
    <rPh sb="37" eb="39">
      <t>コウシン</t>
    </rPh>
    <rPh sb="39" eb="41">
      <t>コウジ</t>
    </rPh>
    <rPh sb="42" eb="44">
      <t>ジッシ</t>
    </rPh>
    <rPh sb="49" eb="52">
      <t>コンネンド</t>
    </rPh>
    <rPh sb="53" eb="55">
      <t>ゲンカ</t>
    </rPh>
    <rPh sb="55" eb="57">
      <t>ショウキャク</t>
    </rPh>
    <rPh sb="57" eb="59">
      <t>ルイケイ</t>
    </rPh>
    <rPh sb="59" eb="60">
      <t>ガク</t>
    </rPh>
    <rPh sb="61" eb="64">
      <t>ゼンネンド</t>
    </rPh>
    <rPh sb="65" eb="67">
      <t>ヒカク</t>
    </rPh>
    <rPh sb="69" eb="71">
      <t>ゾウカ</t>
    </rPh>
    <rPh sb="75" eb="77">
      <t>ビゾウ</t>
    </rPh>
    <rPh sb="82" eb="84">
      <t>コンゴ</t>
    </rPh>
    <rPh sb="85" eb="87">
      <t>ケイカク</t>
    </rPh>
    <rPh sb="88" eb="89">
      <t>モト</t>
    </rPh>
    <rPh sb="91" eb="93">
      <t>コウシン</t>
    </rPh>
    <rPh sb="93" eb="95">
      <t>コウジ</t>
    </rPh>
    <rPh sb="96" eb="98">
      <t>ジッシ</t>
    </rPh>
    <rPh sb="102" eb="104">
      <t>ヨテイ</t>
    </rPh>
    <rPh sb="108" eb="110">
      <t>テイカ</t>
    </rPh>
    <rPh sb="117" eb="119">
      <t>ヨソク</t>
    </rPh>
    <rPh sb="125" eb="127">
      <t>カンロ</t>
    </rPh>
    <rPh sb="127" eb="130">
      <t>ケイネンカ</t>
    </rPh>
    <rPh sb="130" eb="131">
      <t>リツ</t>
    </rPh>
    <rPh sb="133" eb="135">
      <t>スイドウ</t>
    </rPh>
    <rPh sb="135" eb="137">
      <t>ダイニ</t>
    </rPh>
    <rPh sb="137" eb="138">
      <t>ジ</t>
    </rPh>
    <rPh sb="138" eb="140">
      <t>カクチョウ</t>
    </rPh>
    <rPh sb="140" eb="141">
      <t>キ</t>
    </rPh>
    <rPh sb="142" eb="144">
      <t>カンロ</t>
    </rPh>
    <rPh sb="145" eb="147">
      <t>ホウテイ</t>
    </rPh>
    <rPh sb="147" eb="149">
      <t>タイヨウ</t>
    </rPh>
    <rPh sb="149" eb="151">
      <t>ネンスウ</t>
    </rPh>
    <rPh sb="152" eb="153">
      <t>ムカ</t>
    </rPh>
    <rPh sb="155" eb="156">
      <t>レイ</t>
    </rPh>
    <rPh sb="156" eb="157">
      <t>ワ</t>
    </rPh>
    <rPh sb="158" eb="160">
      <t>ネンド</t>
    </rPh>
    <rPh sb="165" eb="166">
      <t>コ</t>
    </rPh>
    <rPh sb="168" eb="170">
      <t>ネンド</t>
    </rPh>
    <rPh sb="176" eb="177">
      <t>コ</t>
    </rPh>
    <rPh sb="184" eb="186">
      <t>コンゴ</t>
    </rPh>
    <rPh sb="186" eb="189">
      <t>タンキカン</t>
    </rPh>
    <rPh sb="190" eb="192">
      <t>ホウテイ</t>
    </rPh>
    <rPh sb="192" eb="194">
      <t>タイヨウ</t>
    </rPh>
    <rPh sb="194" eb="196">
      <t>ネンスウ</t>
    </rPh>
    <rPh sb="197" eb="199">
      <t>チョウカ</t>
    </rPh>
    <rPh sb="201" eb="203">
      <t>カンロ</t>
    </rPh>
    <rPh sb="204" eb="206">
      <t>ゾウカ</t>
    </rPh>
    <rPh sb="207" eb="209">
      <t>ヨソク</t>
    </rPh>
    <rPh sb="213" eb="215">
      <t>シセツ</t>
    </rPh>
    <rPh sb="216" eb="218">
      <t>コウシン</t>
    </rPh>
    <rPh sb="218" eb="220">
      <t>コウジ</t>
    </rPh>
    <rPh sb="221" eb="223">
      <t>シュウリョウ</t>
    </rPh>
    <rPh sb="223" eb="224">
      <t>アト</t>
    </rPh>
    <rPh sb="225" eb="227">
      <t>カンロ</t>
    </rPh>
    <rPh sb="227" eb="229">
      <t>コウシン</t>
    </rPh>
    <rPh sb="229" eb="231">
      <t>キホン</t>
    </rPh>
    <rPh sb="231" eb="233">
      <t>ケイカク</t>
    </rPh>
    <rPh sb="234" eb="236">
      <t>サクテイ</t>
    </rPh>
    <rPh sb="238" eb="240">
      <t>ヨテイ</t>
    </rPh>
    <rPh sb="245" eb="247">
      <t>カンロ</t>
    </rPh>
    <rPh sb="247" eb="249">
      <t>コウシン</t>
    </rPh>
    <rPh sb="249" eb="250">
      <t>リツ</t>
    </rPh>
    <rPh sb="255" eb="258">
      <t>コンネンド</t>
    </rPh>
    <rPh sb="263" eb="265">
      <t>ジッシ</t>
    </rPh>
    <rPh sb="271" eb="273">
      <t>スイドウ</t>
    </rPh>
    <rPh sb="273" eb="275">
      <t>シセツ</t>
    </rPh>
    <rPh sb="275" eb="277">
      <t>コウシン</t>
    </rPh>
    <rPh sb="277" eb="279">
      <t>ケイカク</t>
    </rPh>
    <rPh sb="280" eb="281">
      <t>モト</t>
    </rPh>
    <rPh sb="284" eb="286">
      <t>コンゴ</t>
    </rPh>
    <rPh sb="287" eb="290">
      <t>スイゲンチ</t>
    </rPh>
    <rPh sb="290" eb="291">
      <t>ナド</t>
    </rPh>
    <rPh sb="292" eb="294">
      <t>シセツ</t>
    </rPh>
    <rPh sb="294" eb="296">
      <t>コウシン</t>
    </rPh>
    <rPh sb="296" eb="299">
      <t>シュウリョウゴ</t>
    </rPh>
    <rPh sb="300" eb="302">
      <t>ジュウヨウ</t>
    </rPh>
    <rPh sb="302" eb="304">
      <t>カンロ</t>
    </rPh>
    <rPh sb="305" eb="307">
      <t>チュウシン</t>
    </rPh>
    <rPh sb="308" eb="310">
      <t>コウシン</t>
    </rPh>
    <rPh sb="310" eb="312">
      <t>コウジ</t>
    </rPh>
    <rPh sb="313" eb="314">
      <t>オコナ</t>
    </rPh>
    <rPh sb="315" eb="317">
      <t>ヨテイ</t>
    </rPh>
    <phoneticPr fontId="4"/>
  </si>
  <si>
    <r>
      <t>　①経常収支比率は、令和2年4月1日に平均17％増となる料金改定を実施し前年度比で増加となった。今後も施設更新費用が必要となるため、5年毎に見直していく予定である。③流動負債において、施設更新工事の縮小に伴う未払金の減少により比率が増加し、平均を上回った。④平成30年度からの施設更新工事に伴う企業債の借入により増加傾向である。今後も施設更新計画に基づき更新事業を継続していくため、計画と料金収入を比較し借入限度額を決定していく必要がある。⑤施設更新に伴い減価償却費が増加し比率が年々低下していたが、料金改定により増加に転じた。今後も経費削減に努めながら維持していく必要がある。⑥今後、水量の減少が見込まれる中、施設更新に伴う減価償却費等の増加により、上昇するものと予測される。</t>
    </r>
    <r>
      <rPr>
        <sz val="10"/>
        <rFont val="ＭＳ ゴシック"/>
        <family val="3"/>
        <charset val="128"/>
      </rPr>
      <t>⑦施設利用率は、ほぼ横ばいの状態であるが平均を下回っている。
本町における水系統は一系列のみであり、施設更新や事故対応等に一定の余裕は必要と考えるが、今後の人口減少や節水型機器の普及、ライフスタイルの変化等による水需要の減少が想定されることから、管路のダウンサイジング等による適正な施設規模を検討する必要がある。⑧</t>
    </r>
    <r>
      <rPr>
        <sz val="10"/>
        <color theme="1"/>
        <rFont val="ＭＳ ゴシック"/>
        <family val="3"/>
        <charset val="128"/>
      </rPr>
      <t>管路の経年劣化等により漏水等が増加傾向である。常時監視データ等の収集分析を用いた漏水管理を行い早期発見に努める。今後、管路更新基本計画を策定し、管路の更新工事を実施していく予定である。
　以上の分析により必要な対策を講じ費用の削減に努めるとともに、健全で持続可能な事業を運営するため、水道事業が抱える現状と課題を踏まえ、経営の健全化と経営基盤の強化に取り組む必要がある。</t>
    </r>
    <rPh sb="2" eb="4">
      <t>ケイジョウ</t>
    </rPh>
    <rPh sb="4" eb="6">
      <t>シュウシ</t>
    </rPh>
    <rPh sb="6" eb="8">
      <t>ヒリツ</t>
    </rPh>
    <rPh sb="10" eb="11">
      <t>レイ</t>
    </rPh>
    <rPh sb="11" eb="12">
      <t>ワ</t>
    </rPh>
    <rPh sb="13" eb="14">
      <t>ネン</t>
    </rPh>
    <rPh sb="15" eb="16">
      <t>ガツ</t>
    </rPh>
    <rPh sb="17" eb="18">
      <t>ニチ</t>
    </rPh>
    <rPh sb="19" eb="21">
      <t>ヘイキン</t>
    </rPh>
    <rPh sb="24" eb="25">
      <t>ゾウ</t>
    </rPh>
    <rPh sb="28" eb="30">
      <t>リョウキン</t>
    </rPh>
    <rPh sb="30" eb="32">
      <t>カイテイ</t>
    </rPh>
    <rPh sb="33" eb="35">
      <t>ジッシ</t>
    </rPh>
    <rPh sb="36" eb="39">
      <t>ゼンネンド</t>
    </rPh>
    <rPh sb="39" eb="40">
      <t>ヒ</t>
    </rPh>
    <rPh sb="41" eb="43">
      <t>ゾウカ</t>
    </rPh>
    <rPh sb="48" eb="50">
      <t>コンゴ</t>
    </rPh>
    <rPh sb="51" eb="53">
      <t>シセツ</t>
    </rPh>
    <rPh sb="53" eb="55">
      <t>コウシン</t>
    </rPh>
    <rPh sb="55" eb="57">
      <t>ヒヨウ</t>
    </rPh>
    <rPh sb="58" eb="60">
      <t>ヒツヨウ</t>
    </rPh>
    <rPh sb="67" eb="68">
      <t>ネン</t>
    </rPh>
    <rPh sb="68" eb="69">
      <t>マイ</t>
    </rPh>
    <rPh sb="70" eb="72">
      <t>ミナオ</t>
    </rPh>
    <rPh sb="76" eb="78">
      <t>ヨテイ</t>
    </rPh>
    <rPh sb="83" eb="85">
      <t>リュウドウ</t>
    </rPh>
    <rPh sb="85" eb="87">
      <t>フサイ</t>
    </rPh>
    <rPh sb="92" eb="94">
      <t>シセツ</t>
    </rPh>
    <rPh sb="94" eb="96">
      <t>コウシン</t>
    </rPh>
    <rPh sb="96" eb="98">
      <t>コウジ</t>
    </rPh>
    <rPh sb="99" eb="101">
      <t>シュクショウ</t>
    </rPh>
    <rPh sb="102" eb="103">
      <t>トモナ</t>
    </rPh>
    <rPh sb="104" eb="107">
      <t>ミバライキン</t>
    </rPh>
    <rPh sb="108" eb="110">
      <t>ゲンショウ</t>
    </rPh>
    <rPh sb="113" eb="115">
      <t>ヒリツ</t>
    </rPh>
    <rPh sb="116" eb="118">
      <t>ゾウカ</t>
    </rPh>
    <rPh sb="120" eb="122">
      <t>ヘイキン</t>
    </rPh>
    <rPh sb="123" eb="125">
      <t>ウワマワ</t>
    </rPh>
    <rPh sb="129" eb="131">
      <t>ヘイセイ</t>
    </rPh>
    <rPh sb="133" eb="135">
      <t>ネンド</t>
    </rPh>
    <rPh sb="138" eb="140">
      <t>シセツ</t>
    </rPh>
    <rPh sb="140" eb="142">
      <t>コウシン</t>
    </rPh>
    <rPh sb="142" eb="144">
      <t>コウジ</t>
    </rPh>
    <rPh sb="145" eb="146">
      <t>トモナ</t>
    </rPh>
    <rPh sb="147" eb="149">
      <t>キギョウ</t>
    </rPh>
    <rPh sb="149" eb="150">
      <t>サイ</t>
    </rPh>
    <rPh sb="151" eb="153">
      <t>カリイレ</t>
    </rPh>
    <rPh sb="156" eb="158">
      <t>ゾウカ</t>
    </rPh>
    <rPh sb="158" eb="160">
      <t>ケイコウ</t>
    </rPh>
    <rPh sb="164" eb="166">
      <t>コンゴ</t>
    </rPh>
    <rPh sb="167" eb="169">
      <t>シセツ</t>
    </rPh>
    <rPh sb="169" eb="171">
      <t>コウシン</t>
    </rPh>
    <rPh sb="171" eb="173">
      <t>ケイカク</t>
    </rPh>
    <rPh sb="174" eb="175">
      <t>モト</t>
    </rPh>
    <rPh sb="177" eb="179">
      <t>コウシン</t>
    </rPh>
    <rPh sb="179" eb="181">
      <t>ジギョウ</t>
    </rPh>
    <rPh sb="182" eb="184">
      <t>ケイゾク</t>
    </rPh>
    <rPh sb="191" eb="193">
      <t>ケイカク</t>
    </rPh>
    <rPh sb="194" eb="196">
      <t>リョウキン</t>
    </rPh>
    <rPh sb="196" eb="198">
      <t>シュウニュウ</t>
    </rPh>
    <rPh sb="199" eb="201">
      <t>ヒカク</t>
    </rPh>
    <rPh sb="202" eb="204">
      <t>カリイレ</t>
    </rPh>
    <rPh sb="204" eb="206">
      <t>ゲンド</t>
    </rPh>
    <rPh sb="206" eb="207">
      <t>ガク</t>
    </rPh>
    <rPh sb="208" eb="210">
      <t>ケッテイ</t>
    </rPh>
    <rPh sb="214" eb="216">
      <t>ヒツヨウ</t>
    </rPh>
    <rPh sb="221" eb="223">
      <t>シセツ</t>
    </rPh>
    <rPh sb="223" eb="225">
      <t>コウシン</t>
    </rPh>
    <rPh sb="226" eb="227">
      <t>トモナ</t>
    </rPh>
    <rPh sb="228" eb="230">
      <t>ゲンカ</t>
    </rPh>
    <rPh sb="230" eb="232">
      <t>ショウキャク</t>
    </rPh>
    <rPh sb="232" eb="233">
      <t>ヒ</t>
    </rPh>
    <rPh sb="234" eb="236">
      <t>ゾウカ</t>
    </rPh>
    <rPh sb="237" eb="239">
      <t>ヒリツ</t>
    </rPh>
    <rPh sb="240" eb="242">
      <t>ネンネン</t>
    </rPh>
    <rPh sb="242" eb="244">
      <t>テイカ</t>
    </rPh>
    <rPh sb="250" eb="252">
      <t>リョウキン</t>
    </rPh>
    <rPh sb="252" eb="254">
      <t>カイテイ</t>
    </rPh>
    <rPh sb="257" eb="259">
      <t>ゾウカ</t>
    </rPh>
    <rPh sb="260" eb="261">
      <t>テン</t>
    </rPh>
    <rPh sb="264" eb="266">
      <t>コンゴ</t>
    </rPh>
    <rPh sb="267" eb="269">
      <t>ケイヒ</t>
    </rPh>
    <rPh sb="269" eb="271">
      <t>サクゲン</t>
    </rPh>
    <rPh sb="272" eb="273">
      <t>ツト</t>
    </rPh>
    <rPh sb="277" eb="279">
      <t>イジ</t>
    </rPh>
    <rPh sb="283" eb="285">
      <t>ヒツヨウ</t>
    </rPh>
    <rPh sb="290" eb="292">
      <t>コンゴ</t>
    </rPh>
    <rPh sb="293" eb="295">
      <t>スイリョウ</t>
    </rPh>
    <rPh sb="296" eb="298">
      <t>ゲンショウ</t>
    </rPh>
    <rPh sb="299" eb="301">
      <t>ミコ</t>
    </rPh>
    <rPh sb="304" eb="305">
      <t>ナカ</t>
    </rPh>
    <rPh sb="306" eb="308">
      <t>シセツ</t>
    </rPh>
    <rPh sb="308" eb="310">
      <t>コウシン</t>
    </rPh>
    <rPh sb="311" eb="312">
      <t>トモナ</t>
    </rPh>
    <rPh sb="313" eb="315">
      <t>ゲンカ</t>
    </rPh>
    <rPh sb="315" eb="317">
      <t>ショウキャク</t>
    </rPh>
    <rPh sb="317" eb="318">
      <t>ヒ</t>
    </rPh>
    <rPh sb="318" eb="319">
      <t>ナド</t>
    </rPh>
    <rPh sb="320" eb="322">
      <t>ゾウカ</t>
    </rPh>
    <rPh sb="326" eb="328">
      <t>ジョウショウ</t>
    </rPh>
    <rPh sb="333" eb="335">
      <t>ヨソク</t>
    </rPh>
    <rPh sb="340" eb="342">
      <t>シセツ</t>
    </rPh>
    <rPh sb="342" eb="344">
      <t>リヨウ</t>
    </rPh>
    <rPh sb="344" eb="345">
      <t>リツ</t>
    </rPh>
    <rPh sb="349" eb="350">
      <t>ヨコ</t>
    </rPh>
    <rPh sb="353" eb="355">
      <t>ジョウタイ</t>
    </rPh>
    <rPh sb="359" eb="361">
      <t>ヘイキン</t>
    </rPh>
    <rPh sb="362" eb="364">
      <t>シタマワ</t>
    </rPh>
    <rPh sb="370" eb="372">
      <t>ホンチョウ</t>
    </rPh>
    <rPh sb="376" eb="377">
      <t>ミズ</t>
    </rPh>
    <rPh sb="380" eb="381">
      <t>イチ</t>
    </rPh>
    <rPh sb="381" eb="383">
      <t>ケイレツ</t>
    </rPh>
    <rPh sb="389" eb="391">
      <t>シセツ</t>
    </rPh>
    <rPh sb="391" eb="393">
      <t>コウシン</t>
    </rPh>
    <rPh sb="394" eb="396">
      <t>ジコ</t>
    </rPh>
    <rPh sb="396" eb="398">
      <t>タイオウ</t>
    </rPh>
    <rPh sb="398" eb="399">
      <t>ナド</t>
    </rPh>
    <rPh sb="400" eb="402">
      <t>イッテイ</t>
    </rPh>
    <rPh sb="403" eb="405">
      <t>ヨユウ</t>
    </rPh>
    <rPh sb="406" eb="408">
      <t>ヒツヨウ</t>
    </rPh>
    <rPh sb="409" eb="410">
      <t>カンガ</t>
    </rPh>
    <rPh sb="414" eb="416">
      <t>コンゴ</t>
    </rPh>
    <rPh sb="417" eb="419">
      <t>ジンコウ</t>
    </rPh>
    <rPh sb="419" eb="421">
      <t>ゲンショウ</t>
    </rPh>
    <rPh sb="422" eb="424">
      <t>セッスイ</t>
    </rPh>
    <rPh sb="424" eb="425">
      <t>カタ</t>
    </rPh>
    <rPh sb="425" eb="427">
      <t>キキ</t>
    </rPh>
    <rPh sb="428" eb="430">
      <t>フキュウ</t>
    </rPh>
    <rPh sb="439" eb="441">
      <t>ヘンカ</t>
    </rPh>
    <rPh sb="441" eb="442">
      <t>ナド</t>
    </rPh>
    <rPh sb="445" eb="446">
      <t>ミズ</t>
    </rPh>
    <rPh sb="446" eb="448">
      <t>ジュヨウ</t>
    </rPh>
    <rPh sb="449" eb="451">
      <t>ゲンショウ</t>
    </rPh>
    <rPh sb="452" eb="454">
      <t>ソウテイ</t>
    </rPh>
    <rPh sb="462" eb="464">
      <t>カンロ</t>
    </rPh>
    <rPh sb="473" eb="474">
      <t>ナド</t>
    </rPh>
    <rPh sb="477" eb="479">
      <t>テキセイ</t>
    </rPh>
    <rPh sb="480" eb="482">
      <t>シセツ</t>
    </rPh>
    <rPh sb="482" eb="484">
      <t>キボ</t>
    </rPh>
    <rPh sb="485" eb="487">
      <t>ケントウ</t>
    </rPh>
    <rPh sb="489" eb="491">
      <t>ヒツヨウ</t>
    </rPh>
    <rPh sb="496" eb="498">
      <t>カンロ</t>
    </rPh>
    <rPh sb="499" eb="501">
      <t>ケイネン</t>
    </rPh>
    <rPh sb="501" eb="503">
      <t>レッカ</t>
    </rPh>
    <rPh sb="503" eb="504">
      <t>ナド</t>
    </rPh>
    <rPh sb="507" eb="509">
      <t>ロウスイ</t>
    </rPh>
    <rPh sb="509" eb="510">
      <t>ナド</t>
    </rPh>
    <rPh sb="511" eb="513">
      <t>ゾウカ</t>
    </rPh>
    <rPh sb="513" eb="515">
      <t>ケイコウ</t>
    </rPh>
    <rPh sb="519" eb="521">
      <t>ジョウジ</t>
    </rPh>
    <rPh sb="521" eb="523">
      <t>カンシ</t>
    </rPh>
    <rPh sb="526" eb="527">
      <t>ナド</t>
    </rPh>
    <rPh sb="528" eb="530">
      <t>シュウシュウ</t>
    </rPh>
    <rPh sb="530" eb="532">
      <t>ブンセキ</t>
    </rPh>
    <rPh sb="533" eb="534">
      <t>モチ</t>
    </rPh>
    <rPh sb="536" eb="538">
      <t>ロウスイ</t>
    </rPh>
    <rPh sb="538" eb="540">
      <t>カンリ</t>
    </rPh>
    <rPh sb="541" eb="542">
      <t>オコナ</t>
    </rPh>
    <rPh sb="543" eb="545">
      <t>ソウキ</t>
    </rPh>
    <rPh sb="545" eb="547">
      <t>ハッケン</t>
    </rPh>
    <rPh sb="548" eb="549">
      <t>ツト</t>
    </rPh>
    <rPh sb="552" eb="554">
      <t>コンゴ</t>
    </rPh>
    <rPh sb="555" eb="557">
      <t>カンロ</t>
    </rPh>
    <rPh sb="557" eb="559">
      <t>コウシン</t>
    </rPh>
    <rPh sb="559" eb="561">
      <t>キホン</t>
    </rPh>
    <rPh sb="561" eb="563">
      <t>ケイカク</t>
    </rPh>
    <rPh sb="564" eb="566">
      <t>サクテイ</t>
    </rPh>
    <rPh sb="568" eb="570">
      <t>カンロ</t>
    </rPh>
    <rPh sb="571" eb="573">
      <t>コウシン</t>
    </rPh>
    <rPh sb="573" eb="575">
      <t>コウジ</t>
    </rPh>
    <rPh sb="576" eb="578">
      <t>ジッシ</t>
    </rPh>
    <rPh sb="582" eb="584">
      <t>ヨテイ</t>
    </rPh>
    <rPh sb="590" eb="592">
      <t>イジョウ</t>
    </rPh>
    <rPh sb="593" eb="595">
      <t>ブンセキ</t>
    </rPh>
    <rPh sb="598" eb="600">
      <t>ヒツヨウ</t>
    </rPh>
    <rPh sb="601" eb="603">
      <t>タイサク</t>
    </rPh>
    <rPh sb="604" eb="605">
      <t>コウ</t>
    </rPh>
    <rPh sb="606" eb="608">
      <t>ヒヨウ</t>
    </rPh>
    <rPh sb="609" eb="611">
      <t>サクゲン</t>
    </rPh>
    <rPh sb="612" eb="613">
      <t>ツト</t>
    </rPh>
    <rPh sb="620" eb="622">
      <t>ケンゼン</t>
    </rPh>
    <rPh sb="623" eb="625">
      <t>ジゾク</t>
    </rPh>
    <rPh sb="625" eb="627">
      <t>カノウ</t>
    </rPh>
    <rPh sb="628" eb="630">
      <t>ジギョウ</t>
    </rPh>
    <rPh sb="631" eb="633">
      <t>ウンエイ</t>
    </rPh>
    <rPh sb="638" eb="640">
      <t>スイドウ</t>
    </rPh>
    <rPh sb="640" eb="642">
      <t>ジギョウ</t>
    </rPh>
    <rPh sb="643" eb="644">
      <t>カカ</t>
    </rPh>
    <rPh sb="646" eb="648">
      <t>ゲンジョウ</t>
    </rPh>
    <rPh sb="649" eb="651">
      <t>カダイ</t>
    </rPh>
    <rPh sb="652" eb="653">
      <t>フ</t>
    </rPh>
    <rPh sb="656" eb="658">
      <t>ケイエイ</t>
    </rPh>
    <rPh sb="659" eb="662">
      <t>ケンゼンカ</t>
    </rPh>
    <rPh sb="663" eb="665">
      <t>ケイエイ</t>
    </rPh>
    <rPh sb="665" eb="667">
      <t>キバン</t>
    </rPh>
    <rPh sb="668" eb="670">
      <t>キョウカ</t>
    </rPh>
    <rPh sb="671" eb="672">
      <t>ト</t>
    </rPh>
    <rPh sb="673" eb="674">
      <t>ク</t>
    </rPh>
    <rPh sb="675" eb="67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</si>
</sst>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3" fillId="0" borderId="9"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formatCode="#,##0.00;&quot;△&quot;#,##0.00">
                  <c:v>0</c:v>
                </c:pt>
                <c:pt idx="1">
                  <c:v>0.06</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F880-4D26-944F-FAC3BB56F030}"/>
            </c:ext>
          </c:extLst>
        </c:ser>
        <c:dLbls>
          <c:showLegendKey val="0"/>
          <c:showVal val="0"/>
          <c:showCatName val="0"/>
          <c:showSerName val="0"/>
          <c:showPercent val="0"/>
          <c:showBubbleSize val="0"/>
        </c:dLbls>
        <c:gapWidth val="150"/>
        <c:axId val="145644232"/>
        <c:axId val="145643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0.54</c:v>
                </c:pt>
                <c:pt idx="2">
                  <c:v>0.5</c:v>
                </c:pt>
                <c:pt idx="3">
                  <c:v>0.52</c:v>
                </c:pt>
                <c:pt idx="4">
                  <c:v>0.53</c:v>
                </c:pt>
              </c:numCache>
            </c:numRef>
          </c:val>
          <c:smooth val="0"/>
          <c:extLst xmlns:c16r2="http://schemas.microsoft.com/office/drawing/2015/06/chart">
            <c:ext xmlns:c16="http://schemas.microsoft.com/office/drawing/2014/chart" uri="{C3380CC4-5D6E-409C-BE32-E72D297353CC}">
              <c16:uniqueId val="{00000001-F880-4D26-944F-FAC3BB56F030}"/>
            </c:ext>
          </c:extLst>
        </c:ser>
        <c:dLbls>
          <c:showLegendKey val="0"/>
          <c:showVal val="0"/>
          <c:showCatName val="0"/>
          <c:showSerName val="0"/>
          <c:showPercent val="0"/>
          <c:showBubbleSize val="0"/>
        </c:dLbls>
        <c:marker val="1"/>
        <c:smooth val="0"/>
        <c:axId val="145644232"/>
        <c:axId val="145643448"/>
      </c:lineChart>
      <c:dateAx>
        <c:axId val="145644232"/>
        <c:scaling>
          <c:orientation val="minMax"/>
        </c:scaling>
        <c:delete val="1"/>
        <c:axPos val="b"/>
        <c:numFmt formatCode="&quot;H&quot;yy" sourceLinked="1"/>
        <c:majorTickMark val="none"/>
        <c:minorTickMark val="none"/>
        <c:tickLblPos val="none"/>
        <c:crossAx val="145643448"/>
        <c:crosses val="autoZero"/>
        <c:auto val="1"/>
        <c:lblOffset val="100"/>
        <c:baseTimeUnit val="years"/>
      </c:dateAx>
      <c:valAx>
        <c:axId val="145643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644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46.27</c:v>
                </c:pt>
                <c:pt idx="1">
                  <c:v>46.74</c:v>
                </c:pt>
                <c:pt idx="2">
                  <c:v>46.95</c:v>
                </c:pt>
                <c:pt idx="3">
                  <c:v>46.83</c:v>
                </c:pt>
                <c:pt idx="4">
                  <c:v>47.35</c:v>
                </c:pt>
              </c:numCache>
            </c:numRef>
          </c:val>
          <c:extLst xmlns:c16r2="http://schemas.microsoft.com/office/drawing/2015/06/chart">
            <c:ext xmlns:c16="http://schemas.microsoft.com/office/drawing/2014/chart" uri="{C3380CC4-5D6E-409C-BE32-E72D297353CC}">
              <c16:uniqueId val="{00000000-0417-4100-AB6F-2F8678610B45}"/>
            </c:ext>
          </c:extLst>
        </c:ser>
        <c:dLbls>
          <c:showLegendKey val="0"/>
          <c:showVal val="0"/>
          <c:showCatName val="0"/>
          <c:showSerName val="0"/>
          <c:showPercent val="0"/>
          <c:showBubbleSize val="0"/>
        </c:dLbls>
        <c:gapWidth val="150"/>
        <c:axId val="147400656"/>
        <c:axId val="147401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54.92</c:v>
                </c:pt>
                <c:pt idx="1">
                  <c:v>55.63</c:v>
                </c:pt>
                <c:pt idx="2">
                  <c:v>55.03</c:v>
                </c:pt>
                <c:pt idx="3">
                  <c:v>55.14</c:v>
                </c:pt>
                <c:pt idx="4">
                  <c:v>55.89</c:v>
                </c:pt>
              </c:numCache>
            </c:numRef>
          </c:val>
          <c:smooth val="0"/>
          <c:extLst xmlns:c16r2="http://schemas.microsoft.com/office/drawing/2015/06/chart">
            <c:ext xmlns:c16="http://schemas.microsoft.com/office/drawing/2014/chart" uri="{C3380CC4-5D6E-409C-BE32-E72D297353CC}">
              <c16:uniqueId val="{00000001-0417-4100-AB6F-2F8678610B45}"/>
            </c:ext>
          </c:extLst>
        </c:ser>
        <c:dLbls>
          <c:showLegendKey val="0"/>
          <c:showVal val="0"/>
          <c:showCatName val="0"/>
          <c:showSerName val="0"/>
          <c:showPercent val="0"/>
          <c:showBubbleSize val="0"/>
        </c:dLbls>
        <c:marker val="1"/>
        <c:smooth val="0"/>
        <c:axId val="147400656"/>
        <c:axId val="147401440"/>
      </c:lineChart>
      <c:dateAx>
        <c:axId val="147400656"/>
        <c:scaling>
          <c:orientation val="minMax"/>
        </c:scaling>
        <c:delete val="1"/>
        <c:axPos val="b"/>
        <c:numFmt formatCode="&quot;H&quot;yy" sourceLinked="1"/>
        <c:majorTickMark val="none"/>
        <c:minorTickMark val="none"/>
        <c:tickLblPos val="none"/>
        <c:crossAx val="147401440"/>
        <c:crosses val="autoZero"/>
        <c:auto val="1"/>
        <c:lblOffset val="100"/>
        <c:baseTimeUnit val="years"/>
      </c:dateAx>
      <c:valAx>
        <c:axId val="147401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400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90.8</c:v>
                </c:pt>
                <c:pt idx="1">
                  <c:v>90.62</c:v>
                </c:pt>
                <c:pt idx="2">
                  <c:v>90.28</c:v>
                </c:pt>
                <c:pt idx="3">
                  <c:v>90.23</c:v>
                </c:pt>
                <c:pt idx="4">
                  <c:v>90.17</c:v>
                </c:pt>
              </c:numCache>
            </c:numRef>
          </c:val>
          <c:extLst xmlns:c16r2="http://schemas.microsoft.com/office/drawing/2015/06/chart">
            <c:ext xmlns:c16="http://schemas.microsoft.com/office/drawing/2014/chart" uri="{C3380CC4-5D6E-409C-BE32-E72D297353CC}">
              <c16:uniqueId val="{00000000-F32E-4388-A523-3F2E56C0D8AE}"/>
            </c:ext>
          </c:extLst>
        </c:ser>
        <c:dLbls>
          <c:showLegendKey val="0"/>
          <c:showVal val="0"/>
          <c:showCatName val="0"/>
          <c:showSerName val="0"/>
          <c:showPercent val="0"/>
          <c:showBubbleSize val="0"/>
        </c:dLbls>
        <c:gapWidth val="150"/>
        <c:axId val="147401832"/>
        <c:axId val="147403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82.66</c:v>
                </c:pt>
                <c:pt idx="1">
                  <c:v>82.04</c:v>
                </c:pt>
                <c:pt idx="2">
                  <c:v>81.900000000000006</c:v>
                </c:pt>
                <c:pt idx="3">
                  <c:v>81.39</c:v>
                </c:pt>
                <c:pt idx="4">
                  <c:v>81.27</c:v>
                </c:pt>
              </c:numCache>
            </c:numRef>
          </c:val>
          <c:smooth val="0"/>
          <c:extLst xmlns:c16r2="http://schemas.microsoft.com/office/drawing/2015/06/chart">
            <c:ext xmlns:c16="http://schemas.microsoft.com/office/drawing/2014/chart" uri="{C3380CC4-5D6E-409C-BE32-E72D297353CC}">
              <c16:uniqueId val="{00000001-F32E-4388-A523-3F2E56C0D8AE}"/>
            </c:ext>
          </c:extLst>
        </c:ser>
        <c:dLbls>
          <c:showLegendKey val="0"/>
          <c:showVal val="0"/>
          <c:showCatName val="0"/>
          <c:showSerName val="0"/>
          <c:showPercent val="0"/>
          <c:showBubbleSize val="0"/>
        </c:dLbls>
        <c:marker val="1"/>
        <c:smooth val="0"/>
        <c:axId val="147401832"/>
        <c:axId val="147403008"/>
      </c:lineChart>
      <c:dateAx>
        <c:axId val="147401832"/>
        <c:scaling>
          <c:orientation val="minMax"/>
        </c:scaling>
        <c:delete val="1"/>
        <c:axPos val="b"/>
        <c:numFmt formatCode="&quot;H&quot;yy" sourceLinked="1"/>
        <c:majorTickMark val="none"/>
        <c:minorTickMark val="none"/>
        <c:tickLblPos val="none"/>
        <c:crossAx val="147403008"/>
        <c:crosses val="autoZero"/>
        <c:auto val="1"/>
        <c:lblOffset val="100"/>
        <c:baseTimeUnit val="years"/>
      </c:dateAx>
      <c:valAx>
        <c:axId val="147403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401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118.39</c:v>
                </c:pt>
                <c:pt idx="1">
                  <c:v>113.19</c:v>
                </c:pt>
                <c:pt idx="2">
                  <c:v>108.31</c:v>
                </c:pt>
                <c:pt idx="3">
                  <c:v>104.1</c:v>
                </c:pt>
                <c:pt idx="4">
                  <c:v>112.79</c:v>
                </c:pt>
              </c:numCache>
            </c:numRef>
          </c:val>
          <c:extLst xmlns:c16r2="http://schemas.microsoft.com/office/drawing/2015/06/chart">
            <c:ext xmlns:c16="http://schemas.microsoft.com/office/drawing/2014/chart" uri="{C3380CC4-5D6E-409C-BE32-E72D297353CC}">
              <c16:uniqueId val="{00000000-FE0B-453B-897C-FBFD033BD2DF}"/>
            </c:ext>
          </c:extLst>
        </c:ser>
        <c:dLbls>
          <c:showLegendKey val="0"/>
          <c:showVal val="0"/>
          <c:showCatName val="0"/>
          <c:showSerName val="0"/>
          <c:showPercent val="0"/>
          <c:showBubbleSize val="0"/>
        </c:dLbls>
        <c:gapWidth val="150"/>
        <c:axId val="145637176"/>
        <c:axId val="145641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111.71</c:v>
                </c:pt>
                <c:pt idx="1">
                  <c:v>110.05</c:v>
                </c:pt>
                <c:pt idx="2">
                  <c:v>108.87</c:v>
                </c:pt>
                <c:pt idx="3">
                  <c:v>108.61</c:v>
                </c:pt>
                <c:pt idx="4">
                  <c:v>108.35</c:v>
                </c:pt>
              </c:numCache>
            </c:numRef>
          </c:val>
          <c:smooth val="0"/>
          <c:extLst xmlns:c16r2="http://schemas.microsoft.com/office/drawing/2015/06/chart">
            <c:ext xmlns:c16="http://schemas.microsoft.com/office/drawing/2014/chart" uri="{C3380CC4-5D6E-409C-BE32-E72D297353CC}">
              <c16:uniqueId val="{00000001-FE0B-453B-897C-FBFD033BD2DF}"/>
            </c:ext>
          </c:extLst>
        </c:ser>
        <c:dLbls>
          <c:showLegendKey val="0"/>
          <c:showVal val="0"/>
          <c:showCatName val="0"/>
          <c:showSerName val="0"/>
          <c:showPercent val="0"/>
          <c:showBubbleSize val="0"/>
        </c:dLbls>
        <c:marker val="1"/>
        <c:smooth val="0"/>
        <c:axId val="145637176"/>
        <c:axId val="145641488"/>
      </c:lineChart>
      <c:dateAx>
        <c:axId val="145637176"/>
        <c:scaling>
          <c:orientation val="minMax"/>
        </c:scaling>
        <c:delete val="1"/>
        <c:axPos val="b"/>
        <c:numFmt formatCode="&quot;H&quot;yy" sourceLinked="1"/>
        <c:majorTickMark val="none"/>
        <c:minorTickMark val="none"/>
        <c:tickLblPos val="none"/>
        <c:crossAx val="145641488"/>
        <c:crosses val="autoZero"/>
        <c:auto val="1"/>
        <c:lblOffset val="100"/>
        <c:baseTimeUnit val="years"/>
      </c:dateAx>
      <c:valAx>
        <c:axId val="1456414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5637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68.97</c:v>
                </c:pt>
                <c:pt idx="1">
                  <c:v>70.05</c:v>
                </c:pt>
                <c:pt idx="2">
                  <c:v>68.489999999999995</c:v>
                </c:pt>
                <c:pt idx="3">
                  <c:v>67.5</c:v>
                </c:pt>
                <c:pt idx="4">
                  <c:v>68.760000000000005</c:v>
                </c:pt>
              </c:numCache>
            </c:numRef>
          </c:val>
          <c:extLst xmlns:c16r2="http://schemas.microsoft.com/office/drawing/2015/06/chart">
            <c:ext xmlns:c16="http://schemas.microsoft.com/office/drawing/2014/chart" uri="{C3380CC4-5D6E-409C-BE32-E72D297353CC}">
              <c16:uniqueId val="{00000000-A4B1-49BA-9E6D-926B55257E51}"/>
            </c:ext>
          </c:extLst>
        </c:ser>
        <c:dLbls>
          <c:showLegendKey val="0"/>
          <c:showVal val="0"/>
          <c:showCatName val="0"/>
          <c:showSerName val="0"/>
          <c:showPercent val="0"/>
          <c:showBubbleSize val="0"/>
        </c:dLbls>
        <c:gapWidth val="150"/>
        <c:axId val="145637960"/>
        <c:axId val="145642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48.49</c:v>
                </c:pt>
                <c:pt idx="1">
                  <c:v>48.05</c:v>
                </c:pt>
                <c:pt idx="2">
                  <c:v>48.87</c:v>
                </c:pt>
                <c:pt idx="3">
                  <c:v>49.92</c:v>
                </c:pt>
                <c:pt idx="4">
                  <c:v>50.63</c:v>
                </c:pt>
              </c:numCache>
            </c:numRef>
          </c:val>
          <c:smooth val="0"/>
          <c:extLst xmlns:c16r2="http://schemas.microsoft.com/office/drawing/2015/06/chart">
            <c:ext xmlns:c16="http://schemas.microsoft.com/office/drawing/2014/chart" uri="{C3380CC4-5D6E-409C-BE32-E72D297353CC}">
              <c16:uniqueId val="{00000001-A4B1-49BA-9E6D-926B55257E51}"/>
            </c:ext>
          </c:extLst>
        </c:ser>
        <c:dLbls>
          <c:showLegendKey val="0"/>
          <c:showVal val="0"/>
          <c:showCatName val="0"/>
          <c:showSerName val="0"/>
          <c:showPercent val="0"/>
          <c:showBubbleSize val="0"/>
        </c:dLbls>
        <c:marker val="1"/>
        <c:smooth val="0"/>
        <c:axId val="145637960"/>
        <c:axId val="145642664"/>
      </c:lineChart>
      <c:dateAx>
        <c:axId val="145637960"/>
        <c:scaling>
          <c:orientation val="minMax"/>
        </c:scaling>
        <c:delete val="1"/>
        <c:axPos val="b"/>
        <c:numFmt formatCode="&quot;H&quot;yy" sourceLinked="1"/>
        <c:majorTickMark val="none"/>
        <c:minorTickMark val="none"/>
        <c:tickLblPos val="none"/>
        <c:crossAx val="145642664"/>
        <c:crosses val="autoZero"/>
        <c:auto val="1"/>
        <c:lblOffset val="100"/>
        <c:baseTimeUnit val="years"/>
      </c:dateAx>
      <c:valAx>
        <c:axId val="145642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637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25.07</c:v>
                </c:pt>
                <c:pt idx="1">
                  <c:v>34.78</c:v>
                </c:pt>
                <c:pt idx="2">
                  <c:v>36.39</c:v>
                </c:pt>
                <c:pt idx="3">
                  <c:v>38.51</c:v>
                </c:pt>
                <c:pt idx="4">
                  <c:v>38.119999999999997</c:v>
                </c:pt>
              </c:numCache>
            </c:numRef>
          </c:val>
          <c:extLst xmlns:c16r2="http://schemas.microsoft.com/office/drawing/2015/06/chart">
            <c:ext xmlns:c16="http://schemas.microsoft.com/office/drawing/2014/chart" uri="{C3380CC4-5D6E-409C-BE32-E72D297353CC}">
              <c16:uniqueId val="{00000000-43E6-4235-BDA0-0D0363E0A4A0}"/>
            </c:ext>
          </c:extLst>
        </c:ser>
        <c:dLbls>
          <c:showLegendKey val="0"/>
          <c:showVal val="0"/>
          <c:showCatName val="0"/>
          <c:showSerName val="0"/>
          <c:showPercent val="0"/>
          <c:showBubbleSize val="0"/>
        </c:dLbls>
        <c:gapWidth val="150"/>
        <c:axId val="145637568"/>
        <c:axId val="145639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12.79</c:v>
                </c:pt>
                <c:pt idx="1">
                  <c:v>13.39</c:v>
                </c:pt>
                <c:pt idx="2">
                  <c:v>14.85</c:v>
                </c:pt>
                <c:pt idx="3">
                  <c:v>16.88</c:v>
                </c:pt>
                <c:pt idx="4">
                  <c:v>18.28</c:v>
                </c:pt>
              </c:numCache>
            </c:numRef>
          </c:val>
          <c:smooth val="0"/>
          <c:extLst xmlns:c16r2="http://schemas.microsoft.com/office/drawing/2015/06/chart">
            <c:ext xmlns:c16="http://schemas.microsoft.com/office/drawing/2014/chart" uri="{C3380CC4-5D6E-409C-BE32-E72D297353CC}">
              <c16:uniqueId val="{00000001-43E6-4235-BDA0-0D0363E0A4A0}"/>
            </c:ext>
          </c:extLst>
        </c:ser>
        <c:dLbls>
          <c:showLegendKey val="0"/>
          <c:showVal val="0"/>
          <c:showCatName val="0"/>
          <c:showSerName val="0"/>
          <c:showPercent val="0"/>
          <c:showBubbleSize val="0"/>
        </c:dLbls>
        <c:marker val="1"/>
        <c:smooth val="0"/>
        <c:axId val="145637568"/>
        <c:axId val="145639136"/>
      </c:lineChart>
      <c:dateAx>
        <c:axId val="145637568"/>
        <c:scaling>
          <c:orientation val="minMax"/>
        </c:scaling>
        <c:delete val="1"/>
        <c:axPos val="b"/>
        <c:numFmt formatCode="&quot;H&quot;yy" sourceLinked="1"/>
        <c:majorTickMark val="none"/>
        <c:minorTickMark val="none"/>
        <c:tickLblPos val="none"/>
        <c:crossAx val="145639136"/>
        <c:crosses val="autoZero"/>
        <c:auto val="1"/>
        <c:lblOffset val="100"/>
        <c:baseTimeUnit val="years"/>
      </c:dateAx>
      <c:valAx>
        <c:axId val="145639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637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38B-43D3-B973-69BA2451EACA}"/>
            </c:ext>
          </c:extLst>
        </c:ser>
        <c:dLbls>
          <c:showLegendKey val="0"/>
          <c:showVal val="0"/>
          <c:showCatName val="0"/>
          <c:showSerName val="0"/>
          <c:showPercent val="0"/>
          <c:showBubbleSize val="0"/>
        </c:dLbls>
        <c:gapWidth val="150"/>
        <c:axId val="147125552"/>
        <c:axId val="147123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1.72</c:v>
                </c:pt>
                <c:pt idx="1">
                  <c:v>2.64</c:v>
                </c:pt>
                <c:pt idx="2">
                  <c:v>3.16</c:v>
                </c:pt>
                <c:pt idx="3">
                  <c:v>3.59</c:v>
                </c:pt>
                <c:pt idx="4">
                  <c:v>3.98</c:v>
                </c:pt>
              </c:numCache>
            </c:numRef>
          </c:val>
          <c:smooth val="0"/>
          <c:extLst xmlns:c16r2="http://schemas.microsoft.com/office/drawing/2015/06/chart">
            <c:ext xmlns:c16="http://schemas.microsoft.com/office/drawing/2014/chart" uri="{C3380CC4-5D6E-409C-BE32-E72D297353CC}">
              <c16:uniqueId val="{00000001-538B-43D3-B973-69BA2451EACA}"/>
            </c:ext>
          </c:extLst>
        </c:ser>
        <c:dLbls>
          <c:showLegendKey val="0"/>
          <c:showVal val="0"/>
          <c:showCatName val="0"/>
          <c:showSerName val="0"/>
          <c:showPercent val="0"/>
          <c:showBubbleSize val="0"/>
        </c:dLbls>
        <c:marker val="1"/>
        <c:smooth val="0"/>
        <c:axId val="147125552"/>
        <c:axId val="147123592"/>
      </c:lineChart>
      <c:dateAx>
        <c:axId val="147125552"/>
        <c:scaling>
          <c:orientation val="minMax"/>
        </c:scaling>
        <c:delete val="1"/>
        <c:axPos val="b"/>
        <c:numFmt formatCode="&quot;H&quot;yy" sourceLinked="1"/>
        <c:majorTickMark val="none"/>
        <c:minorTickMark val="none"/>
        <c:tickLblPos val="none"/>
        <c:crossAx val="147123592"/>
        <c:crosses val="autoZero"/>
        <c:auto val="1"/>
        <c:lblOffset val="100"/>
        <c:baseTimeUnit val="years"/>
      </c:dateAx>
      <c:valAx>
        <c:axId val="1471235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7125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610.85</c:v>
                </c:pt>
                <c:pt idx="1">
                  <c:v>485.28</c:v>
                </c:pt>
                <c:pt idx="2">
                  <c:v>262.08999999999997</c:v>
                </c:pt>
                <c:pt idx="3">
                  <c:v>262.52</c:v>
                </c:pt>
                <c:pt idx="4">
                  <c:v>439.84</c:v>
                </c:pt>
              </c:numCache>
            </c:numRef>
          </c:val>
          <c:extLst xmlns:c16r2="http://schemas.microsoft.com/office/drawing/2015/06/chart">
            <c:ext xmlns:c16="http://schemas.microsoft.com/office/drawing/2014/chart" uri="{C3380CC4-5D6E-409C-BE32-E72D297353CC}">
              <c16:uniqueId val="{00000000-9E3B-42FE-B0DB-6B98E2BD367B}"/>
            </c:ext>
          </c:extLst>
        </c:ser>
        <c:dLbls>
          <c:showLegendKey val="0"/>
          <c:showVal val="0"/>
          <c:showCatName val="0"/>
          <c:showSerName val="0"/>
          <c:showPercent val="0"/>
          <c:showBubbleSize val="0"/>
        </c:dLbls>
        <c:gapWidth val="150"/>
        <c:axId val="147120456"/>
        <c:axId val="147120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384.34</c:v>
                </c:pt>
                <c:pt idx="1">
                  <c:v>359.47</c:v>
                </c:pt>
                <c:pt idx="2">
                  <c:v>369.69</c:v>
                </c:pt>
                <c:pt idx="3">
                  <c:v>379.08</c:v>
                </c:pt>
                <c:pt idx="4">
                  <c:v>367.55</c:v>
                </c:pt>
              </c:numCache>
            </c:numRef>
          </c:val>
          <c:smooth val="0"/>
          <c:extLst xmlns:c16r2="http://schemas.microsoft.com/office/drawing/2015/06/chart">
            <c:ext xmlns:c16="http://schemas.microsoft.com/office/drawing/2014/chart" uri="{C3380CC4-5D6E-409C-BE32-E72D297353CC}">
              <c16:uniqueId val="{00000001-9E3B-42FE-B0DB-6B98E2BD367B}"/>
            </c:ext>
          </c:extLst>
        </c:ser>
        <c:dLbls>
          <c:showLegendKey val="0"/>
          <c:showVal val="0"/>
          <c:showCatName val="0"/>
          <c:showSerName val="0"/>
          <c:showPercent val="0"/>
          <c:showBubbleSize val="0"/>
        </c:dLbls>
        <c:marker val="1"/>
        <c:smooth val="0"/>
        <c:axId val="147120456"/>
        <c:axId val="147120848"/>
      </c:lineChart>
      <c:dateAx>
        <c:axId val="147120456"/>
        <c:scaling>
          <c:orientation val="minMax"/>
        </c:scaling>
        <c:delete val="1"/>
        <c:axPos val="b"/>
        <c:numFmt formatCode="&quot;H&quot;yy" sourceLinked="1"/>
        <c:majorTickMark val="none"/>
        <c:minorTickMark val="none"/>
        <c:tickLblPos val="none"/>
        <c:crossAx val="147120848"/>
        <c:crosses val="autoZero"/>
        <c:auto val="1"/>
        <c:lblOffset val="100"/>
        <c:baseTimeUnit val="years"/>
      </c:dateAx>
      <c:valAx>
        <c:axId val="1471208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7120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120.68</c:v>
                </c:pt>
                <c:pt idx="1">
                  <c:v>106.13</c:v>
                </c:pt>
                <c:pt idx="2">
                  <c:v>171.08</c:v>
                </c:pt>
                <c:pt idx="3">
                  <c:v>245.37</c:v>
                </c:pt>
                <c:pt idx="4">
                  <c:v>261.64</c:v>
                </c:pt>
              </c:numCache>
            </c:numRef>
          </c:val>
          <c:extLst xmlns:c16r2="http://schemas.microsoft.com/office/drawing/2015/06/chart">
            <c:ext xmlns:c16="http://schemas.microsoft.com/office/drawing/2014/chart" uri="{C3380CC4-5D6E-409C-BE32-E72D297353CC}">
              <c16:uniqueId val="{00000000-50F2-46D6-8C19-5033CCDF085B}"/>
            </c:ext>
          </c:extLst>
        </c:ser>
        <c:dLbls>
          <c:showLegendKey val="0"/>
          <c:showVal val="0"/>
          <c:showCatName val="0"/>
          <c:showSerName val="0"/>
          <c:showPercent val="0"/>
          <c:showBubbleSize val="0"/>
        </c:dLbls>
        <c:gapWidth val="150"/>
        <c:axId val="147121240"/>
        <c:axId val="147121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380.58</c:v>
                </c:pt>
                <c:pt idx="1">
                  <c:v>401.79</c:v>
                </c:pt>
                <c:pt idx="2">
                  <c:v>402.99</c:v>
                </c:pt>
                <c:pt idx="3">
                  <c:v>398.98</c:v>
                </c:pt>
                <c:pt idx="4">
                  <c:v>418.68</c:v>
                </c:pt>
              </c:numCache>
            </c:numRef>
          </c:val>
          <c:smooth val="0"/>
          <c:extLst xmlns:c16r2="http://schemas.microsoft.com/office/drawing/2015/06/chart">
            <c:ext xmlns:c16="http://schemas.microsoft.com/office/drawing/2014/chart" uri="{C3380CC4-5D6E-409C-BE32-E72D297353CC}">
              <c16:uniqueId val="{00000001-50F2-46D6-8C19-5033CCDF085B}"/>
            </c:ext>
          </c:extLst>
        </c:ser>
        <c:dLbls>
          <c:showLegendKey val="0"/>
          <c:showVal val="0"/>
          <c:showCatName val="0"/>
          <c:showSerName val="0"/>
          <c:showPercent val="0"/>
          <c:showBubbleSize val="0"/>
        </c:dLbls>
        <c:marker val="1"/>
        <c:smooth val="0"/>
        <c:axId val="147121240"/>
        <c:axId val="147121632"/>
      </c:lineChart>
      <c:dateAx>
        <c:axId val="147121240"/>
        <c:scaling>
          <c:orientation val="minMax"/>
        </c:scaling>
        <c:delete val="1"/>
        <c:axPos val="b"/>
        <c:numFmt formatCode="&quot;H&quot;yy" sourceLinked="1"/>
        <c:majorTickMark val="none"/>
        <c:minorTickMark val="none"/>
        <c:tickLblPos val="none"/>
        <c:crossAx val="147121632"/>
        <c:crosses val="autoZero"/>
        <c:auto val="1"/>
        <c:lblOffset val="100"/>
        <c:baseTimeUnit val="years"/>
      </c:dateAx>
      <c:valAx>
        <c:axId val="1471216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7121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116.96</c:v>
                </c:pt>
                <c:pt idx="1">
                  <c:v>111.43</c:v>
                </c:pt>
                <c:pt idx="2">
                  <c:v>106.1</c:v>
                </c:pt>
                <c:pt idx="3">
                  <c:v>100.7</c:v>
                </c:pt>
                <c:pt idx="4">
                  <c:v>109.76</c:v>
                </c:pt>
              </c:numCache>
            </c:numRef>
          </c:val>
          <c:extLst xmlns:c16r2="http://schemas.microsoft.com/office/drawing/2015/06/chart">
            <c:ext xmlns:c16="http://schemas.microsoft.com/office/drawing/2014/chart" uri="{C3380CC4-5D6E-409C-BE32-E72D297353CC}">
              <c16:uniqueId val="{00000000-9D9C-435F-8F73-EFA2AAC24CA0}"/>
            </c:ext>
          </c:extLst>
        </c:ser>
        <c:dLbls>
          <c:showLegendKey val="0"/>
          <c:showVal val="0"/>
          <c:showCatName val="0"/>
          <c:showSerName val="0"/>
          <c:showPercent val="0"/>
          <c:showBubbleSize val="0"/>
        </c:dLbls>
        <c:gapWidth val="150"/>
        <c:axId val="147122808"/>
        <c:axId val="147123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102.38</c:v>
                </c:pt>
                <c:pt idx="1">
                  <c:v>100.12</c:v>
                </c:pt>
                <c:pt idx="2">
                  <c:v>98.66</c:v>
                </c:pt>
                <c:pt idx="3">
                  <c:v>98.64</c:v>
                </c:pt>
                <c:pt idx="4">
                  <c:v>94.78</c:v>
                </c:pt>
              </c:numCache>
            </c:numRef>
          </c:val>
          <c:smooth val="0"/>
          <c:extLst xmlns:c16r2="http://schemas.microsoft.com/office/drawing/2015/06/chart">
            <c:ext xmlns:c16="http://schemas.microsoft.com/office/drawing/2014/chart" uri="{C3380CC4-5D6E-409C-BE32-E72D297353CC}">
              <c16:uniqueId val="{00000001-9D9C-435F-8F73-EFA2AAC24CA0}"/>
            </c:ext>
          </c:extLst>
        </c:ser>
        <c:dLbls>
          <c:showLegendKey val="0"/>
          <c:showVal val="0"/>
          <c:showCatName val="0"/>
          <c:showSerName val="0"/>
          <c:showPercent val="0"/>
          <c:showBubbleSize val="0"/>
        </c:dLbls>
        <c:marker val="1"/>
        <c:smooth val="0"/>
        <c:axId val="147122808"/>
        <c:axId val="147123984"/>
      </c:lineChart>
      <c:dateAx>
        <c:axId val="147122808"/>
        <c:scaling>
          <c:orientation val="minMax"/>
        </c:scaling>
        <c:delete val="1"/>
        <c:axPos val="b"/>
        <c:numFmt formatCode="&quot;H&quot;yy" sourceLinked="1"/>
        <c:majorTickMark val="none"/>
        <c:minorTickMark val="none"/>
        <c:tickLblPos val="none"/>
        <c:crossAx val="147123984"/>
        <c:crosses val="autoZero"/>
        <c:auto val="1"/>
        <c:lblOffset val="100"/>
        <c:baseTimeUnit val="years"/>
      </c:dateAx>
      <c:valAx>
        <c:axId val="147123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122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66.88</c:v>
                </c:pt>
                <c:pt idx="1">
                  <c:v>70.36</c:v>
                </c:pt>
                <c:pt idx="2">
                  <c:v>74</c:v>
                </c:pt>
                <c:pt idx="3">
                  <c:v>78.02</c:v>
                </c:pt>
                <c:pt idx="4">
                  <c:v>79.349999999999994</c:v>
                </c:pt>
              </c:numCache>
            </c:numRef>
          </c:val>
          <c:extLst xmlns:c16r2="http://schemas.microsoft.com/office/drawing/2015/06/chart">
            <c:ext xmlns:c16="http://schemas.microsoft.com/office/drawing/2014/chart" uri="{C3380CC4-5D6E-409C-BE32-E72D297353CC}">
              <c16:uniqueId val="{00000000-8A39-4FE0-9AB4-BE169FD6071A}"/>
            </c:ext>
          </c:extLst>
        </c:ser>
        <c:dLbls>
          <c:showLegendKey val="0"/>
          <c:showVal val="0"/>
          <c:showCatName val="0"/>
          <c:showSerName val="0"/>
          <c:showPercent val="0"/>
          <c:showBubbleSize val="0"/>
        </c:dLbls>
        <c:gapWidth val="150"/>
        <c:axId val="147401048"/>
        <c:axId val="147403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168.67</c:v>
                </c:pt>
                <c:pt idx="1">
                  <c:v>174.97</c:v>
                </c:pt>
                <c:pt idx="2">
                  <c:v>178.59</c:v>
                </c:pt>
                <c:pt idx="3">
                  <c:v>178.92</c:v>
                </c:pt>
                <c:pt idx="4">
                  <c:v>181.3</c:v>
                </c:pt>
              </c:numCache>
            </c:numRef>
          </c:val>
          <c:smooth val="0"/>
          <c:extLst xmlns:c16r2="http://schemas.microsoft.com/office/drawing/2015/06/chart">
            <c:ext xmlns:c16="http://schemas.microsoft.com/office/drawing/2014/chart" uri="{C3380CC4-5D6E-409C-BE32-E72D297353CC}">
              <c16:uniqueId val="{00000001-8A39-4FE0-9AB4-BE169FD6071A}"/>
            </c:ext>
          </c:extLst>
        </c:ser>
        <c:dLbls>
          <c:showLegendKey val="0"/>
          <c:showVal val="0"/>
          <c:showCatName val="0"/>
          <c:showSerName val="0"/>
          <c:showPercent val="0"/>
          <c:showBubbleSize val="0"/>
        </c:dLbls>
        <c:marker val="1"/>
        <c:smooth val="0"/>
        <c:axId val="147401048"/>
        <c:axId val="147403792"/>
      </c:lineChart>
      <c:dateAx>
        <c:axId val="147401048"/>
        <c:scaling>
          <c:orientation val="minMax"/>
        </c:scaling>
        <c:delete val="1"/>
        <c:axPos val="b"/>
        <c:numFmt formatCode="&quot;H&quot;yy" sourceLinked="1"/>
        <c:majorTickMark val="none"/>
        <c:minorTickMark val="none"/>
        <c:tickLblPos val="none"/>
        <c:crossAx val="147403792"/>
        <c:crosses val="autoZero"/>
        <c:auto val="1"/>
        <c:lblOffset val="100"/>
        <c:baseTimeUnit val="years"/>
      </c:dateAx>
      <c:valAx>
        <c:axId val="147403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401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Y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7" t="s">
        <v>0</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row>
    <row r="3" spans="1:78" ht="9.75" customHeight="1" x14ac:dyDescent="0.15">
      <c r="A3" s="2"/>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row>
    <row r="4" spans="1:78" ht="9.75" customHeight="1" x14ac:dyDescent="0.15">
      <c r="A4" s="2"/>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8" t="str">
        <f>データ!H6</f>
        <v>三重県　東員町</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9"/>
      <c r="AE6" s="89"/>
      <c r="AF6" s="89"/>
      <c r="AG6" s="89"/>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9" t="s">
        <v>1</v>
      </c>
      <c r="C7" s="80"/>
      <c r="D7" s="80"/>
      <c r="E7" s="80"/>
      <c r="F7" s="80"/>
      <c r="G7" s="80"/>
      <c r="H7" s="80"/>
      <c r="I7" s="79" t="s">
        <v>2</v>
      </c>
      <c r="J7" s="80"/>
      <c r="K7" s="80"/>
      <c r="L7" s="80"/>
      <c r="M7" s="80"/>
      <c r="N7" s="80"/>
      <c r="O7" s="81"/>
      <c r="P7" s="82" t="s">
        <v>3</v>
      </c>
      <c r="Q7" s="82"/>
      <c r="R7" s="82"/>
      <c r="S7" s="82"/>
      <c r="T7" s="82"/>
      <c r="U7" s="82"/>
      <c r="V7" s="82"/>
      <c r="W7" s="82" t="s">
        <v>4</v>
      </c>
      <c r="X7" s="82"/>
      <c r="Y7" s="82"/>
      <c r="Z7" s="82"/>
      <c r="AA7" s="82"/>
      <c r="AB7" s="82"/>
      <c r="AC7" s="82"/>
      <c r="AD7" s="82" t="s">
        <v>5</v>
      </c>
      <c r="AE7" s="82"/>
      <c r="AF7" s="82"/>
      <c r="AG7" s="82"/>
      <c r="AH7" s="82"/>
      <c r="AI7" s="82"/>
      <c r="AJ7" s="82"/>
      <c r="AK7" s="4"/>
      <c r="AL7" s="82" t="s">
        <v>6</v>
      </c>
      <c r="AM7" s="82"/>
      <c r="AN7" s="82"/>
      <c r="AO7" s="82"/>
      <c r="AP7" s="82"/>
      <c r="AQ7" s="82"/>
      <c r="AR7" s="82"/>
      <c r="AS7" s="82"/>
      <c r="AT7" s="79" t="s">
        <v>7</v>
      </c>
      <c r="AU7" s="80"/>
      <c r="AV7" s="80"/>
      <c r="AW7" s="80"/>
      <c r="AX7" s="80"/>
      <c r="AY7" s="80"/>
      <c r="AZ7" s="80"/>
      <c r="BA7" s="80"/>
      <c r="BB7" s="82" t="s">
        <v>8</v>
      </c>
      <c r="BC7" s="82"/>
      <c r="BD7" s="82"/>
      <c r="BE7" s="82"/>
      <c r="BF7" s="82"/>
      <c r="BG7" s="82"/>
      <c r="BH7" s="82"/>
      <c r="BI7" s="82"/>
      <c r="BJ7" s="3"/>
      <c r="BK7" s="3"/>
      <c r="BL7" s="5" t="s">
        <v>9</v>
      </c>
      <c r="BM7" s="6"/>
      <c r="BN7" s="6"/>
      <c r="BO7" s="6"/>
      <c r="BP7" s="6"/>
      <c r="BQ7" s="6"/>
      <c r="BR7" s="6"/>
      <c r="BS7" s="6"/>
      <c r="BT7" s="6"/>
      <c r="BU7" s="6"/>
      <c r="BV7" s="6"/>
      <c r="BW7" s="6"/>
      <c r="BX7" s="6"/>
      <c r="BY7" s="7"/>
    </row>
    <row r="8" spans="1:78" ht="18.75" customHeight="1" x14ac:dyDescent="0.15">
      <c r="A8" s="2"/>
      <c r="B8" s="83" t="str">
        <f>データ!$I$6</f>
        <v>法適用</v>
      </c>
      <c r="C8" s="84"/>
      <c r="D8" s="84"/>
      <c r="E8" s="84"/>
      <c r="F8" s="84"/>
      <c r="G8" s="84"/>
      <c r="H8" s="84"/>
      <c r="I8" s="83" t="str">
        <f>データ!$J$6</f>
        <v>水道事業</v>
      </c>
      <c r="J8" s="84"/>
      <c r="K8" s="84"/>
      <c r="L8" s="84"/>
      <c r="M8" s="84"/>
      <c r="N8" s="84"/>
      <c r="O8" s="85"/>
      <c r="P8" s="86" t="str">
        <f>データ!$K$6</f>
        <v>末端給水事業</v>
      </c>
      <c r="Q8" s="86"/>
      <c r="R8" s="86"/>
      <c r="S8" s="86"/>
      <c r="T8" s="86"/>
      <c r="U8" s="86"/>
      <c r="V8" s="86"/>
      <c r="W8" s="86" t="str">
        <f>データ!$L$6</f>
        <v>A6</v>
      </c>
      <c r="X8" s="86"/>
      <c r="Y8" s="86"/>
      <c r="Z8" s="86"/>
      <c r="AA8" s="86"/>
      <c r="AB8" s="86"/>
      <c r="AC8" s="86"/>
      <c r="AD8" s="86" t="str">
        <f>データ!$M$6</f>
        <v>非設置</v>
      </c>
      <c r="AE8" s="86"/>
      <c r="AF8" s="86"/>
      <c r="AG8" s="86"/>
      <c r="AH8" s="86"/>
      <c r="AI8" s="86"/>
      <c r="AJ8" s="86"/>
      <c r="AK8" s="4"/>
      <c r="AL8" s="74">
        <f>データ!$R$6</f>
        <v>25942</v>
      </c>
      <c r="AM8" s="74"/>
      <c r="AN8" s="74"/>
      <c r="AO8" s="74"/>
      <c r="AP8" s="74"/>
      <c r="AQ8" s="74"/>
      <c r="AR8" s="74"/>
      <c r="AS8" s="74"/>
      <c r="AT8" s="70">
        <f>データ!$S$6</f>
        <v>22.68</v>
      </c>
      <c r="AU8" s="71"/>
      <c r="AV8" s="71"/>
      <c r="AW8" s="71"/>
      <c r="AX8" s="71"/>
      <c r="AY8" s="71"/>
      <c r="AZ8" s="71"/>
      <c r="BA8" s="71"/>
      <c r="BB8" s="73">
        <f>データ!$T$6</f>
        <v>1143.83</v>
      </c>
      <c r="BC8" s="73"/>
      <c r="BD8" s="73"/>
      <c r="BE8" s="73"/>
      <c r="BF8" s="73"/>
      <c r="BG8" s="73"/>
      <c r="BH8" s="73"/>
      <c r="BI8" s="73"/>
      <c r="BJ8" s="3"/>
      <c r="BK8" s="3"/>
      <c r="BL8" s="77" t="s">
        <v>10</v>
      </c>
      <c r="BM8" s="78"/>
      <c r="BN8" s="8" t="s">
        <v>11</v>
      </c>
      <c r="BO8" s="9"/>
      <c r="BP8" s="9"/>
      <c r="BQ8" s="9"/>
      <c r="BR8" s="9"/>
      <c r="BS8" s="9"/>
      <c r="BT8" s="9"/>
      <c r="BU8" s="9"/>
      <c r="BV8" s="9"/>
      <c r="BW8" s="9"/>
      <c r="BX8" s="9"/>
      <c r="BY8" s="10"/>
    </row>
    <row r="9" spans="1:78" ht="18.75" customHeight="1" x14ac:dyDescent="0.15">
      <c r="A9" s="2"/>
      <c r="B9" s="79" t="s">
        <v>12</v>
      </c>
      <c r="C9" s="80"/>
      <c r="D9" s="80"/>
      <c r="E9" s="80"/>
      <c r="F9" s="80"/>
      <c r="G9" s="80"/>
      <c r="H9" s="80"/>
      <c r="I9" s="79" t="s">
        <v>13</v>
      </c>
      <c r="J9" s="80"/>
      <c r="K9" s="80"/>
      <c r="L9" s="80"/>
      <c r="M9" s="80"/>
      <c r="N9" s="80"/>
      <c r="O9" s="81"/>
      <c r="P9" s="82" t="s">
        <v>14</v>
      </c>
      <c r="Q9" s="82"/>
      <c r="R9" s="82"/>
      <c r="S9" s="82"/>
      <c r="T9" s="82"/>
      <c r="U9" s="82"/>
      <c r="V9" s="82"/>
      <c r="W9" s="82" t="s">
        <v>15</v>
      </c>
      <c r="X9" s="82"/>
      <c r="Y9" s="82"/>
      <c r="Z9" s="82"/>
      <c r="AA9" s="82"/>
      <c r="AB9" s="82"/>
      <c r="AC9" s="82"/>
      <c r="AD9" s="2"/>
      <c r="AE9" s="2"/>
      <c r="AF9" s="2"/>
      <c r="AG9" s="2"/>
      <c r="AH9" s="4"/>
      <c r="AI9" s="4"/>
      <c r="AJ9" s="4"/>
      <c r="AK9" s="4"/>
      <c r="AL9" s="82" t="s">
        <v>16</v>
      </c>
      <c r="AM9" s="82"/>
      <c r="AN9" s="82"/>
      <c r="AO9" s="82"/>
      <c r="AP9" s="82"/>
      <c r="AQ9" s="82"/>
      <c r="AR9" s="82"/>
      <c r="AS9" s="82"/>
      <c r="AT9" s="79" t="s">
        <v>17</v>
      </c>
      <c r="AU9" s="80"/>
      <c r="AV9" s="80"/>
      <c r="AW9" s="80"/>
      <c r="AX9" s="80"/>
      <c r="AY9" s="80"/>
      <c r="AZ9" s="80"/>
      <c r="BA9" s="80"/>
      <c r="BB9" s="82" t="s">
        <v>18</v>
      </c>
      <c r="BC9" s="82"/>
      <c r="BD9" s="82"/>
      <c r="BE9" s="82"/>
      <c r="BF9" s="82"/>
      <c r="BG9" s="82"/>
      <c r="BH9" s="82"/>
      <c r="BI9" s="82"/>
      <c r="BJ9" s="3"/>
      <c r="BK9" s="3"/>
      <c r="BL9" s="68" t="s">
        <v>19</v>
      </c>
      <c r="BM9" s="69"/>
      <c r="BN9" s="11" t="s">
        <v>20</v>
      </c>
      <c r="BO9" s="12"/>
      <c r="BP9" s="12"/>
      <c r="BQ9" s="12"/>
      <c r="BR9" s="12"/>
      <c r="BS9" s="12"/>
      <c r="BT9" s="12"/>
      <c r="BU9" s="12"/>
      <c r="BV9" s="12"/>
      <c r="BW9" s="12"/>
      <c r="BX9" s="12"/>
      <c r="BY9" s="13"/>
    </row>
    <row r="10" spans="1:78" ht="18.75" customHeight="1" x14ac:dyDescent="0.15">
      <c r="A10" s="2"/>
      <c r="B10" s="70" t="str">
        <f>データ!$N$6</f>
        <v>-</v>
      </c>
      <c r="C10" s="71"/>
      <c r="D10" s="71"/>
      <c r="E10" s="71"/>
      <c r="F10" s="71"/>
      <c r="G10" s="71"/>
      <c r="H10" s="71"/>
      <c r="I10" s="70">
        <f>データ!$O$6</f>
        <v>76.86</v>
      </c>
      <c r="J10" s="71"/>
      <c r="K10" s="71"/>
      <c r="L10" s="71"/>
      <c r="M10" s="71"/>
      <c r="N10" s="71"/>
      <c r="O10" s="72"/>
      <c r="P10" s="73">
        <f>データ!$P$6</f>
        <v>99.85</v>
      </c>
      <c r="Q10" s="73"/>
      <c r="R10" s="73"/>
      <c r="S10" s="73"/>
      <c r="T10" s="73"/>
      <c r="U10" s="73"/>
      <c r="V10" s="73"/>
      <c r="W10" s="74">
        <f>データ!$Q$6</f>
        <v>1599</v>
      </c>
      <c r="X10" s="74"/>
      <c r="Y10" s="74"/>
      <c r="Z10" s="74"/>
      <c r="AA10" s="74"/>
      <c r="AB10" s="74"/>
      <c r="AC10" s="74"/>
      <c r="AD10" s="2"/>
      <c r="AE10" s="2"/>
      <c r="AF10" s="2"/>
      <c r="AG10" s="2"/>
      <c r="AH10" s="4"/>
      <c r="AI10" s="4"/>
      <c r="AJ10" s="4"/>
      <c r="AK10" s="4"/>
      <c r="AL10" s="74">
        <f>データ!$U$6</f>
        <v>25919</v>
      </c>
      <c r="AM10" s="74"/>
      <c r="AN10" s="74"/>
      <c r="AO10" s="74"/>
      <c r="AP10" s="74"/>
      <c r="AQ10" s="74"/>
      <c r="AR10" s="74"/>
      <c r="AS10" s="74"/>
      <c r="AT10" s="70">
        <f>データ!$V$6</f>
        <v>22.68</v>
      </c>
      <c r="AU10" s="71"/>
      <c r="AV10" s="71"/>
      <c r="AW10" s="71"/>
      <c r="AX10" s="71"/>
      <c r="AY10" s="71"/>
      <c r="AZ10" s="71"/>
      <c r="BA10" s="71"/>
      <c r="BB10" s="73">
        <f>データ!$W$6</f>
        <v>1142.81</v>
      </c>
      <c r="BC10" s="73"/>
      <c r="BD10" s="73"/>
      <c r="BE10" s="73"/>
      <c r="BF10" s="73"/>
      <c r="BG10" s="73"/>
      <c r="BH10" s="73"/>
      <c r="BI10" s="73"/>
      <c r="BJ10" s="2"/>
      <c r="BK10" s="2"/>
      <c r="BL10" s="75" t="s">
        <v>21</v>
      </c>
      <c r="BM10" s="7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98" t="s">
        <v>115</v>
      </c>
      <c r="BM16" s="99"/>
      <c r="BN16" s="99"/>
      <c r="BO16" s="99"/>
      <c r="BP16" s="99"/>
      <c r="BQ16" s="99"/>
      <c r="BR16" s="99"/>
      <c r="BS16" s="99"/>
      <c r="BT16" s="99"/>
      <c r="BU16" s="99"/>
      <c r="BV16" s="99"/>
      <c r="BW16" s="99"/>
      <c r="BX16" s="99"/>
      <c r="BY16" s="99"/>
      <c r="BZ16" s="100"/>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98"/>
      <c r="BM17" s="99"/>
      <c r="BN17" s="99"/>
      <c r="BO17" s="99"/>
      <c r="BP17" s="99"/>
      <c r="BQ17" s="99"/>
      <c r="BR17" s="99"/>
      <c r="BS17" s="99"/>
      <c r="BT17" s="99"/>
      <c r="BU17" s="99"/>
      <c r="BV17" s="99"/>
      <c r="BW17" s="99"/>
      <c r="BX17" s="99"/>
      <c r="BY17" s="99"/>
      <c r="BZ17" s="100"/>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98"/>
      <c r="BM18" s="99"/>
      <c r="BN18" s="99"/>
      <c r="BO18" s="99"/>
      <c r="BP18" s="99"/>
      <c r="BQ18" s="99"/>
      <c r="BR18" s="99"/>
      <c r="BS18" s="99"/>
      <c r="BT18" s="99"/>
      <c r="BU18" s="99"/>
      <c r="BV18" s="99"/>
      <c r="BW18" s="99"/>
      <c r="BX18" s="99"/>
      <c r="BY18" s="99"/>
      <c r="BZ18" s="100"/>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98"/>
      <c r="BM19" s="99"/>
      <c r="BN19" s="99"/>
      <c r="BO19" s="99"/>
      <c r="BP19" s="99"/>
      <c r="BQ19" s="99"/>
      <c r="BR19" s="99"/>
      <c r="BS19" s="99"/>
      <c r="BT19" s="99"/>
      <c r="BU19" s="99"/>
      <c r="BV19" s="99"/>
      <c r="BW19" s="99"/>
      <c r="BX19" s="99"/>
      <c r="BY19" s="99"/>
      <c r="BZ19" s="100"/>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98"/>
      <c r="BM20" s="99"/>
      <c r="BN20" s="99"/>
      <c r="BO20" s="99"/>
      <c r="BP20" s="99"/>
      <c r="BQ20" s="99"/>
      <c r="BR20" s="99"/>
      <c r="BS20" s="99"/>
      <c r="BT20" s="99"/>
      <c r="BU20" s="99"/>
      <c r="BV20" s="99"/>
      <c r="BW20" s="99"/>
      <c r="BX20" s="99"/>
      <c r="BY20" s="99"/>
      <c r="BZ20" s="100"/>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98"/>
      <c r="BM21" s="99"/>
      <c r="BN21" s="99"/>
      <c r="BO21" s="99"/>
      <c r="BP21" s="99"/>
      <c r="BQ21" s="99"/>
      <c r="BR21" s="99"/>
      <c r="BS21" s="99"/>
      <c r="BT21" s="99"/>
      <c r="BU21" s="99"/>
      <c r="BV21" s="99"/>
      <c r="BW21" s="99"/>
      <c r="BX21" s="99"/>
      <c r="BY21" s="99"/>
      <c r="BZ21" s="100"/>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98"/>
      <c r="BM22" s="99"/>
      <c r="BN22" s="99"/>
      <c r="BO22" s="99"/>
      <c r="BP22" s="99"/>
      <c r="BQ22" s="99"/>
      <c r="BR22" s="99"/>
      <c r="BS22" s="99"/>
      <c r="BT22" s="99"/>
      <c r="BU22" s="99"/>
      <c r="BV22" s="99"/>
      <c r="BW22" s="99"/>
      <c r="BX22" s="99"/>
      <c r="BY22" s="99"/>
      <c r="BZ22" s="100"/>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98"/>
      <c r="BM23" s="99"/>
      <c r="BN23" s="99"/>
      <c r="BO23" s="99"/>
      <c r="BP23" s="99"/>
      <c r="BQ23" s="99"/>
      <c r="BR23" s="99"/>
      <c r="BS23" s="99"/>
      <c r="BT23" s="99"/>
      <c r="BU23" s="99"/>
      <c r="BV23" s="99"/>
      <c r="BW23" s="99"/>
      <c r="BX23" s="99"/>
      <c r="BY23" s="99"/>
      <c r="BZ23" s="100"/>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98"/>
      <c r="BM24" s="99"/>
      <c r="BN24" s="99"/>
      <c r="BO24" s="99"/>
      <c r="BP24" s="99"/>
      <c r="BQ24" s="99"/>
      <c r="BR24" s="99"/>
      <c r="BS24" s="99"/>
      <c r="BT24" s="99"/>
      <c r="BU24" s="99"/>
      <c r="BV24" s="99"/>
      <c r="BW24" s="99"/>
      <c r="BX24" s="99"/>
      <c r="BY24" s="99"/>
      <c r="BZ24" s="100"/>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98"/>
      <c r="BM25" s="99"/>
      <c r="BN25" s="99"/>
      <c r="BO25" s="99"/>
      <c r="BP25" s="99"/>
      <c r="BQ25" s="99"/>
      <c r="BR25" s="99"/>
      <c r="BS25" s="99"/>
      <c r="BT25" s="99"/>
      <c r="BU25" s="99"/>
      <c r="BV25" s="99"/>
      <c r="BW25" s="99"/>
      <c r="BX25" s="99"/>
      <c r="BY25" s="99"/>
      <c r="BZ25" s="100"/>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98"/>
      <c r="BM26" s="99"/>
      <c r="BN26" s="99"/>
      <c r="BO26" s="99"/>
      <c r="BP26" s="99"/>
      <c r="BQ26" s="99"/>
      <c r="BR26" s="99"/>
      <c r="BS26" s="99"/>
      <c r="BT26" s="99"/>
      <c r="BU26" s="99"/>
      <c r="BV26" s="99"/>
      <c r="BW26" s="99"/>
      <c r="BX26" s="99"/>
      <c r="BY26" s="99"/>
      <c r="BZ26" s="100"/>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98"/>
      <c r="BM27" s="99"/>
      <c r="BN27" s="99"/>
      <c r="BO27" s="99"/>
      <c r="BP27" s="99"/>
      <c r="BQ27" s="99"/>
      <c r="BR27" s="99"/>
      <c r="BS27" s="99"/>
      <c r="BT27" s="99"/>
      <c r="BU27" s="99"/>
      <c r="BV27" s="99"/>
      <c r="BW27" s="99"/>
      <c r="BX27" s="99"/>
      <c r="BY27" s="99"/>
      <c r="BZ27" s="100"/>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98"/>
      <c r="BM28" s="99"/>
      <c r="BN28" s="99"/>
      <c r="BO28" s="99"/>
      <c r="BP28" s="99"/>
      <c r="BQ28" s="99"/>
      <c r="BR28" s="99"/>
      <c r="BS28" s="99"/>
      <c r="BT28" s="99"/>
      <c r="BU28" s="99"/>
      <c r="BV28" s="99"/>
      <c r="BW28" s="99"/>
      <c r="BX28" s="99"/>
      <c r="BY28" s="99"/>
      <c r="BZ28" s="100"/>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98"/>
      <c r="BM29" s="99"/>
      <c r="BN29" s="99"/>
      <c r="BO29" s="99"/>
      <c r="BP29" s="99"/>
      <c r="BQ29" s="99"/>
      <c r="BR29" s="99"/>
      <c r="BS29" s="99"/>
      <c r="BT29" s="99"/>
      <c r="BU29" s="99"/>
      <c r="BV29" s="99"/>
      <c r="BW29" s="99"/>
      <c r="BX29" s="99"/>
      <c r="BY29" s="99"/>
      <c r="BZ29" s="100"/>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98"/>
      <c r="BM30" s="99"/>
      <c r="BN30" s="99"/>
      <c r="BO30" s="99"/>
      <c r="BP30" s="99"/>
      <c r="BQ30" s="99"/>
      <c r="BR30" s="99"/>
      <c r="BS30" s="99"/>
      <c r="BT30" s="99"/>
      <c r="BU30" s="99"/>
      <c r="BV30" s="99"/>
      <c r="BW30" s="99"/>
      <c r="BX30" s="99"/>
      <c r="BY30" s="99"/>
      <c r="BZ30" s="100"/>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98"/>
      <c r="BM31" s="99"/>
      <c r="BN31" s="99"/>
      <c r="BO31" s="99"/>
      <c r="BP31" s="99"/>
      <c r="BQ31" s="99"/>
      <c r="BR31" s="99"/>
      <c r="BS31" s="99"/>
      <c r="BT31" s="99"/>
      <c r="BU31" s="99"/>
      <c r="BV31" s="99"/>
      <c r="BW31" s="99"/>
      <c r="BX31" s="99"/>
      <c r="BY31" s="99"/>
      <c r="BZ31" s="100"/>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98"/>
      <c r="BM32" s="99"/>
      <c r="BN32" s="99"/>
      <c r="BO32" s="99"/>
      <c r="BP32" s="99"/>
      <c r="BQ32" s="99"/>
      <c r="BR32" s="99"/>
      <c r="BS32" s="99"/>
      <c r="BT32" s="99"/>
      <c r="BU32" s="99"/>
      <c r="BV32" s="99"/>
      <c r="BW32" s="99"/>
      <c r="BX32" s="99"/>
      <c r="BY32" s="99"/>
      <c r="BZ32" s="100"/>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98"/>
      <c r="BM33" s="99"/>
      <c r="BN33" s="99"/>
      <c r="BO33" s="99"/>
      <c r="BP33" s="99"/>
      <c r="BQ33" s="99"/>
      <c r="BR33" s="99"/>
      <c r="BS33" s="99"/>
      <c r="BT33" s="99"/>
      <c r="BU33" s="99"/>
      <c r="BV33" s="99"/>
      <c r="BW33" s="99"/>
      <c r="BX33" s="99"/>
      <c r="BY33" s="99"/>
      <c r="BZ33" s="100"/>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98"/>
      <c r="BM34" s="99"/>
      <c r="BN34" s="99"/>
      <c r="BO34" s="99"/>
      <c r="BP34" s="99"/>
      <c r="BQ34" s="99"/>
      <c r="BR34" s="99"/>
      <c r="BS34" s="99"/>
      <c r="BT34" s="99"/>
      <c r="BU34" s="99"/>
      <c r="BV34" s="99"/>
      <c r="BW34" s="99"/>
      <c r="BX34" s="99"/>
      <c r="BY34" s="99"/>
      <c r="BZ34" s="100"/>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98"/>
      <c r="BM35" s="99"/>
      <c r="BN35" s="99"/>
      <c r="BO35" s="99"/>
      <c r="BP35" s="99"/>
      <c r="BQ35" s="99"/>
      <c r="BR35" s="99"/>
      <c r="BS35" s="99"/>
      <c r="BT35" s="99"/>
      <c r="BU35" s="99"/>
      <c r="BV35" s="99"/>
      <c r="BW35" s="99"/>
      <c r="BX35" s="99"/>
      <c r="BY35" s="99"/>
      <c r="BZ35" s="100"/>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98"/>
      <c r="BM36" s="99"/>
      <c r="BN36" s="99"/>
      <c r="BO36" s="99"/>
      <c r="BP36" s="99"/>
      <c r="BQ36" s="99"/>
      <c r="BR36" s="99"/>
      <c r="BS36" s="99"/>
      <c r="BT36" s="99"/>
      <c r="BU36" s="99"/>
      <c r="BV36" s="99"/>
      <c r="BW36" s="99"/>
      <c r="BX36" s="99"/>
      <c r="BY36" s="99"/>
      <c r="BZ36" s="100"/>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98"/>
      <c r="BM37" s="99"/>
      <c r="BN37" s="99"/>
      <c r="BO37" s="99"/>
      <c r="BP37" s="99"/>
      <c r="BQ37" s="99"/>
      <c r="BR37" s="99"/>
      <c r="BS37" s="99"/>
      <c r="BT37" s="99"/>
      <c r="BU37" s="99"/>
      <c r="BV37" s="99"/>
      <c r="BW37" s="99"/>
      <c r="BX37" s="99"/>
      <c r="BY37" s="99"/>
      <c r="BZ37" s="100"/>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98"/>
      <c r="BM38" s="99"/>
      <c r="BN38" s="99"/>
      <c r="BO38" s="99"/>
      <c r="BP38" s="99"/>
      <c r="BQ38" s="99"/>
      <c r="BR38" s="99"/>
      <c r="BS38" s="99"/>
      <c r="BT38" s="99"/>
      <c r="BU38" s="99"/>
      <c r="BV38" s="99"/>
      <c r="BW38" s="99"/>
      <c r="BX38" s="99"/>
      <c r="BY38" s="99"/>
      <c r="BZ38" s="100"/>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98"/>
      <c r="BM39" s="99"/>
      <c r="BN39" s="99"/>
      <c r="BO39" s="99"/>
      <c r="BP39" s="99"/>
      <c r="BQ39" s="99"/>
      <c r="BR39" s="99"/>
      <c r="BS39" s="99"/>
      <c r="BT39" s="99"/>
      <c r="BU39" s="99"/>
      <c r="BV39" s="99"/>
      <c r="BW39" s="99"/>
      <c r="BX39" s="99"/>
      <c r="BY39" s="99"/>
      <c r="BZ39" s="100"/>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98"/>
      <c r="BM40" s="99"/>
      <c r="BN40" s="99"/>
      <c r="BO40" s="99"/>
      <c r="BP40" s="99"/>
      <c r="BQ40" s="99"/>
      <c r="BR40" s="99"/>
      <c r="BS40" s="99"/>
      <c r="BT40" s="99"/>
      <c r="BU40" s="99"/>
      <c r="BV40" s="99"/>
      <c r="BW40" s="99"/>
      <c r="BX40" s="99"/>
      <c r="BY40" s="99"/>
      <c r="BZ40" s="100"/>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98"/>
      <c r="BM41" s="99"/>
      <c r="BN41" s="99"/>
      <c r="BO41" s="99"/>
      <c r="BP41" s="99"/>
      <c r="BQ41" s="99"/>
      <c r="BR41" s="99"/>
      <c r="BS41" s="99"/>
      <c r="BT41" s="99"/>
      <c r="BU41" s="99"/>
      <c r="BV41" s="99"/>
      <c r="BW41" s="99"/>
      <c r="BX41" s="99"/>
      <c r="BY41" s="99"/>
      <c r="BZ41" s="100"/>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98"/>
      <c r="BM42" s="99"/>
      <c r="BN42" s="99"/>
      <c r="BO42" s="99"/>
      <c r="BP42" s="99"/>
      <c r="BQ42" s="99"/>
      <c r="BR42" s="99"/>
      <c r="BS42" s="99"/>
      <c r="BT42" s="99"/>
      <c r="BU42" s="99"/>
      <c r="BV42" s="99"/>
      <c r="BW42" s="99"/>
      <c r="BX42" s="99"/>
      <c r="BY42" s="99"/>
      <c r="BZ42" s="100"/>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98"/>
      <c r="BM43" s="99"/>
      <c r="BN43" s="99"/>
      <c r="BO43" s="99"/>
      <c r="BP43" s="99"/>
      <c r="BQ43" s="99"/>
      <c r="BR43" s="99"/>
      <c r="BS43" s="99"/>
      <c r="BT43" s="99"/>
      <c r="BU43" s="99"/>
      <c r="BV43" s="99"/>
      <c r="BW43" s="99"/>
      <c r="BX43" s="99"/>
      <c r="BY43" s="99"/>
      <c r="BZ43" s="100"/>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98"/>
      <c r="BM44" s="99"/>
      <c r="BN44" s="99"/>
      <c r="BO44" s="99"/>
      <c r="BP44" s="99"/>
      <c r="BQ44" s="99"/>
      <c r="BR44" s="99"/>
      <c r="BS44" s="99"/>
      <c r="BT44" s="99"/>
      <c r="BU44" s="99"/>
      <c r="BV44" s="99"/>
      <c r="BW44" s="99"/>
      <c r="BX44" s="99"/>
      <c r="BY44" s="99"/>
      <c r="BZ44" s="100"/>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65" t="s">
        <v>114</v>
      </c>
      <c r="BM47" s="66"/>
      <c r="BN47" s="66"/>
      <c r="BO47" s="66"/>
      <c r="BP47" s="66"/>
      <c r="BQ47" s="66"/>
      <c r="BR47" s="66"/>
      <c r="BS47" s="66"/>
      <c r="BT47" s="66"/>
      <c r="BU47" s="66"/>
      <c r="BV47" s="66"/>
      <c r="BW47" s="66"/>
      <c r="BX47" s="66"/>
      <c r="BY47" s="66"/>
      <c r="BZ47" s="67"/>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65"/>
      <c r="BM48" s="66"/>
      <c r="BN48" s="66"/>
      <c r="BO48" s="66"/>
      <c r="BP48" s="66"/>
      <c r="BQ48" s="66"/>
      <c r="BR48" s="66"/>
      <c r="BS48" s="66"/>
      <c r="BT48" s="66"/>
      <c r="BU48" s="66"/>
      <c r="BV48" s="66"/>
      <c r="BW48" s="66"/>
      <c r="BX48" s="66"/>
      <c r="BY48" s="66"/>
      <c r="BZ48" s="67"/>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65"/>
      <c r="BM49" s="66"/>
      <c r="BN49" s="66"/>
      <c r="BO49" s="66"/>
      <c r="BP49" s="66"/>
      <c r="BQ49" s="66"/>
      <c r="BR49" s="66"/>
      <c r="BS49" s="66"/>
      <c r="BT49" s="66"/>
      <c r="BU49" s="66"/>
      <c r="BV49" s="66"/>
      <c r="BW49" s="66"/>
      <c r="BX49" s="66"/>
      <c r="BY49" s="66"/>
      <c r="BZ49" s="67"/>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65"/>
      <c r="BM50" s="66"/>
      <c r="BN50" s="66"/>
      <c r="BO50" s="66"/>
      <c r="BP50" s="66"/>
      <c r="BQ50" s="66"/>
      <c r="BR50" s="66"/>
      <c r="BS50" s="66"/>
      <c r="BT50" s="66"/>
      <c r="BU50" s="66"/>
      <c r="BV50" s="66"/>
      <c r="BW50" s="66"/>
      <c r="BX50" s="66"/>
      <c r="BY50" s="66"/>
      <c r="BZ50" s="67"/>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65"/>
      <c r="BM51" s="66"/>
      <c r="BN51" s="66"/>
      <c r="BO51" s="66"/>
      <c r="BP51" s="66"/>
      <c r="BQ51" s="66"/>
      <c r="BR51" s="66"/>
      <c r="BS51" s="66"/>
      <c r="BT51" s="66"/>
      <c r="BU51" s="66"/>
      <c r="BV51" s="66"/>
      <c r="BW51" s="66"/>
      <c r="BX51" s="66"/>
      <c r="BY51" s="66"/>
      <c r="BZ51" s="67"/>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65"/>
      <c r="BM52" s="66"/>
      <c r="BN52" s="66"/>
      <c r="BO52" s="66"/>
      <c r="BP52" s="66"/>
      <c r="BQ52" s="66"/>
      <c r="BR52" s="66"/>
      <c r="BS52" s="66"/>
      <c r="BT52" s="66"/>
      <c r="BU52" s="66"/>
      <c r="BV52" s="66"/>
      <c r="BW52" s="66"/>
      <c r="BX52" s="66"/>
      <c r="BY52" s="66"/>
      <c r="BZ52" s="67"/>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65"/>
      <c r="BM53" s="66"/>
      <c r="BN53" s="66"/>
      <c r="BO53" s="66"/>
      <c r="BP53" s="66"/>
      <c r="BQ53" s="66"/>
      <c r="BR53" s="66"/>
      <c r="BS53" s="66"/>
      <c r="BT53" s="66"/>
      <c r="BU53" s="66"/>
      <c r="BV53" s="66"/>
      <c r="BW53" s="66"/>
      <c r="BX53" s="66"/>
      <c r="BY53" s="66"/>
      <c r="BZ53" s="67"/>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65"/>
      <c r="BM54" s="66"/>
      <c r="BN54" s="66"/>
      <c r="BO54" s="66"/>
      <c r="BP54" s="66"/>
      <c r="BQ54" s="66"/>
      <c r="BR54" s="66"/>
      <c r="BS54" s="66"/>
      <c r="BT54" s="66"/>
      <c r="BU54" s="66"/>
      <c r="BV54" s="66"/>
      <c r="BW54" s="66"/>
      <c r="BX54" s="66"/>
      <c r="BY54" s="66"/>
      <c r="BZ54" s="67"/>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65"/>
      <c r="BM55" s="66"/>
      <c r="BN55" s="66"/>
      <c r="BO55" s="66"/>
      <c r="BP55" s="66"/>
      <c r="BQ55" s="66"/>
      <c r="BR55" s="66"/>
      <c r="BS55" s="66"/>
      <c r="BT55" s="66"/>
      <c r="BU55" s="66"/>
      <c r="BV55" s="66"/>
      <c r="BW55" s="66"/>
      <c r="BX55" s="66"/>
      <c r="BY55" s="66"/>
      <c r="BZ55" s="67"/>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5"/>
      <c r="BM56" s="66"/>
      <c r="BN56" s="66"/>
      <c r="BO56" s="66"/>
      <c r="BP56" s="66"/>
      <c r="BQ56" s="66"/>
      <c r="BR56" s="66"/>
      <c r="BS56" s="66"/>
      <c r="BT56" s="66"/>
      <c r="BU56" s="66"/>
      <c r="BV56" s="66"/>
      <c r="BW56" s="66"/>
      <c r="BX56" s="66"/>
      <c r="BY56" s="66"/>
      <c r="BZ56" s="67"/>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5"/>
      <c r="BM57" s="66"/>
      <c r="BN57" s="66"/>
      <c r="BO57" s="66"/>
      <c r="BP57" s="66"/>
      <c r="BQ57" s="66"/>
      <c r="BR57" s="66"/>
      <c r="BS57" s="66"/>
      <c r="BT57" s="66"/>
      <c r="BU57" s="66"/>
      <c r="BV57" s="66"/>
      <c r="BW57" s="66"/>
      <c r="BX57" s="66"/>
      <c r="BY57" s="66"/>
      <c r="BZ57" s="67"/>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5"/>
      <c r="BM58" s="66"/>
      <c r="BN58" s="66"/>
      <c r="BO58" s="66"/>
      <c r="BP58" s="66"/>
      <c r="BQ58" s="66"/>
      <c r="BR58" s="66"/>
      <c r="BS58" s="66"/>
      <c r="BT58" s="66"/>
      <c r="BU58" s="66"/>
      <c r="BV58" s="66"/>
      <c r="BW58" s="66"/>
      <c r="BX58" s="66"/>
      <c r="BY58" s="66"/>
      <c r="BZ58" s="67"/>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5"/>
      <c r="BM59" s="66"/>
      <c r="BN59" s="66"/>
      <c r="BO59" s="66"/>
      <c r="BP59" s="66"/>
      <c r="BQ59" s="66"/>
      <c r="BR59" s="66"/>
      <c r="BS59" s="66"/>
      <c r="BT59" s="66"/>
      <c r="BU59" s="66"/>
      <c r="BV59" s="66"/>
      <c r="BW59" s="66"/>
      <c r="BX59" s="66"/>
      <c r="BY59" s="66"/>
      <c r="BZ59" s="67"/>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65"/>
      <c r="BM62" s="66"/>
      <c r="BN62" s="66"/>
      <c r="BO62" s="66"/>
      <c r="BP62" s="66"/>
      <c r="BQ62" s="66"/>
      <c r="BR62" s="66"/>
      <c r="BS62" s="66"/>
      <c r="BT62" s="66"/>
      <c r="BU62" s="66"/>
      <c r="BV62" s="66"/>
      <c r="BW62" s="66"/>
      <c r="BX62" s="66"/>
      <c r="BY62" s="66"/>
      <c r="BZ62" s="67"/>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65"/>
      <c r="BM63" s="66"/>
      <c r="BN63" s="66"/>
      <c r="BO63" s="66"/>
      <c r="BP63" s="66"/>
      <c r="BQ63" s="66"/>
      <c r="BR63" s="66"/>
      <c r="BS63" s="66"/>
      <c r="BT63" s="66"/>
      <c r="BU63" s="66"/>
      <c r="BV63" s="66"/>
      <c r="BW63" s="66"/>
      <c r="BX63" s="66"/>
      <c r="BY63" s="66"/>
      <c r="BZ63" s="67"/>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113</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fV0nXx5zYuh4eXSg/v/8gw6KEgOpNQY9BQ21NpKgVUoTDB8aITFjgvyj2opiRUlvpEDc8g5sHjJVrMWqrqLHug==" saltValue="xwoY1JrKBRdWUiztQKycl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52</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29" t="s">
        <v>53</v>
      </c>
      <c r="B4" s="31"/>
      <c r="C4" s="31"/>
      <c r="D4" s="31"/>
      <c r="E4" s="31"/>
      <c r="F4" s="31"/>
      <c r="G4" s="31"/>
      <c r="H4" s="94"/>
      <c r="I4" s="95"/>
      <c r="J4" s="95"/>
      <c r="K4" s="95"/>
      <c r="L4" s="95"/>
      <c r="M4" s="95"/>
      <c r="N4" s="95"/>
      <c r="O4" s="95"/>
      <c r="P4" s="95"/>
      <c r="Q4" s="95"/>
      <c r="R4" s="95"/>
      <c r="S4" s="95"/>
      <c r="T4" s="95"/>
      <c r="U4" s="95"/>
      <c r="V4" s="95"/>
      <c r="W4" s="96"/>
      <c r="X4" s="90" t="s">
        <v>54</v>
      </c>
      <c r="Y4" s="90"/>
      <c r="Z4" s="90"/>
      <c r="AA4" s="90"/>
      <c r="AB4" s="90"/>
      <c r="AC4" s="90"/>
      <c r="AD4" s="90"/>
      <c r="AE4" s="90"/>
      <c r="AF4" s="90"/>
      <c r="AG4" s="90"/>
      <c r="AH4" s="90"/>
      <c r="AI4" s="90" t="s">
        <v>55</v>
      </c>
      <c r="AJ4" s="90"/>
      <c r="AK4" s="90"/>
      <c r="AL4" s="90"/>
      <c r="AM4" s="90"/>
      <c r="AN4" s="90"/>
      <c r="AO4" s="90"/>
      <c r="AP4" s="90"/>
      <c r="AQ4" s="90"/>
      <c r="AR4" s="90"/>
      <c r="AS4" s="90"/>
      <c r="AT4" s="90" t="s">
        <v>56</v>
      </c>
      <c r="AU4" s="90"/>
      <c r="AV4" s="90"/>
      <c r="AW4" s="90"/>
      <c r="AX4" s="90"/>
      <c r="AY4" s="90"/>
      <c r="AZ4" s="90"/>
      <c r="BA4" s="90"/>
      <c r="BB4" s="90"/>
      <c r="BC4" s="90"/>
      <c r="BD4" s="90"/>
      <c r="BE4" s="90" t="s">
        <v>57</v>
      </c>
      <c r="BF4" s="90"/>
      <c r="BG4" s="90"/>
      <c r="BH4" s="90"/>
      <c r="BI4" s="90"/>
      <c r="BJ4" s="90"/>
      <c r="BK4" s="90"/>
      <c r="BL4" s="90"/>
      <c r="BM4" s="90"/>
      <c r="BN4" s="90"/>
      <c r="BO4" s="90"/>
      <c r="BP4" s="90" t="s">
        <v>58</v>
      </c>
      <c r="BQ4" s="90"/>
      <c r="BR4" s="90"/>
      <c r="BS4" s="90"/>
      <c r="BT4" s="90"/>
      <c r="BU4" s="90"/>
      <c r="BV4" s="90"/>
      <c r="BW4" s="90"/>
      <c r="BX4" s="90"/>
      <c r="BY4" s="90"/>
      <c r="BZ4" s="90"/>
      <c r="CA4" s="90" t="s">
        <v>59</v>
      </c>
      <c r="CB4" s="90"/>
      <c r="CC4" s="90"/>
      <c r="CD4" s="90"/>
      <c r="CE4" s="90"/>
      <c r="CF4" s="90"/>
      <c r="CG4" s="90"/>
      <c r="CH4" s="90"/>
      <c r="CI4" s="90"/>
      <c r="CJ4" s="90"/>
      <c r="CK4" s="90"/>
      <c r="CL4" s="90" t="s">
        <v>60</v>
      </c>
      <c r="CM4" s="90"/>
      <c r="CN4" s="90"/>
      <c r="CO4" s="90"/>
      <c r="CP4" s="90"/>
      <c r="CQ4" s="90"/>
      <c r="CR4" s="90"/>
      <c r="CS4" s="90"/>
      <c r="CT4" s="90"/>
      <c r="CU4" s="90"/>
      <c r="CV4" s="90"/>
      <c r="CW4" s="90" t="s">
        <v>61</v>
      </c>
      <c r="CX4" s="90"/>
      <c r="CY4" s="90"/>
      <c r="CZ4" s="90"/>
      <c r="DA4" s="90"/>
      <c r="DB4" s="90"/>
      <c r="DC4" s="90"/>
      <c r="DD4" s="90"/>
      <c r="DE4" s="90"/>
      <c r="DF4" s="90"/>
      <c r="DG4" s="90"/>
      <c r="DH4" s="90" t="s">
        <v>62</v>
      </c>
      <c r="DI4" s="90"/>
      <c r="DJ4" s="90"/>
      <c r="DK4" s="90"/>
      <c r="DL4" s="90"/>
      <c r="DM4" s="90"/>
      <c r="DN4" s="90"/>
      <c r="DO4" s="90"/>
      <c r="DP4" s="90"/>
      <c r="DQ4" s="90"/>
      <c r="DR4" s="90"/>
      <c r="DS4" s="90" t="s">
        <v>63</v>
      </c>
      <c r="DT4" s="90"/>
      <c r="DU4" s="90"/>
      <c r="DV4" s="90"/>
      <c r="DW4" s="90"/>
      <c r="DX4" s="90"/>
      <c r="DY4" s="90"/>
      <c r="DZ4" s="90"/>
      <c r="EA4" s="90"/>
      <c r="EB4" s="90"/>
      <c r="EC4" s="90"/>
      <c r="ED4" s="90" t="s">
        <v>64</v>
      </c>
      <c r="EE4" s="90"/>
      <c r="EF4" s="90"/>
      <c r="EG4" s="90"/>
      <c r="EH4" s="90"/>
      <c r="EI4" s="90"/>
      <c r="EJ4" s="90"/>
      <c r="EK4" s="90"/>
      <c r="EL4" s="90"/>
      <c r="EM4" s="90"/>
      <c r="EN4" s="90"/>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243248</v>
      </c>
      <c r="D6" s="34">
        <f t="shared" si="3"/>
        <v>46</v>
      </c>
      <c r="E6" s="34">
        <f t="shared" si="3"/>
        <v>1</v>
      </c>
      <c r="F6" s="34">
        <f t="shared" si="3"/>
        <v>0</v>
      </c>
      <c r="G6" s="34">
        <f t="shared" si="3"/>
        <v>1</v>
      </c>
      <c r="H6" s="34" t="str">
        <f t="shared" si="3"/>
        <v>三重県　東員町</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76.86</v>
      </c>
      <c r="P6" s="35">
        <f t="shared" si="3"/>
        <v>99.85</v>
      </c>
      <c r="Q6" s="35">
        <f t="shared" si="3"/>
        <v>1599</v>
      </c>
      <c r="R6" s="35">
        <f t="shared" si="3"/>
        <v>25942</v>
      </c>
      <c r="S6" s="35">
        <f t="shared" si="3"/>
        <v>22.68</v>
      </c>
      <c r="T6" s="35">
        <f t="shared" si="3"/>
        <v>1143.83</v>
      </c>
      <c r="U6" s="35">
        <f t="shared" si="3"/>
        <v>25919</v>
      </c>
      <c r="V6" s="35">
        <f t="shared" si="3"/>
        <v>22.68</v>
      </c>
      <c r="W6" s="35">
        <f t="shared" si="3"/>
        <v>1142.81</v>
      </c>
      <c r="X6" s="36">
        <f>IF(X7="",NA(),X7)</f>
        <v>118.39</v>
      </c>
      <c r="Y6" s="36">
        <f t="shared" ref="Y6:AG6" si="4">IF(Y7="",NA(),Y7)</f>
        <v>113.19</v>
      </c>
      <c r="Z6" s="36">
        <f t="shared" si="4"/>
        <v>108.31</v>
      </c>
      <c r="AA6" s="36">
        <f t="shared" si="4"/>
        <v>104.1</v>
      </c>
      <c r="AB6" s="36">
        <f t="shared" si="4"/>
        <v>112.79</v>
      </c>
      <c r="AC6" s="36">
        <f t="shared" si="4"/>
        <v>111.71</v>
      </c>
      <c r="AD6" s="36">
        <f t="shared" si="4"/>
        <v>110.05</v>
      </c>
      <c r="AE6" s="36">
        <f t="shared" si="4"/>
        <v>108.87</v>
      </c>
      <c r="AF6" s="36">
        <f t="shared" si="4"/>
        <v>108.61</v>
      </c>
      <c r="AG6" s="36">
        <f t="shared" si="4"/>
        <v>108.35</v>
      </c>
      <c r="AH6" s="35" t="str">
        <f>IF(AH7="","",IF(AH7="-","【-】","【"&amp;SUBSTITUTE(TEXT(AH7,"#,##0.00"),"-","△")&amp;"】"))</f>
        <v>【110.27】</v>
      </c>
      <c r="AI6" s="35">
        <f>IF(AI7="",NA(),AI7)</f>
        <v>0</v>
      </c>
      <c r="AJ6" s="35">
        <f t="shared" ref="AJ6:AR6" si="5">IF(AJ7="",NA(),AJ7)</f>
        <v>0</v>
      </c>
      <c r="AK6" s="35">
        <f t="shared" si="5"/>
        <v>0</v>
      </c>
      <c r="AL6" s="35">
        <f t="shared" si="5"/>
        <v>0</v>
      </c>
      <c r="AM6" s="35">
        <f t="shared" si="5"/>
        <v>0</v>
      </c>
      <c r="AN6" s="36">
        <f t="shared" si="5"/>
        <v>1.72</v>
      </c>
      <c r="AO6" s="36">
        <f t="shared" si="5"/>
        <v>2.64</v>
      </c>
      <c r="AP6" s="36">
        <f t="shared" si="5"/>
        <v>3.16</v>
      </c>
      <c r="AQ6" s="36">
        <f t="shared" si="5"/>
        <v>3.59</v>
      </c>
      <c r="AR6" s="36">
        <f t="shared" si="5"/>
        <v>3.98</v>
      </c>
      <c r="AS6" s="35" t="str">
        <f>IF(AS7="","",IF(AS7="-","【-】","【"&amp;SUBSTITUTE(TEXT(AS7,"#,##0.00"),"-","△")&amp;"】"))</f>
        <v>【1.15】</v>
      </c>
      <c r="AT6" s="36">
        <f>IF(AT7="",NA(),AT7)</f>
        <v>610.85</v>
      </c>
      <c r="AU6" s="36">
        <f t="shared" ref="AU6:BC6" si="6">IF(AU7="",NA(),AU7)</f>
        <v>485.28</v>
      </c>
      <c r="AV6" s="36">
        <f t="shared" si="6"/>
        <v>262.08999999999997</v>
      </c>
      <c r="AW6" s="36">
        <f t="shared" si="6"/>
        <v>262.52</v>
      </c>
      <c r="AX6" s="36">
        <f t="shared" si="6"/>
        <v>439.84</v>
      </c>
      <c r="AY6" s="36">
        <f t="shared" si="6"/>
        <v>384.34</v>
      </c>
      <c r="AZ6" s="36">
        <f t="shared" si="6"/>
        <v>359.47</v>
      </c>
      <c r="BA6" s="36">
        <f t="shared" si="6"/>
        <v>369.69</v>
      </c>
      <c r="BB6" s="36">
        <f t="shared" si="6"/>
        <v>379.08</v>
      </c>
      <c r="BC6" s="36">
        <f t="shared" si="6"/>
        <v>367.55</v>
      </c>
      <c r="BD6" s="35" t="str">
        <f>IF(BD7="","",IF(BD7="-","【-】","【"&amp;SUBSTITUTE(TEXT(BD7,"#,##0.00"),"-","△")&amp;"】"))</f>
        <v>【260.31】</v>
      </c>
      <c r="BE6" s="36">
        <f>IF(BE7="",NA(),BE7)</f>
        <v>120.68</v>
      </c>
      <c r="BF6" s="36">
        <f t="shared" ref="BF6:BN6" si="7">IF(BF7="",NA(),BF7)</f>
        <v>106.13</v>
      </c>
      <c r="BG6" s="36">
        <f t="shared" si="7"/>
        <v>171.08</v>
      </c>
      <c r="BH6" s="36">
        <f t="shared" si="7"/>
        <v>245.37</v>
      </c>
      <c r="BI6" s="36">
        <f t="shared" si="7"/>
        <v>261.64</v>
      </c>
      <c r="BJ6" s="36">
        <f t="shared" si="7"/>
        <v>380.58</v>
      </c>
      <c r="BK6" s="36">
        <f t="shared" si="7"/>
        <v>401.79</v>
      </c>
      <c r="BL6" s="36">
        <f t="shared" si="7"/>
        <v>402.99</v>
      </c>
      <c r="BM6" s="36">
        <f t="shared" si="7"/>
        <v>398.98</v>
      </c>
      <c r="BN6" s="36">
        <f t="shared" si="7"/>
        <v>418.68</v>
      </c>
      <c r="BO6" s="35" t="str">
        <f>IF(BO7="","",IF(BO7="-","【-】","【"&amp;SUBSTITUTE(TEXT(BO7,"#,##0.00"),"-","△")&amp;"】"))</f>
        <v>【275.67】</v>
      </c>
      <c r="BP6" s="36">
        <f>IF(BP7="",NA(),BP7)</f>
        <v>116.96</v>
      </c>
      <c r="BQ6" s="36">
        <f t="shared" ref="BQ6:BY6" si="8">IF(BQ7="",NA(),BQ7)</f>
        <v>111.43</v>
      </c>
      <c r="BR6" s="36">
        <f t="shared" si="8"/>
        <v>106.1</v>
      </c>
      <c r="BS6" s="36">
        <f t="shared" si="8"/>
        <v>100.7</v>
      </c>
      <c r="BT6" s="36">
        <f t="shared" si="8"/>
        <v>109.76</v>
      </c>
      <c r="BU6" s="36">
        <f t="shared" si="8"/>
        <v>102.38</v>
      </c>
      <c r="BV6" s="36">
        <f t="shared" si="8"/>
        <v>100.12</v>
      </c>
      <c r="BW6" s="36">
        <f t="shared" si="8"/>
        <v>98.66</v>
      </c>
      <c r="BX6" s="36">
        <f t="shared" si="8"/>
        <v>98.64</v>
      </c>
      <c r="BY6" s="36">
        <f t="shared" si="8"/>
        <v>94.78</v>
      </c>
      <c r="BZ6" s="35" t="str">
        <f>IF(BZ7="","",IF(BZ7="-","【-】","【"&amp;SUBSTITUTE(TEXT(BZ7,"#,##0.00"),"-","△")&amp;"】"))</f>
        <v>【100.05】</v>
      </c>
      <c r="CA6" s="36">
        <f>IF(CA7="",NA(),CA7)</f>
        <v>66.88</v>
      </c>
      <c r="CB6" s="36">
        <f t="shared" ref="CB6:CJ6" si="9">IF(CB7="",NA(),CB7)</f>
        <v>70.36</v>
      </c>
      <c r="CC6" s="36">
        <f t="shared" si="9"/>
        <v>74</v>
      </c>
      <c r="CD6" s="36">
        <f t="shared" si="9"/>
        <v>78.02</v>
      </c>
      <c r="CE6" s="36">
        <f t="shared" si="9"/>
        <v>79.349999999999994</v>
      </c>
      <c r="CF6" s="36">
        <f t="shared" si="9"/>
        <v>168.67</v>
      </c>
      <c r="CG6" s="36">
        <f t="shared" si="9"/>
        <v>174.97</v>
      </c>
      <c r="CH6" s="36">
        <f t="shared" si="9"/>
        <v>178.59</v>
      </c>
      <c r="CI6" s="36">
        <f t="shared" si="9"/>
        <v>178.92</v>
      </c>
      <c r="CJ6" s="36">
        <f t="shared" si="9"/>
        <v>181.3</v>
      </c>
      <c r="CK6" s="35" t="str">
        <f>IF(CK7="","",IF(CK7="-","【-】","【"&amp;SUBSTITUTE(TEXT(CK7,"#,##0.00"),"-","△")&amp;"】"))</f>
        <v>【166.40】</v>
      </c>
      <c r="CL6" s="36">
        <f>IF(CL7="",NA(),CL7)</f>
        <v>46.27</v>
      </c>
      <c r="CM6" s="36">
        <f t="shared" ref="CM6:CU6" si="10">IF(CM7="",NA(),CM7)</f>
        <v>46.74</v>
      </c>
      <c r="CN6" s="36">
        <f t="shared" si="10"/>
        <v>46.95</v>
      </c>
      <c r="CO6" s="36">
        <f t="shared" si="10"/>
        <v>46.83</v>
      </c>
      <c r="CP6" s="36">
        <f t="shared" si="10"/>
        <v>47.35</v>
      </c>
      <c r="CQ6" s="36">
        <f t="shared" si="10"/>
        <v>54.92</v>
      </c>
      <c r="CR6" s="36">
        <f t="shared" si="10"/>
        <v>55.63</v>
      </c>
      <c r="CS6" s="36">
        <f t="shared" si="10"/>
        <v>55.03</v>
      </c>
      <c r="CT6" s="36">
        <f t="shared" si="10"/>
        <v>55.14</v>
      </c>
      <c r="CU6" s="36">
        <f t="shared" si="10"/>
        <v>55.89</v>
      </c>
      <c r="CV6" s="35" t="str">
        <f>IF(CV7="","",IF(CV7="-","【-】","【"&amp;SUBSTITUTE(TEXT(CV7,"#,##0.00"),"-","△")&amp;"】"))</f>
        <v>【60.69】</v>
      </c>
      <c r="CW6" s="36">
        <f>IF(CW7="",NA(),CW7)</f>
        <v>90.8</v>
      </c>
      <c r="CX6" s="36">
        <f t="shared" ref="CX6:DF6" si="11">IF(CX7="",NA(),CX7)</f>
        <v>90.62</v>
      </c>
      <c r="CY6" s="36">
        <f t="shared" si="11"/>
        <v>90.28</v>
      </c>
      <c r="CZ6" s="36">
        <f t="shared" si="11"/>
        <v>90.23</v>
      </c>
      <c r="DA6" s="36">
        <f t="shared" si="11"/>
        <v>90.17</v>
      </c>
      <c r="DB6" s="36">
        <f t="shared" si="11"/>
        <v>82.66</v>
      </c>
      <c r="DC6" s="36">
        <f t="shared" si="11"/>
        <v>82.04</v>
      </c>
      <c r="DD6" s="36">
        <f t="shared" si="11"/>
        <v>81.900000000000006</v>
      </c>
      <c r="DE6" s="36">
        <f t="shared" si="11"/>
        <v>81.39</v>
      </c>
      <c r="DF6" s="36">
        <f t="shared" si="11"/>
        <v>81.27</v>
      </c>
      <c r="DG6" s="35" t="str">
        <f>IF(DG7="","",IF(DG7="-","【-】","【"&amp;SUBSTITUTE(TEXT(DG7,"#,##0.00"),"-","△")&amp;"】"))</f>
        <v>【89.82】</v>
      </c>
      <c r="DH6" s="36">
        <f>IF(DH7="",NA(),DH7)</f>
        <v>68.97</v>
      </c>
      <c r="DI6" s="36">
        <f t="shared" ref="DI6:DQ6" si="12">IF(DI7="",NA(),DI7)</f>
        <v>70.05</v>
      </c>
      <c r="DJ6" s="36">
        <f t="shared" si="12"/>
        <v>68.489999999999995</v>
      </c>
      <c r="DK6" s="36">
        <f t="shared" si="12"/>
        <v>67.5</v>
      </c>
      <c r="DL6" s="36">
        <f t="shared" si="12"/>
        <v>68.760000000000005</v>
      </c>
      <c r="DM6" s="36">
        <f t="shared" si="12"/>
        <v>48.49</v>
      </c>
      <c r="DN6" s="36">
        <f t="shared" si="12"/>
        <v>48.05</v>
      </c>
      <c r="DO6" s="36">
        <f t="shared" si="12"/>
        <v>48.87</v>
      </c>
      <c r="DP6" s="36">
        <f t="shared" si="12"/>
        <v>49.92</v>
      </c>
      <c r="DQ6" s="36">
        <f t="shared" si="12"/>
        <v>50.63</v>
      </c>
      <c r="DR6" s="35" t="str">
        <f>IF(DR7="","",IF(DR7="-","【-】","【"&amp;SUBSTITUTE(TEXT(DR7,"#,##0.00"),"-","△")&amp;"】"))</f>
        <v>【50.19】</v>
      </c>
      <c r="DS6" s="36">
        <f>IF(DS7="",NA(),DS7)</f>
        <v>25.07</v>
      </c>
      <c r="DT6" s="36">
        <f t="shared" ref="DT6:EB6" si="13">IF(DT7="",NA(),DT7)</f>
        <v>34.78</v>
      </c>
      <c r="DU6" s="36">
        <f t="shared" si="13"/>
        <v>36.39</v>
      </c>
      <c r="DV6" s="36">
        <f t="shared" si="13"/>
        <v>38.51</v>
      </c>
      <c r="DW6" s="36">
        <f t="shared" si="13"/>
        <v>38.119999999999997</v>
      </c>
      <c r="DX6" s="36">
        <f t="shared" si="13"/>
        <v>12.79</v>
      </c>
      <c r="DY6" s="36">
        <f t="shared" si="13"/>
        <v>13.39</v>
      </c>
      <c r="DZ6" s="36">
        <f t="shared" si="13"/>
        <v>14.85</v>
      </c>
      <c r="EA6" s="36">
        <f t="shared" si="13"/>
        <v>16.88</v>
      </c>
      <c r="EB6" s="36">
        <f t="shared" si="13"/>
        <v>18.28</v>
      </c>
      <c r="EC6" s="35" t="str">
        <f>IF(EC7="","",IF(EC7="-","【-】","【"&amp;SUBSTITUTE(TEXT(EC7,"#,##0.00"),"-","△")&amp;"】"))</f>
        <v>【20.63】</v>
      </c>
      <c r="ED6" s="35">
        <f>IF(ED7="",NA(),ED7)</f>
        <v>0</v>
      </c>
      <c r="EE6" s="36">
        <f t="shared" ref="EE6:EM6" si="14">IF(EE7="",NA(),EE7)</f>
        <v>0.06</v>
      </c>
      <c r="EF6" s="35">
        <f t="shared" si="14"/>
        <v>0</v>
      </c>
      <c r="EG6" s="35">
        <f t="shared" si="14"/>
        <v>0</v>
      </c>
      <c r="EH6" s="35">
        <f t="shared" si="14"/>
        <v>0</v>
      </c>
      <c r="EI6" s="36">
        <f t="shared" si="14"/>
        <v>0.71</v>
      </c>
      <c r="EJ6" s="36">
        <f t="shared" si="14"/>
        <v>0.54</v>
      </c>
      <c r="EK6" s="36">
        <f t="shared" si="14"/>
        <v>0.5</v>
      </c>
      <c r="EL6" s="36">
        <f t="shared" si="14"/>
        <v>0.52</v>
      </c>
      <c r="EM6" s="36">
        <f t="shared" si="14"/>
        <v>0.53</v>
      </c>
      <c r="EN6" s="35" t="str">
        <f>IF(EN7="","",IF(EN7="-","【-】","【"&amp;SUBSTITUTE(TEXT(EN7,"#,##0.00"),"-","△")&amp;"】"))</f>
        <v>【0.69】</v>
      </c>
    </row>
    <row r="7" spans="1:144" s="37" customFormat="1" x14ac:dyDescent="0.15">
      <c r="A7" s="29"/>
      <c r="B7" s="38">
        <v>2020</v>
      </c>
      <c r="C7" s="38">
        <v>243248</v>
      </c>
      <c r="D7" s="38">
        <v>46</v>
      </c>
      <c r="E7" s="38">
        <v>1</v>
      </c>
      <c r="F7" s="38">
        <v>0</v>
      </c>
      <c r="G7" s="38">
        <v>1</v>
      </c>
      <c r="H7" s="38" t="s">
        <v>93</v>
      </c>
      <c r="I7" s="38" t="s">
        <v>94</v>
      </c>
      <c r="J7" s="38" t="s">
        <v>95</v>
      </c>
      <c r="K7" s="38" t="s">
        <v>96</v>
      </c>
      <c r="L7" s="38" t="s">
        <v>97</v>
      </c>
      <c r="M7" s="38" t="s">
        <v>98</v>
      </c>
      <c r="N7" s="39" t="s">
        <v>99</v>
      </c>
      <c r="O7" s="39">
        <v>76.86</v>
      </c>
      <c r="P7" s="39">
        <v>99.85</v>
      </c>
      <c r="Q7" s="39">
        <v>1599</v>
      </c>
      <c r="R7" s="39">
        <v>25942</v>
      </c>
      <c r="S7" s="39">
        <v>22.68</v>
      </c>
      <c r="T7" s="39">
        <v>1143.83</v>
      </c>
      <c r="U7" s="39">
        <v>25919</v>
      </c>
      <c r="V7" s="39">
        <v>22.68</v>
      </c>
      <c r="W7" s="39">
        <v>1142.81</v>
      </c>
      <c r="X7" s="39">
        <v>118.39</v>
      </c>
      <c r="Y7" s="39">
        <v>113.19</v>
      </c>
      <c r="Z7" s="39">
        <v>108.31</v>
      </c>
      <c r="AA7" s="39">
        <v>104.1</v>
      </c>
      <c r="AB7" s="39">
        <v>112.79</v>
      </c>
      <c r="AC7" s="39">
        <v>111.71</v>
      </c>
      <c r="AD7" s="39">
        <v>110.05</v>
      </c>
      <c r="AE7" s="39">
        <v>108.87</v>
      </c>
      <c r="AF7" s="39">
        <v>108.61</v>
      </c>
      <c r="AG7" s="39">
        <v>108.35</v>
      </c>
      <c r="AH7" s="39">
        <v>110.27</v>
      </c>
      <c r="AI7" s="39">
        <v>0</v>
      </c>
      <c r="AJ7" s="39">
        <v>0</v>
      </c>
      <c r="AK7" s="39">
        <v>0</v>
      </c>
      <c r="AL7" s="39">
        <v>0</v>
      </c>
      <c r="AM7" s="39">
        <v>0</v>
      </c>
      <c r="AN7" s="39">
        <v>1.72</v>
      </c>
      <c r="AO7" s="39">
        <v>2.64</v>
      </c>
      <c r="AP7" s="39">
        <v>3.16</v>
      </c>
      <c r="AQ7" s="39">
        <v>3.59</v>
      </c>
      <c r="AR7" s="39">
        <v>3.98</v>
      </c>
      <c r="AS7" s="39">
        <v>1.1499999999999999</v>
      </c>
      <c r="AT7" s="39">
        <v>610.85</v>
      </c>
      <c r="AU7" s="39">
        <v>485.28</v>
      </c>
      <c r="AV7" s="39">
        <v>262.08999999999997</v>
      </c>
      <c r="AW7" s="39">
        <v>262.52</v>
      </c>
      <c r="AX7" s="39">
        <v>439.84</v>
      </c>
      <c r="AY7" s="39">
        <v>384.34</v>
      </c>
      <c r="AZ7" s="39">
        <v>359.47</v>
      </c>
      <c r="BA7" s="39">
        <v>369.69</v>
      </c>
      <c r="BB7" s="39">
        <v>379.08</v>
      </c>
      <c r="BC7" s="39">
        <v>367.55</v>
      </c>
      <c r="BD7" s="39">
        <v>260.31</v>
      </c>
      <c r="BE7" s="39">
        <v>120.68</v>
      </c>
      <c r="BF7" s="39">
        <v>106.13</v>
      </c>
      <c r="BG7" s="39">
        <v>171.08</v>
      </c>
      <c r="BH7" s="39">
        <v>245.37</v>
      </c>
      <c r="BI7" s="39">
        <v>261.64</v>
      </c>
      <c r="BJ7" s="39">
        <v>380.58</v>
      </c>
      <c r="BK7" s="39">
        <v>401.79</v>
      </c>
      <c r="BL7" s="39">
        <v>402.99</v>
      </c>
      <c r="BM7" s="39">
        <v>398.98</v>
      </c>
      <c r="BN7" s="39">
        <v>418.68</v>
      </c>
      <c r="BO7" s="39">
        <v>275.67</v>
      </c>
      <c r="BP7" s="39">
        <v>116.96</v>
      </c>
      <c r="BQ7" s="39">
        <v>111.43</v>
      </c>
      <c r="BR7" s="39">
        <v>106.1</v>
      </c>
      <c r="BS7" s="39">
        <v>100.7</v>
      </c>
      <c r="BT7" s="39">
        <v>109.76</v>
      </c>
      <c r="BU7" s="39">
        <v>102.38</v>
      </c>
      <c r="BV7" s="39">
        <v>100.12</v>
      </c>
      <c r="BW7" s="39">
        <v>98.66</v>
      </c>
      <c r="BX7" s="39">
        <v>98.64</v>
      </c>
      <c r="BY7" s="39">
        <v>94.78</v>
      </c>
      <c r="BZ7" s="39">
        <v>100.05</v>
      </c>
      <c r="CA7" s="39">
        <v>66.88</v>
      </c>
      <c r="CB7" s="39">
        <v>70.36</v>
      </c>
      <c r="CC7" s="39">
        <v>74</v>
      </c>
      <c r="CD7" s="39">
        <v>78.02</v>
      </c>
      <c r="CE7" s="39">
        <v>79.349999999999994</v>
      </c>
      <c r="CF7" s="39">
        <v>168.67</v>
      </c>
      <c r="CG7" s="39">
        <v>174.97</v>
      </c>
      <c r="CH7" s="39">
        <v>178.59</v>
      </c>
      <c r="CI7" s="39">
        <v>178.92</v>
      </c>
      <c r="CJ7" s="39">
        <v>181.3</v>
      </c>
      <c r="CK7" s="39">
        <v>166.4</v>
      </c>
      <c r="CL7" s="39">
        <v>46.27</v>
      </c>
      <c r="CM7" s="39">
        <v>46.74</v>
      </c>
      <c r="CN7" s="39">
        <v>46.95</v>
      </c>
      <c r="CO7" s="39">
        <v>46.83</v>
      </c>
      <c r="CP7" s="39">
        <v>47.35</v>
      </c>
      <c r="CQ7" s="39">
        <v>54.92</v>
      </c>
      <c r="CR7" s="39">
        <v>55.63</v>
      </c>
      <c r="CS7" s="39">
        <v>55.03</v>
      </c>
      <c r="CT7" s="39">
        <v>55.14</v>
      </c>
      <c r="CU7" s="39">
        <v>55.89</v>
      </c>
      <c r="CV7" s="39">
        <v>60.69</v>
      </c>
      <c r="CW7" s="39">
        <v>90.8</v>
      </c>
      <c r="CX7" s="39">
        <v>90.62</v>
      </c>
      <c r="CY7" s="39">
        <v>90.28</v>
      </c>
      <c r="CZ7" s="39">
        <v>90.23</v>
      </c>
      <c r="DA7" s="39">
        <v>90.17</v>
      </c>
      <c r="DB7" s="39">
        <v>82.66</v>
      </c>
      <c r="DC7" s="39">
        <v>82.04</v>
      </c>
      <c r="DD7" s="39">
        <v>81.900000000000006</v>
      </c>
      <c r="DE7" s="39">
        <v>81.39</v>
      </c>
      <c r="DF7" s="39">
        <v>81.27</v>
      </c>
      <c r="DG7" s="39">
        <v>89.82</v>
      </c>
      <c r="DH7" s="39">
        <v>68.97</v>
      </c>
      <c r="DI7" s="39">
        <v>70.05</v>
      </c>
      <c r="DJ7" s="39">
        <v>68.489999999999995</v>
      </c>
      <c r="DK7" s="39">
        <v>67.5</v>
      </c>
      <c r="DL7" s="39">
        <v>68.760000000000005</v>
      </c>
      <c r="DM7" s="39">
        <v>48.49</v>
      </c>
      <c r="DN7" s="39">
        <v>48.05</v>
      </c>
      <c r="DO7" s="39">
        <v>48.87</v>
      </c>
      <c r="DP7" s="39">
        <v>49.92</v>
      </c>
      <c r="DQ7" s="39">
        <v>50.63</v>
      </c>
      <c r="DR7" s="39">
        <v>50.19</v>
      </c>
      <c r="DS7" s="39">
        <v>25.07</v>
      </c>
      <c r="DT7" s="39">
        <v>34.78</v>
      </c>
      <c r="DU7" s="39">
        <v>36.39</v>
      </c>
      <c r="DV7" s="39">
        <v>38.51</v>
      </c>
      <c r="DW7" s="39">
        <v>38.119999999999997</v>
      </c>
      <c r="DX7" s="39">
        <v>12.79</v>
      </c>
      <c r="DY7" s="39">
        <v>13.39</v>
      </c>
      <c r="DZ7" s="39">
        <v>14.85</v>
      </c>
      <c r="EA7" s="39">
        <v>16.88</v>
      </c>
      <c r="EB7" s="39">
        <v>18.28</v>
      </c>
      <c r="EC7" s="39">
        <v>20.63</v>
      </c>
      <c r="ED7" s="39">
        <v>0</v>
      </c>
      <c r="EE7" s="39">
        <v>0.06</v>
      </c>
      <c r="EF7" s="39">
        <v>0</v>
      </c>
      <c r="EG7" s="39">
        <v>0</v>
      </c>
      <c r="EH7" s="39">
        <v>0</v>
      </c>
      <c r="EI7" s="39">
        <v>0.71</v>
      </c>
      <c r="EJ7" s="39">
        <v>0.54</v>
      </c>
      <c r="EK7" s="39">
        <v>0.5</v>
      </c>
      <c r="EL7" s="39">
        <v>0.52</v>
      </c>
      <c r="EM7" s="39">
        <v>0.53</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108</v>
      </c>
      <c r="D13" t="s">
        <v>109</v>
      </c>
      <c r="E13" t="s">
        <v>110</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2022-02-14T11:47:40Z</cp:lastPrinted>
  <dcterms:created xsi:type="dcterms:W3CDTF">2021-12-03T06:52:11Z</dcterms:created>
  <dcterms:modified xsi:type="dcterms:W3CDTF">2022-02-14T12:04:35Z</dcterms:modified>
  <cp:category/>
</cp:coreProperties>
</file>