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下水道課\04_課全体に関するもの\21 調査・報告\01 庶務計画係\R3年度\040107経営比較分析表（R2決算）\"/>
    </mc:Choice>
  </mc:AlternateContent>
  <workbookProtection workbookAlgorithmName="SHA-512" workbookHashValue="ltJVO3TIOBJB/Dv7otN9bFjQfGu5F0sq7GF05YbSVAjpP01zkbKpMHUBjWu9N7O+zdMY4dVaF0lHqw64nVEM2g==" workbookSaltValue="I6t3TXy2v351y9yiogsyng==" workbookSpinCount="100000" lockStructure="1"/>
  <bookViews>
    <workbookView minimized="1"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<sst xmlns="http://schemas.openxmlformats.org/spreadsheetml/2006/main" count="236" uniqueCount="117">
  <si>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</si>
  <si>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</si>
  <si>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</si>
  <si>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</si>
  <si>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</si>
  <si>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</si>
  <si>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</si>
  <si>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</si>
  <si>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</si>
  <si>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</si>
  <si>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</si>
  <si>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</si>
  <si>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</si>
  <si>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</si>
  <si>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</si>
  <si>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</si>
  <si>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</si>
  <si>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</si>
  <si>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</si>
  <si>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</si>
  <si>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</si>
  <si>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</si>
  <si>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</si>
  <si>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</si>
  <si>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</si>
  <si>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</si>
  <si>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</si>
  <si>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</si>
  <si>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</si>
  <si>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</si>
  <si>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</si>
  <si>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</si>
  <si>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</si>
  <si>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</si>
  <si>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</si>
  <si>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</si>
  <si>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</si>
  <si>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</si>
  <si>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</si>
  <si>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</si>
  <si>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</si>
  <si>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</si>
  <si>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</si>
  <si>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</si>
  <si>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</si>
  <si>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</si>
  <si>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</si>
  <si>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</si>
  <si>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</si>
  <si>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</si>
  <si>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</si>
  <si>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</si>
  <si>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</si>
  <si>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</si>
  <si>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</si>
  <si>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</si>
  <si>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</si>
  <si>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</si>
  <si>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</si>
  <si>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</si>
  <si>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</si>
  <si>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</si>
  <si>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</si>
  <si>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</si>
  <si>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</si>
  <si>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</si>
  <si>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</si>
  <si>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</si>
  <si>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</si>
  <si>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</si>
  <si>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</si>
  <si>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</si>
  <si>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</si>
  <si>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</si>
  <si>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</si>
  <si>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</si>
  <si>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</si>
  <si>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</si>
  <si>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</si>
  <si>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</si>
  <si>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</si>
  <si>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</si>
  <si>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</si>
  <si>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</si>
  <si>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</si>
  <si>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</si>
  <si>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</si>
  <si>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</si>
  <si>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</si>
  <si>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</si>
  <si>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</si>
  <si>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</si>
  <si>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</si>
  <si>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</si>
  <si>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</si>
  <si>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</si>
  <si>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</si>
  <si>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</si>
  <si>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</si>
  <si>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</si>
  <si>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</si>
  <si>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</si>
  <si>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</si>
  <si>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</si>
  <si>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</si>
  <si>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</si>
  <si>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</si>
  <si>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</si>
  <si>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</si>
  <si>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</si>
  <si>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</si>
  <si>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</si>
  <si>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</si>
  <si>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</si>
  <si>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て収支を図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7" eb="168">
      <t>コト</t>
    </rPh>
    <rPh sb="171" eb="174">
      <t>シガイカ</t>
    </rPh>
    <rPh sb="174" eb="176">
      <t>クイキ</t>
    </rPh>
    <rPh sb="180" eb="183">
      <t>コウリツテキ</t>
    </rPh>
    <rPh sb="184" eb="186">
      <t>セイビ</t>
    </rPh>
    <rPh sb="189" eb="191">
      <t>オスイ</t>
    </rPh>
    <rPh sb="191" eb="193">
      <t>ショリ</t>
    </rPh>
    <rPh sb="193" eb="195">
      <t>ゲンカ</t>
    </rPh>
    <rPh sb="196" eb="198">
      <t>シホン</t>
    </rPh>
    <rPh sb="198" eb="199">
      <t>ヒ</t>
    </rPh>
    <rPh sb="201" eb="202">
      <t>オサ</t>
    </rPh>
    <rPh sb="211" eb="213">
      <t>ショウギョウ</t>
    </rPh>
    <rPh sb="213" eb="215">
      <t>シセツ</t>
    </rPh>
    <rPh sb="216" eb="218">
      <t>コウジョウ</t>
    </rPh>
    <rPh sb="219" eb="221">
      <t>ビョウイン</t>
    </rPh>
    <rPh sb="221" eb="222">
      <t>トウ</t>
    </rPh>
    <rPh sb="223" eb="225">
      <t>オオグチ</t>
    </rPh>
    <rPh sb="225" eb="227">
      <t>ジュヨウ</t>
    </rPh>
    <rPh sb="227" eb="229">
      <t>シセツ</t>
    </rPh>
    <rPh sb="230" eb="232">
      <t>リッチ</t>
    </rPh>
    <rPh sb="236" eb="239">
      <t>シヨウリョウ</t>
    </rPh>
    <rPh sb="239" eb="241">
      <t>シュウニュウ</t>
    </rPh>
    <rPh sb="242" eb="243">
      <t>オオ</t>
    </rPh>
    <rPh sb="246" eb="248">
      <t>ケイヒ</t>
    </rPh>
    <rPh sb="248" eb="250">
      <t>カイシュウ</t>
    </rPh>
    <rPh sb="250" eb="251">
      <t>リツ</t>
    </rPh>
    <rPh sb="254" eb="256">
      <t>シヒョウ</t>
    </rPh>
    <rPh sb="257" eb="260">
      <t>ケンゼンド</t>
    </rPh>
    <rPh sb="261" eb="262">
      <t>タカ</t>
    </rPh>
    <rPh sb="273" eb="275">
      <t>ジギョウ</t>
    </rPh>
    <rPh sb="276" eb="278">
      <t>ガイセイ</t>
    </rPh>
    <rPh sb="283" eb="285">
      <t>ミンカン</t>
    </rPh>
    <rPh sb="286" eb="288">
      <t>ジュウタク</t>
    </rPh>
    <rPh sb="288" eb="290">
      <t>カイハツ</t>
    </rPh>
    <rPh sb="291" eb="293">
      <t>オウセイ</t>
    </rPh>
    <rPh sb="294" eb="296">
      <t>コンゴ</t>
    </rPh>
    <rPh sb="297" eb="299">
      <t>シヒョウ</t>
    </rPh>
    <rPh sb="299" eb="301">
      <t>イジ</t>
    </rPh>
    <rPh sb="302" eb="304">
      <t>コウジョウ</t>
    </rPh>
    <rPh sb="305" eb="307">
      <t>ミコ</t>
    </rPh>
    <rPh sb="312" eb="314">
      <t>トウチョウ</t>
    </rPh>
    <rPh sb="315" eb="318">
      <t>ゲスイドウ</t>
    </rPh>
    <rPh sb="321" eb="323">
      <t>オスイ</t>
    </rPh>
    <rPh sb="323" eb="325">
      <t>ショリ</t>
    </rPh>
    <rPh sb="328" eb="330">
      <t>コウキョウ</t>
    </rPh>
    <rPh sb="330" eb="333">
      <t>ゲスイドウ</t>
    </rPh>
    <rPh sb="333" eb="335">
      <t>ジギョウ</t>
    </rPh>
    <rPh sb="336" eb="338">
      <t>キョウギ</t>
    </rPh>
    <rPh sb="340" eb="342">
      <t>トクテイ</t>
    </rPh>
    <rPh sb="342" eb="344">
      <t>カンキョウ</t>
    </rPh>
    <rPh sb="344" eb="346">
      <t>ホゼン</t>
    </rPh>
    <rPh sb="346" eb="348">
      <t>コウキョウ</t>
    </rPh>
    <rPh sb="348" eb="351">
      <t>ゲスイドウ</t>
    </rPh>
    <rPh sb="351" eb="353">
      <t>ジギョウ</t>
    </rPh>
    <rPh sb="353" eb="354">
      <t>オヨ</t>
    </rPh>
    <rPh sb="355" eb="357">
      <t>ノウギョウ</t>
    </rPh>
    <rPh sb="357" eb="359">
      <t>シュウラク</t>
    </rPh>
    <rPh sb="359" eb="361">
      <t>ハイスイ</t>
    </rPh>
    <rPh sb="361" eb="363">
      <t>ジギョウ</t>
    </rPh>
    <rPh sb="384" eb="386">
      <t>イッタイ</t>
    </rPh>
    <rPh sb="386" eb="387">
      <t>テキ</t>
    </rPh>
    <rPh sb="388" eb="390">
      <t>ジギョウ</t>
    </rPh>
    <rPh sb="393" eb="395">
      <t>テンカイ</t>
    </rPh>
    <rPh sb="396" eb="398">
      <t>カンリ</t>
    </rPh>
    <rPh sb="398" eb="400">
      <t>ウンエイ</t>
    </rPh>
    <rPh sb="406" eb="408">
      <t>ジギョウ</t>
    </rPh>
    <rPh sb="408" eb="409">
      <t>ア</t>
    </rPh>
    <rPh sb="412" eb="414">
      <t>シュウシ</t>
    </rPh>
    <rPh sb="415" eb="416">
      <t>ハカ</t>
    </rPh>
    <rPh sb="418" eb="421">
      <t>シヨウリョウ</t>
    </rPh>
    <rPh sb="421" eb="423">
      <t>カイテイ</t>
    </rPh>
    <rPh sb="424" eb="425">
      <t>オコナ</t>
    </rPh>
    <rPh sb="431" eb="433">
      <t>コウキョウ</t>
    </rPh>
    <rPh sb="433" eb="436">
      <t>ゲスイドウ</t>
    </rPh>
    <rPh sb="436" eb="438">
      <t>ジギョウ</t>
    </rPh>
    <rPh sb="441" eb="442">
      <t>キ</t>
    </rPh>
    <rPh sb="443" eb="444">
      <t>ハナ</t>
    </rPh>
    <rPh sb="446" eb="448">
      <t>シアン</t>
    </rPh>
    <rPh sb="452" eb="454">
      <t>ゲンキョウ</t>
    </rPh>
    <rPh sb="455" eb="457">
      <t>シヒョウ</t>
    </rPh>
    <rPh sb="458" eb="461">
      <t>ケンゼンド</t>
    </rPh>
    <rPh sb="462" eb="463">
      <t>タカ</t>
    </rPh>
    <rPh sb="464" eb="465">
      <t>シメ</t>
    </rPh>
    <rPh sb="472" eb="474">
      <t>トウチョウ</t>
    </rPh>
    <rPh sb="476" eb="478">
      <t>トクテイ</t>
    </rPh>
    <rPh sb="478" eb="480">
      <t>カンキョウ</t>
    </rPh>
    <rPh sb="480" eb="482">
      <t>ホゼン</t>
    </rPh>
    <rPh sb="482" eb="484">
      <t>コウキョウ</t>
    </rPh>
    <rPh sb="484" eb="487">
      <t>ゲスイドウ</t>
    </rPh>
    <rPh sb="487" eb="489">
      <t>ジギョウ</t>
    </rPh>
    <rPh sb="489" eb="490">
      <t>オヨ</t>
    </rPh>
    <rPh sb="491" eb="493">
      <t>ノウギョウ</t>
    </rPh>
    <rPh sb="493" eb="495">
      <t>シュウラク</t>
    </rPh>
    <rPh sb="495" eb="497">
      <t>ハイスイ</t>
    </rPh>
    <rPh sb="497" eb="499">
      <t>ジギョウ</t>
    </rPh>
    <rPh sb="500" eb="503">
      <t>イッタイテキ</t>
    </rPh>
    <rPh sb="504" eb="506">
      <t>シヒョウ</t>
    </rPh>
    <rPh sb="507" eb="508">
      <t>トラ</t>
    </rPh>
    <rPh sb="510" eb="512">
      <t>ヒツヨウ</t>
    </rPh>
    <phoneticPr fontId="15"/>
  </si>
  <si>
    <t xml:space="preserve">公共下水道事業は概成し、下水道使用料により汚水処理費の全額が賄われている。
老朽化対策については、管渠の法定耐用年数が50年、生活排水処理アクションプログラムでは72年が見込まれて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も発生しているため、計画的に点検を行うことにより、事故を未然に防ぎ、施設の延命を図る必要がある。
</t>
    <rPh sb="0" eb="2">
      <t>コウキョウ</t>
    </rPh>
    <rPh sb="2" eb="3">
      <t>ゲ</t>
    </rPh>
    <rPh sb="3" eb="5">
      <t>スイドウ</t>
    </rPh>
    <rPh sb="5" eb="7">
      <t>ジギョウ</t>
    </rPh>
    <rPh sb="8" eb="10">
      <t>ガイセイ</t>
    </rPh>
    <rPh sb="12" eb="15">
      <t>ゲスイドウ</t>
    </rPh>
    <rPh sb="15" eb="17">
      <t>シヨウ</t>
    </rPh>
    <rPh sb="17" eb="18">
      <t>リョウ</t>
    </rPh>
    <rPh sb="21" eb="23">
      <t>オスイ</t>
    </rPh>
    <rPh sb="23" eb="25">
      <t>ショリ</t>
    </rPh>
    <rPh sb="25" eb="26">
      <t>ヒ</t>
    </rPh>
    <rPh sb="27" eb="29">
      <t>ゼンガク</t>
    </rPh>
    <rPh sb="30" eb="31">
      <t>マカナ</t>
    </rPh>
    <rPh sb="49" eb="51">
      <t>カンキョ</t>
    </rPh>
    <rPh sb="52" eb="54">
      <t>ホウテイ</t>
    </rPh>
    <rPh sb="54" eb="56">
      <t>タイヨウ</t>
    </rPh>
    <rPh sb="56" eb="58">
      <t>ネンスウ</t>
    </rPh>
    <rPh sb="61" eb="62">
      <t>ネン</t>
    </rPh>
    <rPh sb="63" eb="65">
      <t>セイカツ</t>
    </rPh>
    <rPh sb="65" eb="67">
      <t>ハイスイ</t>
    </rPh>
    <rPh sb="67" eb="69">
      <t>ショリ</t>
    </rPh>
    <rPh sb="83" eb="84">
      <t>ネン</t>
    </rPh>
    <rPh sb="85" eb="87">
      <t>ミコ</t>
    </rPh>
    <rPh sb="93" eb="95">
      <t>ヘイセイ</t>
    </rPh>
    <rPh sb="97" eb="99">
      <t>ネンド</t>
    </rPh>
    <rPh sb="100" eb="102">
      <t>キョウヨウ</t>
    </rPh>
    <rPh sb="104" eb="106">
      <t>キサン</t>
    </rPh>
    <rPh sb="110" eb="113">
      <t>ロウキュウカ</t>
    </rPh>
    <rPh sb="113" eb="115">
      <t>ドアイ</t>
    </rPh>
    <rPh sb="116" eb="117">
      <t>オオ</t>
    </rPh>
    <rPh sb="126" eb="128">
      <t>キッキン</t>
    </rPh>
    <rPh sb="129" eb="131">
      <t>カダイ</t>
    </rPh>
    <rPh sb="134" eb="137">
      <t>イチヅ</t>
    </rPh>
    <rPh sb="145" eb="147">
      <t>シャリョウ</t>
    </rPh>
    <rPh sb="148" eb="150">
      <t>カジュウ</t>
    </rPh>
    <rPh sb="158" eb="160">
      <t>テツブタ</t>
    </rPh>
    <rPh sb="161" eb="163">
      <t>ソンモウ</t>
    </rPh>
    <rPh sb="165" eb="167">
      <t>リュウカ</t>
    </rPh>
    <rPh sb="167" eb="169">
      <t>スイソ</t>
    </rPh>
    <rPh sb="177" eb="178">
      <t>ナイ</t>
    </rPh>
    <rPh sb="185" eb="186">
      <t>オヨ</t>
    </rPh>
    <rPh sb="187" eb="189">
      <t>テツブタ</t>
    </rPh>
    <rPh sb="190" eb="192">
      <t>フショク</t>
    </rPh>
    <rPh sb="193" eb="195">
      <t>ハッセイ</t>
    </rPh>
    <rPh sb="202" eb="205">
      <t>ケイカクテキ</t>
    </rPh>
    <rPh sb="206" eb="208">
      <t>テンケン</t>
    </rPh>
    <rPh sb="209" eb="210">
      <t>オコナ</t>
    </rPh>
    <rPh sb="217" eb="219">
      <t>ジコ</t>
    </rPh>
    <rPh sb="220" eb="222">
      <t>ミゼン</t>
    </rPh>
    <rPh sb="223" eb="224">
      <t>フセ</t>
    </rPh>
    <rPh sb="226" eb="228">
      <t>シセツ</t>
    </rPh>
    <rPh sb="229" eb="231">
      <t>エンメイ</t>
    </rPh>
    <rPh sb="232" eb="233">
      <t>ハカ</t>
    </rPh>
    <rPh sb="234" eb="236">
      <t>ヒツヨウ</t>
    </rPh>
    <phoneticPr fontId="15"/>
  </si>
  <si>
    <t>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５年が経過し、類似団体の平均とほぼ同じ数値となったが、今後も増加していくものと考えられ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rPh sb="58" eb="60">
      <t>トウチョウ</t>
    </rPh>
    <rPh sb="78" eb="80">
      <t>カンキョ</t>
    </rPh>
    <rPh sb="80" eb="83">
      <t>ロウキュウカ</t>
    </rPh>
    <rPh sb="83" eb="84">
      <t>リツ</t>
    </rPh>
    <rPh sb="88" eb="90">
      <t>タイヨウ</t>
    </rPh>
    <rPh sb="90" eb="92">
      <t>ネンスウ</t>
    </rPh>
    <rPh sb="93" eb="95">
      <t>ケイカ</t>
    </rPh>
    <rPh sb="97" eb="99">
      <t>カンキョ</t>
    </rPh>
    <rPh sb="100" eb="101">
      <t>オヨ</t>
    </rPh>
    <rPh sb="102" eb="104">
      <t>カンキョ</t>
    </rPh>
    <rPh sb="104" eb="106">
      <t>カイゼン</t>
    </rPh>
    <rPh sb="106" eb="107">
      <t>リツ</t>
    </rPh>
    <rPh sb="111" eb="113">
      <t>コウシン</t>
    </rPh>
    <rPh sb="113" eb="114">
      <t>トウ</t>
    </rPh>
    <rPh sb="115" eb="117">
      <t>カイゼン</t>
    </rPh>
    <rPh sb="118" eb="120">
      <t>ヒツヨウ</t>
    </rPh>
    <rPh sb="125" eb="127">
      <t>カンキョ</t>
    </rPh>
    <rPh sb="128" eb="129">
      <t>ユウ</t>
    </rPh>
    <rPh sb="147" eb="149">
      <t>タイヨウ</t>
    </rPh>
    <rPh sb="149" eb="151">
      <t>ネンスウ</t>
    </rPh>
    <rPh sb="154" eb="155">
      <t>ネン</t>
    </rPh>
    <rPh sb="156" eb="158">
      <t>ミコ</t>
    </rPh>
    <rPh sb="205" eb="207">
      <t>ユウケイ</t>
    </rPh>
    <rPh sb="207" eb="209">
      <t>コテイ</t>
    </rPh>
    <rPh sb="209" eb="211">
      <t>シサン</t>
    </rPh>
    <rPh sb="211" eb="213">
      <t>ゲンカ</t>
    </rPh>
    <rPh sb="213" eb="215">
      <t>ショウキャク</t>
    </rPh>
    <rPh sb="215" eb="216">
      <t>リツ</t>
    </rPh>
    <rPh sb="217" eb="219">
      <t>ヘイセイ</t>
    </rPh>
    <rPh sb="221" eb="223">
      <t>ネンド</t>
    </rPh>
    <rPh sb="224" eb="226">
      <t>キギョウ</t>
    </rPh>
    <rPh sb="226" eb="228">
      <t>カイケイ</t>
    </rPh>
    <rPh sb="229" eb="231">
      <t>イコウ</t>
    </rPh>
    <rPh sb="233" eb="234">
      <t>ネン</t>
    </rPh>
    <rPh sb="235" eb="237">
      <t>ケイカ</t>
    </rPh>
    <rPh sb="239" eb="241">
      <t>ルイジ</t>
    </rPh>
    <rPh sb="241" eb="243">
      <t>ダンタイ</t>
    </rPh>
    <rPh sb="244" eb="246">
      <t>ヘイキン</t>
    </rPh>
    <rPh sb="249" eb="250">
      <t>オナ</t>
    </rPh>
    <rPh sb="251" eb="253">
      <t>スウチ</t>
    </rPh>
    <rPh sb="259" eb="261">
      <t>コンゴ</t>
    </rPh>
    <rPh sb="262" eb="264">
      <t>ゾウカ</t>
    </rPh>
    <rPh sb="271" eb="272">
      <t>カンガ</t>
    </rPh>
    <rPh sb="298" eb="300">
      <t>ケイカク</t>
    </rPh>
    <rPh sb="354" eb="356">
      <t>ハッセイ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</si>
</sst>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0A-4E14-9C6F-C4335F9157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CB0A-4E14-9C6F-C4335F9157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1F-43A5-BBC2-07BE44C85D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9F1F-43A5-BBC2-07BE44C85D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96.69</c:v>
                </c:pt>
                <c:pt idx="1">
                  <c:v>98.13</c:v>
                </c:pt>
                <c:pt idx="2">
                  <c:v>99.83</c:v>
                </c:pt>
                <c:pt idx="3">
                  <c:v>99.45</c:v>
                </c:pt>
                <c:pt idx="4">
                  <c:v>99.74</c:v>
                </c:pt>
              </c:numCache>
            </c:numRef>
          </c:val>
          <c:extLst>
            <c:ext xmlns:c16="http://schemas.microsoft.com/office/drawing/2014/chart" uri="{C3380CC4-5D6E-409C-BE32-E72D297353CC}">
              <c16:uniqueId val="{00000000-8C82-4C6F-9149-D8986938A2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8C82-4C6F-9149-D8986938A2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99.19</c:v>
                </c:pt>
                <c:pt idx="1">
                  <c:v>103.43</c:v>
                </c:pt>
                <c:pt idx="2">
                  <c:v>100.58</c:v>
                </c:pt>
                <c:pt idx="3">
                  <c:v>104.45</c:v>
                </c:pt>
                <c:pt idx="4">
                  <c:v>103.76</c:v>
                </c:pt>
              </c:numCache>
            </c:numRef>
          </c:val>
          <c:extLst>
            <c:ext xmlns:c16="http://schemas.microsoft.com/office/drawing/2014/chart" uri="{C3380CC4-5D6E-409C-BE32-E72D297353CC}">
              <c16:uniqueId val="{00000000-1799-42BB-9316-247405A88E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106.85</c:v>
                </c:pt>
                <c:pt idx="1">
                  <c:v>108.11</c:v>
                </c:pt>
                <c:pt idx="2">
                  <c:v>104.14</c:v>
                </c:pt>
                <c:pt idx="3">
                  <c:v>106.57</c:v>
                </c:pt>
                <c:pt idx="4">
                  <c:v>107.21</c:v>
                </c:pt>
              </c:numCache>
            </c:numRef>
          </c:val>
          <c:smooth val="0"/>
          <c:extLst>
            <c:ext xmlns:c16="http://schemas.microsoft.com/office/drawing/2014/chart" uri="{C3380CC4-5D6E-409C-BE32-E72D297353CC}">
              <c16:uniqueId val="{00000001-1799-42BB-9316-247405A88E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2.5499999999999998</c:v>
                </c:pt>
                <c:pt idx="1">
                  <c:v>5.1100000000000003</c:v>
                </c:pt>
                <c:pt idx="2">
                  <c:v>7.63</c:v>
                </c:pt>
                <c:pt idx="3">
                  <c:v>10.15</c:v>
                </c:pt>
                <c:pt idx="4">
                  <c:v>12.67</c:v>
                </c:pt>
              </c:numCache>
            </c:numRef>
          </c:val>
          <c:extLst>
            <c:ext xmlns:c16="http://schemas.microsoft.com/office/drawing/2014/chart" uri="{C3380CC4-5D6E-409C-BE32-E72D297353CC}">
              <c16:uniqueId val="{00000000-D7A5-45C8-BC82-5792B2D967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21.09</c:v>
                </c:pt>
                <c:pt idx="1">
                  <c:v>21.16</c:v>
                </c:pt>
                <c:pt idx="2">
                  <c:v>15.95</c:v>
                </c:pt>
                <c:pt idx="3">
                  <c:v>15.85</c:v>
                </c:pt>
                <c:pt idx="4">
                  <c:v>12.7</c:v>
                </c:pt>
              </c:numCache>
            </c:numRef>
          </c:val>
          <c:smooth val="0"/>
          <c:extLst>
            <c:ext xmlns:c16="http://schemas.microsoft.com/office/drawing/2014/chart" uri="{C3380CC4-5D6E-409C-BE32-E72D297353CC}">
              <c16:uniqueId val="{00000001-D7A5-45C8-BC82-5792B2D967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E1-4B4B-8D73-7D782CC5CB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E1-4B4B-8D73-7D782CC5CB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1.96</c:v>
                </c:pt>
                <c:pt idx="1">
                  <c:v>0</c:v>
                </c:pt>
                <c:pt idx="2">
                  <c:v>0</c:v>
                </c:pt>
                <c:pt idx="3">
                  <c:v>0</c:v>
                </c:pt>
                <c:pt idx="4">
                  <c:v>0</c:v>
                </c:pt>
              </c:numCache>
            </c:numRef>
          </c:val>
          <c:extLst>
            <c:ext xmlns:c16="http://schemas.microsoft.com/office/drawing/2014/chart" uri="{C3380CC4-5D6E-409C-BE32-E72D297353CC}">
              <c16:uniqueId val="{00000000-F2A3-4F81-87F3-41CFAA3197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92.92</c:v>
                </c:pt>
                <c:pt idx="1">
                  <c:v>86.54</c:v>
                </c:pt>
                <c:pt idx="2">
                  <c:v>73.180000000000007</c:v>
                </c:pt>
                <c:pt idx="3">
                  <c:v>53.44</c:v>
                </c:pt>
                <c:pt idx="4">
                  <c:v>43.71</c:v>
                </c:pt>
              </c:numCache>
            </c:numRef>
          </c:val>
          <c:smooth val="0"/>
          <c:extLst>
            <c:ext xmlns:c16="http://schemas.microsoft.com/office/drawing/2014/chart" uri="{C3380CC4-5D6E-409C-BE32-E72D297353CC}">
              <c16:uniqueId val="{00000001-F2A3-4F81-87F3-41CFAA3197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59.12</c:v>
                </c:pt>
                <c:pt idx="1">
                  <c:v>71.23</c:v>
                </c:pt>
                <c:pt idx="2">
                  <c:v>71.319999999999993</c:v>
                </c:pt>
                <c:pt idx="3">
                  <c:v>62.62</c:v>
                </c:pt>
                <c:pt idx="4">
                  <c:v>57.05</c:v>
                </c:pt>
              </c:numCache>
            </c:numRef>
          </c:val>
          <c:extLst>
            <c:ext xmlns:c16="http://schemas.microsoft.com/office/drawing/2014/chart" uri="{C3380CC4-5D6E-409C-BE32-E72D297353CC}">
              <c16:uniqueId val="{00000000-ED89-48EE-B88F-C2057E81D9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50.66</c:v>
                </c:pt>
                <c:pt idx="1">
                  <c:v>62.25</c:v>
                </c:pt>
                <c:pt idx="2">
                  <c:v>52.32</c:v>
                </c:pt>
                <c:pt idx="3">
                  <c:v>47.03</c:v>
                </c:pt>
                <c:pt idx="4">
                  <c:v>40.67</c:v>
                </c:pt>
              </c:numCache>
            </c:numRef>
          </c:val>
          <c:smooth val="0"/>
          <c:extLst>
            <c:ext xmlns:c16="http://schemas.microsoft.com/office/drawing/2014/chart" uri="{C3380CC4-5D6E-409C-BE32-E72D297353CC}">
              <c16:uniqueId val="{00000001-ED89-48EE-B88F-C2057E81D9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643.66</c:v>
                </c:pt>
                <c:pt idx="1">
                  <c:v>610.83000000000004</c:v>
                </c:pt>
                <c:pt idx="2">
                  <c:v>545.79999999999995</c:v>
                </c:pt>
                <c:pt idx="3">
                  <c:v>508</c:v>
                </c:pt>
                <c:pt idx="4">
                  <c:v>339.64</c:v>
                </c:pt>
              </c:numCache>
            </c:numRef>
          </c:val>
          <c:extLst>
            <c:ext xmlns:c16="http://schemas.microsoft.com/office/drawing/2014/chart" uri="{C3380CC4-5D6E-409C-BE32-E72D297353CC}">
              <c16:uniqueId val="{00000000-CB2D-4322-864D-C71E8A94D9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CB2D-4322-864D-C71E8A94D9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109.05</c:v>
                </c:pt>
                <c:pt idx="1">
                  <c:v>112.76</c:v>
                </c:pt>
                <c:pt idx="2">
                  <c:v>114.63</c:v>
                </c:pt>
                <c:pt idx="3">
                  <c:v>120.07</c:v>
                </c:pt>
                <c:pt idx="4">
                  <c:v>117.58</c:v>
                </c:pt>
              </c:numCache>
            </c:numRef>
          </c:val>
          <c:extLst>
            <c:ext xmlns:c16="http://schemas.microsoft.com/office/drawing/2014/chart" uri="{C3380CC4-5D6E-409C-BE32-E72D297353CC}">
              <c16:uniqueId val="{00000000-1BAF-480B-BF92-D3A16B86A9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1BAF-480B-BF92-D3A16B86A9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139.15</c:v>
                </c:pt>
                <c:pt idx="1">
                  <c:v>134.19</c:v>
                </c:pt>
                <c:pt idx="2">
                  <c:v>131.94999999999999</c:v>
                </c:pt>
                <c:pt idx="3">
                  <c:v>126.33</c:v>
                </c:pt>
                <c:pt idx="4">
                  <c:v>128.03</c:v>
                </c:pt>
              </c:numCache>
            </c:numRef>
          </c:val>
          <c:extLst>
            <c:ext xmlns:c16="http://schemas.microsoft.com/office/drawing/2014/chart" uri="{C3380CC4-5D6E-409C-BE32-E72D297353CC}">
              <c16:uniqueId val="{00000000-6CEA-4A2D-9BE0-516ADBFF3E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6CEA-4A2D-9BE0-516ADBFF3E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菰野町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41643</v>
      </c>
      <c r="AM8" s="51"/>
      <c r="AN8" s="51"/>
      <c r="AO8" s="51"/>
      <c r="AP8" s="51"/>
      <c r="AQ8" s="51"/>
      <c r="AR8" s="51"/>
      <c r="AS8" s="51"/>
      <c r="AT8" s="46">
        <f>データ!T6</f>
        <v>107.01</v>
      </c>
      <c r="AU8" s="46"/>
      <c r="AV8" s="46"/>
      <c r="AW8" s="46"/>
      <c r="AX8" s="46"/>
      <c r="AY8" s="46"/>
      <c r="AZ8" s="46"/>
      <c r="BA8" s="46"/>
      <c r="BB8" s="46">
        <f>データ!U6</f>
        <v>389.15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57.48</v>
      </c>
      <c r="J10" s="46"/>
      <c r="K10" s="46"/>
      <c r="L10" s="46"/>
      <c r="M10" s="46"/>
      <c r="N10" s="46"/>
      <c r="O10" s="46"/>
      <c r="P10" s="46">
        <f>データ!P6</f>
        <v>37.42</v>
      </c>
      <c r="Q10" s="46"/>
      <c r="R10" s="46"/>
      <c r="S10" s="46"/>
      <c r="T10" s="46"/>
      <c r="U10" s="46"/>
      <c r="V10" s="46"/>
      <c r="W10" s="46">
        <f>データ!Q6</f>
        <v>101.52</v>
      </c>
      <c r="X10" s="46"/>
      <c r="Y10" s="46"/>
      <c r="Z10" s="46"/>
      <c r="AA10" s="46"/>
      <c r="AB10" s="46"/>
      <c r="AC10" s="46"/>
      <c r="AD10" s="51">
        <f>データ!R6</f>
        <v>3088</v>
      </c>
      <c r="AE10" s="51"/>
      <c r="AF10" s="51"/>
      <c r="AG10" s="51"/>
      <c r="AH10" s="51"/>
      <c r="AI10" s="51"/>
      <c r="AJ10" s="51"/>
      <c r="AK10" s="2"/>
      <c r="AL10" s="51">
        <f>データ!V6</f>
        <v>15594</v>
      </c>
      <c r="AM10" s="51"/>
      <c r="AN10" s="51"/>
      <c r="AO10" s="51"/>
      <c r="AP10" s="51"/>
      <c r="AQ10" s="51"/>
      <c r="AR10" s="51"/>
      <c r="AS10" s="51"/>
      <c r="AT10" s="46">
        <f>データ!W6</f>
        <v>3.23</v>
      </c>
      <c r="AU10" s="46"/>
      <c r="AV10" s="46"/>
      <c r="AW10" s="46"/>
      <c r="AX10" s="46"/>
      <c r="AY10" s="46"/>
      <c r="AZ10" s="46"/>
      <c r="BA10" s="46"/>
      <c r="BB10" s="46">
        <f>データ!X6</f>
        <v>4827.8599999999997</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114</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115</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1t1wJ4pcZ3J4gOP1hn1YT0HPolj7DiG2AfMNPF1Ulx6wEV7Xv6R96jk3fSbPiwpSh7B6LntcVUxvR8Gig5x1iQ==" saltValue="F/7UWfMJFkvNehUjv7Mt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243418</v>
      </c>
      <c r="D6" s="33">
        <f t="shared" si="3"/>
        <v>46</v>
      </c>
      <c r="E6" s="33">
        <f t="shared" si="3"/>
        <v>17</v>
      </c>
      <c r="F6" s="33">
        <f t="shared" si="3"/>
        <v>1</v>
      </c>
      <c r="G6" s="33">
        <f t="shared" si="3"/>
        <v>0</v>
      </c>
      <c r="H6" s="33" t="str">
        <f t="shared" si="3"/>
        <v>三重県　菰野町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57.48</v>
      </c>
      <c r="P6" s="34">
        <f t="shared" si="3"/>
        <v>37.42</v>
      </c>
      <c r="Q6" s="34">
        <f t="shared" si="3"/>
        <v>101.52</v>
      </c>
      <c r="R6" s="34">
        <f t="shared" si="3"/>
        <v>3088</v>
      </c>
      <c r="S6" s="34">
        <f t="shared" si="3"/>
        <v>41643</v>
      </c>
      <c r="T6" s="34">
        <f t="shared" si="3"/>
        <v>107.01</v>
      </c>
      <c r="U6" s="34">
        <f t="shared" si="3"/>
        <v>389.15</v>
      </c>
      <c r="V6" s="34">
        <f t="shared" si="3"/>
        <v>15594</v>
      </c>
      <c r="W6" s="34">
        <f t="shared" si="3"/>
        <v>3.23</v>
      </c>
      <c r="X6" s="34">
        <f t="shared" si="3"/>
        <v>4827.8599999999997</v>
      </c>
      <c r="Y6" s="35">
        <f>IF(Y7="",NA(),Y7)</f>
        <v>99.19</v>
      </c>
      <c r="Z6" s="35">
        <f t="shared" ref="Z6:AH6" si="4">IF(Z7="",NA(),Z7)</f>
        <v>103.43</v>
      </c>
      <c r="AA6" s="35">
        <f t="shared" si="4"/>
        <v>100.58</v>
      </c>
      <c r="AB6" s="35">
        <f t="shared" si="4"/>
        <v>104.45</v>
      </c>
      <c r="AC6" s="35">
        <f t="shared" si="4"/>
        <v>103.76</v>
      </c>
      <c r="AD6" s="35">
        <f t="shared" si="4"/>
        <v>106.85</v>
      </c>
      <c r="AE6" s="35">
        <f t="shared" si="4"/>
        <v>108.11</v>
      </c>
      <c r="AF6" s="35">
        <f t="shared" si="4"/>
        <v>104.14</v>
      </c>
      <c r="AG6" s="35">
        <f t="shared" si="4"/>
        <v>106.57</v>
      </c>
      <c r="AH6" s="35">
        <f t="shared" si="4"/>
        <v>107.21</v>
      </c>
      <c r="AI6" s="34" t="str">
        <f>IF(AI7="","",IF(AI7="-","【-】","【"&amp;SUBSTITUTE(TEXT(AI7,"#,##0.00"),"-","△")&amp;"】"))</f>
        <v>【106.67】</v>
      </c>
      <c r="AJ6" s="35">
        <f>IF(AJ7="",NA(),AJ7)</f>
        <v>1.96</v>
      </c>
      <c r="AK6" s="34">
        <f t="shared" ref="AK6:AS6" si="5">IF(AK7="",NA(),AK7)</f>
        <v>0</v>
      </c>
      <c r="AL6" s="34">
        <f t="shared" si="5"/>
        <v>0</v>
      </c>
      <c r="AM6" s="34">
        <f t="shared" si="5"/>
        <v>0</v>
      </c>
      <c r="AN6" s="34">
        <f t="shared" si="5"/>
        <v>0</v>
      </c>
      <c r="AO6" s="35">
        <f t="shared" si="5"/>
        <v>92.92</v>
      </c>
      <c r="AP6" s="35">
        <f t="shared" si="5"/>
        <v>86.54</v>
      </c>
      <c r="AQ6" s="35">
        <f t="shared" si="5"/>
        <v>73.180000000000007</v>
      </c>
      <c r="AR6" s="35">
        <f t="shared" si="5"/>
        <v>53.44</v>
      </c>
      <c r="AS6" s="35">
        <f t="shared" si="5"/>
        <v>43.71</v>
      </c>
      <c r="AT6" s="34" t="str">
        <f>IF(AT7="","",IF(AT7="-","【-】","【"&amp;SUBSTITUTE(TEXT(AT7,"#,##0.00"),"-","△")&amp;"】"))</f>
        <v>【3.64】</v>
      </c>
      <c r="AU6" s="35">
        <f>IF(AU7="",NA(),AU7)</f>
        <v>59.12</v>
      </c>
      <c r="AV6" s="35">
        <f t="shared" ref="AV6:BD6" si="6">IF(AV7="",NA(),AV7)</f>
        <v>71.23</v>
      </c>
      <c r="AW6" s="35">
        <f t="shared" si="6"/>
        <v>71.319999999999993</v>
      </c>
      <c r="AX6" s="35">
        <f t="shared" si="6"/>
        <v>62.62</v>
      </c>
      <c r="AY6" s="35">
        <f t="shared" si="6"/>
        <v>57.05</v>
      </c>
      <c r="AZ6" s="35">
        <f t="shared" si="6"/>
        <v>50.66</v>
      </c>
      <c r="BA6" s="35">
        <f t="shared" si="6"/>
        <v>62.25</v>
      </c>
      <c r="BB6" s="35">
        <f t="shared" si="6"/>
        <v>52.32</v>
      </c>
      <c r="BC6" s="35">
        <f t="shared" si="6"/>
        <v>47.03</v>
      </c>
      <c r="BD6" s="35">
        <f t="shared" si="6"/>
        <v>40.67</v>
      </c>
      <c r="BE6" s="34" t="str">
        <f>IF(BE7="","",IF(BE7="-","【-】","【"&amp;SUBSTITUTE(TEXT(BE7,"#,##0.00"),"-","△")&amp;"】"))</f>
        <v>【67.52】</v>
      </c>
      <c r="BF6" s="35">
        <f>IF(BF7="",NA(),BF7)</f>
        <v>643.66</v>
      </c>
      <c r="BG6" s="35">
        <f t="shared" ref="BG6:BO6" si="7">IF(BG7="",NA(),BG7)</f>
        <v>610.83000000000004</v>
      </c>
      <c r="BH6" s="35">
        <f t="shared" si="7"/>
        <v>545.79999999999995</v>
      </c>
      <c r="BI6" s="35">
        <f t="shared" si="7"/>
        <v>508</v>
      </c>
      <c r="BJ6" s="35">
        <f t="shared" si="7"/>
        <v>339.64</v>
      </c>
      <c r="BK6" s="35">
        <f t="shared" si="7"/>
        <v>1111.31</v>
      </c>
      <c r="BL6" s="35">
        <f t="shared" si="7"/>
        <v>966.33</v>
      </c>
      <c r="BM6" s="35">
        <f t="shared" si="7"/>
        <v>958.81</v>
      </c>
      <c r="BN6" s="35">
        <f t="shared" si="7"/>
        <v>1001.3</v>
      </c>
      <c r="BO6" s="35">
        <f t="shared" si="7"/>
        <v>1050.51</v>
      </c>
      <c r="BP6" s="34" t="str">
        <f>IF(BP7="","",IF(BP7="-","【-】","【"&amp;SUBSTITUTE(TEXT(BP7,"#,##0.00"),"-","△")&amp;"】"))</f>
        <v>【705.21】</v>
      </c>
      <c r="BQ6" s="35">
        <f>IF(BQ7="",NA(),BQ7)</f>
        <v>109.05</v>
      </c>
      <c r="BR6" s="35">
        <f t="shared" ref="BR6:BZ6" si="8">IF(BR7="",NA(),BR7)</f>
        <v>112.76</v>
      </c>
      <c r="BS6" s="35">
        <f t="shared" si="8"/>
        <v>114.63</v>
      </c>
      <c r="BT6" s="35">
        <f t="shared" si="8"/>
        <v>120.07</v>
      </c>
      <c r="BU6" s="35">
        <f t="shared" si="8"/>
        <v>117.58</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139.15</v>
      </c>
      <c r="CC6" s="35">
        <f t="shared" ref="CC6:CK6" si="9">IF(CC7="",NA(),CC7)</f>
        <v>134.19</v>
      </c>
      <c r="CD6" s="35">
        <f t="shared" si="9"/>
        <v>131.94999999999999</v>
      </c>
      <c r="CE6" s="35">
        <f t="shared" si="9"/>
        <v>126.33</v>
      </c>
      <c r="CF6" s="35">
        <f t="shared" si="9"/>
        <v>128.03</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96.69</v>
      </c>
      <c r="CY6" s="35">
        <f t="shared" ref="CY6:DG6" si="11">IF(CY7="",NA(),CY7)</f>
        <v>98.13</v>
      </c>
      <c r="CZ6" s="35">
        <f t="shared" si="11"/>
        <v>99.83</v>
      </c>
      <c r="DA6" s="35">
        <f t="shared" si="11"/>
        <v>99.45</v>
      </c>
      <c r="DB6" s="35">
        <f t="shared" si="11"/>
        <v>99.74</v>
      </c>
      <c r="DC6" s="35">
        <f t="shared" si="11"/>
        <v>83.91</v>
      </c>
      <c r="DD6" s="35">
        <f t="shared" si="11"/>
        <v>83.51</v>
      </c>
      <c r="DE6" s="35">
        <f t="shared" si="11"/>
        <v>83.02</v>
      </c>
      <c r="DF6" s="35">
        <f t="shared" si="11"/>
        <v>82.55</v>
      </c>
      <c r="DG6" s="35">
        <f t="shared" si="11"/>
        <v>82.08</v>
      </c>
      <c r="DH6" s="34" t="str">
        <f>IF(DH7="","",IF(DH7="-","【-】","【"&amp;SUBSTITUTE(TEXT(DH7,"#,##0.00"),"-","△")&amp;"】"))</f>
        <v>【95.57】</v>
      </c>
      <c r="DI6" s="35">
        <f>IF(DI7="",NA(),DI7)</f>
        <v>2.5499999999999998</v>
      </c>
      <c r="DJ6" s="35">
        <f t="shared" ref="DJ6:DR6" si="12">IF(DJ7="",NA(),DJ7)</f>
        <v>5.1100000000000003</v>
      </c>
      <c r="DK6" s="35">
        <f t="shared" si="12"/>
        <v>7.63</v>
      </c>
      <c r="DL6" s="35">
        <f t="shared" si="12"/>
        <v>10.15</v>
      </c>
      <c r="DM6" s="35">
        <f t="shared" si="12"/>
        <v>12.67</v>
      </c>
      <c r="DN6" s="35">
        <f t="shared" si="12"/>
        <v>21.09</v>
      </c>
      <c r="DO6" s="35">
        <f t="shared" si="12"/>
        <v>21.16</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243418</v>
      </c>
      <c r="D7" s="37">
        <v>46</v>
      </c>
      <c r="E7" s="37">
        <v>17</v>
      </c>
      <c r="F7" s="37">
        <v>1</v>
      </c>
      <c r="G7" s="37">
        <v>0</v>
      </c>
      <c r="H7" s="37" t="s">
        <v>96</v>
      </c>
      <c r="I7" s="37" t="s">
        <v>97</v>
      </c>
      <c r="J7" s="37" t="s">
        <v>98</v>
      </c>
      <c r="K7" s="37" t="s">
        <v>99</v>
      </c>
      <c r="L7" s="37" t="s">
        <v>100</v>
      </c>
      <c r="M7" s="37" t="s">
        <v>101</v>
      </c>
      <c r="N7" s="38" t="s">
        <v>102</v>
      </c>
      <c r="O7" s="38">
        <v>57.48</v>
      </c>
      <c r="P7" s="38">
        <v>37.42</v>
      </c>
      <c r="Q7" s="38">
        <v>101.52</v>
      </c>
      <c r="R7" s="38">
        <v>3088</v>
      </c>
      <c r="S7" s="38">
        <v>41643</v>
      </c>
      <c r="T7" s="38">
        <v>107.01</v>
      </c>
      <c r="U7" s="38">
        <v>389.15</v>
      </c>
      <c r="V7" s="38">
        <v>15594</v>
      </c>
      <c r="W7" s="38">
        <v>3.23</v>
      </c>
      <c r="X7" s="38">
        <v>4827.8599999999997</v>
      </c>
      <c r="Y7" s="38">
        <v>99.19</v>
      </c>
      <c r="Z7" s="38">
        <v>103.43</v>
      </c>
      <c r="AA7" s="38">
        <v>100.58</v>
      </c>
      <c r="AB7" s="38">
        <v>104.45</v>
      </c>
      <c r="AC7" s="38">
        <v>103.76</v>
      </c>
      <c r="AD7" s="38">
        <v>106.85</v>
      </c>
      <c r="AE7" s="38">
        <v>108.11</v>
      </c>
      <c r="AF7" s="38">
        <v>104.14</v>
      </c>
      <c r="AG7" s="38">
        <v>106.57</v>
      </c>
      <c r="AH7" s="38">
        <v>107.21</v>
      </c>
      <c r="AI7" s="38">
        <v>106.67</v>
      </c>
      <c r="AJ7" s="38">
        <v>1.96</v>
      </c>
      <c r="AK7" s="38">
        <v>0</v>
      </c>
      <c r="AL7" s="38">
        <v>0</v>
      </c>
      <c r="AM7" s="38">
        <v>0</v>
      </c>
      <c r="AN7" s="38">
        <v>0</v>
      </c>
      <c r="AO7" s="38">
        <v>92.92</v>
      </c>
      <c r="AP7" s="38">
        <v>86.54</v>
      </c>
      <c r="AQ7" s="38">
        <v>73.180000000000007</v>
      </c>
      <c r="AR7" s="38">
        <v>53.44</v>
      </c>
      <c r="AS7" s="38">
        <v>43.71</v>
      </c>
      <c r="AT7" s="38">
        <v>3.64</v>
      </c>
      <c r="AU7" s="38">
        <v>59.12</v>
      </c>
      <c r="AV7" s="38">
        <v>71.23</v>
      </c>
      <c r="AW7" s="38">
        <v>71.319999999999993</v>
      </c>
      <c r="AX7" s="38">
        <v>62.62</v>
      </c>
      <c r="AY7" s="38">
        <v>57.05</v>
      </c>
      <c r="AZ7" s="38">
        <v>50.66</v>
      </c>
      <c r="BA7" s="38">
        <v>62.25</v>
      </c>
      <c r="BB7" s="38">
        <v>52.32</v>
      </c>
      <c r="BC7" s="38">
        <v>47.03</v>
      </c>
      <c r="BD7" s="38">
        <v>40.67</v>
      </c>
      <c r="BE7" s="38">
        <v>67.52</v>
      </c>
      <c r="BF7" s="38">
        <v>643.66</v>
      </c>
      <c r="BG7" s="38">
        <v>610.83000000000004</v>
      </c>
      <c r="BH7" s="38">
        <v>545.79999999999995</v>
      </c>
      <c r="BI7" s="38">
        <v>508</v>
      </c>
      <c r="BJ7" s="38">
        <v>339.64</v>
      </c>
      <c r="BK7" s="38">
        <v>1111.31</v>
      </c>
      <c r="BL7" s="38">
        <v>966.33</v>
      </c>
      <c r="BM7" s="38">
        <v>958.81</v>
      </c>
      <c r="BN7" s="38">
        <v>1001.3</v>
      </c>
      <c r="BO7" s="38">
        <v>1050.51</v>
      </c>
      <c r="BP7" s="38">
        <v>705.21</v>
      </c>
      <c r="BQ7" s="38">
        <v>109.05</v>
      </c>
      <c r="BR7" s="38">
        <v>112.76</v>
      </c>
      <c r="BS7" s="38">
        <v>114.63</v>
      </c>
      <c r="BT7" s="38">
        <v>120.07</v>
      </c>
      <c r="BU7" s="38">
        <v>117.58</v>
      </c>
      <c r="BV7" s="38">
        <v>75.540000000000006</v>
      </c>
      <c r="BW7" s="38">
        <v>81.739999999999995</v>
      </c>
      <c r="BX7" s="38">
        <v>82.88</v>
      </c>
      <c r="BY7" s="38">
        <v>81.88</v>
      </c>
      <c r="BZ7" s="38">
        <v>82.65</v>
      </c>
      <c r="CA7" s="38">
        <v>98.96</v>
      </c>
      <c r="CB7" s="38">
        <v>139.15</v>
      </c>
      <c r="CC7" s="38">
        <v>134.19</v>
      </c>
      <c r="CD7" s="38">
        <v>131.94999999999999</v>
      </c>
      <c r="CE7" s="38">
        <v>126.33</v>
      </c>
      <c r="CF7" s="38">
        <v>128.03</v>
      </c>
      <c r="CG7" s="38">
        <v>207.96</v>
      </c>
      <c r="CH7" s="38">
        <v>194.31</v>
      </c>
      <c r="CI7" s="38">
        <v>190.99</v>
      </c>
      <c r="CJ7" s="38">
        <v>187.55</v>
      </c>
      <c r="CK7" s="38">
        <v>186.3</v>
      </c>
      <c r="CL7" s="38">
        <v>134.52000000000001</v>
      </c>
      <c r="CM7" s="38" t="s">
        <v>102</v>
      </c>
      <c r="CN7" s="38" t="s">
        <v>102</v>
      </c>
      <c r="CO7" s="38" t="s">
        <v>102</v>
      </c>
      <c r="CP7" s="38" t="s">
        <v>102</v>
      </c>
      <c r="CQ7" s="38" t="s">
        <v>102</v>
      </c>
      <c r="CR7" s="38">
        <v>53.51</v>
      </c>
      <c r="CS7" s="38">
        <v>53.5</v>
      </c>
      <c r="CT7" s="38">
        <v>52.58</v>
      </c>
      <c r="CU7" s="38">
        <v>50.94</v>
      </c>
      <c r="CV7" s="38">
        <v>50.53</v>
      </c>
      <c r="CW7" s="38">
        <v>59.57</v>
      </c>
      <c r="CX7" s="38">
        <v>96.69</v>
      </c>
      <c r="CY7" s="38">
        <v>98.13</v>
      </c>
      <c r="CZ7" s="38">
        <v>99.83</v>
      </c>
      <c r="DA7" s="38">
        <v>99.45</v>
      </c>
      <c r="DB7" s="38">
        <v>99.74</v>
      </c>
      <c r="DC7" s="38">
        <v>83.91</v>
      </c>
      <c r="DD7" s="38">
        <v>83.51</v>
      </c>
      <c r="DE7" s="38">
        <v>83.02</v>
      </c>
      <c r="DF7" s="38">
        <v>82.55</v>
      </c>
      <c r="DG7" s="38">
        <v>82.08</v>
      </c>
      <c r="DH7" s="38">
        <v>95.57</v>
      </c>
      <c r="DI7" s="38">
        <v>2.5499999999999998</v>
      </c>
      <c r="DJ7" s="38">
        <v>5.1100000000000003</v>
      </c>
      <c r="DK7" s="38">
        <v>7.63</v>
      </c>
      <c r="DL7" s="38">
        <v>10.15</v>
      </c>
      <c r="DM7" s="38">
        <v>12.67</v>
      </c>
      <c r="DN7" s="38">
        <v>21.09</v>
      </c>
      <c r="DO7" s="38">
        <v>21.16</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0</v>
      </c>
      <c r="EF7" s="38">
        <v>0</v>
      </c>
      <c r="EG7" s="38">
        <v>0</v>
      </c>
      <c r="EH7" s="38">
        <v>0</v>
      </c>
      <c r="EI7" s="38">
        <v>0</v>
      </c>
      <c r="EJ7" s="38">
        <v>0.15</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2022-01-12T08:04:41Z</cp:lastPrinted>
  <dcterms:created xsi:type="dcterms:W3CDTF">2021-12-03T07:14:36Z</dcterms:created>
  <dcterms:modified xsi:type="dcterms:W3CDTF">2022-01-12T08:39:02Z</dcterms:modified>
  <cp:category/>
</cp:coreProperties>
</file>