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<sst xmlns="http://schemas.openxmlformats.org/spreadsheetml/2006/main" count="1217" uniqueCount="619">
  <si>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</si>
  <si>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</si>
  <si>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</si>
  <si>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</si>
  <si>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</si>
  <si>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</si>
  <si>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</si>
  <si>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</si>
  <si>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</si>
  <si>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</si>
  <si>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</si>
  <si>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</si>
  <si>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</si>
  <si>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</si>
  <si>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</si>
  <si>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</si>
  <si>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</si>
  <si>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</si>
  <si>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</si>
  <si>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</si>
  <si>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</si>
  <si>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</si>
  <si>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</si>
  <si>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</si>
  <si>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</si>
  <si>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</si>
  <si>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</si>
  <si>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</si>
  <si>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</si>
  <si>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</si>
  <si>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</si>
  <si>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</si>
  <si>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</si>
  <si>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</si>
  <si>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</si>
  <si>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</si>
  <si>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</si>
  <si>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</si>
  <si>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</si>
  <si>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</si>
  <si>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</si>
  <si>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</si>
  <si>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</si>
  <si>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</si>
  <si>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</si>
  <si>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</si>
  <si>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</si>
  <si>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</si>
  <si>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</si>
  <si>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</si>
  <si>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</si>
  <si>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</si>
  <si>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</si>
  <si>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</si>
  <si>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</si>
  <si>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</si>
  <si>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</si>
  <si>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</si>
  <si>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</si>
  <si>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</si>
  <si>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</si>
  <si>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</si>
  <si>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</si>
  <si>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</si>
  <si>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</si>
  <si>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</si>
  <si>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</si>
  <si>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</si>
  <si>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</si>
  <si>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</si>
  <si>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</si>
  <si>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</si>
  <si>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</si>
  <si>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</si>
  <si>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</si>
  <si>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</si>
  <si>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</si>
  <si>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</si>
  <si>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</si>
  <si>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</si>
  <si>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</si>
  <si>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</si>
  <si>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</si>
  <si>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</si>
  <si>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</si>
  <si>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</si>
  <si>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</si>
  <si>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</si>
  <si>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</si>
  <si>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</si>
  <si>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</si>
  <si>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</si>
  <si>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</si>
  <si>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</si>
  <si>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</si>
  <si>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</si>
  <si>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</si>
  <si>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</si>
  <si>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川越町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</si>
  <si>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</si>
  <si>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</si>
  <si>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</si>
  <si>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</si>
  <si>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</si>
  <si>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</si>
  <si>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</si>
  <si>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</si>
  <si>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</si>
  <si>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</si>
  <si>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</si>
  <si>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</si>
  <si>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</si>
  <si>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</si>
  <si>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</si>
  <si>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</si>
  <si>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</si>
  <si>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</si>
  <si>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</si>
  <si>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</si>
  <si>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</si>
  <si>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</si>
  <si>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</si>
  <si>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</si>
  <si>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</si>
  <si>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</si>
  <si>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</si>
  <si>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</si>
  <si>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</si>
  <si>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</si>
  <si>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</si>
  <si>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</si>
  <si>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</si>
  <si>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</si>
  <si>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</si>
  <si>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</si>
  <si>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</si>
  <si>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</si>
  <si>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</si>
  <si>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</si>
  <si>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</si>
  <si>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</si>
  <si>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</si>
  <si>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</si>
  <si>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</si>
  <si>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</si>
  <si>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</si>
  <si>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</si>
  <si>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</si>
  <si>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</si>
  <si>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</si>
  <si>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</si>
  <si>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</si>
  <si>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</si>
  <si>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</si>
  <si>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</si>
  <si>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</si>
  <si>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</si>
  <si>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</si>
  <si>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</si>
  <si>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</si>
  <si>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</si>
  <si>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</si>
  <si>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</si>
  <si>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</si>
  <si>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</si>
  <si>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</si>
  <si>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</si>
  <si>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</si>
  <si>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</si>
  <si>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</si>
  <si>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</si>
  <si>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</si>
  <si>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</si>
  <si>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</si>
  <si>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</si>
  <si>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</si>
  <si>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</si>
  <si>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</si>
  <si>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</si>
  <si>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</si>
  <si>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</si>
  <si>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</si>
  <si>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</si>
  <si>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</si>
  <si>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</si>
  <si>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</si>
  <si>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</si>
  <si>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</si>
  <si>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</si>
  <si>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</si>
  <si>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</si>
  <si>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</si>
  <si>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</si>
  <si>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</si>
  <si>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</si>
  <si>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</si>
  <si>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</si>
  <si>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</si>
  <si>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</si>
  <si>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</si>
  <si>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</si>
  <si>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</si>
  <si>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</si>
  <si>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</si>
  <si>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</si>
  <si>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</si>
  <si>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</si>
  <si>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</si>
  <si>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</si>
  <si>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</si>
  <si>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</si>
  <si>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三重県川越町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</si>
  <si>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</si>
  <si>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</si>
  <si>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</si>
  <si>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</si>
  <si>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</si>
  <si>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</si>
  <si>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</si>
  <si>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</si>
  <si>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</si>
  <si>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</si>
  <si>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</si>
  <si>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</si>
  <si>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</si>
  <si>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</si>
  <si>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</si>
  <si>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</si>
  <si>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</si>
  <si>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</si>
  <si>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</si>
  <si>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</si>
  <si>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</si>
  <si>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</si>
  <si>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</si>
  <si>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</si>
  <si>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</si>
  <si>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</si>
  <si>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</si>
  <si>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</si>
  <si>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</si>
  <si>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</si>
  <si>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</si>
  <si>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</si>
  <si>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</si>
  <si>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</si>
  <si>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</si>
  <si>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</si>
  <si>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</si>
  <si>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</si>
  <si>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</si>
  <si>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</si>
  <si>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</si>
  <si>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</si>
  <si>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</si>
  <si>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</si>
  <si>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</si>
  <si>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</si>
  <si>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</si>
  <si>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</si>
  <si>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</si>
  <si>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</si>
  <si>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</si>
  <si>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</si>
  <si>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</si>
  <si>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</si>
  <si>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</si>
  <si>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</si>
  <si>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</si>
  <si>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</si>
  <si>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</si>
  <si>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</si>
  <si>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</si>
  <si>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</si>
  <si>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</si>
  <si>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</si>
  <si>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</si>
  <si>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</si>
  <si>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</si>
  <si>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</si>
  <si>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</si>
  <si>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</si>
  <si>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</si>
  <si>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</si>
  <si>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</si>
  <si>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</si>
  <si>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</si>
  <si>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</si>
  <si>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</si>
  <si>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</si>
  <si>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</si>
  <si>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</si>
  <si>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</si>
  <si>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</si>
  <si>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</si>
  <si>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</si>
  <si>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</si>
  <si>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</si>
  <si>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</si>
  <si>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</si>
  <si>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</si>
  <si>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</si>
  <si>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</si>
  <si>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</si>
  <si>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</si>
  <si>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</si>
  <si>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</si>
  <si>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</si>
  <si>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</si>
  <si>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</si>
  <si>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</si>
  <si>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</si>
  <si>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</si>
  <si>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</si>
  <si>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</si>
  <si>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</si>
  <si>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</si>
  <si>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</si>
  <si>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</si>
  <si>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</si>
  <si>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</si>
  <si>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</si>
  <si>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</si>
  <si>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</si>
  <si>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</si>
  <si>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</si>
  <si>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</si>
  <si>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</si>
  <si>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</si>
  <si>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</si>
  <si>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</si>
  <si>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</si>
  <si>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</si>
  <si>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</si>
  <si>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</si>
  <si>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</si>
  <si>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</si>
  <si>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</si>
  <si>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</si>
  <si>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</si>
  <si>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</si>
  <si>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</si>
  <si>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</si>
  <si>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</si>
  <si>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</si>
  <si>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</si>
  <si>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</si>
  <si>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</si>
  <si>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</si>
  <si>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</si>
  <si>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</si>
  <si>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</si>
  <si>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</si>
  <si>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</si>
  <si>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</si>
  <si>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</si>
  <si>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</si>
  <si>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</si>
  <si>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</si>
  <si>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</si>
  <si>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</si>
  <si>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</si>
  <si>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</si>
  <si>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</si>
  <si>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</si>
  <si>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三重県川越町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</si>
  <si>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</si>
  <si>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</si>
  <si>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</si>
  <si>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</si>
  <si>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</si>
  <si>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</si>
  <si>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</si>
  <si>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</si>
  <si>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</si>
  <si>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</si>
  <si>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</si>
  <si>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</si>
  <si>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</si>
  <si>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</si>
  <si>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</si>
  <si>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</si>
  <si>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</si>
  <si>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</si>
  <si>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</si>
  <si>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</si>
  <si>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</si>
  <si>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</si>
  <si>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</si>
  <si>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</si>
  <si>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</si>
  <si>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</si>
  <si>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</si>
  <si>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</si>
  <si>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</si>
  <si>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</si>
  <si>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</si>
  <si>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</si>
  <si>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</si>
  <si>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</si>
  <si>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</si>
  <si>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</si>
  <si>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</si>
  <si>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</si>
  <si>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</si>
  <si>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</si>
  <si>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</si>
  <si>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</si>
  <si>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</si>
  <si>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</si>
  <si>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</si>
  <si>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</si>
  <si>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</si>
  <si>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</si>
  <si>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</si>
  <si>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</si>
  <si>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</si>
  <si>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</si>
  <si>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</si>
  <si>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</si>
  <si>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</si>
  <si>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</si>
  <si>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</si>
  <si>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</si>
  <si>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</si>
  <si>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</si>
  <si>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</si>
  <si>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</si>
  <si>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</si>
  <si>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</si>
  <si>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</si>
  <si>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</si>
  <si>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</si>
  <si>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</si>
  <si>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</si>
  <si>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</si>
  <si>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</si>
  <si>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</si>
  <si>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</si>
  <si>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</si>
  <si>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</si>
  <si>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</si>
  <si>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</si>
  <si>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</si>
  <si>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</si>
  <si>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</si>
  <si>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</si>
  <si>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</si>
  <si>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</si>
  <si>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</si>
  <si>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</si>
  <si>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</si>
  <si>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</si>
  <si>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</si>
  <si>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</si>
  <si>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</si>
  <si>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</si>
  <si>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</si>
  <si>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</si>
  <si>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</si>
  <si>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</si>
  <si>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</si>
  <si>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</si>
  <si>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</si>
  <si>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</si>
  <si>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</si>
  <si>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</si>
  <si>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</si>
  <si>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</si>
  <si>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</si>
  <si>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</si>
  <si>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</si>
  <si>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</si>
  <si>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</si>
  <si>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</si>
  <si>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</si>
  <si>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</si>
  <si>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</si>
  <si>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</si>
  <si>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</si>
  <si>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</si>
  <si>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</si>
  <si>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</si>
  <si>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</si>
  <si>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</si>
  <si>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</si>
  <si>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</si>
  <si>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</si>
  <si>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</si>
  <si>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</si>
  <si>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</si>
  <si>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</si>
  <si>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</si>
  <si>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</si>
  <si>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</si>
  <si>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</si>
  <si>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</si>
  <si>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</si>
  <si>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</si>
  <si>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</si>
  <si>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</si>
  <si>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</si>
  <si>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</si>
  <si>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</si>
  <si>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</si>
  <si>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</si>
  <si>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</si>
  <si>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</si>
  <si>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</si>
  <si>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</si>
  <si>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</si>
  <si>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</si>
  <si>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</si>
  <si>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</si>
  <si>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</si>
  <si>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</si>
  <si>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</si>
  <si>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</si>
  <si>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</si>
  <si>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</si>
  <si>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</si>
  <si>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</si>
  <si>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</si>
  <si>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</si>
  <si>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</si>
  <si>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</si>
  <si>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</si>
  <si>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</si>
  <si>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</si>
  <si>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</si>
  <si>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</si>
  <si>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</si>
  <si>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</si>
  <si>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</si>
  <si>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</si>
  <si>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</si>
  <si>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</si>
  <si>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</si>
  <si>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</si>
  <si>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</si>
  <si>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</si>
  <si>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</si>
  <si>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</si>
  <si>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</si>
  <si>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</si>
  <si>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</si>
  <si>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</si>
  <si>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</si>
  <si>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</si>
  <si>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</si>
  <si>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</si>
  <si>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</si>
  <si>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</si>
  <si>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</si>
  <si>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</si>
  <si>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</si>
  <si>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</si>
  <si>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</si>
  <si>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</si>
  <si>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6.87</t>
  </si>
  <si>
    <t>▲ 11.57</t>
  </si>
  <si>
    <t>水道事業会計</t>
  </si>
  <si>
    <t>一般会計</t>
  </si>
  <si>
    <t>介護保険特別会計</t>
  </si>
  <si>
    <t>公共下水道事業特別会計</t>
  </si>
  <si>
    <t>国民健康保険特別会計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</si>
  <si>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</si>
  <si>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</si>
  <si>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</si>
  <si>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</si>
  <si>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</si>
  <si>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</si>
  <si>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</si>
  <si>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</si>
  <si>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</si>
  <si>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</si>
  <si>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朝日町・川越町組合立環境クリーンセンター（一般会計）</t>
    <rPh sb="0" eb="3">
      <t>アサヒチョウ</t>
    </rPh>
    <rPh sb="4" eb="7">
      <t>カワゴエチョウ</t>
    </rPh>
    <rPh sb="7" eb="9">
      <t>クミアイ</t>
    </rPh>
    <rPh sb="9" eb="10">
      <t>タ</t>
    </rPh>
    <rPh sb="10" eb="12">
      <t>カンキョウ</t>
    </rPh>
    <rPh sb="21" eb="23">
      <t>イッパン</t>
    </rPh>
    <rPh sb="23" eb="25">
      <t>カイケイ</t>
    </rPh>
    <phoneticPr fontId="2"/>
  </si>
  <si>
    <t>朝明広域衛生組合（一般会計）</t>
    <rPh sb="0" eb="2">
      <t>アサケ</t>
    </rPh>
    <rPh sb="2" eb="4">
      <t>コウイキ</t>
    </rPh>
    <rPh sb="4" eb="6">
      <t>エイセイ</t>
    </rPh>
    <rPh sb="6" eb="8">
      <t>クミアイ</t>
    </rPh>
    <rPh sb="9" eb="11">
      <t>イッパン</t>
    </rPh>
    <rPh sb="11" eb="13">
      <t>カイケイ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</si>
  <si>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</si>
  <si>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</si>
  <si>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</si>
  <si>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</si>
  <si>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</si>
  <si>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</si>
  <si>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</si>
  <si>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三重地方税監理回収機構（一般会計）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</si>
  <si>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三重地方税監理回収機構（滞納整理拡充事業会計）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</si>
  <si>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</si>
  <si>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</si>
  <si>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三重県三重郡老人福祉施設組合（一般会計）</t>
    <phoneticPr fontId="2"/>
  </si>
  <si>
    <t>三重県三重郡老人福祉施設組合（介護サービス特別会計）</t>
    <phoneticPr fontId="2"/>
  </si>
  <si>
    <t>-</t>
    <phoneticPr fontId="2"/>
  </si>
  <si>
    <t>-</t>
    <phoneticPr fontId="2"/>
  </si>
  <si>
    <t>公共建築物維持基金</t>
    <rPh sb="0" eb="2">
      <t>コウキョウ</t>
    </rPh>
    <rPh sb="2" eb="4">
      <t>ケンチク</t>
    </rPh>
    <rPh sb="4" eb="5">
      <t>ブツ</t>
    </rPh>
    <rPh sb="5" eb="7">
      <t>イジ</t>
    </rPh>
    <rPh sb="7" eb="9">
      <t>キキン</t>
    </rPh>
    <phoneticPr fontId="5"/>
  </si>
  <si>
    <t>公共施設建設基金</t>
    <rPh sb="0" eb="4">
      <t>コウキョウシセツ</t>
    </rPh>
    <rPh sb="4" eb="6">
      <t>ケンセツ</t>
    </rPh>
    <rPh sb="6" eb="8">
      <t>キキン</t>
    </rPh>
    <phoneticPr fontId="5"/>
  </si>
  <si>
    <t>いきいきまちづくり基金</t>
    <rPh sb="9" eb="11">
      <t>キキン</t>
    </rPh>
    <phoneticPr fontId="5"/>
  </si>
  <si>
    <t>安全なまちづくり基金</t>
    <rPh sb="0" eb="2">
      <t>アンゼン</t>
    </rPh>
    <rPh sb="8" eb="10">
      <t>キキン</t>
    </rPh>
    <phoneticPr fontId="5"/>
  </si>
  <si>
    <t>教育文化振興基金</t>
    <rPh sb="0" eb="2">
      <t>キョウイク</t>
    </rPh>
    <rPh sb="2" eb="4">
      <t>ブンカ</t>
    </rPh>
    <rPh sb="4" eb="6">
      <t>シンコウ</t>
    </rPh>
    <rPh sb="6" eb="8">
      <t>キキン</t>
    </rPh>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</si>
  <si>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</si>
  <si>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</si>
  <si>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</si>
  <si>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</si>
  <si>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</si>
  <si>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</si>
  <si>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</si>
  <si>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</si>
  <si>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</si>
  <si>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</si>
  <si>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</si>
  <si>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</si>
  <si>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</si>
  <si>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</si>
  <si>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</si>
  <si>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</si>
  <si>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</si>
  <si>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xml:space="preserve"> </t>
    <phoneticPr fontId="5"/>
  </si>
  <si>
    <t xml:space="preserve"> </t>
    <phoneticPr fontId="5"/>
  </si>
  <si>
    <r>
      <t>近年、地方債の発行を行っていないことから、実質公債費比率について減少傾向に</t>
    </r>
    <r>
      <rPr>
        <sz val="11"/>
        <rFont val="ＭＳ Ｐゴシック"/>
        <family val="3"/>
        <charset val="128"/>
      </rPr>
      <t>ありましたが、令和元年度から衛生債の償還が始まったことにより、前年度と比較して微増となっています。類似団体と比較すると、低い水準を維持しています。</t>
    </r>
    <rPh sb="0" eb="2">
      <t>キンネン</t>
    </rPh>
    <rPh sb="3" eb="5">
      <t>チホウ</t>
    </rPh>
    <rPh sb="5" eb="6">
      <t>サイ</t>
    </rPh>
    <rPh sb="7" eb="9">
      <t>ハッコウ</t>
    </rPh>
    <rPh sb="10" eb="11">
      <t>オコナ</t>
    </rPh>
    <rPh sb="21" eb="23">
      <t>ジッシツ</t>
    </rPh>
    <rPh sb="23" eb="25">
      <t>コウサイ</t>
    </rPh>
    <rPh sb="26" eb="28">
      <t>ヒリツ</t>
    </rPh>
    <rPh sb="32" eb="34">
      <t>ゲンショウ</t>
    </rPh>
    <rPh sb="34" eb="36">
      <t>ケイコウ</t>
    </rPh>
    <rPh sb="44" eb="45">
      <t>レイ</t>
    </rPh>
    <rPh sb="45" eb="46">
      <t>ワ</t>
    </rPh>
    <rPh sb="46" eb="47">
      <t>モト</t>
    </rPh>
    <rPh sb="47" eb="49">
      <t>ネンド</t>
    </rPh>
    <rPh sb="51" eb="53">
      <t>エイセイ</t>
    </rPh>
    <rPh sb="53" eb="54">
      <t>サイ</t>
    </rPh>
    <rPh sb="55" eb="57">
      <t>ショウカン</t>
    </rPh>
    <rPh sb="58" eb="59">
      <t>ハジ</t>
    </rPh>
    <rPh sb="68" eb="71">
      <t>ゼンネンド</t>
    </rPh>
    <rPh sb="72" eb="74">
      <t>ヒカク</t>
    </rPh>
    <rPh sb="76" eb="78">
      <t>ビゾウ</t>
    </rPh>
    <rPh sb="86" eb="88">
      <t>ルイジ</t>
    </rPh>
    <rPh sb="88" eb="90">
      <t>ダンタイ</t>
    </rPh>
    <rPh sb="91" eb="93">
      <t>ヒカク</t>
    </rPh>
    <rPh sb="97" eb="98">
      <t>ヒク</t>
    </rPh>
    <rPh sb="99" eb="101">
      <t>スイジュン</t>
    </rPh>
    <rPh sb="102" eb="104">
      <t>イジ</t>
    </rPh>
    <phoneticPr fontId="5"/>
  </si>
  <si>
    <t>将来負担比率については類似団体平均を下回っておりますが、有形固定資産減価償却率については、類似団体平均を上回っていることから、今後も計画的な施設の更新・修繕を行い、適切な維持管理に努めてまいります。</t>
    <rPh sb="0" eb="2">
      <t>ショウライ</t>
    </rPh>
    <rPh sb="2" eb="4">
      <t>フタン</t>
    </rPh>
    <rPh sb="4" eb="6">
      <t>ヒリツ</t>
    </rPh>
    <rPh sb="11" eb="13">
      <t>ルイジ</t>
    </rPh>
    <rPh sb="13" eb="15">
      <t>ダンタイ</t>
    </rPh>
    <rPh sb="15" eb="17">
      <t>ヘイキン</t>
    </rPh>
    <rPh sb="18" eb="20">
      <t>シタマワ</t>
    </rPh>
    <rPh sb="52" eb="54">
      <t>ウワマワ</t>
    </rPh>
    <rPh sb="63" eb="65">
      <t>コンゴ</t>
    </rPh>
    <rPh sb="66" eb="69">
      <t>ケイカクテキ</t>
    </rPh>
    <rPh sb="70" eb="72">
      <t>シセツ</t>
    </rPh>
    <rPh sb="73" eb="75">
      <t>コウシン</t>
    </rPh>
    <rPh sb="76" eb="78">
      <t>シュウゼン</t>
    </rPh>
    <rPh sb="79" eb="80">
      <t>オコナ</t>
    </rPh>
    <rPh sb="82" eb="84">
      <t>テキセツ</t>
    </rPh>
    <rPh sb="85" eb="87">
      <t>イジ</t>
    </rPh>
    <rPh sb="87" eb="89">
      <t>カンリ</t>
    </rPh>
    <rPh sb="90" eb="9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</si>
</sst>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79466</c:v>
                </c:pt>
                <c:pt idx="2">
                  <c:v>90072</c:v>
                </c:pt>
                <c:pt idx="3">
                  <c:v>88328</c:v>
                </c:pt>
                <c:pt idx="4">
                  <c:v>103390</c:v>
                </c:pt>
              </c:numCache>
            </c:numRef>
          </c:val>
          <c:smooth val="0"/>
          <c:extLst>
            <c:ext xmlns:c16="http://schemas.microsoft.com/office/drawing/2014/chart" uri="{C3380CC4-5D6E-409C-BE32-E72D297353CC}">
              <c16:uniqueId val="{00000000-58D6-477E-B0B1-6552EA3DA8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52950</c:v>
                </c:pt>
                <c:pt idx="1">
                  <c:v>27125</c:v>
                </c:pt>
                <c:pt idx="2">
                  <c:v>42266</c:v>
                </c:pt>
                <c:pt idx="3">
                  <c:v>54264</c:v>
                </c:pt>
                <c:pt idx="4">
                  <c:v>45470</c:v>
                </c:pt>
              </c:numCache>
            </c:numRef>
          </c:val>
          <c:smooth val="0"/>
          <c:extLst>
            <c:ext xmlns:c16="http://schemas.microsoft.com/office/drawing/2014/chart" uri="{C3380CC4-5D6E-409C-BE32-E72D297353CC}">
              <c16:uniqueId val="{00000001-58D6-477E-B0B1-6552EA3DA8BA}"/>
            </c:ext>
          </c:extLst>
        </c:ser>
        <c:dLbls>
          <c:showLegendKey val="0"/>
          <c:showVal val="0"/>
          <c:showCatName val="0"/>
          <c:showSerName val="0"/>
          <c:showPercent val="0"/>
          <c:showBubbleSize val="0"/>
        </c:dLbls>
        <c:marker val="1"/>
        <c:smooth val="0"/>
        <c:axId val="116617816"/>
        <c:axId val="116618208"/>
      </c:lineChart>
      <c:catAx>
        <c:axId val="116617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618208"/>
        <c:crosses val="autoZero"/>
        <c:auto val="1"/>
        <c:lblAlgn val="ctr"/>
        <c:lblOffset val="100"/>
        <c:tickLblSkip val="1"/>
        <c:tickMarkSkip val="1"/>
        <c:noMultiLvlLbl val="0"/>
      </c:catAx>
      <c:valAx>
        <c:axId val="11661820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617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9.56</c:v>
                </c:pt>
                <c:pt idx="1">
                  <c:v>8.56</c:v>
                </c:pt>
                <c:pt idx="2">
                  <c:v>8.73</c:v>
                </c:pt>
                <c:pt idx="3">
                  <c:v>6.66</c:v>
                </c:pt>
                <c:pt idx="4">
                  <c:v>3.91</c:v>
                </c:pt>
              </c:numCache>
            </c:numRef>
          </c:val>
          <c:extLst>
            <c:ext xmlns:c16="http://schemas.microsoft.com/office/drawing/2014/chart" uri="{C3380CC4-5D6E-409C-BE32-E72D297353CC}">
              <c16:uniqueId val="{00000000-0C74-48FF-94CB-6B4CEE6929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185.06</c:v>
                </c:pt>
                <c:pt idx="1">
                  <c:v>189.81</c:v>
                </c:pt>
                <c:pt idx="2">
                  <c:v>193.61</c:v>
                </c:pt>
                <c:pt idx="3">
                  <c:v>193.62</c:v>
                </c:pt>
                <c:pt idx="4">
                  <c:v>189.16</c:v>
                </c:pt>
              </c:numCache>
            </c:numRef>
          </c:val>
          <c:extLst>
            <c:ext xmlns:c16="http://schemas.microsoft.com/office/drawing/2014/chart" uri="{C3380CC4-5D6E-409C-BE32-E72D297353CC}">
              <c16:uniqueId val="{00000001-0C74-48FF-94CB-6B4CEE692918}"/>
            </c:ext>
          </c:extLst>
        </c:ser>
        <c:dLbls>
          <c:showLegendKey val="0"/>
          <c:showVal val="0"/>
          <c:showCatName val="0"/>
          <c:showSerName val="0"/>
          <c:showPercent val="0"/>
          <c:showBubbleSize val="0"/>
        </c:dLbls>
        <c:gapWidth val="250"/>
        <c:overlap val="100"/>
        <c:axId val="345757424"/>
        <c:axId val="3457550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9.9</c:v>
                </c:pt>
                <c:pt idx="1">
                  <c:v>5.51</c:v>
                </c:pt>
                <c:pt idx="2">
                  <c:v>2.17</c:v>
                </c:pt>
                <c:pt idx="3">
                  <c:v>-6.87</c:v>
                </c:pt>
                <c:pt idx="4">
                  <c:v>-11.57</c:v>
                </c:pt>
              </c:numCache>
            </c:numRef>
          </c:val>
          <c:smooth val="0"/>
          <c:extLst>
            <c:ext xmlns:c16="http://schemas.microsoft.com/office/drawing/2014/chart" uri="{C3380CC4-5D6E-409C-BE32-E72D297353CC}">
              <c16:uniqueId val="{00000002-0C74-48FF-94CB-6B4CEE692918}"/>
            </c:ext>
          </c:extLst>
        </c:ser>
        <c:dLbls>
          <c:showLegendKey val="0"/>
          <c:showVal val="0"/>
          <c:showCatName val="0"/>
          <c:showSerName val="0"/>
          <c:showPercent val="0"/>
          <c:showBubbleSize val="0"/>
        </c:dLbls>
        <c:marker val="1"/>
        <c:smooth val="0"/>
        <c:axId val="345757424"/>
        <c:axId val="345755072"/>
      </c:lineChart>
      <c:catAx>
        <c:axId val="345757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5755072"/>
        <c:crosses val="autoZero"/>
        <c:auto val="1"/>
        <c:lblAlgn val="ctr"/>
        <c:lblOffset val="100"/>
        <c:tickLblSkip val="1"/>
        <c:tickMarkSkip val="1"/>
        <c:noMultiLvlLbl val="0"/>
      </c:catAx>
      <c:valAx>
        <c:axId val="345755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757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E3C-4CB8-AB25-6528C5D7CC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3C-4CB8-AB25-6528C5D7CCA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E3C-4CB8-AB25-6528C5D7CCA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E3C-4CB8-AB25-6528C5D7CCA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7.0000000000000007E-2</c:v>
                </c:pt>
                <c:pt idx="6">
                  <c:v>#N/A</c:v>
                </c:pt>
                <c:pt idx="7">
                  <c:v>7.0000000000000007E-2</c:v>
                </c:pt>
                <c:pt idx="8">
                  <c:v>#N/A</c:v>
                </c:pt>
                <c:pt idx="9">
                  <c:v>0.06</c:v>
                </c:pt>
              </c:numCache>
            </c:numRef>
          </c:val>
          <c:extLst>
            <c:ext xmlns:c16="http://schemas.microsoft.com/office/drawing/2014/chart" uri="{C3380CC4-5D6E-409C-BE32-E72D297353CC}">
              <c16:uniqueId val="{00000004-AE3C-4CB8-AB25-6528C5D7CCA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1.8</c:v>
                </c:pt>
                <c:pt idx="2">
                  <c:v>#N/A</c:v>
                </c:pt>
                <c:pt idx="3">
                  <c:v>0.98</c:v>
                </c:pt>
                <c:pt idx="4">
                  <c:v>#N/A</c:v>
                </c:pt>
                <c:pt idx="5">
                  <c:v>1.19</c:v>
                </c:pt>
                <c:pt idx="6">
                  <c:v>#N/A</c:v>
                </c:pt>
                <c:pt idx="7">
                  <c:v>0.4</c:v>
                </c:pt>
                <c:pt idx="8">
                  <c:v>#N/A</c:v>
                </c:pt>
                <c:pt idx="9">
                  <c:v>0.44</c:v>
                </c:pt>
              </c:numCache>
            </c:numRef>
          </c:val>
          <c:extLst>
            <c:ext xmlns:c16="http://schemas.microsoft.com/office/drawing/2014/chart" uri="{C3380CC4-5D6E-409C-BE32-E72D297353CC}">
              <c16:uniqueId val="{00000005-AE3C-4CB8-AB25-6528C5D7CCA9}"/>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0.66</c:v>
                </c:pt>
                <c:pt idx="2">
                  <c:v>#N/A</c:v>
                </c:pt>
                <c:pt idx="3">
                  <c:v>0.56999999999999995</c:v>
                </c:pt>
                <c:pt idx="4">
                  <c:v>#N/A</c:v>
                </c:pt>
                <c:pt idx="5">
                  <c:v>0.22</c:v>
                </c:pt>
                <c:pt idx="6">
                  <c:v>#N/A</c:v>
                </c:pt>
                <c:pt idx="7">
                  <c:v>0.31</c:v>
                </c:pt>
                <c:pt idx="8">
                  <c:v>#N/A</c:v>
                </c:pt>
                <c:pt idx="9">
                  <c:v>0.53</c:v>
                </c:pt>
              </c:numCache>
            </c:numRef>
          </c:val>
          <c:extLst>
            <c:ext xmlns:c16="http://schemas.microsoft.com/office/drawing/2014/chart" uri="{C3380CC4-5D6E-409C-BE32-E72D297353CC}">
              <c16:uniqueId val="{00000006-AE3C-4CB8-AB25-6528C5D7CCA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1.1499999999999999</c:v>
                </c:pt>
                <c:pt idx="2">
                  <c:v>#N/A</c:v>
                </c:pt>
                <c:pt idx="3">
                  <c:v>0.84</c:v>
                </c:pt>
                <c:pt idx="4">
                  <c:v>#N/A</c:v>
                </c:pt>
                <c:pt idx="5">
                  <c:v>0.92</c:v>
                </c:pt>
                <c:pt idx="6">
                  <c:v>#N/A</c:v>
                </c:pt>
                <c:pt idx="7">
                  <c:v>0.48</c:v>
                </c:pt>
                <c:pt idx="8">
                  <c:v>#N/A</c:v>
                </c:pt>
                <c:pt idx="9">
                  <c:v>0.63</c:v>
                </c:pt>
              </c:numCache>
            </c:numRef>
          </c:val>
          <c:extLst>
            <c:ext xmlns:c16="http://schemas.microsoft.com/office/drawing/2014/chart" uri="{C3380CC4-5D6E-409C-BE32-E72D297353CC}">
              <c16:uniqueId val="{00000007-AE3C-4CB8-AB25-6528C5D7CCA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9.56</c:v>
                </c:pt>
                <c:pt idx="2">
                  <c:v>#N/A</c:v>
                </c:pt>
                <c:pt idx="3">
                  <c:v>8.56</c:v>
                </c:pt>
                <c:pt idx="4">
                  <c:v>#N/A</c:v>
                </c:pt>
                <c:pt idx="5">
                  <c:v>8.7200000000000006</c:v>
                </c:pt>
                <c:pt idx="6">
                  <c:v>#N/A</c:v>
                </c:pt>
                <c:pt idx="7">
                  <c:v>6.66</c:v>
                </c:pt>
                <c:pt idx="8">
                  <c:v>#N/A</c:v>
                </c:pt>
                <c:pt idx="9">
                  <c:v>3.9</c:v>
                </c:pt>
              </c:numCache>
            </c:numRef>
          </c:val>
          <c:extLst>
            <c:ext xmlns:c16="http://schemas.microsoft.com/office/drawing/2014/chart" uri="{C3380CC4-5D6E-409C-BE32-E72D297353CC}">
              <c16:uniqueId val="{00000008-AE3C-4CB8-AB25-6528C5D7CCA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9.94</c:v>
                </c:pt>
                <c:pt idx="2">
                  <c:v>#N/A</c:v>
                </c:pt>
                <c:pt idx="3">
                  <c:v>9.39</c:v>
                </c:pt>
                <c:pt idx="4">
                  <c:v>#N/A</c:v>
                </c:pt>
                <c:pt idx="5">
                  <c:v>7.69</c:v>
                </c:pt>
                <c:pt idx="6">
                  <c:v>#N/A</c:v>
                </c:pt>
                <c:pt idx="7">
                  <c:v>7.28</c:v>
                </c:pt>
                <c:pt idx="8">
                  <c:v>#N/A</c:v>
                </c:pt>
                <c:pt idx="9">
                  <c:v>6.46</c:v>
                </c:pt>
              </c:numCache>
            </c:numRef>
          </c:val>
          <c:extLst>
            <c:ext xmlns:c16="http://schemas.microsoft.com/office/drawing/2014/chart" uri="{C3380CC4-5D6E-409C-BE32-E72D297353CC}">
              <c16:uniqueId val="{00000009-AE3C-4CB8-AB25-6528C5D7CCA9}"/>
            </c:ext>
          </c:extLst>
        </c:ser>
        <c:dLbls>
          <c:showLegendKey val="0"/>
          <c:showVal val="0"/>
          <c:showCatName val="0"/>
          <c:showSerName val="0"/>
          <c:showPercent val="0"/>
          <c:showBubbleSize val="0"/>
        </c:dLbls>
        <c:gapWidth val="150"/>
        <c:overlap val="100"/>
        <c:axId val="345756640"/>
        <c:axId val="345759384"/>
      </c:barChart>
      <c:catAx>
        <c:axId val="345756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5759384"/>
        <c:crosses val="autoZero"/>
        <c:auto val="1"/>
        <c:lblAlgn val="ctr"/>
        <c:lblOffset val="100"/>
        <c:tickLblSkip val="1"/>
        <c:tickMarkSkip val="1"/>
        <c:noMultiLvlLbl val="0"/>
      </c:catAx>
      <c:valAx>
        <c:axId val="345759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756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535</c:v>
                </c:pt>
                <c:pt idx="5">
                  <c:v>510</c:v>
                </c:pt>
                <c:pt idx="8">
                  <c:v>488</c:v>
                </c:pt>
                <c:pt idx="11">
                  <c:v>469</c:v>
                </c:pt>
                <c:pt idx="14">
                  <c:v>454</c:v>
                </c:pt>
              </c:numCache>
            </c:numRef>
          </c:val>
          <c:extLst>
            <c:ext xmlns:c16="http://schemas.microsoft.com/office/drawing/2014/chart" uri="{C3380CC4-5D6E-409C-BE32-E72D297353CC}">
              <c16:uniqueId val="{00000000-6E0B-4AD1-B332-2880278D7C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0B-4AD1-B332-2880278D7C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E0B-4AD1-B332-2880278D7C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0B-4AD1-B332-2880278D7C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628</c:v>
                </c:pt>
                <c:pt idx="3">
                  <c:v>570</c:v>
                </c:pt>
                <c:pt idx="6">
                  <c:v>533</c:v>
                </c:pt>
                <c:pt idx="9">
                  <c:v>496</c:v>
                </c:pt>
                <c:pt idx="12">
                  <c:v>491</c:v>
                </c:pt>
              </c:numCache>
            </c:numRef>
          </c:val>
          <c:extLst>
            <c:ext xmlns:c16="http://schemas.microsoft.com/office/drawing/2014/chart" uri="{C3380CC4-5D6E-409C-BE32-E72D297353CC}">
              <c16:uniqueId val="{00000004-6E0B-4AD1-B332-2880278D7C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0B-4AD1-B332-2880278D7C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0B-4AD1-B332-2880278D7C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43</c:v>
                </c:pt>
                <c:pt idx="3">
                  <c:v>26</c:v>
                </c:pt>
                <c:pt idx="6">
                  <c:v>26</c:v>
                </c:pt>
                <c:pt idx="9">
                  <c:v>33</c:v>
                </c:pt>
                <c:pt idx="12">
                  <c:v>52</c:v>
                </c:pt>
              </c:numCache>
            </c:numRef>
          </c:val>
          <c:extLst>
            <c:ext xmlns:c16="http://schemas.microsoft.com/office/drawing/2014/chart" uri="{C3380CC4-5D6E-409C-BE32-E72D297353CC}">
              <c16:uniqueId val="{00000007-6E0B-4AD1-B332-2880278D7C32}"/>
            </c:ext>
          </c:extLst>
        </c:ser>
        <c:dLbls>
          <c:showLegendKey val="0"/>
          <c:showVal val="0"/>
          <c:showCatName val="0"/>
          <c:showSerName val="0"/>
          <c:showPercent val="0"/>
          <c:showBubbleSize val="0"/>
        </c:dLbls>
        <c:gapWidth val="100"/>
        <c:overlap val="100"/>
        <c:axId val="345759776"/>
        <c:axId val="3457546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136</c:v>
                </c:pt>
                <c:pt idx="2">
                  <c:v>#N/A</c:v>
                </c:pt>
                <c:pt idx="3">
                  <c:v>#N/A</c:v>
                </c:pt>
                <c:pt idx="4">
                  <c:v>86</c:v>
                </c:pt>
                <c:pt idx="5">
                  <c:v>#N/A</c:v>
                </c:pt>
                <c:pt idx="6">
                  <c:v>#N/A</c:v>
                </c:pt>
                <c:pt idx="7">
                  <c:v>71</c:v>
                </c:pt>
                <c:pt idx="8">
                  <c:v>#N/A</c:v>
                </c:pt>
                <c:pt idx="9">
                  <c:v>#N/A</c:v>
                </c:pt>
                <c:pt idx="10">
                  <c:v>60</c:v>
                </c:pt>
                <c:pt idx="11">
                  <c:v>#N/A</c:v>
                </c:pt>
                <c:pt idx="12">
                  <c:v>#N/A</c:v>
                </c:pt>
                <c:pt idx="13">
                  <c:v>89</c:v>
                </c:pt>
                <c:pt idx="14">
                  <c:v>#N/A</c:v>
                </c:pt>
              </c:numCache>
            </c:numRef>
          </c:val>
          <c:smooth val="0"/>
          <c:extLst>
            <c:ext xmlns:c16="http://schemas.microsoft.com/office/drawing/2014/chart" uri="{C3380CC4-5D6E-409C-BE32-E72D297353CC}">
              <c16:uniqueId val="{00000008-6E0B-4AD1-B332-2880278D7C32}"/>
            </c:ext>
          </c:extLst>
        </c:ser>
        <c:dLbls>
          <c:showLegendKey val="0"/>
          <c:showVal val="0"/>
          <c:showCatName val="0"/>
          <c:showSerName val="0"/>
          <c:showPercent val="0"/>
          <c:showBubbleSize val="0"/>
        </c:dLbls>
        <c:marker val="1"/>
        <c:smooth val="0"/>
        <c:axId val="345759776"/>
        <c:axId val="345754680"/>
      </c:lineChart>
      <c:catAx>
        <c:axId val="345759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5754680"/>
        <c:crosses val="autoZero"/>
        <c:auto val="1"/>
        <c:lblAlgn val="ctr"/>
        <c:lblOffset val="100"/>
        <c:tickLblSkip val="1"/>
        <c:tickMarkSkip val="1"/>
        <c:noMultiLvlLbl val="0"/>
      </c:catAx>
      <c:valAx>
        <c:axId val="345754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759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4483</c:v>
                </c:pt>
                <c:pt idx="5">
                  <c:v>4132</c:v>
                </c:pt>
                <c:pt idx="8">
                  <c:v>3787</c:v>
                </c:pt>
                <c:pt idx="11">
                  <c:v>3452</c:v>
                </c:pt>
                <c:pt idx="14">
                  <c:v>3077</c:v>
                </c:pt>
              </c:numCache>
            </c:numRef>
          </c:val>
          <c:extLst>
            <c:ext xmlns:c16="http://schemas.microsoft.com/office/drawing/2014/chart" uri="{C3380CC4-5D6E-409C-BE32-E72D297353CC}">
              <c16:uniqueId val="{00000000-CB9A-4395-90A4-44090D591A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B9A-4395-90A4-44090D591A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23035</c:v>
                </c:pt>
                <c:pt idx="5">
                  <c:v>24075</c:v>
                </c:pt>
                <c:pt idx="8">
                  <c:v>24841</c:v>
                </c:pt>
                <c:pt idx="11">
                  <c:v>25765</c:v>
                </c:pt>
                <c:pt idx="14">
                  <c:v>26190</c:v>
                </c:pt>
              </c:numCache>
            </c:numRef>
          </c:val>
          <c:extLst>
            <c:ext xmlns:c16="http://schemas.microsoft.com/office/drawing/2014/chart" uri="{C3380CC4-5D6E-409C-BE32-E72D297353CC}">
              <c16:uniqueId val="{00000002-CB9A-4395-90A4-44090D591A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9A-4395-90A4-44090D591A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9A-4395-90A4-44090D591A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9A-4395-90A4-44090D591A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537</c:v>
                </c:pt>
                <c:pt idx="3">
                  <c:v>501</c:v>
                </c:pt>
                <c:pt idx="6">
                  <c:v>473</c:v>
                </c:pt>
                <c:pt idx="9">
                  <c:v>379</c:v>
                </c:pt>
                <c:pt idx="12">
                  <c:v>413</c:v>
                </c:pt>
              </c:numCache>
            </c:numRef>
          </c:val>
          <c:extLst>
            <c:ext xmlns:c16="http://schemas.microsoft.com/office/drawing/2014/chart" uri="{C3380CC4-5D6E-409C-BE32-E72D297353CC}">
              <c16:uniqueId val="{00000006-CB9A-4395-90A4-44090D591A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c:v>
                </c:pt>
                <c:pt idx="3">
                  <c:v>5</c:v>
                </c:pt>
                <c:pt idx="6">
                  <c:v>4</c:v>
                </c:pt>
                <c:pt idx="9">
                  <c:v>4</c:v>
                </c:pt>
                <c:pt idx="12">
                  <c:v>3</c:v>
                </c:pt>
              </c:numCache>
            </c:numRef>
          </c:val>
          <c:extLst>
            <c:ext xmlns:c16="http://schemas.microsoft.com/office/drawing/2014/chart" uri="{C3380CC4-5D6E-409C-BE32-E72D297353CC}">
              <c16:uniqueId val="{00000007-CB9A-4395-90A4-44090D591A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4984</c:v>
                </c:pt>
                <c:pt idx="3">
                  <c:v>4700</c:v>
                </c:pt>
                <c:pt idx="6">
                  <c:v>4509</c:v>
                </c:pt>
                <c:pt idx="9">
                  <c:v>4278</c:v>
                </c:pt>
                <c:pt idx="12">
                  <c:v>3929</c:v>
                </c:pt>
              </c:numCache>
            </c:numRef>
          </c:val>
          <c:extLst>
            <c:ext xmlns:c16="http://schemas.microsoft.com/office/drawing/2014/chart" uri="{C3380CC4-5D6E-409C-BE32-E72D297353CC}">
              <c16:uniqueId val="{00000008-CB9A-4395-90A4-44090D591A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B9A-4395-90A4-44090D591A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505</c:v>
                </c:pt>
                <c:pt idx="3">
                  <c:v>483</c:v>
                </c:pt>
                <c:pt idx="6">
                  <c:v>461</c:v>
                </c:pt>
                <c:pt idx="9">
                  <c:v>432</c:v>
                </c:pt>
                <c:pt idx="12">
                  <c:v>383</c:v>
                </c:pt>
              </c:numCache>
            </c:numRef>
          </c:val>
          <c:extLst>
            <c:ext xmlns:c16="http://schemas.microsoft.com/office/drawing/2014/chart" uri="{C3380CC4-5D6E-409C-BE32-E72D297353CC}">
              <c16:uniqueId val="{0000000A-CB9A-4395-90A4-44090D591A7D}"/>
            </c:ext>
          </c:extLst>
        </c:ser>
        <c:dLbls>
          <c:showLegendKey val="0"/>
          <c:showVal val="0"/>
          <c:showCatName val="0"/>
          <c:showSerName val="0"/>
          <c:showPercent val="0"/>
          <c:showBubbleSize val="0"/>
        </c:dLbls>
        <c:gapWidth val="100"/>
        <c:overlap val="100"/>
        <c:axId val="345754288"/>
        <c:axId val="345760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B9A-4395-90A4-44090D591A7D}"/>
            </c:ext>
          </c:extLst>
        </c:ser>
        <c:dLbls>
          <c:showLegendKey val="0"/>
          <c:showVal val="0"/>
          <c:showCatName val="0"/>
          <c:showSerName val="0"/>
          <c:showPercent val="0"/>
          <c:showBubbleSize val="0"/>
        </c:dLbls>
        <c:marker val="1"/>
        <c:smooth val="0"/>
        <c:axId val="345754288"/>
        <c:axId val="345760168"/>
      </c:lineChart>
      <c:catAx>
        <c:axId val="345754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5760168"/>
        <c:crosses val="autoZero"/>
        <c:auto val="1"/>
        <c:lblAlgn val="ctr"/>
        <c:lblOffset val="100"/>
        <c:tickLblSkip val="1"/>
        <c:tickMarkSkip val="1"/>
        <c:noMultiLvlLbl val="0"/>
      </c:catAx>
      <c:valAx>
        <c:axId val="345760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754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9810</c:v>
                </c:pt>
                <c:pt idx="1">
                  <c:v>9789</c:v>
                </c:pt>
                <c:pt idx="2">
                  <c:v>9517</c:v>
                </c:pt>
              </c:numCache>
            </c:numRef>
          </c:val>
          <c:extLst>
            <c:ext xmlns:c16="http://schemas.microsoft.com/office/drawing/2014/chart" uri="{C3380CC4-5D6E-409C-BE32-E72D297353CC}">
              <c16:uniqueId val="{00000000-415E-4216-82AC-AD7E1B0A01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3242</c:v>
                </c:pt>
                <c:pt idx="1">
                  <c:v>3229</c:v>
                </c:pt>
                <c:pt idx="2">
                  <c:v>3197</c:v>
                </c:pt>
              </c:numCache>
            </c:numRef>
          </c:val>
          <c:extLst>
            <c:ext xmlns:c16="http://schemas.microsoft.com/office/drawing/2014/chart" uri="{C3380CC4-5D6E-409C-BE32-E72D297353CC}">
              <c16:uniqueId val="{00000001-415E-4216-82AC-AD7E1B0A01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11360</c:v>
                </c:pt>
                <c:pt idx="1">
                  <c:v>12273</c:v>
                </c:pt>
                <c:pt idx="2">
                  <c:v>12982</c:v>
                </c:pt>
              </c:numCache>
            </c:numRef>
          </c:val>
          <c:extLst>
            <c:ext xmlns:c16="http://schemas.microsoft.com/office/drawing/2014/chart" uri="{C3380CC4-5D6E-409C-BE32-E72D297353CC}">
              <c16:uniqueId val="{00000002-415E-4216-82AC-AD7E1B0A01F0}"/>
            </c:ext>
          </c:extLst>
        </c:ser>
        <c:dLbls>
          <c:showLegendKey val="0"/>
          <c:showVal val="0"/>
          <c:showCatName val="0"/>
          <c:showSerName val="0"/>
          <c:showPercent val="0"/>
          <c:showBubbleSize val="0"/>
        </c:dLbls>
        <c:gapWidth val="120"/>
        <c:overlap val="100"/>
        <c:axId val="345758992"/>
        <c:axId val="345752720"/>
      </c:barChart>
      <c:catAx>
        <c:axId val="345758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5752720"/>
        <c:crosses val="autoZero"/>
        <c:auto val="1"/>
        <c:lblAlgn val="ctr"/>
        <c:lblOffset val="100"/>
        <c:tickLblSkip val="1"/>
        <c:tickMarkSkip val="1"/>
        <c:noMultiLvlLbl val="0"/>
      </c:catAx>
      <c:valAx>
        <c:axId val="3457527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45758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{744A8EF2-7904-42DF-9FC4-2FE7F39FD1B0}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573-4CBE-9A66-4321F85AD1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{E5AA4ACD-B4A8-4DE9-A549-FCE07C69337E}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73-4CBE-9A66-4321F85AD1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{000FE90D-C9B6-4678-9C03-B0C0CFDFE710}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73-4CBE-9A66-4321F85AD1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{EB76A386-9D47-4B38-A3F6-2D9755141300}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73-4CBE-9A66-4321F85AD1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{F446D71A-0E84-4BE6-8033-C650D22DE5E1}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73-4CBE-9A66-4321F85AD14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{D8A23420-0667-425A-8A4E-29976235D5F2}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573-4CBE-9A66-4321F85AD14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{4583E9E4-59F4-4DC6-A18A-E3439958627A}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573-4CBE-9A66-4321F85AD14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{55E1EB5C-245E-4533-9A02-12A56FB566A3}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573-4CBE-9A66-4321F85AD14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{7ACFE66F-A2D2-4004-8AEB-C6E856F55C6D}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573-4CBE-9A66-4321F85AD1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52.3</c:v>
                </c:pt>
                <c:pt idx="8">
                  <c:v>51.3</c:v>
                </c:pt>
                <c:pt idx="16">
                  <c:v>56.6</c:v>
                </c:pt>
                <c:pt idx="24">
                  <c:v>58.2</c:v>
                </c:pt>
                <c:pt idx="32">
                  <c:v>59.9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573-4CBE-9A66-4321F85AD1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{2683E2BB-5D7A-4E28-937B-1329653BF9D8}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573-4CBE-9A66-4321F85AD14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{934939C5-C262-442B-ABBE-C179DF9C930F}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73-4CBE-9A66-4321F85AD1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{5496826B-9C42-4C68-A307-7D621B923D5F}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73-4CBE-9A66-4321F85AD1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{C251C464-754E-4CB7-A82A-07A8631667BA}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73-4CBE-9A66-4321F85AD1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{8DD3250E-0A9B-4BFE-8462-E54CE25D2778}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73-4CBE-9A66-4321F85AD14C}"/>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{38ED047B-B459-4C8C-A90F-C32FBDDB8067}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573-4CBE-9A66-4321F85AD14C}"/>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{F85E4F36-E5DB-43C8-AE99-7A8E357F1EA2}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573-4CBE-9A66-4321F85AD14C}"/>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{BD0134C6-6929-48C3-A2E9-AE71D75CFB9D}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573-4CBE-9A66-4321F85AD14C}"/>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{1BC186BB-2A62-4D84-82D5-E894CFF200F6}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573-4CBE-9A66-4321F85AD1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52.1</c:v>
                </c:pt>
                <c:pt idx="16">
                  <c:v>59.1</c:v>
                </c:pt>
                <c:pt idx="24">
                  <c:v>59.8</c:v>
                </c:pt>
                <c:pt idx="32">
                  <c:v>59.7</c:v>
                </c:pt>
              </c:numCache>
            </c:numRef>
          </c:xVal>
          <c:yVal>
            <c:numRef>
              <c:f>公会計指標分析・財政指標組合せ分析表!$BP$55:$DC$55</c:f>
              <c:numCache>
                <c:formatCode>#,##0.0;"▲ "#,##0.0</c:formatCode>
                <c:ptCount val="40"/>
                <c:pt idx="0">
                  <c:v>20.2</c:v>
                </c:pt>
                <c:pt idx="8">
                  <c:v>0</c:v>
                </c:pt>
                <c:pt idx="16">
                  <c:v>0</c:v>
                </c:pt>
                <c:pt idx="24">
                  <c:v>0</c:v>
                </c:pt>
                <c:pt idx="32">
                  <c:v>3.1</c:v>
                </c:pt>
              </c:numCache>
            </c:numRef>
          </c:yVal>
          <c:smooth val="0"/>
          <c:extLst>
            <c:ext xmlns:c16="http://schemas.microsoft.com/office/drawing/2014/chart" uri="{C3380CC4-5D6E-409C-BE32-E72D297353CC}">
              <c16:uniqueId val="{00000013-5573-4CBE-9A66-4321F85AD14C}"/>
            </c:ext>
          </c:extLst>
        </c:ser>
        <c:dLbls>
          <c:showLegendKey val="0"/>
          <c:showVal val="1"/>
          <c:showCatName val="0"/>
          <c:showSerName val="0"/>
          <c:showPercent val="0"/>
          <c:showBubbleSize val="0"/>
        </c:dLbls>
        <c:axId val="361229008"/>
        <c:axId val="361234104"/>
      </c:scatterChart>
      <c:valAx>
        <c:axId val="361229008"/>
        <c:scaling>
          <c:orientation val="minMax"/>
          <c:max val="60.5"/>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1234104"/>
        <c:crosses val="autoZero"/>
        <c:crossBetween val="midCat"/>
      </c:valAx>
      <c:valAx>
        <c:axId val="361234104"/>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1229008"/>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{D9B6B64F-4A7F-4492-9A0F-CE71D1E20907}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185-4B8A-9D24-C9AA58F445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{D2005A1B-0E17-4CB5-9E87-7D27DFDFA15B}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85-4B8A-9D24-C9AA58F445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{F89D34D4-FC48-4BC2-8E56-597809AB57E0}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85-4B8A-9D24-C9AA58F445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{D56732E9-E14E-436D-AB9D-3880621BBD17}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85-4B8A-9D24-C9AA58F445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{CCFE7484-1F02-476C-80CF-E59940673A1D}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85-4B8A-9D24-C9AA58F4451F}"/>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{4BD4D0F8-0D53-4918-AEB9-7938B1E0CD6E}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185-4B8A-9D24-C9AA58F4451F}"/>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{BFF57D85-48DE-4372-BA51-1C536B95051A}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185-4B8A-9D24-C9AA58F4451F}"/>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{45054574-EC93-4CFA-B684-F7CCFB06DB6E}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185-4B8A-9D24-C9AA58F4451F}"/>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{C86A61A7-A6ED-4FE9-8428-8274CF6F973C}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185-4B8A-9D24-C9AA58F445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2.6</c:v>
                </c:pt>
                <c:pt idx="16">
                  <c:v>2.2000000000000002</c:v>
                </c:pt>
                <c:pt idx="24">
                  <c:v>1.5</c:v>
                </c:pt>
                <c:pt idx="32">
                  <c:v>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185-4B8A-9D24-C9AA58F445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{0053AB26-3A70-45DC-BEB8-32CFF0F1E1E7}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185-4B8A-9D24-C9AA58F445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{880F3646-32EA-40CE-BC66-B7886FB384BE}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85-4B8A-9D24-C9AA58F445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{91A10E84-AC3F-480B-A3C2-189D26FEB664}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85-4B8A-9D24-C9AA58F445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{262DB4E5-950A-47DF-ADCC-219BC4B2AD69}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85-4B8A-9D24-C9AA58F445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{79B7B0B4-CE93-4C62-901D-123EC37DF843}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85-4B8A-9D24-C9AA58F4451F}"/>
                </c:ext>
              </c:extLst>
            </c:dLbl>
            <c:dLbl>
              <c:idx val="8"/>
              <c:layout>
                <c:manualLayout>
                  <c:x val="-4.5160355153971307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{D38FDA5C-960E-49FD-B3C2-4032B9A83581}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185-4B8A-9D24-C9AA58F4451F}"/>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{03ED9768-D0DF-48D4-9175-CF189A5A3596}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185-4B8A-9D24-C9AA58F4451F}"/>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{D432C9B8-751C-4E68-A7D7-ECAA30EED8E3}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185-4B8A-9D24-C9AA58F4451F}"/>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{9BD9D51D-C855-4A59-93AB-C25CFB09632C}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185-4B8A-9D24-C9AA58F445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7.9</c:v>
                </c:pt>
                <c:pt idx="16">
                  <c:v>7.9</c:v>
                </c:pt>
                <c:pt idx="24">
                  <c:v>7.8</c:v>
                </c:pt>
                <c:pt idx="32">
                  <c:v>7.9</c:v>
                </c:pt>
              </c:numCache>
            </c:numRef>
          </c:xVal>
          <c:yVal>
            <c:numRef>
              <c:f>公会計指標分析・財政指標組合せ分析表!$BP$77:$DC$77</c:f>
              <c:numCache>
                <c:formatCode>#,##0.0;"▲ "#,##0.0</c:formatCode>
                <c:ptCount val="40"/>
                <c:pt idx="0">
                  <c:v>20.2</c:v>
                </c:pt>
                <c:pt idx="8">
                  <c:v>0</c:v>
                </c:pt>
                <c:pt idx="16">
                  <c:v>0</c:v>
                </c:pt>
                <c:pt idx="24">
                  <c:v>0</c:v>
                </c:pt>
                <c:pt idx="32">
                  <c:v>3.1</c:v>
                </c:pt>
              </c:numCache>
            </c:numRef>
          </c:yVal>
          <c:smooth val="0"/>
          <c:extLst>
            <c:ext xmlns:c16="http://schemas.microsoft.com/office/drawing/2014/chart" uri="{C3380CC4-5D6E-409C-BE32-E72D297353CC}">
              <c16:uniqueId val="{00000013-8185-4B8A-9D24-C9AA58F4451F}"/>
            </c:ext>
          </c:extLst>
        </c:ser>
        <c:dLbls>
          <c:showLegendKey val="0"/>
          <c:showVal val="1"/>
          <c:showCatName val="0"/>
          <c:showSerName val="0"/>
          <c:showPercent val="0"/>
          <c:showBubbleSize val="0"/>
        </c:dLbls>
        <c:axId val="361229792"/>
        <c:axId val="361230184"/>
      </c:scatterChart>
      <c:valAx>
        <c:axId val="361229792"/>
        <c:scaling>
          <c:orientation val="minMax"/>
          <c:max val="9.5"/>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1230184"/>
        <c:crosses val="autoZero"/>
        <c:crossBetween val="midCat"/>
      </c:valAx>
      <c:valAx>
        <c:axId val="361230184"/>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122979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:2.2</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:1.5</a:t>
          </a:r>
        </a:p>
        <a:p>
          <a:r>
            <a:rPr kumimoji="1" lang="ja-JP" altLang="en-US" sz="1400">
              <a:latin typeface="ＭＳ ゴシック" pitchFamily="49" charset="-128"/>
              <a:ea typeface="ＭＳ ゴシック" pitchFamily="49" charset="-128"/>
            </a:rPr>
            <a:t>令和元年度</a:t>
          </a:r>
          <a:r>
            <a:rPr kumimoji="1" lang="en-US" altLang="ja-JP" sz="1400">
              <a:latin typeface="ＭＳ ゴシック" pitchFamily="49" charset="-128"/>
              <a:ea typeface="ＭＳ ゴシック" pitchFamily="49" charset="-128"/>
            </a:rPr>
            <a:t>:1.6</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実質公債費比率は、上記のとおり推移しており、類似団体と比較しても健全な状況である。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一般会計等において、近年は地方債を発行していないことを理由に、分子も減少傾向にある。令和元年度については、平成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年度に借り入れた衛生債の償還が始まったため、微増した、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現在の水準を保つためにも、長期的な視点で適正な地方債管理に努める。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充当可能財源が将来負担額を上回っており、類似団体平均と比較しても健全な状況である。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将来負担となる地方債を適正に管理し、長期的に健全な財政運営に努める。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三重県川越町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町内の各地区に関連する環境整備事業等に充てるため「環境整備事業基金」を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42,092,536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円、「いきいきまちづくり基金」からは、ふれあいバス運行事業のため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20,599,000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円を取り崩すなどした一方、基金利子のほか、「財政調整基金」に決算剰余金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169,000,000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円、公共施設老朽化に備えて「公共建築物維持基金」に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330,745,000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円、公共施設建て替えに備えて「公共施設建設基金」に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430,460,000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円を積み立てる等したことにより、基金全体としては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404,054,939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・南海トラフ地震等の大規模災害が発生した際、町単独の財源である程度の期間、行政運営を維持できるよう備える。当町における歳入の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％程度は、大規模償却資産税に依存しており、この税収は恒常的に見込めないため、減収に備えて積み立てを行う。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・基金の使途の明確化を図るため、財政調整基金を取り崩し、個々の特定目的基金に積み立てていく。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・公共施設の大規模改修や、中学校の建て替えに備え、「公共施設建設基金」「公共建築物維持基金」に一般財源より積み立てていく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・公共建築物維持基金：町が特に必要と認める公用又は公共用に供する建築物の維持補修に要する経費の財源に充てる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・公共建築物建設基金：町が特に必要と認める公共施設の建設に要する経費の財源に充てる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・いきいきまちづくり基金：いきいきとしたまちづくり推進を図り、高齢者等の保健福祉サービスの充実に要する経費の財源に充てる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・安全なまちづくり基金：日常生活が安全で、災害に強いまちづくりの推進及び災害に際しての救助に要する経費の財源に充てる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・教育文化振興基金：町民の教育文化、芸術の振興を図る経費に充てる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・公共建築物維持基金：基金利子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13,941,000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円と一般財源積立金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316,804,000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円を積み立てたことによる増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・公共施設建設基金：基金利子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4,556,000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円と一般財源より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425,904,000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円を積み立てたことによる増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・いきいきまちづくり基金：基金利子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8,724,000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円を積み立てた一方、ふれあいバス運行事業に充当するため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20,599,000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円を取り崩したことによる減</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・安全なまちづくり基金：基金利子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4,231,000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円を積み立てたことによる増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・教育文化振興基金：増減なし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・公共建築物維持基金：公共施設等総合管理計画及び個別施設計画に基づき、インフラを含めた長寿命化対策を行っていく予定であり、大規模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修繕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等に備えた財源確保のため積立を行いますが、中長期的には減少の見込み。</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・公共施設建設基金：築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年以上経過する中学校について、建て替えの必要があるため、財源確保のため積立を行いますが、中長期的には減少の見込み。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基金利子及び地方財政法第７条第１項に基づき決算剰余金の計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215,499,000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488,231,000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472,732,000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基金の使途の明確化を図るため、財政調整基金を取崩し、個々の特定目的基金に積み立てていく。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17,075,000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48,997,000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31,922,000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年度より、元金償還に充当していく方針のため、中長期的には減少の見込みである。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15,226
14,643
8.73
7,078,748
6,753,240
196,476
5,031,118
382,759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当町の有形固定資産減価償却率は、類似団体平均をわずかに上回っています。平成</a:t>
          </a:r>
          <a:r>
            <a:rPr kumimoji="1" lang="en-US" altLang="ja-JP" sz="1100" baseline="0">
              <a:latin typeface="ＭＳ Ｐゴシック" panose="020B0600070205080204" pitchFamily="50" charset="-128"/>
              <a:ea typeface="ＭＳ Ｐゴシック" panose="020B0600070205080204" pitchFamily="50" charset="-128"/>
            </a:rPr>
            <a:t>18</a:t>
          </a:r>
          <a:r>
            <a:rPr kumimoji="1" lang="ja-JP" altLang="en-US" sz="1100" baseline="0">
              <a:latin typeface="ＭＳ Ｐゴシック" panose="020B0600070205080204" pitchFamily="50" charset="-128"/>
              <a:ea typeface="ＭＳ Ｐゴシック" panose="020B0600070205080204" pitchFamily="50" charset="-128"/>
            </a:rPr>
            <a:t>年度に整備した役場庁舎をはじめ、比較的新しい公共施設もありますが、施設類型毎に見ると、道路や体育館等、類似団体平均を上回っており、偏差が大きく生じている施設もあることから、老朽化対策の優先度を踏まえ、今後も計画的な予防保全に努めてまいります。</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77" name="直線コネクタ 76"/>
        <xdr:cNvCxnSpPr/>
      </xdr:nvCxnSpPr>
      <xdr:spPr>
        <a:xfrm flipV="1">
          <a:off x="4760595" y="5190490"/>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78" name="有形固定資産減価償却率最小値テキスト"/>
        <xdr:cNvSpPr txBox="1"/>
      </xdr:nvSpPr>
      <xdr:spPr>
        <a:xfrm>
          <a:off x="4813300" y="663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79" name="直線コネクタ 78"/>
        <xdr:cNvCxnSpPr/>
      </xdr:nvCxnSpPr>
      <xdr:spPr>
        <a:xfrm>
          <a:off x="4673600" y="663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80" name="有形固定資産減価償却率最大値テキスト"/>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81" name="直線コネクタ 80"/>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97535</xdr:rowOff>
    </xdr:from>
    <xdr:ext cx="405111" cy="259045"/>
    <xdr:sp macro="" textlink="">
      <xdr:nvSpPr>
        <xdr:cNvPr id="82" name="有形固定資産減価償却率平均値テキスト"/>
        <xdr:cNvSpPr txBox="1"/>
      </xdr:nvSpPr>
      <xdr:spPr>
        <a:xfrm>
          <a:off x="4813300" y="56696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83" name="フローチャート: 判断 82"/>
        <xdr:cNvSpPr/>
      </xdr:nvSpPr>
      <xdr:spPr>
        <a:xfrm>
          <a:off x="47117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84" name="フローチャート: 判断 83"/>
        <xdr:cNvSpPr/>
      </xdr:nvSpPr>
      <xdr:spPr>
        <a:xfrm>
          <a:off x="4000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85" name="フローチャート: 判断 84"/>
        <xdr:cNvSpPr/>
      </xdr:nvSpPr>
      <xdr:spPr>
        <a:xfrm>
          <a:off x="3238500" y="5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86" name="フローチャート: 判断 85"/>
        <xdr:cNvSpPr/>
      </xdr:nvSpPr>
      <xdr:spPr>
        <a:xfrm>
          <a:off x="2476500" y="558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125821</xdr:rowOff>
    </xdr:from>
    <xdr:to>
      <xdr:col>7</xdr:col>
      <xdr:colOff>187325</xdr:colOff>
      <xdr:row>29</xdr:row>
      <xdr:rowOff>55971</xdr:rowOff>
    </xdr:to>
    <xdr:sp macro="" textlink="">
      <xdr:nvSpPr>
        <xdr:cNvPr id="87" name="フローチャート: 判断 86"/>
        <xdr:cNvSpPr/>
      </xdr:nvSpPr>
      <xdr:spPr>
        <a:xfrm>
          <a:off x="1714500" y="569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80826</xdr:rowOff>
    </xdr:from>
    <xdr:to>
      <xdr:col>23</xdr:col>
      <xdr:colOff>136525</xdr:colOff>
      <xdr:row>30</xdr:row>
      <xdr:rowOff>10976</xdr:rowOff>
    </xdr:to>
    <xdr:sp macro="" textlink="">
      <xdr:nvSpPr>
        <xdr:cNvPr id="93" name="楕円 92"/>
        <xdr:cNvSpPr/>
      </xdr:nvSpPr>
      <xdr:spPr>
        <a:xfrm>
          <a:off x="47117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59253</xdr:rowOff>
    </xdr:from>
    <xdr:ext cx="405111" cy="259045"/>
    <xdr:sp macro="" textlink="">
      <xdr:nvSpPr>
        <xdr:cNvPr id="94" name="有形固定資産減価償却率該当値テキスト"/>
        <xdr:cNvSpPr txBox="1"/>
      </xdr:nvSpPr>
      <xdr:spPr>
        <a:xfrm>
          <a:off x="4813300" y="5802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28394</xdr:rowOff>
    </xdr:from>
    <xdr:to>
      <xdr:col>19</xdr:col>
      <xdr:colOff>187325</xdr:colOff>
      <xdr:row>29</xdr:row>
      <xdr:rowOff>129994</xdr:rowOff>
    </xdr:to>
    <xdr:sp macro="" textlink="">
      <xdr:nvSpPr>
        <xdr:cNvPr id="95" name="楕円 94"/>
        <xdr:cNvSpPr/>
      </xdr:nvSpPr>
      <xdr:spPr>
        <a:xfrm>
          <a:off x="4000500" y="57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79194</xdr:rowOff>
    </xdr:from>
    <xdr:to>
      <xdr:col>23</xdr:col>
      <xdr:colOff>85725</xdr:colOff>
      <xdr:row>29</xdr:row>
      <xdr:rowOff>131626</xdr:rowOff>
    </xdr:to>
    <xdr:cxnSp macro="">
      <xdr:nvCxnSpPr>
        <xdr:cNvPr id="96" name="直線コネクタ 95"/>
        <xdr:cNvCxnSpPr/>
      </xdr:nvCxnSpPr>
      <xdr:spPr>
        <a:xfrm>
          <a:off x="4051300" y="5822769"/>
          <a:ext cx="7112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97" name="楕円 96"/>
        <xdr:cNvSpPr/>
      </xdr:nvSpPr>
      <xdr:spPr>
        <a:xfrm>
          <a:off x="3238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79194</xdr:rowOff>
    </xdr:to>
    <xdr:cxnSp macro="">
      <xdr:nvCxnSpPr>
        <xdr:cNvPr id="98" name="直線コネクタ 97"/>
        <xdr:cNvCxnSpPr/>
      </xdr:nvCxnSpPr>
      <xdr:spPr>
        <a:xfrm>
          <a:off x="3289300" y="5773420"/>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158478</xdr:rowOff>
    </xdr:from>
    <xdr:to>
      <xdr:col>11</xdr:col>
      <xdr:colOff>187325</xdr:colOff>
      <xdr:row>28</xdr:row>
      <xdr:rowOff>88628</xdr:rowOff>
    </xdr:to>
    <xdr:sp macro="" textlink="">
      <xdr:nvSpPr>
        <xdr:cNvPr id="99" name="楕円 98"/>
        <xdr:cNvSpPr/>
      </xdr:nvSpPr>
      <xdr:spPr>
        <a:xfrm>
          <a:off x="2476500" y="555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37828</xdr:rowOff>
    </xdr:from>
    <xdr:to>
      <xdr:col>15</xdr:col>
      <xdr:colOff>136525</xdr:colOff>
      <xdr:row>29</xdr:row>
      <xdr:rowOff>29845</xdr:rowOff>
    </xdr:to>
    <xdr:cxnSp macro="">
      <xdr:nvCxnSpPr>
        <xdr:cNvPr id="100" name="直線コネクタ 99"/>
        <xdr:cNvCxnSpPr/>
      </xdr:nvCxnSpPr>
      <xdr:spPr>
        <a:xfrm>
          <a:off x="2527300" y="5609953"/>
          <a:ext cx="762000" cy="16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17871</xdr:rowOff>
    </xdr:from>
    <xdr:to>
      <xdr:col>7</xdr:col>
      <xdr:colOff>187325</xdr:colOff>
      <xdr:row>28</xdr:row>
      <xdr:rowOff>119471</xdr:rowOff>
    </xdr:to>
    <xdr:sp macro="" textlink="">
      <xdr:nvSpPr>
        <xdr:cNvPr id="101" name="楕円 100"/>
        <xdr:cNvSpPr/>
      </xdr:nvSpPr>
      <xdr:spPr>
        <a:xfrm>
          <a:off x="1714500" y="55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37828</xdr:rowOff>
    </xdr:from>
    <xdr:to>
      <xdr:col>11</xdr:col>
      <xdr:colOff>136525</xdr:colOff>
      <xdr:row>28</xdr:row>
      <xdr:rowOff>68671</xdr:rowOff>
    </xdr:to>
    <xdr:cxnSp macro="">
      <xdr:nvCxnSpPr>
        <xdr:cNvPr id="102" name="直線コネクタ 101"/>
        <xdr:cNvCxnSpPr/>
      </xdr:nvCxnSpPr>
      <xdr:spPr>
        <a:xfrm flipV="1">
          <a:off x="1765300" y="5609953"/>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170469</xdr:rowOff>
    </xdr:from>
    <xdr:ext cx="405111" cy="259045"/>
    <xdr:sp macro="" textlink="">
      <xdr:nvSpPr>
        <xdr:cNvPr id="103" name="n_1aveValue有形固定資産減価償却率"/>
        <xdr:cNvSpPr txBox="1"/>
      </xdr:nvSpPr>
      <xdr:spPr>
        <a:xfrm>
          <a:off x="38360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148879</xdr:rowOff>
    </xdr:from>
    <xdr:ext cx="405111" cy="259045"/>
    <xdr:sp macro="" textlink="">
      <xdr:nvSpPr>
        <xdr:cNvPr id="104" name="n_2aveValue有形固定資産減価償却率"/>
        <xdr:cNvSpPr txBox="1"/>
      </xdr:nvSpPr>
      <xdr:spPr>
        <a:xfrm>
          <a:off x="3086744" y="589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104429</xdr:rowOff>
    </xdr:from>
    <xdr:ext cx="405111" cy="259045"/>
    <xdr:sp macro="" textlink="">
      <xdr:nvSpPr>
        <xdr:cNvPr id="105" name="n_3aveValue有形固定資産減価償却率"/>
        <xdr:cNvSpPr txBox="1"/>
      </xdr:nvSpPr>
      <xdr:spPr>
        <a:xfrm>
          <a:off x="2324744" y="5676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47098</xdr:rowOff>
    </xdr:from>
    <xdr:ext cx="405111" cy="259045"/>
    <xdr:sp macro="" textlink="">
      <xdr:nvSpPr>
        <xdr:cNvPr id="106" name="n_4aveValue有形固定資産減価償却率"/>
        <xdr:cNvSpPr txBox="1"/>
      </xdr:nvSpPr>
      <xdr:spPr>
        <a:xfrm>
          <a:off x="1562744" y="5790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146521</xdr:rowOff>
    </xdr:from>
    <xdr:ext cx="405111" cy="259045"/>
    <xdr:sp macro="" textlink="">
      <xdr:nvSpPr>
        <xdr:cNvPr id="107" name="n_1mainValue有形固定資産減価償却率"/>
        <xdr:cNvSpPr txBox="1"/>
      </xdr:nvSpPr>
      <xdr:spPr>
        <a:xfrm>
          <a:off x="38360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108" name="n_2mainValue有形固定資産減価償却率"/>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105155</xdr:rowOff>
    </xdr:from>
    <xdr:ext cx="405111" cy="259045"/>
    <xdr:sp macro="" textlink="">
      <xdr:nvSpPr>
        <xdr:cNvPr id="109" name="n_3mainValue有形固定資産減価償却率"/>
        <xdr:cNvSpPr txBox="1"/>
      </xdr:nvSpPr>
      <xdr:spPr>
        <a:xfrm>
          <a:off x="2324744" y="533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135998</xdr:rowOff>
    </xdr:from>
    <xdr:ext cx="405111" cy="259045"/>
    <xdr:sp macro="" textlink="">
      <xdr:nvSpPr>
        <xdr:cNvPr id="110" name="n_4mainValue有形固定資産減価償却率"/>
        <xdr:cNvSpPr txBox="1"/>
      </xdr:nvSpPr>
      <xdr:spPr>
        <a:xfrm>
          <a:off x="1562744" y="5365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実質債務はゼロとなっています。</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39" name="直線コネクタ 138"/>
        <xdr:cNvCxnSpPr/>
      </xdr:nvCxnSpPr>
      <xdr:spPr>
        <a:xfrm flipV="1">
          <a:off x="14793595"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40" name="債務償還比率最小値テキスト"/>
        <xdr:cNvSpPr txBox="1"/>
      </xdr:nvSpPr>
      <xdr:spPr>
        <a:xfrm>
          <a:off x="14846300"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41" name="直線コネクタ 140"/>
        <xdr:cNvCxnSpPr/>
      </xdr:nvCxnSpPr>
      <xdr:spPr>
        <a:xfrm>
          <a:off x="14706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121436</xdr:rowOff>
    </xdr:from>
    <xdr:ext cx="469744" cy="259045"/>
    <xdr:sp macro="" textlink="">
      <xdr:nvSpPr>
        <xdr:cNvPr id="144" name="債務償還比率平均値テキスト"/>
        <xdr:cNvSpPr txBox="1"/>
      </xdr:nvSpPr>
      <xdr:spPr>
        <a:xfrm>
          <a:off x="14846300" y="5865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45" name="フローチャート: 判断 144"/>
        <xdr:cNvSpPr/>
      </xdr:nvSpPr>
      <xdr:spPr>
        <a:xfrm>
          <a:off x="147447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46" name="フローチャート: 判断 145"/>
        <xdr:cNvSpPr/>
      </xdr:nvSpPr>
      <xdr:spPr>
        <a:xfrm>
          <a:off x="14033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47" name="フローチャート: 判断 146"/>
        <xdr:cNvSpPr/>
      </xdr:nvSpPr>
      <xdr:spPr>
        <a:xfrm>
          <a:off x="13271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48" name="フローチャート: 判断 147"/>
        <xdr:cNvSpPr/>
      </xdr:nvSpPr>
      <xdr:spPr>
        <a:xfrm>
          <a:off x="12509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104147</xdr:rowOff>
    </xdr:from>
    <xdr:to>
      <xdr:col>60</xdr:col>
      <xdr:colOff>123825</xdr:colOff>
      <xdr:row>30</xdr:row>
      <xdr:rowOff>34297</xdr:rowOff>
    </xdr:to>
    <xdr:sp macro="" textlink="">
      <xdr:nvSpPr>
        <xdr:cNvPr id="149" name="フローチャート: 判断 148"/>
        <xdr:cNvSpPr/>
      </xdr:nvSpPr>
      <xdr:spPr>
        <a:xfrm>
          <a:off x="11747500" y="584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17240</xdr:rowOff>
    </xdr:from>
    <xdr:ext cx="469744" cy="259045"/>
    <xdr:sp macro="" textlink="">
      <xdr:nvSpPr>
        <xdr:cNvPr id="155" name="n_1aveValue債務償還比率"/>
        <xdr:cNvSpPr txBox="1"/>
      </xdr:nvSpPr>
      <xdr:spPr>
        <a:xfrm>
          <a:off x="138367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56" name="n_2aveValue債務償還比率"/>
        <xdr:cNvSpPr txBox="1"/>
      </xdr:nvSpPr>
      <xdr:spPr>
        <a:xfrm>
          <a:off x="13087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57" name="n_3aveValue債務償還比率"/>
        <xdr:cNvSpPr txBox="1"/>
      </xdr:nvSpPr>
      <xdr:spPr>
        <a:xfrm>
          <a:off x="12325427" y="556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50824</xdr:rowOff>
    </xdr:from>
    <xdr:ext cx="469744" cy="259045"/>
    <xdr:sp macro="" textlink="">
      <xdr:nvSpPr>
        <xdr:cNvPr id="158" name="n_4aveValue債務償還比率"/>
        <xdr:cNvSpPr txBox="1"/>
      </xdr:nvSpPr>
      <xdr:spPr>
        <a:xfrm>
          <a:off x="11563427" y="562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15,226
14,643
8.73
7,078,748
6,753,240
196,476
5,031,118
382,759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130175</xdr:rowOff>
    </xdr:from>
    <xdr:to>
      <xdr:col>6</xdr:col>
      <xdr:colOff>38100</xdr:colOff>
      <xdr:row>37</xdr:row>
      <xdr:rowOff>60325</xdr:rowOff>
    </xdr:to>
    <xdr:sp macro="" textlink="">
      <xdr:nvSpPr>
        <xdr:cNvPr id="67" name="フローチャート: 判断 66"/>
        <xdr:cNvSpPr/>
      </xdr:nvSpPr>
      <xdr:spPr>
        <a:xfrm>
          <a:off x="1079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52070</xdr:rowOff>
    </xdr:from>
    <xdr:to>
      <xdr:col>24</xdr:col>
      <xdr:colOff>114300</xdr:colOff>
      <xdr:row>38</xdr:row>
      <xdr:rowOff>153670</xdr:rowOff>
    </xdr:to>
    <xdr:sp macro="" textlink="">
      <xdr:nvSpPr>
        <xdr:cNvPr id="73" name="楕円 72"/>
        <xdr:cNvSpPr/>
      </xdr:nvSpPr>
      <xdr:spPr>
        <a:xfrm>
          <a:off x="4584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30497</xdr:rowOff>
    </xdr:from>
    <xdr:ext cx="405111" cy="259045"/>
    <xdr:sp macro="" textlink="">
      <xdr:nvSpPr>
        <xdr:cNvPr id="74" name="【道路】&#10;有形固定資産減価償却率該当値テキスト"/>
        <xdr:cNvSpPr txBox="1"/>
      </xdr:nvSpPr>
      <xdr:spPr>
        <a:xfrm>
          <a:off x="467360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19685</xdr:rowOff>
    </xdr:from>
    <xdr:to>
      <xdr:col>20</xdr:col>
      <xdr:colOff>38100</xdr:colOff>
      <xdr:row>38</xdr:row>
      <xdr:rowOff>121285</xdr:rowOff>
    </xdr:to>
    <xdr:sp macro="" textlink="">
      <xdr:nvSpPr>
        <xdr:cNvPr id="75" name="楕円 74"/>
        <xdr:cNvSpPr/>
      </xdr:nvSpPr>
      <xdr:spPr>
        <a:xfrm>
          <a:off x="3746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70485</xdr:rowOff>
    </xdr:from>
    <xdr:to>
      <xdr:col>24</xdr:col>
      <xdr:colOff>63500</xdr:colOff>
      <xdr:row>38</xdr:row>
      <xdr:rowOff>102870</xdr:rowOff>
    </xdr:to>
    <xdr:cxnSp macro="">
      <xdr:nvCxnSpPr>
        <xdr:cNvPr id="76" name="直線コネクタ 75"/>
        <xdr:cNvCxnSpPr/>
      </xdr:nvCxnSpPr>
      <xdr:spPr>
        <a:xfrm>
          <a:off x="3797300" y="65855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153035</xdr:rowOff>
    </xdr:from>
    <xdr:to>
      <xdr:col>15</xdr:col>
      <xdr:colOff>101600</xdr:colOff>
      <xdr:row>38</xdr:row>
      <xdr:rowOff>83185</xdr:rowOff>
    </xdr:to>
    <xdr:sp macro="" textlink="">
      <xdr:nvSpPr>
        <xdr:cNvPr id="77" name="楕円 76"/>
        <xdr:cNvSpPr/>
      </xdr:nvSpPr>
      <xdr:spPr>
        <a:xfrm>
          <a:off x="2857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32385</xdr:rowOff>
    </xdr:from>
    <xdr:to>
      <xdr:col>19</xdr:col>
      <xdr:colOff>177800</xdr:colOff>
      <xdr:row>38</xdr:row>
      <xdr:rowOff>70485</xdr:rowOff>
    </xdr:to>
    <xdr:cxnSp macro="">
      <xdr:nvCxnSpPr>
        <xdr:cNvPr id="78" name="直線コネクタ 77"/>
        <xdr:cNvCxnSpPr/>
      </xdr:nvCxnSpPr>
      <xdr:spPr>
        <a:xfrm>
          <a:off x="2908300" y="65474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79" name="楕円 78"/>
        <xdr:cNvSpPr/>
      </xdr:nvSpPr>
      <xdr:spPr>
        <a:xfrm>
          <a:off x="196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167640</xdr:rowOff>
    </xdr:from>
    <xdr:to>
      <xdr:col>15</xdr:col>
      <xdr:colOff>50800</xdr:colOff>
      <xdr:row>38</xdr:row>
      <xdr:rowOff>32385</xdr:rowOff>
    </xdr:to>
    <xdr:cxnSp macro="">
      <xdr:nvCxnSpPr>
        <xdr:cNvPr id="80" name="直線コネクタ 79"/>
        <xdr:cNvCxnSpPr/>
      </xdr:nvCxnSpPr>
      <xdr:spPr>
        <a:xfrm>
          <a:off x="2019300" y="65112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1" name="楕円 80"/>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167640</xdr:rowOff>
    </xdr:to>
    <xdr:cxnSp macro="">
      <xdr:nvCxnSpPr>
        <xdr:cNvPr id="82" name="直線コネクタ 81"/>
        <xdr:cNvCxnSpPr/>
      </xdr:nvCxnSpPr>
      <xdr:spPr>
        <a:xfrm>
          <a:off x="1130300" y="64770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74947</xdr:rowOff>
    </xdr:from>
    <xdr:ext cx="405111" cy="259045"/>
    <xdr:sp macro="" textlink="">
      <xdr:nvSpPr>
        <xdr:cNvPr id="83" name="n_1aveValue【道路】&#10;有形固定資産減価償却率"/>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4"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5" name="n_3aveValue【道路】&#10;有形固定資産減価償却率"/>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76852</xdr:rowOff>
    </xdr:from>
    <xdr:ext cx="405111" cy="259045"/>
    <xdr:sp macro="" textlink="">
      <xdr:nvSpPr>
        <xdr:cNvPr id="86" name="n_4aveValue【道路】&#10;有形固定資産減価償却率"/>
        <xdr:cNvSpPr txBox="1"/>
      </xdr:nvSpPr>
      <xdr:spPr>
        <a:xfrm>
          <a:off x="927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112412</xdr:rowOff>
    </xdr:from>
    <xdr:ext cx="405111" cy="259045"/>
    <xdr:sp macro="" textlink="">
      <xdr:nvSpPr>
        <xdr:cNvPr id="87" name="n_1mainValue【道路】&#10;有形固定資産減価償却率"/>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74312</xdr:rowOff>
    </xdr:from>
    <xdr:ext cx="405111" cy="259045"/>
    <xdr:sp macro="" textlink="">
      <xdr:nvSpPr>
        <xdr:cNvPr id="88" name="n_2mainValue【道路】&#10;有形固定資産減価償却率"/>
        <xdr:cNvSpPr txBox="1"/>
      </xdr:nvSpPr>
      <xdr:spPr>
        <a:xfrm>
          <a:off x="2705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38117</xdr:rowOff>
    </xdr:from>
    <xdr:ext cx="405111" cy="259045"/>
    <xdr:sp macro="" textlink="">
      <xdr:nvSpPr>
        <xdr:cNvPr id="89" name="n_3mainValue【道路】&#10;有形固定資産減価償却率"/>
        <xdr:cNvSpPr txBox="1"/>
      </xdr:nvSpPr>
      <xdr:spPr>
        <a:xfrm>
          <a:off x="1816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90" name="n_4mainValue【道路】&#10;有形固定資産減価償却率"/>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4" name="直線コネクタ 113"/>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5" name="【道路】&#10;一人当たり延長最小値テキスト"/>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6" name="直線コネクタ 115"/>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7" name="【道路】&#10;一人当たり延長最大値テキスト"/>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8" name="直線コネクタ 117"/>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126401</xdr:rowOff>
    </xdr:from>
    <xdr:ext cx="534377" cy="259045"/>
    <xdr:sp macro="" textlink="">
      <xdr:nvSpPr>
        <xdr:cNvPr id="119" name="【道路】&#10;一人当たり延長平均値テキスト"/>
        <xdr:cNvSpPr txBox="1"/>
      </xdr:nvSpPr>
      <xdr:spPr>
        <a:xfrm>
          <a:off x="10515600" y="664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20" name="フローチャート: 判断 119"/>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21" name="フローチャート: 判断 120"/>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22" name="フローチャート: 判断 121"/>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3" name="フローチャート: 判断 122"/>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15704</xdr:rowOff>
    </xdr:from>
    <xdr:to>
      <xdr:col>36</xdr:col>
      <xdr:colOff>165100</xdr:colOff>
      <xdr:row>39</xdr:row>
      <xdr:rowOff>117304</xdr:rowOff>
    </xdr:to>
    <xdr:sp macro="" textlink="">
      <xdr:nvSpPr>
        <xdr:cNvPr id="124" name="フローチャート: 判断 123"/>
        <xdr:cNvSpPr/>
      </xdr:nvSpPr>
      <xdr:spPr>
        <a:xfrm>
          <a:off x="6921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36506</xdr:rowOff>
    </xdr:from>
    <xdr:to>
      <xdr:col>55</xdr:col>
      <xdr:colOff>50800</xdr:colOff>
      <xdr:row>41</xdr:row>
      <xdr:rowOff>138106</xdr:rowOff>
    </xdr:to>
    <xdr:sp macro="" textlink="">
      <xdr:nvSpPr>
        <xdr:cNvPr id="130" name="楕円 129"/>
        <xdr:cNvSpPr/>
      </xdr:nvSpPr>
      <xdr:spPr>
        <a:xfrm>
          <a:off x="10426700" y="706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122883</xdr:rowOff>
    </xdr:from>
    <xdr:ext cx="469744" cy="259045"/>
    <xdr:sp macro="" textlink="">
      <xdr:nvSpPr>
        <xdr:cNvPr id="131" name="【道路】&#10;一人当たり延長該当値テキスト"/>
        <xdr:cNvSpPr txBox="1"/>
      </xdr:nvSpPr>
      <xdr:spPr>
        <a:xfrm>
          <a:off x="10515600" y="698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35363</xdr:rowOff>
    </xdr:from>
    <xdr:to>
      <xdr:col>50</xdr:col>
      <xdr:colOff>165100</xdr:colOff>
      <xdr:row>41</xdr:row>
      <xdr:rowOff>136963</xdr:rowOff>
    </xdr:to>
    <xdr:sp macro="" textlink="">
      <xdr:nvSpPr>
        <xdr:cNvPr id="132" name="楕円 131"/>
        <xdr:cNvSpPr/>
      </xdr:nvSpPr>
      <xdr:spPr>
        <a:xfrm>
          <a:off x="9588500" y="706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86163</xdr:rowOff>
    </xdr:from>
    <xdr:to>
      <xdr:col>55</xdr:col>
      <xdr:colOff>0</xdr:colOff>
      <xdr:row>41</xdr:row>
      <xdr:rowOff>87306</xdr:rowOff>
    </xdr:to>
    <xdr:cxnSp macro="">
      <xdr:nvCxnSpPr>
        <xdr:cNvPr id="133" name="直線コネクタ 132"/>
        <xdr:cNvCxnSpPr/>
      </xdr:nvCxnSpPr>
      <xdr:spPr>
        <a:xfrm>
          <a:off x="9639300" y="711561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35287</xdr:rowOff>
    </xdr:from>
    <xdr:to>
      <xdr:col>46</xdr:col>
      <xdr:colOff>38100</xdr:colOff>
      <xdr:row>41</xdr:row>
      <xdr:rowOff>136887</xdr:rowOff>
    </xdr:to>
    <xdr:sp macro="" textlink="">
      <xdr:nvSpPr>
        <xdr:cNvPr id="134" name="楕円 133"/>
        <xdr:cNvSpPr/>
      </xdr:nvSpPr>
      <xdr:spPr>
        <a:xfrm>
          <a:off x="8699500" y="706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86087</xdr:rowOff>
    </xdr:from>
    <xdr:to>
      <xdr:col>50</xdr:col>
      <xdr:colOff>114300</xdr:colOff>
      <xdr:row>41</xdr:row>
      <xdr:rowOff>86163</xdr:rowOff>
    </xdr:to>
    <xdr:cxnSp macro="">
      <xdr:nvCxnSpPr>
        <xdr:cNvPr id="135" name="直線コネクタ 134"/>
        <xdr:cNvCxnSpPr/>
      </xdr:nvCxnSpPr>
      <xdr:spPr>
        <a:xfrm>
          <a:off x="8750300" y="711553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34849</xdr:rowOff>
    </xdr:from>
    <xdr:to>
      <xdr:col>41</xdr:col>
      <xdr:colOff>101600</xdr:colOff>
      <xdr:row>41</xdr:row>
      <xdr:rowOff>136449</xdr:rowOff>
    </xdr:to>
    <xdr:sp macro="" textlink="">
      <xdr:nvSpPr>
        <xdr:cNvPr id="136" name="楕円 135"/>
        <xdr:cNvSpPr/>
      </xdr:nvSpPr>
      <xdr:spPr>
        <a:xfrm>
          <a:off x="7810500" y="706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85649</xdr:rowOff>
    </xdr:from>
    <xdr:to>
      <xdr:col>45</xdr:col>
      <xdr:colOff>177800</xdr:colOff>
      <xdr:row>41</xdr:row>
      <xdr:rowOff>86087</xdr:rowOff>
    </xdr:to>
    <xdr:cxnSp macro="">
      <xdr:nvCxnSpPr>
        <xdr:cNvPr id="137" name="直線コネクタ 136"/>
        <xdr:cNvCxnSpPr/>
      </xdr:nvCxnSpPr>
      <xdr:spPr>
        <a:xfrm>
          <a:off x="7861300" y="7115099"/>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34392</xdr:rowOff>
    </xdr:from>
    <xdr:to>
      <xdr:col>36</xdr:col>
      <xdr:colOff>165100</xdr:colOff>
      <xdr:row>41</xdr:row>
      <xdr:rowOff>135992</xdr:rowOff>
    </xdr:to>
    <xdr:sp macro="" textlink="">
      <xdr:nvSpPr>
        <xdr:cNvPr id="138" name="楕円 137"/>
        <xdr:cNvSpPr/>
      </xdr:nvSpPr>
      <xdr:spPr>
        <a:xfrm>
          <a:off x="6921500" y="70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85192</xdr:rowOff>
    </xdr:from>
    <xdr:to>
      <xdr:col>41</xdr:col>
      <xdr:colOff>50800</xdr:colOff>
      <xdr:row>41</xdr:row>
      <xdr:rowOff>85649</xdr:rowOff>
    </xdr:to>
    <xdr:cxnSp macro="">
      <xdr:nvCxnSpPr>
        <xdr:cNvPr id="139" name="直線コネクタ 138"/>
        <xdr:cNvCxnSpPr/>
      </xdr:nvCxnSpPr>
      <xdr:spPr>
        <a:xfrm>
          <a:off x="6972300" y="711464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70318</xdr:rowOff>
    </xdr:from>
    <xdr:ext cx="534377" cy="259045"/>
    <xdr:sp macro="" textlink="">
      <xdr:nvSpPr>
        <xdr:cNvPr id="140" name="n_1aveValue【道路】&#10;一人当たり延長"/>
        <xdr:cNvSpPr txBox="1"/>
      </xdr:nvSpPr>
      <xdr:spPr>
        <a:xfrm>
          <a:off x="93594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72718</xdr:rowOff>
    </xdr:from>
    <xdr:ext cx="534377" cy="259045"/>
    <xdr:sp macro="" textlink="">
      <xdr:nvSpPr>
        <xdr:cNvPr id="141" name="n_2aveValue【道路】&#10;一人当たり延長"/>
        <xdr:cNvSpPr txBox="1"/>
      </xdr:nvSpPr>
      <xdr:spPr>
        <a:xfrm>
          <a:off x="8483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98950</xdr:rowOff>
    </xdr:from>
    <xdr:ext cx="534377" cy="259045"/>
    <xdr:sp macro="" textlink="">
      <xdr:nvSpPr>
        <xdr:cNvPr id="142" name="n_3aveValue【道路】&#10;一人当たり延長"/>
        <xdr:cNvSpPr txBox="1"/>
      </xdr:nvSpPr>
      <xdr:spPr>
        <a:xfrm>
          <a:off x="7594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133831</xdr:rowOff>
    </xdr:from>
    <xdr:ext cx="534377" cy="259045"/>
    <xdr:sp macro="" textlink="">
      <xdr:nvSpPr>
        <xdr:cNvPr id="143" name="n_4aveValue【道路】&#10;一人当たり延長"/>
        <xdr:cNvSpPr txBox="1"/>
      </xdr:nvSpPr>
      <xdr:spPr>
        <a:xfrm>
          <a:off x="6705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128090</xdr:rowOff>
    </xdr:from>
    <xdr:ext cx="469744" cy="259045"/>
    <xdr:sp macro="" textlink="">
      <xdr:nvSpPr>
        <xdr:cNvPr id="144" name="n_1mainValue【道路】&#10;一人当たり延長"/>
        <xdr:cNvSpPr txBox="1"/>
      </xdr:nvSpPr>
      <xdr:spPr>
        <a:xfrm>
          <a:off x="9391727" y="715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128014</xdr:rowOff>
    </xdr:from>
    <xdr:ext cx="469744" cy="259045"/>
    <xdr:sp macro="" textlink="">
      <xdr:nvSpPr>
        <xdr:cNvPr id="145" name="n_2mainValue【道路】&#10;一人当たり延長"/>
        <xdr:cNvSpPr txBox="1"/>
      </xdr:nvSpPr>
      <xdr:spPr>
        <a:xfrm>
          <a:off x="8515427" y="715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127576</xdr:rowOff>
    </xdr:from>
    <xdr:ext cx="469744" cy="259045"/>
    <xdr:sp macro="" textlink="">
      <xdr:nvSpPr>
        <xdr:cNvPr id="146" name="n_3mainValue【道路】&#10;一人当たり延長"/>
        <xdr:cNvSpPr txBox="1"/>
      </xdr:nvSpPr>
      <xdr:spPr>
        <a:xfrm>
          <a:off x="7626427" y="715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127119</xdr:rowOff>
    </xdr:from>
    <xdr:ext cx="469744" cy="259045"/>
    <xdr:sp macro="" textlink="">
      <xdr:nvSpPr>
        <xdr:cNvPr id="147" name="n_4mainValue【道路】&#10;一人当たり延長"/>
        <xdr:cNvSpPr txBox="1"/>
      </xdr:nvSpPr>
      <xdr:spPr>
        <a:xfrm>
          <a:off x="6737427" y="715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73" name="直線コネクタ 172"/>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6" name="【橋りょう・トンネル】&#10;有形固定資産減価償却率最大値テキスト"/>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7" name="直線コネクタ 176"/>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102705</xdr:rowOff>
    </xdr:from>
    <xdr:ext cx="405111" cy="259045"/>
    <xdr:sp macro="" textlink="">
      <xdr:nvSpPr>
        <xdr:cNvPr id="178" name="【橋りょう・トンネル】&#10;有形固定資産減価償却率平均値テキスト"/>
        <xdr:cNvSpPr txBox="1"/>
      </xdr:nvSpPr>
      <xdr:spPr>
        <a:xfrm>
          <a:off x="4673600" y="1021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9" name="フローチャート: 判断 178"/>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80" name="フローチャート: 判断 179"/>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81" name="フローチャート: 判断 180"/>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82" name="フローチャート: 判断 181"/>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58601</xdr:rowOff>
    </xdr:from>
    <xdr:to>
      <xdr:col>6</xdr:col>
      <xdr:colOff>38100</xdr:colOff>
      <xdr:row>60</xdr:row>
      <xdr:rowOff>160201</xdr:rowOff>
    </xdr:to>
    <xdr:sp macro="" textlink="">
      <xdr:nvSpPr>
        <xdr:cNvPr id="183" name="フローチャート: 判断 182"/>
        <xdr:cNvSpPr/>
      </xdr:nvSpPr>
      <xdr:spPr>
        <a:xfrm>
          <a:off x="1079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9" name="楕円 188"/>
        <xdr:cNvSpPr/>
      </xdr:nvSpPr>
      <xdr:spPr>
        <a:xfrm>
          <a:off x="4584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103976</xdr:rowOff>
    </xdr:from>
    <xdr:ext cx="405111" cy="259045"/>
    <xdr:sp macro="" textlink="">
      <xdr:nvSpPr>
        <xdr:cNvPr id="190" name="【橋りょう・トンネル】&#10;有形固定資産減価償却率該当値テキスト"/>
        <xdr:cNvSpPr txBox="1"/>
      </xdr:nvSpPr>
      <xdr:spPr>
        <a:xfrm>
          <a:off x="4673600"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94524</xdr:rowOff>
    </xdr:from>
    <xdr:to>
      <xdr:col>20</xdr:col>
      <xdr:colOff>38100</xdr:colOff>
      <xdr:row>61</xdr:row>
      <xdr:rowOff>24674</xdr:rowOff>
    </xdr:to>
    <xdr:sp macro="" textlink="">
      <xdr:nvSpPr>
        <xdr:cNvPr id="191" name="楕円 190"/>
        <xdr:cNvSpPr/>
      </xdr:nvSpPr>
      <xdr:spPr>
        <a:xfrm>
          <a:off x="3746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145324</xdr:rowOff>
    </xdr:from>
    <xdr:to>
      <xdr:col>24</xdr:col>
      <xdr:colOff>63500</xdr:colOff>
      <xdr:row>61</xdr:row>
      <xdr:rowOff>4899</xdr:rowOff>
    </xdr:to>
    <xdr:cxnSp macro="">
      <xdr:nvCxnSpPr>
        <xdr:cNvPr id="192" name="直線コネクタ 191"/>
        <xdr:cNvCxnSpPr/>
      </xdr:nvCxnSpPr>
      <xdr:spPr>
        <a:xfrm>
          <a:off x="3797300" y="1043232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61867</xdr:rowOff>
    </xdr:from>
    <xdr:to>
      <xdr:col>15</xdr:col>
      <xdr:colOff>101600</xdr:colOff>
      <xdr:row>60</xdr:row>
      <xdr:rowOff>163467</xdr:rowOff>
    </xdr:to>
    <xdr:sp macro="" textlink="">
      <xdr:nvSpPr>
        <xdr:cNvPr id="193" name="楕円 192"/>
        <xdr:cNvSpPr/>
      </xdr:nvSpPr>
      <xdr:spPr>
        <a:xfrm>
          <a:off x="2857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112667</xdr:rowOff>
    </xdr:from>
    <xdr:to>
      <xdr:col>19</xdr:col>
      <xdr:colOff>177800</xdr:colOff>
      <xdr:row>60</xdr:row>
      <xdr:rowOff>145324</xdr:rowOff>
    </xdr:to>
    <xdr:cxnSp macro="">
      <xdr:nvCxnSpPr>
        <xdr:cNvPr id="194" name="直線コネクタ 193"/>
        <xdr:cNvCxnSpPr/>
      </xdr:nvCxnSpPr>
      <xdr:spPr>
        <a:xfrm>
          <a:off x="2908300" y="103996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30843</xdr:rowOff>
    </xdr:from>
    <xdr:to>
      <xdr:col>10</xdr:col>
      <xdr:colOff>165100</xdr:colOff>
      <xdr:row>60</xdr:row>
      <xdr:rowOff>132443</xdr:rowOff>
    </xdr:to>
    <xdr:sp macro="" textlink="">
      <xdr:nvSpPr>
        <xdr:cNvPr id="195" name="楕円 194"/>
        <xdr:cNvSpPr/>
      </xdr:nvSpPr>
      <xdr:spPr>
        <a:xfrm>
          <a:off x="1968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81643</xdr:rowOff>
    </xdr:from>
    <xdr:to>
      <xdr:col>15</xdr:col>
      <xdr:colOff>50800</xdr:colOff>
      <xdr:row>60</xdr:row>
      <xdr:rowOff>112667</xdr:rowOff>
    </xdr:to>
    <xdr:cxnSp macro="">
      <xdr:nvCxnSpPr>
        <xdr:cNvPr id="196" name="直線コネクタ 195"/>
        <xdr:cNvCxnSpPr/>
      </xdr:nvCxnSpPr>
      <xdr:spPr>
        <a:xfrm>
          <a:off x="2019300" y="1036864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xdr:rowOff>
    </xdr:from>
    <xdr:to>
      <xdr:col>6</xdr:col>
      <xdr:colOff>38100</xdr:colOff>
      <xdr:row>60</xdr:row>
      <xdr:rowOff>107950</xdr:rowOff>
    </xdr:to>
    <xdr:sp macro="" textlink="">
      <xdr:nvSpPr>
        <xdr:cNvPr id="197" name="楕円 196"/>
        <xdr:cNvSpPr/>
      </xdr:nvSpPr>
      <xdr:spPr>
        <a:xfrm>
          <a:off x="1079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57150</xdr:rowOff>
    </xdr:from>
    <xdr:to>
      <xdr:col>10</xdr:col>
      <xdr:colOff>114300</xdr:colOff>
      <xdr:row>60</xdr:row>
      <xdr:rowOff>81643</xdr:rowOff>
    </xdr:to>
    <xdr:cxnSp macro="">
      <xdr:nvCxnSpPr>
        <xdr:cNvPr id="198" name="直線コネクタ 197"/>
        <xdr:cNvCxnSpPr/>
      </xdr:nvCxnSpPr>
      <xdr:spPr>
        <a:xfrm>
          <a:off x="1130300" y="103441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3646</xdr:rowOff>
    </xdr:from>
    <xdr:ext cx="405111" cy="259045"/>
    <xdr:sp macro="" textlink="">
      <xdr:nvSpPr>
        <xdr:cNvPr id="199" name="n_1aveValue【橋りょう・トンネル】&#10;有形固定資産減価償却率"/>
        <xdr:cNvSpPr txBox="1"/>
      </xdr:nvSpPr>
      <xdr:spPr>
        <a:xfrm>
          <a:off x="35820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200" name="n_2aveValue【橋りょう・トンネル】&#10;有形固定資産減価償却率"/>
        <xdr:cNvSpPr txBox="1"/>
      </xdr:nvSpPr>
      <xdr:spPr>
        <a:xfrm>
          <a:off x="2705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201" name="n_3aveValue【橋りょう・トンネル】&#10;有形固定資産減価償却率"/>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151328</xdr:rowOff>
    </xdr:from>
    <xdr:ext cx="405111" cy="259045"/>
    <xdr:sp macro="" textlink="">
      <xdr:nvSpPr>
        <xdr:cNvPr id="202" name="n_4aveValue【橋りょう・トンネル】&#10;有形固定資産減価償却率"/>
        <xdr:cNvSpPr txBox="1"/>
      </xdr:nvSpPr>
      <xdr:spPr>
        <a:xfrm>
          <a:off x="9277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15801</xdr:rowOff>
    </xdr:from>
    <xdr:ext cx="405111" cy="259045"/>
    <xdr:sp macro="" textlink="">
      <xdr:nvSpPr>
        <xdr:cNvPr id="203" name="n_1mainValue【橋りょう・トンネル】&#10;有形固定資産減価償却率"/>
        <xdr:cNvSpPr txBox="1"/>
      </xdr:nvSpPr>
      <xdr:spPr>
        <a:xfrm>
          <a:off x="35820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154594</xdr:rowOff>
    </xdr:from>
    <xdr:ext cx="405111" cy="259045"/>
    <xdr:sp macro="" textlink="">
      <xdr:nvSpPr>
        <xdr:cNvPr id="204" name="n_2mainValue【橋りょう・トンネル】&#10;有形固定資産減価償却率"/>
        <xdr:cNvSpPr txBox="1"/>
      </xdr:nvSpPr>
      <xdr:spPr>
        <a:xfrm>
          <a:off x="2705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123570</xdr:rowOff>
    </xdr:from>
    <xdr:ext cx="405111" cy="259045"/>
    <xdr:sp macro="" textlink="">
      <xdr:nvSpPr>
        <xdr:cNvPr id="205" name="n_3mainValue【橋りょう・トンネル】&#10;有形固定資産減価償却率"/>
        <xdr:cNvSpPr txBox="1"/>
      </xdr:nvSpPr>
      <xdr:spPr>
        <a:xfrm>
          <a:off x="1816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124477</xdr:rowOff>
    </xdr:from>
    <xdr:ext cx="405111" cy="259045"/>
    <xdr:sp macro="" textlink="">
      <xdr:nvSpPr>
        <xdr:cNvPr id="206" name="n_4mainValue【橋りょう・トンネル】&#10;有形固定資産減価償却率"/>
        <xdr:cNvSpPr txBox="1"/>
      </xdr:nvSpPr>
      <xdr:spPr>
        <a:xfrm>
          <a:off x="927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30" name="直線コネクタ 229"/>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31" name="【橋りょう・トンネル】&#10;一人当たり有形固定資産（償却資産）額最小値テキスト"/>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32" name="直線コネクタ 231"/>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33" name="【橋りょう・トンネル】&#10;一人当たり有形固定資産（償却資産）額最大値テキスト"/>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34" name="直線コネクタ 233"/>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28077</xdr:rowOff>
    </xdr:from>
    <xdr:ext cx="599010" cy="259045"/>
    <xdr:sp macro="" textlink="">
      <xdr:nvSpPr>
        <xdr:cNvPr id="235" name="【橋りょう・トンネル】&#10;一人当たり有形固定資産（償却資産）額平均値テキスト"/>
        <xdr:cNvSpPr txBox="1"/>
      </xdr:nvSpPr>
      <xdr:spPr>
        <a:xfrm>
          <a:off x="10515600" y="10486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36" name="フローチャート: 判断 235"/>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37" name="フローチャート: 判断 236"/>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38" name="フローチャート: 判断 237"/>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9" name="フローチャート: 判断 238"/>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169232</xdr:rowOff>
    </xdr:from>
    <xdr:to>
      <xdr:col>36</xdr:col>
      <xdr:colOff>165100</xdr:colOff>
      <xdr:row>62</xdr:row>
      <xdr:rowOff>99382</xdr:rowOff>
    </xdr:to>
    <xdr:sp macro="" textlink="">
      <xdr:nvSpPr>
        <xdr:cNvPr id="240" name="フローチャート: 判断 239"/>
        <xdr:cNvSpPr/>
      </xdr:nvSpPr>
      <xdr:spPr>
        <a:xfrm>
          <a:off x="6921500" y="1062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42295</xdr:rowOff>
    </xdr:from>
    <xdr:to>
      <xdr:col>55</xdr:col>
      <xdr:colOff>50800</xdr:colOff>
      <xdr:row>63</xdr:row>
      <xdr:rowOff>143895</xdr:rowOff>
    </xdr:to>
    <xdr:sp macro="" textlink="">
      <xdr:nvSpPr>
        <xdr:cNvPr id="246" name="楕円 245"/>
        <xdr:cNvSpPr/>
      </xdr:nvSpPr>
      <xdr:spPr>
        <a:xfrm>
          <a:off x="10426700" y="1084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20722</xdr:rowOff>
    </xdr:from>
    <xdr:ext cx="599010" cy="259045"/>
    <xdr:sp macro="" textlink="">
      <xdr:nvSpPr>
        <xdr:cNvPr id="247" name="【橋りょう・トンネル】&#10;一人当たり有形固定資産（償却資産）額該当値テキスト"/>
        <xdr:cNvSpPr txBox="1"/>
      </xdr:nvSpPr>
      <xdr:spPr>
        <a:xfrm>
          <a:off x="10515600" y="1082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39967</xdr:rowOff>
    </xdr:from>
    <xdr:to>
      <xdr:col>50</xdr:col>
      <xdr:colOff>165100</xdr:colOff>
      <xdr:row>63</xdr:row>
      <xdr:rowOff>141567</xdr:rowOff>
    </xdr:to>
    <xdr:sp macro="" textlink="">
      <xdr:nvSpPr>
        <xdr:cNvPr id="248" name="楕円 247"/>
        <xdr:cNvSpPr/>
      </xdr:nvSpPr>
      <xdr:spPr>
        <a:xfrm>
          <a:off x="9588500" y="1084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90767</xdr:rowOff>
    </xdr:from>
    <xdr:to>
      <xdr:col>55</xdr:col>
      <xdr:colOff>0</xdr:colOff>
      <xdr:row>63</xdr:row>
      <xdr:rowOff>93095</xdr:rowOff>
    </xdr:to>
    <xdr:cxnSp macro="">
      <xdr:nvCxnSpPr>
        <xdr:cNvPr id="249" name="直線コネクタ 248"/>
        <xdr:cNvCxnSpPr/>
      </xdr:nvCxnSpPr>
      <xdr:spPr>
        <a:xfrm>
          <a:off x="9639300" y="10892117"/>
          <a:ext cx="838200" cy="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39591</xdr:rowOff>
    </xdr:from>
    <xdr:to>
      <xdr:col>46</xdr:col>
      <xdr:colOff>38100</xdr:colOff>
      <xdr:row>63</xdr:row>
      <xdr:rowOff>141191</xdr:rowOff>
    </xdr:to>
    <xdr:sp macro="" textlink="">
      <xdr:nvSpPr>
        <xdr:cNvPr id="250" name="楕円 249"/>
        <xdr:cNvSpPr/>
      </xdr:nvSpPr>
      <xdr:spPr>
        <a:xfrm>
          <a:off x="8699500" y="1084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90391</xdr:rowOff>
    </xdr:from>
    <xdr:to>
      <xdr:col>50</xdr:col>
      <xdr:colOff>114300</xdr:colOff>
      <xdr:row>63</xdr:row>
      <xdr:rowOff>90767</xdr:rowOff>
    </xdr:to>
    <xdr:cxnSp macro="">
      <xdr:nvCxnSpPr>
        <xdr:cNvPr id="251" name="直線コネクタ 250"/>
        <xdr:cNvCxnSpPr/>
      </xdr:nvCxnSpPr>
      <xdr:spPr>
        <a:xfrm>
          <a:off x="8750300" y="10891741"/>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39055</xdr:rowOff>
    </xdr:from>
    <xdr:to>
      <xdr:col>41</xdr:col>
      <xdr:colOff>101600</xdr:colOff>
      <xdr:row>63</xdr:row>
      <xdr:rowOff>140655</xdr:rowOff>
    </xdr:to>
    <xdr:sp macro="" textlink="">
      <xdr:nvSpPr>
        <xdr:cNvPr id="252" name="楕円 251"/>
        <xdr:cNvSpPr/>
      </xdr:nvSpPr>
      <xdr:spPr>
        <a:xfrm>
          <a:off x="7810500" y="1084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89855</xdr:rowOff>
    </xdr:from>
    <xdr:to>
      <xdr:col>45</xdr:col>
      <xdr:colOff>177800</xdr:colOff>
      <xdr:row>63</xdr:row>
      <xdr:rowOff>90391</xdr:rowOff>
    </xdr:to>
    <xdr:cxnSp macro="">
      <xdr:nvCxnSpPr>
        <xdr:cNvPr id="253" name="直線コネクタ 252"/>
        <xdr:cNvCxnSpPr/>
      </xdr:nvCxnSpPr>
      <xdr:spPr>
        <a:xfrm>
          <a:off x="7861300" y="10891205"/>
          <a:ext cx="8890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39502</xdr:rowOff>
    </xdr:from>
    <xdr:to>
      <xdr:col>36</xdr:col>
      <xdr:colOff>165100</xdr:colOff>
      <xdr:row>63</xdr:row>
      <xdr:rowOff>141102</xdr:rowOff>
    </xdr:to>
    <xdr:sp macro="" textlink="">
      <xdr:nvSpPr>
        <xdr:cNvPr id="254" name="楕円 253"/>
        <xdr:cNvSpPr/>
      </xdr:nvSpPr>
      <xdr:spPr>
        <a:xfrm>
          <a:off x="6921500" y="108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89855</xdr:rowOff>
    </xdr:from>
    <xdr:to>
      <xdr:col>41</xdr:col>
      <xdr:colOff>50800</xdr:colOff>
      <xdr:row>63</xdr:row>
      <xdr:rowOff>90302</xdr:rowOff>
    </xdr:to>
    <xdr:cxnSp macro="">
      <xdr:nvCxnSpPr>
        <xdr:cNvPr id="255" name="直線コネクタ 254"/>
        <xdr:cNvCxnSpPr/>
      </xdr:nvCxnSpPr>
      <xdr:spPr>
        <a:xfrm flipV="1">
          <a:off x="6972300" y="10891205"/>
          <a:ext cx="8890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135647</xdr:rowOff>
    </xdr:from>
    <xdr:ext cx="599010" cy="259045"/>
    <xdr:sp macro="" textlink="">
      <xdr:nvSpPr>
        <xdr:cNvPr id="256" name="n_1aveValue【橋りょう・トンネル】&#10;一人当たり有形固定資産（償却資産）額"/>
        <xdr:cNvSpPr txBox="1"/>
      </xdr:nvSpPr>
      <xdr:spPr>
        <a:xfrm>
          <a:off x="93270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153728</xdr:rowOff>
    </xdr:from>
    <xdr:ext cx="599010" cy="259045"/>
    <xdr:sp macro="" textlink="">
      <xdr:nvSpPr>
        <xdr:cNvPr id="257" name="n_2aveValue【橋りょう・トンネル】&#10;一人当たり有形固定資産（償却資産）額"/>
        <xdr:cNvSpPr txBox="1"/>
      </xdr:nvSpPr>
      <xdr:spPr>
        <a:xfrm>
          <a:off x="8450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169257</xdr:rowOff>
    </xdr:from>
    <xdr:ext cx="599010" cy="259045"/>
    <xdr:sp macro="" textlink="">
      <xdr:nvSpPr>
        <xdr:cNvPr id="258" name="n_3aveValue【橋りょう・トンネル】&#10;一人当たり有形固定資産（償却資産）額"/>
        <xdr:cNvSpPr txBox="1"/>
      </xdr:nvSpPr>
      <xdr:spPr>
        <a:xfrm>
          <a:off x="7561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115909</xdr:rowOff>
    </xdr:from>
    <xdr:ext cx="599010" cy="259045"/>
    <xdr:sp macro="" textlink="">
      <xdr:nvSpPr>
        <xdr:cNvPr id="259" name="n_4aveValue【橋りょう・トンネル】&#10;一人当たり有形固定資産（償却資産）額"/>
        <xdr:cNvSpPr txBox="1"/>
      </xdr:nvSpPr>
      <xdr:spPr>
        <a:xfrm>
          <a:off x="6672795" y="1040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132694</xdr:rowOff>
    </xdr:from>
    <xdr:ext cx="599010" cy="259045"/>
    <xdr:sp macro="" textlink="">
      <xdr:nvSpPr>
        <xdr:cNvPr id="260" name="n_1mainValue【橋りょう・トンネル】&#10;一人当たり有形固定資産（償却資産）額"/>
        <xdr:cNvSpPr txBox="1"/>
      </xdr:nvSpPr>
      <xdr:spPr>
        <a:xfrm>
          <a:off x="9327095" y="1093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132318</xdr:rowOff>
    </xdr:from>
    <xdr:ext cx="599010" cy="259045"/>
    <xdr:sp macro="" textlink="">
      <xdr:nvSpPr>
        <xdr:cNvPr id="261" name="n_2mainValue【橋りょう・トンネル】&#10;一人当たり有形固定資産（償却資産）額"/>
        <xdr:cNvSpPr txBox="1"/>
      </xdr:nvSpPr>
      <xdr:spPr>
        <a:xfrm>
          <a:off x="8450795" y="1093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131782</xdr:rowOff>
    </xdr:from>
    <xdr:ext cx="599010" cy="259045"/>
    <xdr:sp macro="" textlink="">
      <xdr:nvSpPr>
        <xdr:cNvPr id="262" name="n_3mainValue【橋りょう・トンネル】&#10;一人当たり有形固定資産（償却資産）額"/>
        <xdr:cNvSpPr txBox="1"/>
      </xdr:nvSpPr>
      <xdr:spPr>
        <a:xfrm>
          <a:off x="7561795" y="1093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132229</xdr:rowOff>
    </xdr:from>
    <xdr:ext cx="599010" cy="259045"/>
    <xdr:sp macro="" textlink="">
      <xdr:nvSpPr>
        <xdr:cNvPr id="263" name="n_4mainValue【橋りょう・トンネル】&#10;一人当たり有形固定資産（償却資産）額"/>
        <xdr:cNvSpPr txBox="1"/>
      </xdr:nvSpPr>
      <xdr:spPr>
        <a:xfrm>
          <a:off x="6672795" y="1093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320" name="直線コネクタ 319"/>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23"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24" name="直線コネクタ 323"/>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154957</xdr:rowOff>
    </xdr:from>
    <xdr:ext cx="405111" cy="259045"/>
    <xdr:sp macro="" textlink="">
      <xdr:nvSpPr>
        <xdr:cNvPr id="325" name="【認定こども園・幼稚園・保育所】&#10;有形固定資産減価償却率平均値テキスト"/>
        <xdr:cNvSpPr txBox="1"/>
      </xdr:nvSpPr>
      <xdr:spPr>
        <a:xfrm>
          <a:off x="16357600" y="615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326" name="フローチャート: 判断 325"/>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327" name="フローチャート: 判断 326"/>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328" name="フローチャート: 判断 327"/>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329" name="フローチャート: 判断 328"/>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120650</xdr:rowOff>
    </xdr:from>
    <xdr:to>
      <xdr:col>67</xdr:col>
      <xdr:colOff>101600</xdr:colOff>
      <xdr:row>37</xdr:row>
      <xdr:rowOff>50800</xdr:rowOff>
    </xdr:to>
    <xdr:sp macro="" textlink="">
      <xdr:nvSpPr>
        <xdr:cNvPr id="330" name="フローチャート: 判断 329"/>
        <xdr:cNvSpPr/>
      </xdr:nvSpPr>
      <xdr:spPr>
        <a:xfrm>
          <a:off x="12763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27305</xdr:rowOff>
    </xdr:from>
    <xdr:to>
      <xdr:col>85</xdr:col>
      <xdr:colOff>177800</xdr:colOff>
      <xdr:row>37</xdr:row>
      <xdr:rowOff>128905</xdr:rowOff>
    </xdr:to>
    <xdr:sp macro="" textlink="">
      <xdr:nvSpPr>
        <xdr:cNvPr id="336" name="楕円 335"/>
        <xdr:cNvSpPr/>
      </xdr:nvSpPr>
      <xdr:spPr>
        <a:xfrm>
          <a:off x="16268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5732</xdr:rowOff>
    </xdr:from>
    <xdr:ext cx="405111" cy="259045"/>
    <xdr:sp macro="" textlink="">
      <xdr:nvSpPr>
        <xdr:cNvPr id="337" name="【認定こども園・幼稚園・保育所】&#10;有形固定資産減価償却率該当値テキスト"/>
        <xdr:cNvSpPr txBox="1"/>
      </xdr:nvSpPr>
      <xdr:spPr>
        <a:xfrm>
          <a:off x="16357600" y="634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141605</xdr:rowOff>
    </xdr:from>
    <xdr:to>
      <xdr:col>81</xdr:col>
      <xdr:colOff>101600</xdr:colOff>
      <xdr:row>37</xdr:row>
      <xdr:rowOff>71755</xdr:rowOff>
    </xdr:to>
    <xdr:sp macro="" textlink="">
      <xdr:nvSpPr>
        <xdr:cNvPr id="338" name="楕円 337"/>
        <xdr:cNvSpPr/>
      </xdr:nvSpPr>
      <xdr:spPr>
        <a:xfrm>
          <a:off x="15430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20955</xdr:rowOff>
    </xdr:from>
    <xdr:to>
      <xdr:col>85</xdr:col>
      <xdr:colOff>127000</xdr:colOff>
      <xdr:row>37</xdr:row>
      <xdr:rowOff>78105</xdr:rowOff>
    </xdr:to>
    <xdr:cxnSp macro="">
      <xdr:nvCxnSpPr>
        <xdr:cNvPr id="339" name="直線コネクタ 338"/>
        <xdr:cNvCxnSpPr/>
      </xdr:nvCxnSpPr>
      <xdr:spPr>
        <a:xfrm>
          <a:off x="15481300" y="636460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80645</xdr:rowOff>
    </xdr:from>
    <xdr:to>
      <xdr:col>76</xdr:col>
      <xdr:colOff>165100</xdr:colOff>
      <xdr:row>37</xdr:row>
      <xdr:rowOff>10795</xdr:rowOff>
    </xdr:to>
    <xdr:sp macro="" textlink="">
      <xdr:nvSpPr>
        <xdr:cNvPr id="340" name="楕円 339"/>
        <xdr:cNvSpPr/>
      </xdr:nvSpPr>
      <xdr:spPr>
        <a:xfrm>
          <a:off x="14541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131445</xdr:rowOff>
    </xdr:from>
    <xdr:to>
      <xdr:col>81</xdr:col>
      <xdr:colOff>50800</xdr:colOff>
      <xdr:row>37</xdr:row>
      <xdr:rowOff>20955</xdr:rowOff>
    </xdr:to>
    <xdr:cxnSp macro="">
      <xdr:nvCxnSpPr>
        <xdr:cNvPr id="341" name="直線コネクタ 340"/>
        <xdr:cNvCxnSpPr/>
      </xdr:nvCxnSpPr>
      <xdr:spPr>
        <a:xfrm>
          <a:off x="14592300" y="63036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17780</xdr:rowOff>
    </xdr:from>
    <xdr:to>
      <xdr:col>72</xdr:col>
      <xdr:colOff>38100</xdr:colOff>
      <xdr:row>36</xdr:row>
      <xdr:rowOff>119380</xdr:rowOff>
    </xdr:to>
    <xdr:sp macro="" textlink="">
      <xdr:nvSpPr>
        <xdr:cNvPr id="342" name="楕円 341"/>
        <xdr:cNvSpPr/>
      </xdr:nvSpPr>
      <xdr:spPr>
        <a:xfrm>
          <a:off x="13652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68580</xdr:rowOff>
    </xdr:from>
    <xdr:to>
      <xdr:col>76</xdr:col>
      <xdr:colOff>114300</xdr:colOff>
      <xdr:row>36</xdr:row>
      <xdr:rowOff>131445</xdr:rowOff>
    </xdr:to>
    <xdr:cxnSp macro="">
      <xdr:nvCxnSpPr>
        <xdr:cNvPr id="343" name="直線コネクタ 342"/>
        <xdr:cNvCxnSpPr/>
      </xdr:nvCxnSpPr>
      <xdr:spPr>
        <a:xfrm>
          <a:off x="13703300" y="62407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118745</xdr:rowOff>
    </xdr:from>
    <xdr:to>
      <xdr:col>67</xdr:col>
      <xdr:colOff>101600</xdr:colOff>
      <xdr:row>36</xdr:row>
      <xdr:rowOff>48895</xdr:rowOff>
    </xdr:to>
    <xdr:sp macro="" textlink="">
      <xdr:nvSpPr>
        <xdr:cNvPr id="344" name="楕円 343"/>
        <xdr:cNvSpPr/>
      </xdr:nvSpPr>
      <xdr:spPr>
        <a:xfrm>
          <a:off x="12763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169545</xdr:rowOff>
    </xdr:from>
    <xdr:to>
      <xdr:col>71</xdr:col>
      <xdr:colOff>177800</xdr:colOff>
      <xdr:row>36</xdr:row>
      <xdr:rowOff>68580</xdr:rowOff>
    </xdr:to>
    <xdr:cxnSp macro="">
      <xdr:nvCxnSpPr>
        <xdr:cNvPr id="345" name="直線コネクタ 344"/>
        <xdr:cNvCxnSpPr/>
      </xdr:nvCxnSpPr>
      <xdr:spPr>
        <a:xfrm>
          <a:off x="12814300" y="617029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346" name="n_1ave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7637</xdr:rowOff>
    </xdr:from>
    <xdr:ext cx="405111" cy="259045"/>
    <xdr:sp macro="" textlink="">
      <xdr:nvSpPr>
        <xdr:cNvPr id="347" name="n_2aveValue【認定こども園・幼稚園・保育所】&#10;有形固定資産減価償却率"/>
        <xdr:cNvSpPr txBox="1"/>
      </xdr:nvSpPr>
      <xdr:spPr>
        <a:xfrm>
          <a:off x="14389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348" name="n_3aveValue【認定こども園・幼稚園・保育所】&#10;有形固定資産減価償却率"/>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41927</xdr:rowOff>
    </xdr:from>
    <xdr:ext cx="405111" cy="259045"/>
    <xdr:sp macro="" textlink="">
      <xdr:nvSpPr>
        <xdr:cNvPr id="349" name="n_4aveValue【認定こども園・幼稚園・保育所】&#10;有形固定資産減価償却率"/>
        <xdr:cNvSpPr txBox="1"/>
      </xdr:nvSpPr>
      <xdr:spPr>
        <a:xfrm>
          <a:off x="126117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62882</xdr:rowOff>
    </xdr:from>
    <xdr:ext cx="405111" cy="259045"/>
    <xdr:sp macro="" textlink="">
      <xdr:nvSpPr>
        <xdr:cNvPr id="350" name="n_1mainValue【認定こども園・幼稚園・保育所】&#10;有形固定資産減価償却率"/>
        <xdr:cNvSpPr txBox="1"/>
      </xdr:nvSpPr>
      <xdr:spPr>
        <a:xfrm>
          <a:off x="152660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27322</xdr:rowOff>
    </xdr:from>
    <xdr:ext cx="405111" cy="259045"/>
    <xdr:sp macro="" textlink="">
      <xdr:nvSpPr>
        <xdr:cNvPr id="351" name="n_2mainValue【認定こども園・幼稚園・保育所】&#10;有形固定資産減価償却率"/>
        <xdr:cNvSpPr txBox="1"/>
      </xdr:nvSpPr>
      <xdr:spPr>
        <a:xfrm>
          <a:off x="14389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352" name="n_3mainValue【認定こども園・幼稚園・保育所】&#10;有形固定資産減価償却率"/>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65422</xdr:rowOff>
    </xdr:from>
    <xdr:ext cx="405111" cy="259045"/>
    <xdr:sp macro="" textlink="">
      <xdr:nvSpPr>
        <xdr:cNvPr id="353" name="n_4mainValue【認定こども園・幼稚園・保育所】&#10;有形固定資産減価償却率"/>
        <xdr:cNvSpPr txBox="1"/>
      </xdr:nvSpPr>
      <xdr:spPr>
        <a:xfrm>
          <a:off x="12611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5" name="テキスト ボックス 3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7" name="テキスト ボックス 3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9" name="テキスト ボックス 3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1" name="テキスト ボックス 3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3" name="テキスト ボックス 3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375" name="直線コネクタ 374"/>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376"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377" name="直線コネクタ 376"/>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378" name="【認定こども園・幼稚園・保育所】&#10;一人当たり面積最大値テキスト"/>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379" name="直線コネクタ 378"/>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92981</xdr:rowOff>
    </xdr:from>
    <xdr:ext cx="469744" cy="259045"/>
    <xdr:sp macro="" textlink="">
      <xdr:nvSpPr>
        <xdr:cNvPr id="380" name="【認定こども園・幼稚園・保育所】&#10;一人当たり面積平均値テキスト"/>
        <xdr:cNvSpPr txBox="1"/>
      </xdr:nvSpPr>
      <xdr:spPr>
        <a:xfrm>
          <a:off x="221996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381" name="フローチャート: 判断 380"/>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382" name="フローチャート: 判断 381"/>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383" name="フローチャート: 判断 382"/>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384" name="フローチャート: 判断 383"/>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385" name="フローチャート: 判断 384"/>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36830</xdr:rowOff>
    </xdr:from>
    <xdr:to>
      <xdr:col>116</xdr:col>
      <xdr:colOff>114300</xdr:colOff>
      <xdr:row>37</xdr:row>
      <xdr:rowOff>138430</xdr:rowOff>
    </xdr:to>
    <xdr:sp macro="" textlink="">
      <xdr:nvSpPr>
        <xdr:cNvPr id="391" name="楕円 390"/>
        <xdr:cNvSpPr/>
      </xdr:nvSpPr>
      <xdr:spPr>
        <a:xfrm>
          <a:off x="22110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59707</xdr:rowOff>
    </xdr:from>
    <xdr:ext cx="469744" cy="259045"/>
    <xdr:sp macro="" textlink="">
      <xdr:nvSpPr>
        <xdr:cNvPr id="392" name="【認定こども園・幼稚園・保育所】&#10;一人当たり面積該当値テキスト"/>
        <xdr:cNvSpPr txBox="1"/>
      </xdr:nvSpPr>
      <xdr:spPr>
        <a:xfrm>
          <a:off x="22199600"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27686</xdr:rowOff>
    </xdr:from>
    <xdr:to>
      <xdr:col>112</xdr:col>
      <xdr:colOff>38100</xdr:colOff>
      <xdr:row>37</xdr:row>
      <xdr:rowOff>129286</xdr:rowOff>
    </xdr:to>
    <xdr:sp macro="" textlink="">
      <xdr:nvSpPr>
        <xdr:cNvPr id="393" name="楕円 392"/>
        <xdr:cNvSpPr/>
      </xdr:nvSpPr>
      <xdr:spPr>
        <a:xfrm>
          <a:off x="21272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78486</xdr:rowOff>
    </xdr:from>
    <xdr:to>
      <xdr:col>116</xdr:col>
      <xdr:colOff>63500</xdr:colOff>
      <xdr:row>37</xdr:row>
      <xdr:rowOff>87630</xdr:rowOff>
    </xdr:to>
    <xdr:cxnSp macro="">
      <xdr:nvCxnSpPr>
        <xdr:cNvPr id="394" name="直線コネクタ 393"/>
        <xdr:cNvCxnSpPr/>
      </xdr:nvCxnSpPr>
      <xdr:spPr>
        <a:xfrm>
          <a:off x="21323300" y="64221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27686</xdr:rowOff>
    </xdr:from>
    <xdr:to>
      <xdr:col>107</xdr:col>
      <xdr:colOff>101600</xdr:colOff>
      <xdr:row>37</xdr:row>
      <xdr:rowOff>129286</xdr:rowOff>
    </xdr:to>
    <xdr:sp macro="" textlink="">
      <xdr:nvSpPr>
        <xdr:cNvPr id="395" name="楕円 394"/>
        <xdr:cNvSpPr/>
      </xdr:nvSpPr>
      <xdr:spPr>
        <a:xfrm>
          <a:off x="20383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78486</xdr:rowOff>
    </xdr:from>
    <xdr:to>
      <xdr:col>111</xdr:col>
      <xdr:colOff>177800</xdr:colOff>
      <xdr:row>37</xdr:row>
      <xdr:rowOff>78486</xdr:rowOff>
    </xdr:to>
    <xdr:cxnSp macro="">
      <xdr:nvCxnSpPr>
        <xdr:cNvPr id="396" name="直線コネクタ 395"/>
        <xdr:cNvCxnSpPr/>
      </xdr:nvCxnSpPr>
      <xdr:spPr>
        <a:xfrm>
          <a:off x="20434300" y="64221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xdr:rowOff>
    </xdr:from>
    <xdr:to>
      <xdr:col>102</xdr:col>
      <xdr:colOff>165100</xdr:colOff>
      <xdr:row>37</xdr:row>
      <xdr:rowOff>117856</xdr:rowOff>
    </xdr:to>
    <xdr:sp macro="" textlink="">
      <xdr:nvSpPr>
        <xdr:cNvPr id="397" name="楕円 396"/>
        <xdr:cNvSpPr/>
      </xdr:nvSpPr>
      <xdr:spPr>
        <a:xfrm>
          <a:off x="194945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67056</xdr:rowOff>
    </xdr:from>
    <xdr:to>
      <xdr:col>107</xdr:col>
      <xdr:colOff>50800</xdr:colOff>
      <xdr:row>37</xdr:row>
      <xdr:rowOff>78486</xdr:rowOff>
    </xdr:to>
    <xdr:cxnSp macro="">
      <xdr:nvCxnSpPr>
        <xdr:cNvPr id="398" name="直線コネクタ 397"/>
        <xdr:cNvCxnSpPr/>
      </xdr:nvCxnSpPr>
      <xdr:spPr>
        <a:xfrm>
          <a:off x="19545300" y="641070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75692</xdr:rowOff>
    </xdr:from>
    <xdr:to>
      <xdr:col>98</xdr:col>
      <xdr:colOff>38100</xdr:colOff>
      <xdr:row>38</xdr:row>
      <xdr:rowOff>5842</xdr:rowOff>
    </xdr:to>
    <xdr:sp macro="" textlink="">
      <xdr:nvSpPr>
        <xdr:cNvPr id="399" name="楕円 398"/>
        <xdr:cNvSpPr/>
      </xdr:nvSpPr>
      <xdr:spPr>
        <a:xfrm>
          <a:off x="1860550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67056</xdr:rowOff>
    </xdr:from>
    <xdr:to>
      <xdr:col>102</xdr:col>
      <xdr:colOff>114300</xdr:colOff>
      <xdr:row>37</xdr:row>
      <xdr:rowOff>126492</xdr:rowOff>
    </xdr:to>
    <xdr:cxnSp macro="">
      <xdr:nvCxnSpPr>
        <xdr:cNvPr id="400" name="直線コネクタ 399"/>
        <xdr:cNvCxnSpPr/>
      </xdr:nvCxnSpPr>
      <xdr:spPr>
        <a:xfrm flipV="1">
          <a:off x="18656300" y="641070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10685</xdr:rowOff>
    </xdr:from>
    <xdr:ext cx="469744" cy="259045"/>
    <xdr:sp macro="" textlink="">
      <xdr:nvSpPr>
        <xdr:cNvPr id="401" name="n_1aveValue【認定こども園・幼稚園・保育所】&#10;一人当たり面積"/>
        <xdr:cNvSpPr txBox="1"/>
      </xdr:nvSpPr>
      <xdr:spPr>
        <a:xfrm>
          <a:off x="21075727"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22115</xdr:rowOff>
    </xdr:from>
    <xdr:ext cx="469744" cy="259045"/>
    <xdr:sp macro="" textlink="">
      <xdr:nvSpPr>
        <xdr:cNvPr id="402" name="n_2aveValue【認定こども園・幼稚園・保育所】&#10;一人当たり面積"/>
        <xdr:cNvSpPr txBox="1"/>
      </xdr:nvSpPr>
      <xdr:spPr>
        <a:xfrm>
          <a:off x="20199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17543</xdr:rowOff>
    </xdr:from>
    <xdr:ext cx="469744" cy="259045"/>
    <xdr:sp macro="" textlink="">
      <xdr:nvSpPr>
        <xdr:cNvPr id="403" name="n_3aveValue【認定こども園・幼稚園・保育所】&#10;一人当たり面積"/>
        <xdr:cNvSpPr txBox="1"/>
      </xdr:nvSpPr>
      <xdr:spPr>
        <a:xfrm>
          <a:off x="19310427" y="67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1541</xdr:rowOff>
    </xdr:from>
    <xdr:ext cx="469744" cy="259045"/>
    <xdr:sp macro="" textlink="">
      <xdr:nvSpPr>
        <xdr:cNvPr id="404" name="n_4aveValue【認定こども園・幼稚園・保育所】&#10;一人当たり面積"/>
        <xdr:cNvSpPr txBox="1"/>
      </xdr:nvSpPr>
      <xdr:spPr>
        <a:xfrm>
          <a:off x="18421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145813</xdr:rowOff>
    </xdr:from>
    <xdr:ext cx="469744" cy="259045"/>
    <xdr:sp macro="" textlink="">
      <xdr:nvSpPr>
        <xdr:cNvPr id="405" name="n_1mainValue【認定こども園・幼稚園・保育所】&#10;一人当たり面積"/>
        <xdr:cNvSpPr txBox="1"/>
      </xdr:nvSpPr>
      <xdr:spPr>
        <a:xfrm>
          <a:off x="21075727"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145813</xdr:rowOff>
    </xdr:from>
    <xdr:ext cx="469744" cy="259045"/>
    <xdr:sp macro="" textlink="">
      <xdr:nvSpPr>
        <xdr:cNvPr id="406" name="n_2mainValue【認定こども園・幼稚園・保育所】&#10;一人当たり面積"/>
        <xdr:cNvSpPr txBox="1"/>
      </xdr:nvSpPr>
      <xdr:spPr>
        <a:xfrm>
          <a:off x="20199427"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134383</xdr:rowOff>
    </xdr:from>
    <xdr:ext cx="469744" cy="259045"/>
    <xdr:sp macro="" textlink="">
      <xdr:nvSpPr>
        <xdr:cNvPr id="407" name="n_3mainValue【認定こども園・幼稚園・保育所】&#10;一人当たり面積"/>
        <xdr:cNvSpPr txBox="1"/>
      </xdr:nvSpPr>
      <xdr:spPr>
        <a:xfrm>
          <a:off x="19310427" y="613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22369</xdr:rowOff>
    </xdr:from>
    <xdr:ext cx="469744" cy="259045"/>
    <xdr:sp macro="" textlink="">
      <xdr:nvSpPr>
        <xdr:cNvPr id="408" name="n_4mainValue【認定こども園・幼稚園・保育所】&#10;一人当たり面積"/>
        <xdr:cNvSpPr txBox="1"/>
      </xdr:nvSpPr>
      <xdr:spPr>
        <a:xfrm>
          <a:off x="18421427" y="619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434" name="直線コネクタ 433"/>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435" name="【学校施設】&#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36" name="直線コネクタ 435"/>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437"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438" name="直線コネクタ 437"/>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439" name="【学校施設】&#10;有形固定資産減価償却率平均値テキスト"/>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440" name="フローチャート: 判断 439"/>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441" name="フローチャート: 判断 440"/>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442" name="フローチャート: 判断 441"/>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443" name="フローチャート: 判断 442"/>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39007</xdr:rowOff>
    </xdr:from>
    <xdr:to>
      <xdr:col>67</xdr:col>
      <xdr:colOff>101600</xdr:colOff>
      <xdr:row>60</xdr:row>
      <xdr:rowOff>140607</xdr:rowOff>
    </xdr:to>
    <xdr:sp macro="" textlink="">
      <xdr:nvSpPr>
        <xdr:cNvPr id="444" name="フローチャート: 判断 443"/>
        <xdr:cNvSpPr/>
      </xdr:nvSpPr>
      <xdr:spPr>
        <a:xfrm>
          <a:off x="12763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450" name="楕円 449"/>
        <xdr:cNvSpPr/>
      </xdr:nvSpPr>
      <xdr:spPr>
        <a:xfrm>
          <a:off x="162687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58255</xdr:rowOff>
    </xdr:from>
    <xdr:ext cx="405111" cy="259045"/>
    <xdr:sp macro="" textlink="">
      <xdr:nvSpPr>
        <xdr:cNvPr id="451" name="【学校施設】&#10;有形固定資産減価償却率該当値テキスト"/>
        <xdr:cNvSpPr txBox="1"/>
      </xdr:nvSpPr>
      <xdr:spPr>
        <a:xfrm>
          <a:off x="16357600"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84727</xdr:rowOff>
    </xdr:from>
    <xdr:to>
      <xdr:col>81</xdr:col>
      <xdr:colOff>101600</xdr:colOff>
      <xdr:row>61</xdr:row>
      <xdr:rowOff>14877</xdr:rowOff>
    </xdr:to>
    <xdr:sp macro="" textlink="">
      <xdr:nvSpPr>
        <xdr:cNvPr id="452" name="楕円 451"/>
        <xdr:cNvSpPr/>
      </xdr:nvSpPr>
      <xdr:spPr>
        <a:xfrm>
          <a:off x="15430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130628</xdr:rowOff>
    </xdr:from>
    <xdr:to>
      <xdr:col>85</xdr:col>
      <xdr:colOff>127000</xdr:colOff>
      <xdr:row>60</xdr:row>
      <xdr:rowOff>135527</xdr:rowOff>
    </xdr:to>
    <xdr:cxnSp macro="">
      <xdr:nvCxnSpPr>
        <xdr:cNvPr id="453" name="直線コネクタ 452"/>
        <xdr:cNvCxnSpPr/>
      </xdr:nvCxnSpPr>
      <xdr:spPr>
        <a:xfrm flipV="1">
          <a:off x="15481300" y="1041762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macro="" textlink="">
      <xdr:nvSpPr>
        <xdr:cNvPr id="454" name="楕円 453"/>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135527</xdr:rowOff>
    </xdr:to>
    <xdr:cxnSp macro="">
      <xdr:nvCxnSpPr>
        <xdr:cNvPr id="455" name="直線コネクタ 454"/>
        <xdr:cNvCxnSpPr/>
      </xdr:nvCxnSpPr>
      <xdr:spPr>
        <a:xfrm>
          <a:off x="14592300" y="1038497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11249</xdr:rowOff>
    </xdr:from>
    <xdr:to>
      <xdr:col>72</xdr:col>
      <xdr:colOff>38100</xdr:colOff>
      <xdr:row>60</xdr:row>
      <xdr:rowOff>112849</xdr:rowOff>
    </xdr:to>
    <xdr:sp macro="" textlink="">
      <xdr:nvSpPr>
        <xdr:cNvPr id="456" name="楕円 455"/>
        <xdr:cNvSpPr/>
      </xdr:nvSpPr>
      <xdr:spPr>
        <a:xfrm>
          <a:off x="13652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62049</xdr:rowOff>
    </xdr:from>
    <xdr:to>
      <xdr:col>76</xdr:col>
      <xdr:colOff>114300</xdr:colOff>
      <xdr:row>60</xdr:row>
      <xdr:rowOff>97972</xdr:rowOff>
    </xdr:to>
    <xdr:cxnSp macro="">
      <xdr:nvCxnSpPr>
        <xdr:cNvPr id="457" name="直線コネクタ 456"/>
        <xdr:cNvCxnSpPr/>
      </xdr:nvCxnSpPr>
      <xdr:spPr>
        <a:xfrm>
          <a:off x="13703300" y="103490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148409</xdr:rowOff>
    </xdr:from>
    <xdr:to>
      <xdr:col>67</xdr:col>
      <xdr:colOff>101600</xdr:colOff>
      <xdr:row>60</xdr:row>
      <xdr:rowOff>78559</xdr:rowOff>
    </xdr:to>
    <xdr:sp macro="" textlink="">
      <xdr:nvSpPr>
        <xdr:cNvPr id="458" name="楕円 457"/>
        <xdr:cNvSpPr/>
      </xdr:nvSpPr>
      <xdr:spPr>
        <a:xfrm>
          <a:off x="12763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27759</xdr:rowOff>
    </xdr:from>
    <xdr:to>
      <xdr:col>71</xdr:col>
      <xdr:colOff>177800</xdr:colOff>
      <xdr:row>60</xdr:row>
      <xdr:rowOff>62049</xdr:rowOff>
    </xdr:to>
    <xdr:cxnSp macro="">
      <xdr:nvCxnSpPr>
        <xdr:cNvPr id="459" name="直線コネクタ 458"/>
        <xdr:cNvCxnSpPr/>
      </xdr:nvCxnSpPr>
      <xdr:spPr>
        <a:xfrm>
          <a:off x="12814300" y="1031475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43560</xdr:rowOff>
    </xdr:from>
    <xdr:ext cx="405111" cy="259045"/>
    <xdr:sp macro="" textlink="">
      <xdr:nvSpPr>
        <xdr:cNvPr id="460" name="n_1aveValue【学校施設】&#10;有形固定資産減価償却率"/>
        <xdr:cNvSpPr txBox="1"/>
      </xdr:nvSpPr>
      <xdr:spPr>
        <a:xfrm>
          <a:off x="15266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461" name="n_2aveValue【学校施設】&#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462" name="n_3aveValue【学校施設】&#10;有形固定資産減価償却率"/>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131734</xdr:rowOff>
    </xdr:from>
    <xdr:ext cx="405111" cy="259045"/>
    <xdr:sp macro="" textlink="">
      <xdr:nvSpPr>
        <xdr:cNvPr id="463" name="n_4aveValue【学校施設】&#10;有形固定資産減価償却率"/>
        <xdr:cNvSpPr txBox="1"/>
      </xdr:nvSpPr>
      <xdr:spPr>
        <a:xfrm>
          <a:off x="126117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31404</xdr:rowOff>
    </xdr:from>
    <xdr:ext cx="405111" cy="259045"/>
    <xdr:sp macro="" textlink="">
      <xdr:nvSpPr>
        <xdr:cNvPr id="464" name="n_1mainValue【学校施設】&#10;有形固定資産減価償却率"/>
        <xdr:cNvSpPr txBox="1"/>
      </xdr:nvSpPr>
      <xdr:spPr>
        <a:xfrm>
          <a:off x="15266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165299</xdr:rowOff>
    </xdr:from>
    <xdr:ext cx="405111" cy="259045"/>
    <xdr:sp macro="" textlink="">
      <xdr:nvSpPr>
        <xdr:cNvPr id="465" name="n_2mainValue【学校施設】&#10;有形固定資産減価償却率"/>
        <xdr:cNvSpPr txBox="1"/>
      </xdr:nvSpPr>
      <xdr:spPr>
        <a:xfrm>
          <a:off x="14389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129376</xdr:rowOff>
    </xdr:from>
    <xdr:ext cx="405111" cy="259045"/>
    <xdr:sp macro="" textlink="">
      <xdr:nvSpPr>
        <xdr:cNvPr id="466" name="n_3mainValue【学校施設】&#10;有形固定資産減価償却率"/>
        <xdr:cNvSpPr txBox="1"/>
      </xdr:nvSpPr>
      <xdr:spPr>
        <a:xfrm>
          <a:off x="13500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467" name="n_4mainValue【学校施設】&#10;有形固定資産減価償却率"/>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492" name="直線コネクタ 491"/>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493" name="【学校施設】&#10;一人当たり面積最小値テキスト"/>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494" name="直線コネクタ 493"/>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495" name="【学校施設】&#10;一人当たり面積最大値テキスト"/>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496" name="直線コネクタ 495"/>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4843</xdr:rowOff>
    </xdr:from>
    <xdr:ext cx="469744" cy="259045"/>
    <xdr:sp macro="" textlink="">
      <xdr:nvSpPr>
        <xdr:cNvPr id="497" name="【学校施設】&#10;一人当たり面積平均値テキスト"/>
        <xdr:cNvSpPr txBox="1"/>
      </xdr:nvSpPr>
      <xdr:spPr>
        <a:xfrm>
          <a:off x="22199600" y="10463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498" name="フローチャート: 判断 497"/>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499" name="フローチャート: 判断 498"/>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00" name="フローチャート: 判断 499"/>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501" name="フローチャート: 判断 500"/>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149606</xdr:rowOff>
    </xdr:from>
    <xdr:to>
      <xdr:col>98</xdr:col>
      <xdr:colOff>38100</xdr:colOff>
      <xdr:row>62</xdr:row>
      <xdr:rowOff>79756</xdr:rowOff>
    </xdr:to>
    <xdr:sp macro="" textlink="">
      <xdr:nvSpPr>
        <xdr:cNvPr id="502" name="フローチャート: 判断 501"/>
        <xdr:cNvSpPr/>
      </xdr:nvSpPr>
      <xdr:spPr>
        <a:xfrm>
          <a:off x="18605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20066</xdr:rowOff>
    </xdr:from>
    <xdr:to>
      <xdr:col>116</xdr:col>
      <xdr:colOff>114300</xdr:colOff>
      <xdr:row>63</xdr:row>
      <xdr:rowOff>121666</xdr:rowOff>
    </xdr:to>
    <xdr:sp macro="" textlink="">
      <xdr:nvSpPr>
        <xdr:cNvPr id="508" name="楕円 507"/>
        <xdr:cNvSpPr/>
      </xdr:nvSpPr>
      <xdr:spPr>
        <a:xfrm>
          <a:off x="221107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169943</xdr:rowOff>
    </xdr:from>
    <xdr:ext cx="469744" cy="259045"/>
    <xdr:sp macro="" textlink="">
      <xdr:nvSpPr>
        <xdr:cNvPr id="509" name="【学校施設】&#10;一人当たり面積該当値テキスト"/>
        <xdr:cNvSpPr txBox="1"/>
      </xdr:nvSpPr>
      <xdr:spPr>
        <a:xfrm>
          <a:off x="22199600"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22352</xdr:rowOff>
    </xdr:from>
    <xdr:to>
      <xdr:col>112</xdr:col>
      <xdr:colOff>38100</xdr:colOff>
      <xdr:row>63</xdr:row>
      <xdr:rowOff>123952</xdr:rowOff>
    </xdr:to>
    <xdr:sp macro="" textlink="">
      <xdr:nvSpPr>
        <xdr:cNvPr id="510" name="楕円 509"/>
        <xdr:cNvSpPr/>
      </xdr:nvSpPr>
      <xdr:spPr>
        <a:xfrm>
          <a:off x="21272500" y="1082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70866</xdr:rowOff>
    </xdr:from>
    <xdr:to>
      <xdr:col>116</xdr:col>
      <xdr:colOff>63500</xdr:colOff>
      <xdr:row>63</xdr:row>
      <xdr:rowOff>73152</xdr:rowOff>
    </xdr:to>
    <xdr:cxnSp macro="">
      <xdr:nvCxnSpPr>
        <xdr:cNvPr id="511" name="直線コネクタ 510"/>
        <xdr:cNvCxnSpPr/>
      </xdr:nvCxnSpPr>
      <xdr:spPr>
        <a:xfrm flipV="1">
          <a:off x="21323300" y="1087221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20828</xdr:rowOff>
    </xdr:from>
    <xdr:to>
      <xdr:col>107</xdr:col>
      <xdr:colOff>101600</xdr:colOff>
      <xdr:row>63</xdr:row>
      <xdr:rowOff>122428</xdr:rowOff>
    </xdr:to>
    <xdr:sp macro="" textlink="">
      <xdr:nvSpPr>
        <xdr:cNvPr id="512" name="楕円 511"/>
        <xdr:cNvSpPr/>
      </xdr:nvSpPr>
      <xdr:spPr>
        <a:xfrm>
          <a:off x="20383500" y="1082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71628</xdr:rowOff>
    </xdr:from>
    <xdr:to>
      <xdr:col>111</xdr:col>
      <xdr:colOff>177800</xdr:colOff>
      <xdr:row>63</xdr:row>
      <xdr:rowOff>73152</xdr:rowOff>
    </xdr:to>
    <xdr:cxnSp macro="">
      <xdr:nvCxnSpPr>
        <xdr:cNvPr id="513" name="直線コネクタ 512"/>
        <xdr:cNvCxnSpPr/>
      </xdr:nvCxnSpPr>
      <xdr:spPr>
        <a:xfrm>
          <a:off x="20434300" y="1087297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146939</xdr:rowOff>
    </xdr:from>
    <xdr:to>
      <xdr:col>102</xdr:col>
      <xdr:colOff>165100</xdr:colOff>
      <xdr:row>63</xdr:row>
      <xdr:rowOff>77089</xdr:rowOff>
    </xdr:to>
    <xdr:sp macro="" textlink="">
      <xdr:nvSpPr>
        <xdr:cNvPr id="514" name="楕円 513"/>
        <xdr:cNvSpPr/>
      </xdr:nvSpPr>
      <xdr:spPr>
        <a:xfrm>
          <a:off x="19494500" y="1077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26289</xdr:rowOff>
    </xdr:from>
    <xdr:to>
      <xdr:col>107</xdr:col>
      <xdr:colOff>50800</xdr:colOff>
      <xdr:row>63</xdr:row>
      <xdr:rowOff>71628</xdr:rowOff>
    </xdr:to>
    <xdr:cxnSp macro="">
      <xdr:nvCxnSpPr>
        <xdr:cNvPr id="515" name="直線コネクタ 514"/>
        <xdr:cNvCxnSpPr/>
      </xdr:nvCxnSpPr>
      <xdr:spPr>
        <a:xfrm>
          <a:off x="19545300" y="10827639"/>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169037</xdr:rowOff>
    </xdr:from>
    <xdr:to>
      <xdr:col>98</xdr:col>
      <xdr:colOff>38100</xdr:colOff>
      <xdr:row>63</xdr:row>
      <xdr:rowOff>99187</xdr:rowOff>
    </xdr:to>
    <xdr:sp macro="" textlink="">
      <xdr:nvSpPr>
        <xdr:cNvPr id="516" name="楕円 515"/>
        <xdr:cNvSpPr/>
      </xdr:nvSpPr>
      <xdr:spPr>
        <a:xfrm>
          <a:off x="18605500" y="107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26289</xdr:rowOff>
    </xdr:from>
    <xdr:to>
      <xdr:col>102</xdr:col>
      <xdr:colOff>114300</xdr:colOff>
      <xdr:row>63</xdr:row>
      <xdr:rowOff>48387</xdr:rowOff>
    </xdr:to>
    <xdr:cxnSp macro="">
      <xdr:nvCxnSpPr>
        <xdr:cNvPr id="517" name="直線コネクタ 516"/>
        <xdr:cNvCxnSpPr/>
      </xdr:nvCxnSpPr>
      <xdr:spPr>
        <a:xfrm flipV="1">
          <a:off x="18656300" y="10827639"/>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144670</xdr:rowOff>
    </xdr:from>
    <xdr:ext cx="469744" cy="259045"/>
    <xdr:sp macro="" textlink="">
      <xdr:nvSpPr>
        <xdr:cNvPr id="518" name="n_1aveValue【学校施設】&#10;一人当たり面積"/>
        <xdr:cNvSpPr txBox="1"/>
      </xdr:nvSpPr>
      <xdr:spPr>
        <a:xfrm>
          <a:off x="210757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152290</xdr:rowOff>
    </xdr:from>
    <xdr:ext cx="469744" cy="259045"/>
    <xdr:sp macro="" textlink="">
      <xdr:nvSpPr>
        <xdr:cNvPr id="519" name="n_2aveValue【学校施設】&#10;一人当たり面積"/>
        <xdr:cNvSpPr txBox="1"/>
      </xdr:nvSpPr>
      <xdr:spPr>
        <a:xfrm>
          <a:off x="20199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156100</xdr:rowOff>
    </xdr:from>
    <xdr:ext cx="469744" cy="259045"/>
    <xdr:sp macro="" textlink="">
      <xdr:nvSpPr>
        <xdr:cNvPr id="520" name="n_3aveValue【学校施設】&#10;一人当たり面積"/>
        <xdr:cNvSpPr txBox="1"/>
      </xdr:nvSpPr>
      <xdr:spPr>
        <a:xfrm>
          <a:off x="19310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96283</xdr:rowOff>
    </xdr:from>
    <xdr:ext cx="469744" cy="259045"/>
    <xdr:sp macro="" textlink="">
      <xdr:nvSpPr>
        <xdr:cNvPr id="521" name="n_4aveValue【学校施設】&#10;一人当たり面積"/>
        <xdr:cNvSpPr txBox="1"/>
      </xdr:nvSpPr>
      <xdr:spPr>
        <a:xfrm>
          <a:off x="18421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115079</xdr:rowOff>
    </xdr:from>
    <xdr:ext cx="469744" cy="259045"/>
    <xdr:sp macro="" textlink="">
      <xdr:nvSpPr>
        <xdr:cNvPr id="522" name="n_1mainValue【学校施設】&#10;一人当たり面積"/>
        <xdr:cNvSpPr txBox="1"/>
      </xdr:nvSpPr>
      <xdr:spPr>
        <a:xfrm>
          <a:off x="21075727"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113555</xdr:rowOff>
    </xdr:from>
    <xdr:ext cx="469744" cy="259045"/>
    <xdr:sp macro="" textlink="">
      <xdr:nvSpPr>
        <xdr:cNvPr id="523" name="n_2mainValue【学校施設】&#10;一人当たり面積"/>
        <xdr:cNvSpPr txBox="1"/>
      </xdr:nvSpPr>
      <xdr:spPr>
        <a:xfrm>
          <a:off x="20199427" y="1091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68216</xdr:rowOff>
    </xdr:from>
    <xdr:ext cx="469744" cy="259045"/>
    <xdr:sp macro="" textlink="">
      <xdr:nvSpPr>
        <xdr:cNvPr id="524" name="n_3mainValue【学校施設】&#10;一人当たり面積"/>
        <xdr:cNvSpPr txBox="1"/>
      </xdr:nvSpPr>
      <xdr:spPr>
        <a:xfrm>
          <a:off x="19310427" y="1086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90314</xdr:rowOff>
    </xdr:from>
    <xdr:ext cx="469744" cy="259045"/>
    <xdr:sp macro="" textlink="">
      <xdr:nvSpPr>
        <xdr:cNvPr id="525" name="n_4mainValue【学校施設】&#10;一人当たり面積"/>
        <xdr:cNvSpPr txBox="1"/>
      </xdr:nvSpPr>
      <xdr:spPr>
        <a:xfrm>
          <a:off x="18421427" y="108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75656</xdr:rowOff>
    </xdr:from>
    <xdr:to>
      <xdr:col>85</xdr:col>
      <xdr:colOff>126364</xdr:colOff>
      <xdr:row>86</xdr:row>
      <xdr:rowOff>168729</xdr:rowOff>
    </xdr:to>
    <xdr:cxnSp macro="">
      <xdr:nvCxnSpPr>
        <xdr:cNvPr id="551" name="直線コネクタ 550"/>
        <xdr:cNvCxnSpPr/>
      </xdr:nvCxnSpPr>
      <xdr:spPr>
        <a:xfrm flipV="1">
          <a:off x="16318864" y="1344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3" name="直線コネクタ 5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22333</xdr:rowOff>
    </xdr:from>
    <xdr:ext cx="405111" cy="259045"/>
    <xdr:sp macro="" textlink="">
      <xdr:nvSpPr>
        <xdr:cNvPr id="554" name="【児童館】&#10;有形固定資産減価償却率最大値テキスト"/>
        <xdr:cNvSpPr txBox="1"/>
      </xdr:nvSpPr>
      <xdr:spPr>
        <a:xfrm>
          <a:off x="16357600" y="1322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75656</xdr:rowOff>
    </xdr:from>
    <xdr:to>
      <xdr:col>86</xdr:col>
      <xdr:colOff>25400</xdr:colOff>
      <xdr:row>78</xdr:row>
      <xdr:rowOff>75656</xdr:rowOff>
    </xdr:to>
    <xdr:cxnSp macro="">
      <xdr:nvCxnSpPr>
        <xdr:cNvPr id="555" name="直線コネクタ 554"/>
        <xdr:cNvCxnSpPr/>
      </xdr:nvCxnSpPr>
      <xdr:spPr>
        <a:xfrm>
          <a:off x="16230600" y="1344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556" name="【児童館】&#10;有形固定資産減価償却率平均値テキスト"/>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57" name="フローチャート: 判断 556"/>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558" name="フローチャート: 判断 557"/>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559" name="フローチャート: 判断 558"/>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21589</xdr:rowOff>
    </xdr:from>
    <xdr:to>
      <xdr:col>72</xdr:col>
      <xdr:colOff>38100</xdr:colOff>
      <xdr:row>82</xdr:row>
      <xdr:rowOff>123189</xdr:rowOff>
    </xdr:to>
    <xdr:sp macro="" textlink="">
      <xdr:nvSpPr>
        <xdr:cNvPr id="560" name="フローチャート: 判断 559"/>
        <xdr:cNvSpPr/>
      </xdr:nvSpPr>
      <xdr:spPr>
        <a:xfrm>
          <a:off x="13652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561" name="フローチャート: 判断 560"/>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142421</xdr:rowOff>
    </xdr:from>
    <xdr:to>
      <xdr:col>85</xdr:col>
      <xdr:colOff>177800</xdr:colOff>
      <xdr:row>81</xdr:row>
      <xdr:rowOff>72571</xdr:rowOff>
    </xdr:to>
    <xdr:sp macro="" textlink="">
      <xdr:nvSpPr>
        <xdr:cNvPr id="567" name="楕円 566"/>
        <xdr:cNvSpPr/>
      </xdr:nvSpPr>
      <xdr:spPr>
        <a:xfrm>
          <a:off x="16268700" y="138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165298</xdr:rowOff>
    </xdr:from>
    <xdr:ext cx="405111" cy="259045"/>
    <xdr:sp macro="" textlink="">
      <xdr:nvSpPr>
        <xdr:cNvPr id="568" name="【児童館】&#10;有形固定資産減価償却率該当値テキスト"/>
        <xdr:cNvSpPr txBox="1"/>
      </xdr:nvSpPr>
      <xdr:spPr>
        <a:xfrm>
          <a:off x="16357600" y="1370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90170</xdr:rowOff>
    </xdr:from>
    <xdr:to>
      <xdr:col>81</xdr:col>
      <xdr:colOff>101600</xdr:colOff>
      <xdr:row>81</xdr:row>
      <xdr:rowOff>20320</xdr:rowOff>
    </xdr:to>
    <xdr:sp macro="" textlink="">
      <xdr:nvSpPr>
        <xdr:cNvPr id="569" name="楕円 568"/>
        <xdr:cNvSpPr/>
      </xdr:nvSpPr>
      <xdr:spPr>
        <a:xfrm>
          <a:off x="15430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140970</xdr:rowOff>
    </xdr:from>
    <xdr:to>
      <xdr:col>85</xdr:col>
      <xdr:colOff>127000</xdr:colOff>
      <xdr:row>81</xdr:row>
      <xdr:rowOff>21771</xdr:rowOff>
    </xdr:to>
    <xdr:cxnSp macro="">
      <xdr:nvCxnSpPr>
        <xdr:cNvPr id="570" name="直線コネクタ 569"/>
        <xdr:cNvCxnSpPr/>
      </xdr:nvCxnSpPr>
      <xdr:spPr>
        <a:xfrm>
          <a:off x="15481300" y="1385697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29755</xdr:rowOff>
    </xdr:from>
    <xdr:to>
      <xdr:col>76</xdr:col>
      <xdr:colOff>165100</xdr:colOff>
      <xdr:row>80</xdr:row>
      <xdr:rowOff>131355</xdr:rowOff>
    </xdr:to>
    <xdr:sp macro="" textlink="">
      <xdr:nvSpPr>
        <xdr:cNvPr id="571" name="楕円 570"/>
        <xdr:cNvSpPr/>
      </xdr:nvSpPr>
      <xdr:spPr>
        <a:xfrm>
          <a:off x="14541500" y="137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80555</xdr:rowOff>
    </xdr:from>
    <xdr:to>
      <xdr:col>81</xdr:col>
      <xdr:colOff>50800</xdr:colOff>
      <xdr:row>80</xdr:row>
      <xdr:rowOff>140970</xdr:rowOff>
    </xdr:to>
    <xdr:cxnSp macro="">
      <xdr:nvCxnSpPr>
        <xdr:cNvPr id="572" name="直線コネクタ 571"/>
        <xdr:cNvCxnSpPr/>
      </xdr:nvCxnSpPr>
      <xdr:spPr>
        <a:xfrm>
          <a:off x="14592300" y="13796555"/>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142421</xdr:rowOff>
    </xdr:from>
    <xdr:to>
      <xdr:col>72</xdr:col>
      <xdr:colOff>38100</xdr:colOff>
      <xdr:row>80</xdr:row>
      <xdr:rowOff>72571</xdr:rowOff>
    </xdr:to>
    <xdr:sp macro="" textlink="">
      <xdr:nvSpPr>
        <xdr:cNvPr id="573" name="楕円 572"/>
        <xdr:cNvSpPr/>
      </xdr:nvSpPr>
      <xdr:spPr>
        <a:xfrm>
          <a:off x="136525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21771</xdr:rowOff>
    </xdr:from>
    <xdr:to>
      <xdr:col>76</xdr:col>
      <xdr:colOff>114300</xdr:colOff>
      <xdr:row>80</xdr:row>
      <xdr:rowOff>80555</xdr:rowOff>
    </xdr:to>
    <xdr:cxnSp macro="">
      <xdr:nvCxnSpPr>
        <xdr:cNvPr id="574" name="直線コネクタ 573"/>
        <xdr:cNvCxnSpPr/>
      </xdr:nvCxnSpPr>
      <xdr:spPr>
        <a:xfrm>
          <a:off x="13703300" y="1373777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82006</xdr:rowOff>
    </xdr:from>
    <xdr:to>
      <xdr:col>67</xdr:col>
      <xdr:colOff>101600</xdr:colOff>
      <xdr:row>80</xdr:row>
      <xdr:rowOff>12156</xdr:rowOff>
    </xdr:to>
    <xdr:sp macro="" textlink="">
      <xdr:nvSpPr>
        <xdr:cNvPr id="575" name="楕円 574"/>
        <xdr:cNvSpPr/>
      </xdr:nvSpPr>
      <xdr:spPr>
        <a:xfrm>
          <a:off x="127635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132806</xdr:rowOff>
    </xdr:from>
    <xdr:to>
      <xdr:col>71</xdr:col>
      <xdr:colOff>177800</xdr:colOff>
      <xdr:row>80</xdr:row>
      <xdr:rowOff>21771</xdr:rowOff>
    </xdr:to>
    <xdr:cxnSp macro="">
      <xdr:nvCxnSpPr>
        <xdr:cNvPr id="576" name="直線コネクタ 575"/>
        <xdr:cNvCxnSpPr/>
      </xdr:nvCxnSpPr>
      <xdr:spPr>
        <a:xfrm>
          <a:off x="12814300" y="1367735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577" name="n_1aveValue【児童館】&#10;有形固定資産減価償却率"/>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24509</xdr:rowOff>
    </xdr:from>
    <xdr:ext cx="405111" cy="259045"/>
    <xdr:sp macro="" textlink="">
      <xdr:nvSpPr>
        <xdr:cNvPr id="578" name="n_2aveValue【児童館】&#10;有形固定資産減価償却率"/>
        <xdr:cNvSpPr txBox="1"/>
      </xdr:nvSpPr>
      <xdr:spPr>
        <a:xfrm>
          <a:off x="14389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114316</xdr:rowOff>
    </xdr:from>
    <xdr:ext cx="405111" cy="259045"/>
    <xdr:sp macro="" textlink="">
      <xdr:nvSpPr>
        <xdr:cNvPr id="579" name="n_3aveValue【児童館】&#10;有形固定資産減価償却率"/>
        <xdr:cNvSpPr txBox="1"/>
      </xdr:nvSpPr>
      <xdr:spPr>
        <a:xfrm>
          <a:off x="13500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112684</xdr:rowOff>
    </xdr:from>
    <xdr:ext cx="405111" cy="259045"/>
    <xdr:sp macro="" textlink="">
      <xdr:nvSpPr>
        <xdr:cNvPr id="580" name="n_4aveValue【児童館】&#10;有形固定資産減価償却率"/>
        <xdr:cNvSpPr txBox="1"/>
      </xdr:nvSpPr>
      <xdr:spPr>
        <a:xfrm>
          <a:off x="12611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36847</xdr:rowOff>
    </xdr:from>
    <xdr:ext cx="405111" cy="259045"/>
    <xdr:sp macro="" textlink="">
      <xdr:nvSpPr>
        <xdr:cNvPr id="581" name="n_1mainValue【児童館】&#10;有形固定資産減価償却率"/>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147882</xdr:rowOff>
    </xdr:from>
    <xdr:ext cx="405111" cy="259045"/>
    <xdr:sp macro="" textlink="">
      <xdr:nvSpPr>
        <xdr:cNvPr id="582" name="n_2mainValue【児童館】&#10;有形固定資産減価償却率"/>
        <xdr:cNvSpPr txBox="1"/>
      </xdr:nvSpPr>
      <xdr:spPr>
        <a:xfrm>
          <a:off x="14389744" y="1352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89098</xdr:rowOff>
    </xdr:from>
    <xdr:ext cx="405111" cy="259045"/>
    <xdr:sp macro="" textlink="">
      <xdr:nvSpPr>
        <xdr:cNvPr id="583" name="n_3mainValue【児童館】&#10;有形固定資産減価償却率"/>
        <xdr:cNvSpPr txBox="1"/>
      </xdr:nvSpPr>
      <xdr:spPr>
        <a:xfrm>
          <a:off x="13500744" y="1346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28683</xdr:rowOff>
    </xdr:from>
    <xdr:ext cx="405111" cy="259045"/>
    <xdr:sp macro="" textlink="">
      <xdr:nvSpPr>
        <xdr:cNvPr id="584" name="n_4mainValue【児童館】&#10;有形固定資産減価償却率"/>
        <xdr:cNvSpPr txBox="1"/>
      </xdr:nvSpPr>
      <xdr:spPr>
        <a:xfrm>
          <a:off x="126117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95" name="テキスト ボックス 59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596" name="直線コネクタ 59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7" name="テキスト ボックス 59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8" name="直線コネクタ 59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9" name="テキスト ボックス 59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0" name="直線コネクタ 59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1" name="テキスト ボックス 60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2" name="直線コネクタ 60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3" name="テキスト ボックス 60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4" name="直線コネクタ 60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5" name="テキスト ボックス 60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6" name="直線コネクタ 60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7" name="テキスト ボックス 60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87</xdr:row>
      <xdr:rowOff>46264</xdr:rowOff>
    </xdr:to>
    <xdr:cxnSp macro="">
      <xdr:nvCxnSpPr>
        <xdr:cNvPr id="611" name="直線コネクタ 610"/>
        <xdr:cNvCxnSpPr/>
      </xdr:nvCxnSpPr>
      <xdr:spPr>
        <a:xfrm flipV="1">
          <a:off x="22160864" y="13378543"/>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50091</xdr:rowOff>
    </xdr:from>
    <xdr:ext cx="469744" cy="259045"/>
    <xdr:sp macro="" textlink="">
      <xdr:nvSpPr>
        <xdr:cNvPr id="612" name="【児童館】&#10;一人当たり面積最小値テキスト"/>
        <xdr:cNvSpPr txBox="1"/>
      </xdr:nvSpPr>
      <xdr:spPr>
        <a:xfrm>
          <a:off x="22199600" y="149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46264</xdr:rowOff>
    </xdr:from>
    <xdr:to>
      <xdr:col>116</xdr:col>
      <xdr:colOff>152400</xdr:colOff>
      <xdr:row>87</xdr:row>
      <xdr:rowOff>46264</xdr:rowOff>
    </xdr:to>
    <xdr:cxnSp macro="">
      <xdr:nvCxnSpPr>
        <xdr:cNvPr id="613" name="直線コネクタ 612"/>
        <xdr:cNvCxnSpPr/>
      </xdr:nvCxnSpPr>
      <xdr:spPr>
        <a:xfrm>
          <a:off x="22072600" y="1496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14"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15" name="直線コネクタ 614"/>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616" name="【児童館】&#10;一人当たり面積平均値テキスト"/>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17" name="フローチャート: 判断 616"/>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126093</xdr:rowOff>
    </xdr:from>
    <xdr:to>
      <xdr:col>112</xdr:col>
      <xdr:colOff>38100</xdr:colOff>
      <xdr:row>84</xdr:row>
      <xdr:rowOff>56243</xdr:rowOff>
    </xdr:to>
    <xdr:sp macro="" textlink="">
      <xdr:nvSpPr>
        <xdr:cNvPr id="618" name="フローチャート: 判断 617"/>
        <xdr:cNvSpPr/>
      </xdr:nvSpPr>
      <xdr:spPr>
        <a:xfrm>
          <a:off x="21272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619" name="フローチャート: 判断 618"/>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620" name="フローチャート: 判断 619"/>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621" name="フローチャート: 判断 620"/>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11793</xdr:rowOff>
    </xdr:from>
    <xdr:to>
      <xdr:col>116</xdr:col>
      <xdr:colOff>114300</xdr:colOff>
      <xdr:row>81</xdr:row>
      <xdr:rowOff>113393</xdr:rowOff>
    </xdr:to>
    <xdr:sp macro="" textlink="">
      <xdr:nvSpPr>
        <xdr:cNvPr id="627" name="楕円 626"/>
        <xdr:cNvSpPr/>
      </xdr:nvSpPr>
      <xdr:spPr>
        <a:xfrm>
          <a:off x="221107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34670</xdr:rowOff>
    </xdr:from>
    <xdr:ext cx="469744" cy="259045"/>
    <xdr:sp macro="" textlink="">
      <xdr:nvSpPr>
        <xdr:cNvPr id="628" name="【児童館】&#10;一人当たり面積該当値テキスト"/>
        <xdr:cNvSpPr txBox="1"/>
      </xdr:nvSpPr>
      <xdr:spPr>
        <a:xfrm>
          <a:off x="22199600" y="1375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166914</xdr:rowOff>
    </xdr:from>
    <xdr:to>
      <xdr:col>112</xdr:col>
      <xdr:colOff>38100</xdr:colOff>
      <xdr:row>81</xdr:row>
      <xdr:rowOff>97064</xdr:rowOff>
    </xdr:to>
    <xdr:sp macro="" textlink="">
      <xdr:nvSpPr>
        <xdr:cNvPr id="629" name="楕円 628"/>
        <xdr:cNvSpPr/>
      </xdr:nvSpPr>
      <xdr:spPr>
        <a:xfrm>
          <a:off x="21272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46264</xdr:rowOff>
    </xdr:from>
    <xdr:to>
      <xdr:col>116</xdr:col>
      <xdr:colOff>63500</xdr:colOff>
      <xdr:row>81</xdr:row>
      <xdr:rowOff>62593</xdr:rowOff>
    </xdr:to>
    <xdr:cxnSp macro="">
      <xdr:nvCxnSpPr>
        <xdr:cNvPr id="630" name="直線コネクタ 629"/>
        <xdr:cNvCxnSpPr/>
      </xdr:nvCxnSpPr>
      <xdr:spPr>
        <a:xfrm>
          <a:off x="21323300" y="139337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166914</xdr:rowOff>
    </xdr:from>
    <xdr:to>
      <xdr:col>107</xdr:col>
      <xdr:colOff>101600</xdr:colOff>
      <xdr:row>81</xdr:row>
      <xdr:rowOff>97064</xdr:rowOff>
    </xdr:to>
    <xdr:sp macro="" textlink="">
      <xdr:nvSpPr>
        <xdr:cNvPr id="631" name="楕円 630"/>
        <xdr:cNvSpPr/>
      </xdr:nvSpPr>
      <xdr:spPr>
        <a:xfrm>
          <a:off x="20383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46264</xdr:rowOff>
    </xdr:from>
    <xdr:to>
      <xdr:col>111</xdr:col>
      <xdr:colOff>177800</xdr:colOff>
      <xdr:row>81</xdr:row>
      <xdr:rowOff>46264</xdr:rowOff>
    </xdr:to>
    <xdr:cxnSp macro="">
      <xdr:nvCxnSpPr>
        <xdr:cNvPr id="632" name="直線コネクタ 631"/>
        <xdr:cNvCxnSpPr/>
      </xdr:nvCxnSpPr>
      <xdr:spPr>
        <a:xfrm>
          <a:off x="20434300" y="13933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150586</xdr:rowOff>
    </xdr:from>
    <xdr:to>
      <xdr:col>102</xdr:col>
      <xdr:colOff>165100</xdr:colOff>
      <xdr:row>81</xdr:row>
      <xdr:rowOff>80736</xdr:rowOff>
    </xdr:to>
    <xdr:sp macro="" textlink="">
      <xdr:nvSpPr>
        <xdr:cNvPr id="633" name="楕円 632"/>
        <xdr:cNvSpPr/>
      </xdr:nvSpPr>
      <xdr:spPr>
        <a:xfrm>
          <a:off x="19494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29936</xdr:rowOff>
    </xdr:from>
    <xdr:to>
      <xdr:col>107</xdr:col>
      <xdr:colOff>50800</xdr:colOff>
      <xdr:row>81</xdr:row>
      <xdr:rowOff>46264</xdr:rowOff>
    </xdr:to>
    <xdr:cxnSp macro="">
      <xdr:nvCxnSpPr>
        <xdr:cNvPr id="634" name="直線コネクタ 633"/>
        <xdr:cNvCxnSpPr/>
      </xdr:nvCxnSpPr>
      <xdr:spPr>
        <a:xfrm>
          <a:off x="19545300" y="139173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93436</xdr:rowOff>
    </xdr:from>
    <xdr:to>
      <xdr:col>98</xdr:col>
      <xdr:colOff>38100</xdr:colOff>
      <xdr:row>82</xdr:row>
      <xdr:rowOff>23586</xdr:rowOff>
    </xdr:to>
    <xdr:sp macro="" textlink="">
      <xdr:nvSpPr>
        <xdr:cNvPr id="635" name="楕円 634"/>
        <xdr:cNvSpPr/>
      </xdr:nvSpPr>
      <xdr:spPr>
        <a:xfrm>
          <a:off x="18605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29936</xdr:rowOff>
    </xdr:from>
    <xdr:to>
      <xdr:col>102</xdr:col>
      <xdr:colOff>114300</xdr:colOff>
      <xdr:row>81</xdr:row>
      <xdr:rowOff>144236</xdr:rowOff>
    </xdr:to>
    <xdr:cxnSp macro="">
      <xdr:nvCxnSpPr>
        <xdr:cNvPr id="636" name="直線コネクタ 635"/>
        <xdr:cNvCxnSpPr/>
      </xdr:nvCxnSpPr>
      <xdr:spPr>
        <a:xfrm flipV="1">
          <a:off x="18656300" y="1391738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47370</xdr:rowOff>
    </xdr:from>
    <xdr:ext cx="469744" cy="259045"/>
    <xdr:sp macro="" textlink="">
      <xdr:nvSpPr>
        <xdr:cNvPr id="637" name="n_1aveValue【児童館】&#10;一人当たり面積"/>
        <xdr:cNvSpPr txBox="1"/>
      </xdr:nvSpPr>
      <xdr:spPr>
        <a:xfrm>
          <a:off x="210757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129013</xdr:rowOff>
    </xdr:from>
    <xdr:ext cx="469744" cy="259045"/>
    <xdr:sp macro="" textlink="">
      <xdr:nvSpPr>
        <xdr:cNvPr id="638" name="n_2aveValue【児童館】&#10;一人当たり面積"/>
        <xdr:cNvSpPr txBox="1"/>
      </xdr:nvSpPr>
      <xdr:spPr>
        <a:xfrm>
          <a:off x="20199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6548</xdr:rowOff>
    </xdr:from>
    <xdr:ext cx="469744" cy="259045"/>
    <xdr:sp macro="" textlink="">
      <xdr:nvSpPr>
        <xdr:cNvPr id="639" name="n_3aveValue【児童館】&#10;一人当たり面積"/>
        <xdr:cNvSpPr txBox="1"/>
      </xdr:nvSpPr>
      <xdr:spPr>
        <a:xfrm>
          <a:off x="19310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96356</xdr:rowOff>
    </xdr:from>
    <xdr:ext cx="469744" cy="259045"/>
    <xdr:sp macro="" textlink="">
      <xdr:nvSpPr>
        <xdr:cNvPr id="640" name="n_4aveValue【児童館】&#10;一人当たり面積"/>
        <xdr:cNvSpPr txBox="1"/>
      </xdr:nvSpPr>
      <xdr:spPr>
        <a:xfrm>
          <a:off x="18421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113591</xdr:rowOff>
    </xdr:from>
    <xdr:ext cx="469744" cy="259045"/>
    <xdr:sp macro="" textlink="">
      <xdr:nvSpPr>
        <xdr:cNvPr id="641" name="n_1mainValue【児童館】&#10;一人当たり面積"/>
        <xdr:cNvSpPr txBox="1"/>
      </xdr:nvSpPr>
      <xdr:spPr>
        <a:xfrm>
          <a:off x="210757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113591</xdr:rowOff>
    </xdr:from>
    <xdr:ext cx="469744" cy="259045"/>
    <xdr:sp macro="" textlink="">
      <xdr:nvSpPr>
        <xdr:cNvPr id="642" name="n_2mainValue【児童館】&#10;一人当たり面積"/>
        <xdr:cNvSpPr txBox="1"/>
      </xdr:nvSpPr>
      <xdr:spPr>
        <a:xfrm>
          <a:off x="201994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97263</xdr:rowOff>
    </xdr:from>
    <xdr:ext cx="469744" cy="259045"/>
    <xdr:sp macro="" textlink="">
      <xdr:nvSpPr>
        <xdr:cNvPr id="643" name="n_3mainValue【児童館】&#10;一人当たり面積"/>
        <xdr:cNvSpPr txBox="1"/>
      </xdr:nvSpPr>
      <xdr:spPr>
        <a:xfrm>
          <a:off x="19310427" y="136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40113</xdr:rowOff>
    </xdr:from>
    <xdr:ext cx="469744" cy="259045"/>
    <xdr:sp macro="" textlink="">
      <xdr:nvSpPr>
        <xdr:cNvPr id="644" name="n_4mainValue【児童館】&#10;一人当たり面積"/>
        <xdr:cNvSpPr txBox="1"/>
      </xdr:nvSpPr>
      <xdr:spPr>
        <a:xfrm>
          <a:off x="1842142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6" name="直線コネクタ 65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7" name="テキスト ボックス 65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8" name="直線コネクタ 65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9" name="テキスト ボックス 65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0" name="直線コネクタ 65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1" name="テキスト ボックス 66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2" name="直線コネクタ 66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3" name="テキスト ボックス 66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4" name="直線コネクタ 66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5" name="テキスト ボックス 66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7" name="テキスト ボックス 66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669" name="直線コネクタ 668"/>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0"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1" name="直線コネクタ 67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672" name="【公民館】&#10;有形固定資産減価償却率最大値テキスト"/>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673" name="直線コネクタ 672"/>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674" name="【公民館】&#10;有形固定資産減価償却率平均値テキスト"/>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75" name="フローチャート: 判断 674"/>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6" name="フローチャート: 判断 675"/>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677" name="フローチャート: 判断 676"/>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678" name="フローチャート: 判断 677"/>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76836</xdr:rowOff>
    </xdr:from>
    <xdr:to>
      <xdr:col>67</xdr:col>
      <xdr:colOff>101600</xdr:colOff>
      <xdr:row>105</xdr:row>
      <xdr:rowOff>6986</xdr:rowOff>
    </xdr:to>
    <xdr:sp macro="" textlink="">
      <xdr:nvSpPr>
        <xdr:cNvPr id="679" name="フローチャート: 判断 678"/>
        <xdr:cNvSpPr/>
      </xdr:nvSpPr>
      <xdr:spPr>
        <a:xfrm>
          <a:off x="127635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6350</xdr:rowOff>
    </xdr:from>
    <xdr:to>
      <xdr:col>85</xdr:col>
      <xdr:colOff>177800</xdr:colOff>
      <xdr:row>107</xdr:row>
      <xdr:rowOff>107950</xdr:rowOff>
    </xdr:to>
    <xdr:sp macro="" textlink="">
      <xdr:nvSpPr>
        <xdr:cNvPr id="685" name="楕円 684"/>
        <xdr:cNvSpPr/>
      </xdr:nvSpPr>
      <xdr:spPr>
        <a:xfrm>
          <a:off x="16268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156227</xdr:rowOff>
    </xdr:from>
    <xdr:ext cx="405111" cy="259045"/>
    <xdr:sp macro="" textlink="">
      <xdr:nvSpPr>
        <xdr:cNvPr id="686" name="【公民館】&#10;有形固定資産減価償却率該当値テキスト"/>
        <xdr:cNvSpPr txBox="1"/>
      </xdr:nvSpPr>
      <xdr:spPr>
        <a:xfrm>
          <a:off x="16357600"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67311</xdr:rowOff>
    </xdr:from>
    <xdr:to>
      <xdr:col>67</xdr:col>
      <xdr:colOff>101600</xdr:colOff>
      <xdr:row>103</xdr:row>
      <xdr:rowOff>168911</xdr:rowOff>
    </xdr:to>
    <xdr:sp macro="" textlink="">
      <xdr:nvSpPr>
        <xdr:cNvPr id="687" name="楕円 686"/>
        <xdr:cNvSpPr/>
      </xdr:nvSpPr>
      <xdr:spPr>
        <a:xfrm>
          <a:off x="12763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153052</xdr:rowOff>
    </xdr:from>
    <xdr:ext cx="405111" cy="259045"/>
    <xdr:sp macro="" textlink="">
      <xdr:nvSpPr>
        <xdr:cNvPr id="688"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689" name="n_2aveValue【公民館】&#10;有形固定資産減価償却率"/>
        <xdr:cNvSpPr txBox="1"/>
      </xdr:nvSpPr>
      <xdr:spPr>
        <a:xfrm>
          <a:off x="14389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137813</xdr:rowOff>
    </xdr:from>
    <xdr:ext cx="405111" cy="259045"/>
    <xdr:sp macro="" textlink="">
      <xdr:nvSpPr>
        <xdr:cNvPr id="690" name="n_3aveValue【公民館】&#10;有形固定資産減価償却率"/>
        <xdr:cNvSpPr txBox="1"/>
      </xdr:nvSpPr>
      <xdr:spPr>
        <a:xfrm>
          <a:off x="13500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169563</xdr:rowOff>
    </xdr:from>
    <xdr:ext cx="405111" cy="259045"/>
    <xdr:sp macro="" textlink="">
      <xdr:nvSpPr>
        <xdr:cNvPr id="691" name="n_4aveValue【公民館】&#10;有形固定資産減価償却率"/>
        <xdr:cNvSpPr txBox="1"/>
      </xdr:nvSpPr>
      <xdr:spPr>
        <a:xfrm>
          <a:off x="12611744"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13988</xdr:rowOff>
    </xdr:from>
    <xdr:ext cx="405111" cy="259045"/>
    <xdr:sp macro="" textlink="">
      <xdr:nvSpPr>
        <xdr:cNvPr id="692" name="n_4mainValue【公民館】&#10;有形固定資産減価償却率"/>
        <xdr:cNvSpPr txBox="1"/>
      </xdr:nvSpPr>
      <xdr:spPr>
        <a:xfrm>
          <a:off x="12611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16" name="直線コネクタ 715"/>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17"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18" name="直線コネクタ 717"/>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19"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0" name="直線コネクタ 719"/>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118127</xdr:rowOff>
    </xdr:from>
    <xdr:ext cx="469744" cy="259045"/>
    <xdr:sp macro="" textlink="">
      <xdr:nvSpPr>
        <xdr:cNvPr id="721" name="【公民館】&#10;一人当たり面積平均値テキスト"/>
        <xdr:cNvSpPr txBox="1"/>
      </xdr:nvSpPr>
      <xdr:spPr>
        <a:xfrm>
          <a:off x="22199600" y="1812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722" name="フローチャート: 判断 721"/>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723" name="フローチャート: 判断 722"/>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724" name="フローチャート: 判断 723"/>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725" name="フローチャート: 判断 724"/>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99061</xdr:rowOff>
    </xdr:from>
    <xdr:to>
      <xdr:col>98</xdr:col>
      <xdr:colOff>38100</xdr:colOff>
      <xdr:row>107</xdr:row>
      <xdr:rowOff>29211</xdr:rowOff>
    </xdr:to>
    <xdr:sp macro="" textlink="">
      <xdr:nvSpPr>
        <xdr:cNvPr id="726" name="フローチャート: 判断 725"/>
        <xdr:cNvSpPr/>
      </xdr:nvSpPr>
      <xdr:spPr>
        <a:xfrm>
          <a:off x="18605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11430</xdr:rowOff>
    </xdr:from>
    <xdr:to>
      <xdr:col>116</xdr:col>
      <xdr:colOff>114300</xdr:colOff>
      <xdr:row>108</xdr:row>
      <xdr:rowOff>113030</xdr:rowOff>
    </xdr:to>
    <xdr:sp macro="" textlink="">
      <xdr:nvSpPr>
        <xdr:cNvPr id="732" name="楕円 731"/>
        <xdr:cNvSpPr/>
      </xdr:nvSpPr>
      <xdr:spPr>
        <a:xfrm>
          <a:off x="22110700" y="185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97807</xdr:rowOff>
    </xdr:from>
    <xdr:ext cx="469744" cy="259045"/>
    <xdr:sp macro="" textlink="">
      <xdr:nvSpPr>
        <xdr:cNvPr id="733" name="【公民館】&#10;一人当たり面積該当値テキスト"/>
        <xdr:cNvSpPr txBox="1"/>
      </xdr:nvSpPr>
      <xdr:spPr>
        <a:xfrm>
          <a:off x="22199600" y="1844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10161</xdr:rowOff>
    </xdr:from>
    <xdr:to>
      <xdr:col>98</xdr:col>
      <xdr:colOff>38100</xdr:colOff>
      <xdr:row>106</xdr:row>
      <xdr:rowOff>111761</xdr:rowOff>
    </xdr:to>
    <xdr:sp macro="" textlink="">
      <xdr:nvSpPr>
        <xdr:cNvPr id="734" name="楕円 733"/>
        <xdr:cNvSpPr/>
      </xdr:nvSpPr>
      <xdr:spPr>
        <a:xfrm>
          <a:off x="18605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53357</xdr:rowOff>
    </xdr:from>
    <xdr:ext cx="469744" cy="259045"/>
    <xdr:sp macro="" textlink="">
      <xdr:nvSpPr>
        <xdr:cNvPr id="735" name="n_1aveValue【公民館】&#10;一人当たり面積"/>
        <xdr:cNvSpPr txBox="1"/>
      </xdr:nvSpPr>
      <xdr:spPr>
        <a:xfrm>
          <a:off x="210757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90188</xdr:rowOff>
    </xdr:from>
    <xdr:ext cx="469744" cy="259045"/>
    <xdr:sp macro="" textlink="">
      <xdr:nvSpPr>
        <xdr:cNvPr id="736" name="n_2aveValue【公民館】&#10;一人当たり面積"/>
        <xdr:cNvSpPr txBox="1"/>
      </xdr:nvSpPr>
      <xdr:spPr>
        <a:xfrm>
          <a:off x="20199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66057</xdr:rowOff>
    </xdr:from>
    <xdr:ext cx="469744" cy="259045"/>
    <xdr:sp macro="" textlink="">
      <xdr:nvSpPr>
        <xdr:cNvPr id="737" name="n_3aveValue【公民館】&#10;一人当たり面積"/>
        <xdr:cNvSpPr txBox="1"/>
      </xdr:nvSpPr>
      <xdr:spPr>
        <a:xfrm>
          <a:off x="19310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20338</xdr:rowOff>
    </xdr:from>
    <xdr:ext cx="469744" cy="259045"/>
    <xdr:sp macro="" textlink="">
      <xdr:nvSpPr>
        <xdr:cNvPr id="738" name="n_4aveValue【公民館】&#10;一人当たり面積"/>
        <xdr:cNvSpPr txBox="1"/>
      </xdr:nvSpPr>
      <xdr:spPr>
        <a:xfrm>
          <a:off x="18421427"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128288</xdr:rowOff>
    </xdr:from>
    <xdr:ext cx="469744" cy="259045"/>
    <xdr:sp macro="" textlink="">
      <xdr:nvSpPr>
        <xdr:cNvPr id="739" name="n_4mainValue【公民館】&#10;一人当たり面積"/>
        <xdr:cNvSpPr txBox="1"/>
      </xdr:nvSpPr>
      <xdr:spPr>
        <a:xfrm>
          <a:off x="18421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a:t>
          </a:r>
          <a:r>
            <a:rPr kumimoji="1" lang="ja-JP" altLang="en-US" sz="1300">
              <a:latin typeface="ＭＳ Ｐゴシック" panose="020B0600070205080204" pitchFamily="50" charset="-128"/>
              <a:ea typeface="ＭＳ Ｐゴシック" panose="020B0600070205080204" pitchFamily="50" charset="-128"/>
            </a:rPr>
            <a:t>橋梁・トンネルの有形固定資産</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減価償却率については、類似団体平均を上回っています</a:t>
          </a:r>
          <a:r>
            <a:rPr kumimoji="1" lang="ja-JP" altLang="en-US" sz="1300">
              <a:latin typeface="ＭＳ Ｐゴシック" panose="020B0600070205080204" pitchFamily="50" charset="-128"/>
              <a:ea typeface="ＭＳ Ｐゴシック" panose="020B0600070205080204" pitchFamily="50" charset="-128"/>
            </a:rPr>
            <a:t>。平成２８年度に策定した川越町公共施設総合管理計画に沿って、計画的かつ予防保全的な管理を行うとともに、コスト削減にも努めてまいります。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15,226
14,643
8.73
7,078,748
6,753,240
196,476
5,031,118
382,759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73" name="直線コネクタ 72"/>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76" name="【体育館・プール】&#10;有形固定資産減価償却率最大値テキスト"/>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77" name="直線コネクタ 76"/>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78"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79" name="フローチャート: 判断 78"/>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80" name="フローチャート: 判断 79"/>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81" name="フローチャート: 判断 80"/>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82" name="フローチャート: 判断 81"/>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83" name="フローチャート: 判断 82"/>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9" name="楕円 88"/>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90" name="【体育館・プール】&#10;有形固定資産減価償却率該当値テキスト"/>
        <xdr:cNvSpPr txBox="1"/>
      </xdr:nvSpPr>
      <xdr:spPr>
        <a:xfrm>
          <a:off x="4673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91" name="楕円 90"/>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114300</xdr:rowOff>
    </xdr:from>
    <xdr:to>
      <xdr:col>24</xdr:col>
      <xdr:colOff>63500</xdr:colOff>
      <xdr:row>61</xdr:row>
      <xdr:rowOff>148590</xdr:rowOff>
    </xdr:to>
    <xdr:cxnSp macro="">
      <xdr:nvCxnSpPr>
        <xdr:cNvPr id="92" name="直線コネクタ 91"/>
        <xdr:cNvCxnSpPr/>
      </xdr:nvCxnSpPr>
      <xdr:spPr>
        <a:xfrm>
          <a:off x="3797300" y="105727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25400</xdr:rowOff>
    </xdr:from>
    <xdr:to>
      <xdr:col>15</xdr:col>
      <xdr:colOff>101600</xdr:colOff>
      <xdr:row>61</xdr:row>
      <xdr:rowOff>127000</xdr:rowOff>
    </xdr:to>
    <xdr:sp macro="" textlink="">
      <xdr:nvSpPr>
        <xdr:cNvPr id="93" name="楕円 92"/>
        <xdr:cNvSpPr/>
      </xdr:nvSpPr>
      <xdr:spPr>
        <a:xfrm>
          <a:off x="2857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76200</xdr:rowOff>
    </xdr:from>
    <xdr:to>
      <xdr:col>19</xdr:col>
      <xdr:colOff>177800</xdr:colOff>
      <xdr:row>61</xdr:row>
      <xdr:rowOff>114300</xdr:rowOff>
    </xdr:to>
    <xdr:cxnSp macro="">
      <xdr:nvCxnSpPr>
        <xdr:cNvPr id="94" name="直線コネクタ 93"/>
        <xdr:cNvCxnSpPr/>
      </xdr:nvCxnSpPr>
      <xdr:spPr>
        <a:xfrm>
          <a:off x="2908300" y="10534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50165</xdr:rowOff>
    </xdr:from>
    <xdr:to>
      <xdr:col>10</xdr:col>
      <xdr:colOff>165100</xdr:colOff>
      <xdr:row>61</xdr:row>
      <xdr:rowOff>151765</xdr:rowOff>
    </xdr:to>
    <xdr:sp macro="" textlink="">
      <xdr:nvSpPr>
        <xdr:cNvPr id="95" name="楕円 94"/>
        <xdr:cNvSpPr/>
      </xdr:nvSpPr>
      <xdr:spPr>
        <a:xfrm>
          <a:off x="1968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76200</xdr:rowOff>
    </xdr:from>
    <xdr:to>
      <xdr:col>15</xdr:col>
      <xdr:colOff>50800</xdr:colOff>
      <xdr:row>61</xdr:row>
      <xdr:rowOff>100965</xdr:rowOff>
    </xdr:to>
    <xdr:cxnSp macro="">
      <xdr:nvCxnSpPr>
        <xdr:cNvPr id="96" name="直線コネクタ 95"/>
        <xdr:cNvCxnSpPr/>
      </xdr:nvCxnSpPr>
      <xdr:spPr>
        <a:xfrm flipV="1">
          <a:off x="2019300" y="105346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97" name="楕円 96"/>
        <xdr:cNvSpPr/>
      </xdr:nvSpPr>
      <xdr:spPr>
        <a:xfrm>
          <a:off x="107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68580</xdr:rowOff>
    </xdr:from>
    <xdr:to>
      <xdr:col>10</xdr:col>
      <xdr:colOff>114300</xdr:colOff>
      <xdr:row>61</xdr:row>
      <xdr:rowOff>100965</xdr:rowOff>
    </xdr:to>
    <xdr:cxnSp macro="">
      <xdr:nvCxnSpPr>
        <xdr:cNvPr id="98" name="直線コネクタ 97"/>
        <xdr:cNvCxnSpPr/>
      </xdr:nvCxnSpPr>
      <xdr:spPr>
        <a:xfrm>
          <a:off x="1130300" y="105270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99" name="n_1aveValue【体育館・プール】&#10;有形固定資産減価償却率"/>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00"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101" name="n_3aveValue【体育館・プール】&#10;有形固定資産減価償却率"/>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02" name="n_4aveValue【体育館・プール】&#10;有形固定資産減価償却率"/>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156227</xdr:rowOff>
    </xdr:from>
    <xdr:ext cx="405111" cy="259045"/>
    <xdr:sp macro="" textlink="">
      <xdr:nvSpPr>
        <xdr:cNvPr id="103" name="n_1mainValue【体育館・プール】&#10;有形固定資産減価償却率"/>
        <xdr:cNvSpPr txBox="1"/>
      </xdr:nvSpPr>
      <xdr:spPr>
        <a:xfrm>
          <a:off x="3582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118127</xdr:rowOff>
    </xdr:from>
    <xdr:ext cx="405111" cy="259045"/>
    <xdr:sp macro="" textlink="">
      <xdr:nvSpPr>
        <xdr:cNvPr id="104" name="n_2mainValue【体育館・プール】&#10;有形固定資産減価償却率"/>
        <xdr:cNvSpPr txBox="1"/>
      </xdr:nvSpPr>
      <xdr:spPr>
        <a:xfrm>
          <a:off x="2705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142892</xdr:rowOff>
    </xdr:from>
    <xdr:ext cx="405111" cy="259045"/>
    <xdr:sp macro="" textlink="">
      <xdr:nvSpPr>
        <xdr:cNvPr id="105" name="n_3mainValue【体育館・プール】&#10;有形固定資産減価償却率"/>
        <xdr:cNvSpPr txBox="1"/>
      </xdr:nvSpPr>
      <xdr:spPr>
        <a:xfrm>
          <a:off x="18167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106" name="n_4mainValue【体育館・プール】&#10;有形固定資産減価償却率"/>
        <xdr:cNvSpPr txBox="1"/>
      </xdr:nvSpPr>
      <xdr:spPr>
        <a:xfrm>
          <a:off x="927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132" name="直線コネクタ 131"/>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33"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34" name="直線コネクタ 133"/>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135" name="【体育館・プール】&#10;一人当たり面積最大値テキスト"/>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136" name="直線コネクタ 135"/>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130464</xdr:rowOff>
    </xdr:from>
    <xdr:ext cx="469744" cy="259045"/>
    <xdr:sp macro="" textlink="">
      <xdr:nvSpPr>
        <xdr:cNvPr id="137" name="【体育館・プール】&#10;一人当たり面積平均値テキスト"/>
        <xdr:cNvSpPr txBox="1"/>
      </xdr:nvSpPr>
      <xdr:spPr>
        <a:xfrm>
          <a:off x="10515600" y="1024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138" name="フローチャート: 判断 137"/>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139" name="フローチャート: 判断 138"/>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140" name="フローチャート: 判断 139"/>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141" name="フローチャート: 判断 140"/>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11249</xdr:rowOff>
    </xdr:from>
    <xdr:to>
      <xdr:col>36</xdr:col>
      <xdr:colOff>165100</xdr:colOff>
      <xdr:row>61</xdr:row>
      <xdr:rowOff>112849</xdr:rowOff>
    </xdr:to>
    <xdr:sp macro="" textlink="">
      <xdr:nvSpPr>
        <xdr:cNvPr id="142" name="フローチャート: 判断 141"/>
        <xdr:cNvSpPr/>
      </xdr:nvSpPr>
      <xdr:spPr>
        <a:xfrm>
          <a:off x="69215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50437</xdr:rowOff>
    </xdr:from>
    <xdr:to>
      <xdr:col>55</xdr:col>
      <xdr:colOff>50800</xdr:colOff>
      <xdr:row>61</xdr:row>
      <xdr:rowOff>152037</xdr:rowOff>
    </xdr:to>
    <xdr:sp macro="" textlink="">
      <xdr:nvSpPr>
        <xdr:cNvPr id="148" name="楕円 147"/>
        <xdr:cNvSpPr/>
      </xdr:nvSpPr>
      <xdr:spPr>
        <a:xfrm>
          <a:off x="104267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28864</xdr:rowOff>
    </xdr:from>
    <xdr:ext cx="469744" cy="259045"/>
    <xdr:sp macro="" textlink="">
      <xdr:nvSpPr>
        <xdr:cNvPr id="149" name="【体育館・プール】&#10;一人当たり面積該当値テキスト"/>
        <xdr:cNvSpPr txBox="1"/>
      </xdr:nvSpPr>
      <xdr:spPr>
        <a:xfrm>
          <a:off x="10515600" y="104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43906</xdr:rowOff>
    </xdr:from>
    <xdr:to>
      <xdr:col>50</xdr:col>
      <xdr:colOff>165100</xdr:colOff>
      <xdr:row>61</xdr:row>
      <xdr:rowOff>145506</xdr:rowOff>
    </xdr:to>
    <xdr:sp macro="" textlink="">
      <xdr:nvSpPr>
        <xdr:cNvPr id="150" name="楕円 149"/>
        <xdr:cNvSpPr/>
      </xdr:nvSpPr>
      <xdr:spPr>
        <a:xfrm>
          <a:off x="9588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94706</xdr:rowOff>
    </xdr:from>
    <xdr:to>
      <xdr:col>55</xdr:col>
      <xdr:colOff>0</xdr:colOff>
      <xdr:row>61</xdr:row>
      <xdr:rowOff>101237</xdr:rowOff>
    </xdr:to>
    <xdr:cxnSp macro="">
      <xdr:nvCxnSpPr>
        <xdr:cNvPr id="151" name="直線コネクタ 150"/>
        <xdr:cNvCxnSpPr/>
      </xdr:nvCxnSpPr>
      <xdr:spPr>
        <a:xfrm>
          <a:off x="9639300" y="1055315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43906</xdr:rowOff>
    </xdr:from>
    <xdr:to>
      <xdr:col>46</xdr:col>
      <xdr:colOff>38100</xdr:colOff>
      <xdr:row>61</xdr:row>
      <xdr:rowOff>145506</xdr:rowOff>
    </xdr:to>
    <xdr:sp macro="" textlink="">
      <xdr:nvSpPr>
        <xdr:cNvPr id="152" name="楕円 151"/>
        <xdr:cNvSpPr/>
      </xdr:nvSpPr>
      <xdr:spPr>
        <a:xfrm>
          <a:off x="8699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94706</xdr:rowOff>
    </xdr:from>
    <xdr:to>
      <xdr:col>50</xdr:col>
      <xdr:colOff>114300</xdr:colOff>
      <xdr:row>61</xdr:row>
      <xdr:rowOff>94706</xdr:rowOff>
    </xdr:to>
    <xdr:cxnSp macro="">
      <xdr:nvCxnSpPr>
        <xdr:cNvPr id="153" name="直線コネクタ 152"/>
        <xdr:cNvCxnSpPr/>
      </xdr:nvCxnSpPr>
      <xdr:spPr>
        <a:xfrm>
          <a:off x="8750300" y="105531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156573</xdr:rowOff>
    </xdr:from>
    <xdr:to>
      <xdr:col>41</xdr:col>
      <xdr:colOff>101600</xdr:colOff>
      <xdr:row>61</xdr:row>
      <xdr:rowOff>86723</xdr:rowOff>
    </xdr:to>
    <xdr:sp macro="" textlink="">
      <xdr:nvSpPr>
        <xdr:cNvPr id="154" name="楕円 153"/>
        <xdr:cNvSpPr/>
      </xdr:nvSpPr>
      <xdr:spPr>
        <a:xfrm>
          <a:off x="7810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35923</xdr:rowOff>
    </xdr:from>
    <xdr:to>
      <xdr:col>45</xdr:col>
      <xdr:colOff>177800</xdr:colOff>
      <xdr:row>61</xdr:row>
      <xdr:rowOff>94706</xdr:rowOff>
    </xdr:to>
    <xdr:cxnSp macro="">
      <xdr:nvCxnSpPr>
        <xdr:cNvPr id="155" name="直線コネクタ 154"/>
        <xdr:cNvCxnSpPr/>
      </xdr:nvCxnSpPr>
      <xdr:spPr>
        <a:xfrm>
          <a:off x="7861300" y="1049437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133713</xdr:rowOff>
    </xdr:from>
    <xdr:to>
      <xdr:col>36</xdr:col>
      <xdr:colOff>165100</xdr:colOff>
      <xdr:row>61</xdr:row>
      <xdr:rowOff>63863</xdr:rowOff>
    </xdr:to>
    <xdr:sp macro="" textlink="">
      <xdr:nvSpPr>
        <xdr:cNvPr id="156" name="楕円 155"/>
        <xdr:cNvSpPr/>
      </xdr:nvSpPr>
      <xdr:spPr>
        <a:xfrm>
          <a:off x="6921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13063</xdr:rowOff>
    </xdr:from>
    <xdr:to>
      <xdr:col>41</xdr:col>
      <xdr:colOff>50800</xdr:colOff>
      <xdr:row>61</xdr:row>
      <xdr:rowOff>35923</xdr:rowOff>
    </xdr:to>
    <xdr:cxnSp macro="">
      <xdr:nvCxnSpPr>
        <xdr:cNvPr id="157" name="直線コネクタ 156"/>
        <xdr:cNvCxnSpPr/>
      </xdr:nvCxnSpPr>
      <xdr:spPr>
        <a:xfrm>
          <a:off x="6972300" y="1047151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96718</xdr:rowOff>
    </xdr:from>
    <xdr:ext cx="469744" cy="259045"/>
    <xdr:sp macro="" textlink="">
      <xdr:nvSpPr>
        <xdr:cNvPr id="158" name="n_1aveValue【体育館・プール】&#10;一人当たり面積"/>
        <xdr:cNvSpPr txBox="1"/>
      </xdr:nvSpPr>
      <xdr:spPr>
        <a:xfrm>
          <a:off x="93917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127743</xdr:rowOff>
    </xdr:from>
    <xdr:ext cx="469744" cy="259045"/>
    <xdr:sp macro="" textlink="">
      <xdr:nvSpPr>
        <xdr:cNvPr id="159" name="n_2aveValue【体育館・プール】&#10;一人当たり面積"/>
        <xdr:cNvSpPr txBox="1"/>
      </xdr:nvSpPr>
      <xdr:spPr>
        <a:xfrm>
          <a:off x="8515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160" name="n_3aveValue【体育館・プール】&#10;一人当たり面積"/>
        <xdr:cNvSpPr txBox="1"/>
      </xdr:nvSpPr>
      <xdr:spPr>
        <a:xfrm>
          <a:off x="7626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103976</xdr:rowOff>
    </xdr:from>
    <xdr:ext cx="469744" cy="259045"/>
    <xdr:sp macro="" textlink="">
      <xdr:nvSpPr>
        <xdr:cNvPr id="161" name="n_4aveValue【体育館・プール】&#10;一人当たり面積"/>
        <xdr:cNvSpPr txBox="1"/>
      </xdr:nvSpPr>
      <xdr:spPr>
        <a:xfrm>
          <a:off x="6737427" y="1056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136633</xdr:rowOff>
    </xdr:from>
    <xdr:ext cx="469744" cy="259045"/>
    <xdr:sp macro="" textlink="">
      <xdr:nvSpPr>
        <xdr:cNvPr id="162" name="n_1mainValue【体育館・プール】&#10;一人当たり面積"/>
        <xdr:cNvSpPr txBox="1"/>
      </xdr:nvSpPr>
      <xdr:spPr>
        <a:xfrm>
          <a:off x="9391727" y="1059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136633</xdr:rowOff>
    </xdr:from>
    <xdr:ext cx="469744" cy="259045"/>
    <xdr:sp macro="" textlink="">
      <xdr:nvSpPr>
        <xdr:cNvPr id="163" name="n_2mainValue【体育館・プール】&#10;一人当たり面積"/>
        <xdr:cNvSpPr txBox="1"/>
      </xdr:nvSpPr>
      <xdr:spPr>
        <a:xfrm>
          <a:off x="8515427" y="1059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77850</xdr:rowOff>
    </xdr:from>
    <xdr:ext cx="469744" cy="259045"/>
    <xdr:sp macro="" textlink="">
      <xdr:nvSpPr>
        <xdr:cNvPr id="164" name="n_3mainValue【体育館・プール】&#10;一人当たり面積"/>
        <xdr:cNvSpPr txBox="1"/>
      </xdr:nvSpPr>
      <xdr:spPr>
        <a:xfrm>
          <a:off x="7626427" y="1053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80390</xdr:rowOff>
    </xdr:from>
    <xdr:ext cx="469744" cy="259045"/>
    <xdr:sp macro="" textlink="">
      <xdr:nvSpPr>
        <xdr:cNvPr id="165" name="n_4mainValue【体育館・プール】&#10;一人当たり面積"/>
        <xdr:cNvSpPr txBox="1"/>
      </xdr:nvSpPr>
      <xdr:spPr>
        <a:xfrm>
          <a:off x="6737427" y="1019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108313</xdr:rowOff>
    </xdr:from>
    <xdr:to>
      <xdr:col>24</xdr:col>
      <xdr:colOff>62865</xdr:colOff>
      <xdr:row>86</xdr:row>
      <xdr:rowOff>155666</xdr:rowOff>
    </xdr:to>
    <xdr:cxnSp macro="">
      <xdr:nvCxnSpPr>
        <xdr:cNvPr id="191" name="直線コネクタ 190"/>
        <xdr:cNvCxnSpPr/>
      </xdr:nvCxnSpPr>
      <xdr:spPr>
        <a:xfrm flipV="1">
          <a:off x="4634865" y="1348141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159493</xdr:rowOff>
    </xdr:from>
    <xdr:ext cx="405111" cy="259045"/>
    <xdr:sp macro="" textlink="">
      <xdr:nvSpPr>
        <xdr:cNvPr id="192" name="【福祉施設】&#10;有形固定資産減価償却率最小値テキスト"/>
        <xdr:cNvSpPr txBox="1"/>
      </xdr:nvSpPr>
      <xdr:spPr>
        <a:xfrm>
          <a:off x="4673600" y="1490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155666</xdr:rowOff>
    </xdr:from>
    <xdr:to>
      <xdr:col>24</xdr:col>
      <xdr:colOff>152400</xdr:colOff>
      <xdr:row>86</xdr:row>
      <xdr:rowOff>155666</xdr:rowOff>
    </xdr:to>
    <xdr:cxnSp macro="">
      <xdr:nvCxnSpPr>
        <xdr:cNvPr id="193" name="直線コネクタ 192"/>
        <xdr:cNvCxnSpPr/>
      </xdr:nvCxnSpPr>
      <xdr:spPr>
        <a:xfrm>
          <a:off x="4546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54990</xdr:rowOff>
    </xdr:from>
    <xdr:ext cx="405111" cy="259045"/>
    <xdr:sp macro="" textlink="">
      <xdr:nvSpPr>
        <xdr:cNvPr id="194" name="【福祉施設】&#10;有形固定資産減価償却率最大値テキスト"/>
        <xdr:cNvSpPr txBox="1"/>
      </xdr:nvSpPr>
      <xdr:spPr>
        <a:xfrm>
          <a:off x="4673600" y="1325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108313</xdr:rowOff>
    </xdr:from>
    <xdr:to>
      <xdr:col>24</xdr:col>
      <xdr:colOff>152400</xdr:colOff>
      <xdr:row>78</xdr:row>
      <xdr:rowOff>108313</xdr:rowOff>
    </xdr:to>
    <xdr:cxnSp macro="">
      <xdr:nvCxnSpPr>
        <xdr:cNvPr id="195" name="直線コネクタ 194"/>
        <xdr:cNvCxnSpPr/>
      </xdr:nvCxnSpPr>
      <xdr:spPr>
        <a:xfrm>
          <a:off x="4546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196" name="【福祉施設】&#10;有形固定資産減価償却率平均値テキスト"/>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197" name="フローチャート: 判断 196"/>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198" name="フローチャート: 判断 197"/>
        <xdr:cNvSpPr/>
      </xdr:nvSpPr>
      <xdr:spPr>
        <a:xfrm>
          <a:off x="3746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73842</xdr:rowOff>
    </xdr:from>
    <xdr:to>
      <xdr:col>15</xdr:col>
      <xdr:colOff>101600</xdr:colOff>
      <xdr:row>83</xdr:row>
      <xdr:rowOff>3992</xdr:rowOff>
    </xdr:to>
    <xdr:sp macro="" textlink="">
      <xdr:nvSpPr>
        <xdr:cNvPr id="199" name="フローチャート: 判断 198"/>
        <xdr:cNvSpPr/>
      </xdr:nvSpPr>
      <xdr:spPr>
        <a:xfrm>
          <a:off x="2857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99968</xdr:rowOff>
    </xdr:from>
    <xdr:to>
      <xdr:col>10</xdr:col>
      <xdr:colOff>165100</xdr:colOff>
      <xdr:row>83</xdr:row>
      <xdr:rowOff>30118</xdr:rowOff>
    </xdr:to>
    <xdr:sp macro="" textlink="">
      <xdr:nvSpPr>
        <xdr:cNvPr id="200" name="フローチャート: 判断 199"/>
        <xdr:cNvSpPr/>
      </xdr:nvSpPr>
      <xdr:spPr>
        <a:xfrm>
          <a:off x="1968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23223</xdr:rowOff>
    </xdr:from>
    <xdr:to>
      <xdr:col>6</xdr:col>
      <xdr:colOff>38100</xdr:colOff>
      <xdr:row>82</xdr:row>
      <xdr:rowOff>124823</xdr:rowOff>
    </xdr:to>
    <xdr:sp macro="" textlink="">
      <xdr:nvSpPr>
        <xdr:cNvPr id="201" name="フローチャート: 判断 200"/>
        <xdr:cNvSpPr/>
      </xdr:nvSpPr>
      <xdr:spPr>
        <a:xfrm>
          <a:off x="1079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52614</xdr:rowOff>
    </xdr:from>
    <xdr:to>
      <xdr:col>24</xdr:col>
      <xdr:colOff>114300</xdr:colOff>
      <xdr:row>82</xdr:row>
      <xdr:rowOff>154214</xdr:rowOff>
    </xdr:to>
    <xdr:sp macro="" textlink="">
      <xdr:nvSpPr>
        <xdr:cNvPr id="207" name="楕円 206"/>
        <xdr:cNvSpPr/>
      </xdr:nvSpPr>
      <xdr:spPr>
        <a:xfrm>
          <a:off x="45847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75491</xdr:rowOff>
    </xdr:from>
    <xdr:ext cx="405111" cy="259045"/>
    <xdr:sp macro="" textlink="">
      <xdr:nvSpPr>
        <xdr:cNvPr id="208" name="【福祉施設】&#10;有形固定資産減価償却率該当値テキスト"/>
        <xdr:cNvSpPr txBox="1"/>
      </xdr:nvSpPr>
      <xdr:spPr>
        <a:xfrm>
          <a:off x="4673600" y="1396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3629</xdr:rowOff>
    </xdr:from>
    <xdr:to>
      <xdr:col>20</xdr:col>
      <xdr:colOff>38100</xdr:colOff>
      <xdr:row>82</xdr:row>
      <xdr:rowOff>105229</xdr:rowOff>
    </xdr:to>
    <xdr:sp macro="" textlink="">
      <xdr:nvSpPr>
        <xdr:cNvPr id="209" name="楕円 208"/>
        <xdr:cNvSpPr/>
      </xdr:nvSpPr>
      <xdr:spPr>
        <a:xfrm>
          <a:off x="3746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54429</xdr:rowOff>
    </xdr:from>
    <xdr:to>
      <xdr:col>24</xdr:col>
      <xdr:colOff>63500</xdr:colOff>
      <xdr:row>82</xdr:row>
      <xdr:rowOff>103414</xdr:rowOff>
    </xdr:to>
    <xdr:cxnSp macro="">
      <xdr:nvCxnSpPr>
        <xdr:cNvPr id="210" name="直線コネクタ 209"/>
        <xdr:cNvCxnSpPr/>
      </xdr:nvCxnSpPr>
      <xdr:spPr>
        <a:xfrm>
          <a:off x="3797300" y="1411332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126093</xdr:rowOff>
    </xdr:from>
    <xdr:to>
      <xdr:col>15</xdr:col>
      <xdr:colOff>101600</xdr:colOff>
      <xdr:row>82</xdr:row>
      <xdr:rowOff>56243</xdr:rowOff>
    </xdr:to>
    <xdr:sp macro="" textlink="">
      <xdr:nvSpPr>
        <xdr:cNvPr id="211" name="楕円 210"/>
        <xdr:cNvSpPr/>
      </xdr:nvSpPr>
      <xdr:spPr>
        <a:xfrm>
          <a:off x="2857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5443</xdr:rowOff>
    </xdr:from>
    <xdr:to>
      <xdr:col>19</xdr:col>
      <xdr:colOff>177800</xdr:colOff>
      <xdr:row>82</xdr:row>
      <xdr:rowOff>54429</xdr:rowOff>
    </xdr:to>
    <xdr:cxnSp macro="">
      <xdr:nvCxnSpPr>
        <xdr:cNvPr id="212" name="直線コネクタ 211"/>
        <xdr:cNvCxnSpPr/>
      </xdr:nvCxnSpPr>
      <xdr:spPr>
        <a:xfrm>
          <a:off x="2908300" y="140643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109764</xdr:rowOff>
    </xdr:from>
    <xdr:to>
      <xdr:col>10</xdr:col>
      <xdr:colOff>165100</xdr:colOff>
      <xdr:row>83</xdr:row>
      <xdr:rowOff>39914</xdr:rowOff>
    </xdr:to>
    <xdr:sp macro="" textlink="">
      <xdr:nvSpPr>
        <xdr:cNvPr id="213" name="楕円 212"/>
        <xdr:cNvSpPr/>
      </xdr:nvSpPr>
      <xdr:spPr>
        <a:xfrm>
          <a:off x="19685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5443</xdr:rowOff>
    </xdr:from>
    <xdr:to>
      <xdr:col>15</xdr:col>
      <xdr:colOff>50800</xdr:colOff>
      <xdr:row>82</xdr:row>
      <xdr:rowOff>160564</xdr:rowOff>
    </xdr:to>
    <xdr:cxnSp macro="">
      <xdr:nvCxnSpPr>
        <xdr:cNvPr id="214" name="直線コネクタ 213"/>
        <xdr:cNvCxnSpPr/>
      </xdr:nvCxnSpPr>
      <xdr:spPr>
        <a:xfrm flipV="1">
          <a:off x="2019300" y="140643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96701</xdr:rowOff>
    </xdr:from>
    <xdr:to>
      <xdr:col>6</xdr:col>
      <xdr:colOff>38100</xdr:colOff>
      <xdr:row>83</xdr:row>
      <xdr:rowOff>26851</xdr:rowOff>
    </xdr:to>
    <xdr:sp macro="" textlink="">
      <xdr:nvSpPr>
        <xdr:cNvPr id="215" name="楕円 214"/>
        <xdr:cNvSpPr/>
      </xdr:nvSpPr>
      <xdr:spPr>
        <a:xfrm>
          <a:off x="10795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147501</xdr:rowOff>
    </xdr:from>
    <xdr:to>
      <xdr:col>10</xdr:col>
      <xdr:colOff>114300</xdr:colOff>
      <xdr:row>82</xdr:row>
      <xdr:rowOff>160564</xdr:rowOff>
    </xdr:to>
    <xdr:cxnSp macro="">
      <xdr:nvCxnSpPr>
        <xdr:cNvPr id="216" name="直線コネクタ 215"/>
        <xdr:cNvCxnSpPr/>
      </xdr:nvCxnSpPr>
      <xdr:spPr>
        <a:xfrm>
          <a:off x="1130300" y="1420640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32675</xdr:rowOff>
    </xdr:from>
    <xdr:ext cx="405111" cy="259045"/>
    <xdr:sp macro="" textlink="">
      <xdr:nvSpPr>
        <xdr:cNvPr id="217" name="n_1aveValue【福祉施設】&#10;有形固定資産減価償却率"/>
        <xdr:cNvSpPr txBox="1"/>
      </xdr:nvSpPr>
      <xdr:spPr>
        <a:xfrm>
          <a:off x="3582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166569</xdr:rowOff>
    </xdr:from>
    <xdr:ext cx="405111" cy="259045"/>
    <xdr:sp macro="" textlink="">
      <xdr:nvSpPr>
        <xdr:cNvPr id="218" name="n_2aveValue【福祉施設】&#10;有形固定資産減価償却率"/>
        <xdr:cNvSpPr txBox="1"/>
      </xdr:nvSpPr>
      <xdr:spPr>
        <a:xfrm>
          <a:off x="2705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46645</xdr:rowOff>
    </xdr:from>
    <xdr:ext cx="405111" cy="259045"/>
    <xdr:sp macro="" textlink="">
      <xdr:nvSpPr>
        <xdr:cNvPr id="219" name="n_3aveValue【福祉施設】&#10;有形固定資産減価償却率"/>
        <xdr:cNvSpPr txBox="1"/>
      </xdr:nvSpPr>
      <xdr:spPr>
        <a:xfrm>
          <a:off x="1816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141350</xdr:rowOff>
    </xdr:from>
    <xdr:ext cx="405111" cy="259045"/>
    <xdr:sp macro="" textlink="">
      <xdr:nvSpPr>
        <xdr:cNvPr id="220" name="n_4aveValue【福祉施設】&#10;有形固定資産減価償却率"/>
        <xdr:cNvSpPr txBox="1"/>
      </xdr:nvSpPr>
      <xdr:spPr>
        <a:xfrm>
          <a:off x="927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121756</xdr:rowOff>
    </xdr:from>
    <xdr:ext cx="405111" cy="259045"/>
    <xdr:sp macro="" textlink="">
      <xdr:nvSpPr>
        <xdr:cNvPr id="221" name="n_1mainValue【福祉施設】&#10;有形固定資産減価償却率"/>
        <xdr:cNvSpPr txBox="1"/>
      </xdr:nvSpPr>
      <xdr:spPr>
        <a:xfrm>
          <a:off x="35820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72770</xdr:rowOff>
    </xdr:from>
    <xdr:ext cx="405111" cy="259045"/>
    <xdr:sp macro="" textlink="">
      <xdr:nvSpPr>
        <xdr:cNvPr id="222" name="n_2mainValue【福祉施設】&#10;有形固定資産減価償却率"/>
        <xdr:cNvSpPr txBox="1"/>
      </xdr:nvSpPr>
      <xdr:spPr>
        <a:xfrm>
          <a:off x="2705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31041</xdr:rowOff>
    </xdr:from>
    <xdr:ext cx="405111" cy="259045"/>
    <xdr:sp macro="" textlink="">
      <xdr:nvSpPr>
        <xdr:cNvPr id="223" name="n_3mainValue【福祉施設】&#10;有形固定資産減価償却率"/>
        <xdr:cNvSpPr txBox="1"/>
      </xdr:nvSpPr>
      <xdr:spPr>
        <a:xfrm>
          <a:off x="18167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17978</xdr:rowOff>
    </xdr:from>
    <xdr:ext cx="405111" cy="259045"/>
    <xdr:sp macro="" textlink="">
      <xdr:nvSpPr>
        <xdr:cNvPr id="224" name="n_4mainValue【福祉施設】&#10;有形固定資産減価償却率"/>
        <xdr:cNvSpPr txBox="1"/>
      </xdr:nvSpPr>
      <xdr:spPr>
        <a:xfrm>
          <a:off x="927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26670</xdr:rowOff>
    </xdr:from>
    <xdr:to>
      <xdr:col>54</xdr:col>
      <xdr:colOff>189865</xdr:colOff>
      <xdr:row>86</xdr:row>
      <xdr:rowOff>93345</xdr:rowOff>
    </xdr:to>
    <xdr:cxnSp macro="">
      <xdr:nvCxnSpPr>
        <xdr:cNvPr id="248" name="直線コネクタ 247"/>
        <xdr:cNvCxnSpPr/>
      </xdr:nvCxnSpPr>
      <xdr:spPr>
        <a:xfrm flipV="1">
          <a:off x="10476865" y="1339977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249" name="【福祉施設】&#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250" name="直線コネクタ 249"/>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144797</xdr:rowOff>
    </xdr:from>
    <xdr:ext cx="469744" cy="259045"/>
    <xdr:sp macro="" textlink="">
      <xdr:nvSpPr>
        <xdr:cNvPr id="251" name="【福祉施設】&#10;一人当たり面積最大値テキスト"/>
        <xdr:cNvSpPr txBox="1"/>
      </xdr:nvSpPr>
      <xdr:spPr>
        <a:xfrm>
          <a:off x="10515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26670</xdr:rowOff>
    </xdr:from>
    <xdr:to>
      <xdr:col>55</xdr:col>
      <xdr:colOff>88900</xdr:colOff>
      <xdr:row>78</xdr:row>
      <xdr:rowOff>26670</xdr:rowOff>
    </xdr:to>
    <xdr:cxnSp macro="">
      <xdr:nvCxnSpPr>
        <xdr:cNvPr id="252" name="直線コネクタ 251"/>
        <xdr:cNvCxnSpPr/>
      </xdr:nvCxnSpPr>
      <xdr:spPr>
        <a:xfrm>
          <a:off x="10388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103522</xdr:rowOff>
    </xdr:from>
    <xdr:ext cx="469744" cy="259045"/>
    <xdr:sp macro="" textlink="">
      <xdr:nvSpPr>
        <xdr:cNvPr id="253" name="【福祉施設】&#10;一人当たり面積平均値テキスト"/>
        <xdr:cNvSpPr txBox="1"/>
      </xdr:nvSpPr>
      <xdr:spPr>
        <a:xfrm>
          <a:off x="10515600" y="1433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80645</xdr:rowOff>
    </xdr:from>
    <xdr:to>
      <xdr:col>55</xdr:col>
      <xdr:colOff>50800</xdr:colOff>
      <xdr:row>85</xdr:row>
      <xdr:rowOff>10795</xdr:rowOff>
    </xdr:to>
    <xdr:sp macro="" textlink="">
      <xdr:nvSpPr>
        <xdr:cNvPr id="254" name="フローチャート: 判断 253"/>
        <xdr:cNvSpPr/>
      </xdr:nvSpPr>
      <xdr:spPr>
        <a:xfrm>
          <a:off x="10426700" y="1448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61595</xdr:rowOff>
    </xdr:from>
    <xdr:to>
      <xdr:col>50</xdr:col>
      <xdr:colOff>165100</xdr:colOff>
      <xdr:row>84</xdr:row>
      <xdr:rowOff>163195</xdr:rowOff>
    </xdr:to>
    <xdr:sp macro="" textlink="">
      <xdr:nvSpPr>
        <xdr:cNvPr id="255" name="フローチャート: 判断 254"/>
        <xdr:cNvSpPr/>
      </xdr:nvSpPr>
      <xdr:spPr>
        <a:xfrm>
          <a:off x="9588500" y="14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67311</xdr:rowOff>
    </xdr:from>
    <xdr:to>
      <xdr:col>46</xdr:col>
      <xdr:colOff>38100</xdr:colOff>
      <xdr:row>84</xdr:row>
      <xdr:rowOff>168911</xdr:rowOff>
    </xdr:to>
    <xdr:sp macro="" textlink="">
      <xdr:nvSpPr>
        <xdr:cNvPr id="256" name="フローチャート: 判断 255"/>
        <xdr:cNvSpPr/>
      </xdr:nvSpPr>
      <xdr:spPr>
        <a:xfrm>
          <a:off x="8699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17780</xdr:rowOff>
    </xdr:from>
    <xdr:to>
      <xdr:col>41</xdr:col>
      <xdr:colOff>101600</xdr:colOff>
      <xdr:row>84</xdr:row>
      <xdr:rowOff>119380</xdr:rowOff>
    </xdr:to>
    <xdr:sp macro="" textlink="">
      <xdr:nvSpPr>
        <xdr:cNvPr id="257" name="フローチャート: 判断 256"/>
        <xdr:cNvSpPr/>
      </xdr:nvSpPr>
      <xdr:spPr>
        <a:xfrm>
          <a:off x="7810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19686</xdr:rowOff>
    </xdr:from>
    <xdr:to>
      <xdr:col>36</xdr:col>
      <xdr:colOff>165100</xdr:colOff>
      <xdr:row>84</xdr:row>
      <xdr:rowOff>121286</xdr:rowOff>
    </xdr:to>
    <xdr:sp macro="" textlink="">
      <xdr:nvSpPr>
        <xdr:cNvPr id="258" name="フローチャート: 判断 257"/>
        <xdr:cNvSpPr/>
      </xdr:nvSpPr>
      <xdr:spPr>
        <a:xfrm>
          <a:off x="6921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19686</xdr:rowOff>
    </xdr:from>
    <xdr:to>
      <xdr:col>55</xdr:col>
      <xdr:colOff>50800</xdr:colOff>
      <xdr:row>86</xdr:row>
      <xdr:rowOff>121286</xdr:rowOff>
    </xdr:to>
    <xdr:sp macro="" textlink="">
      <xdr:nvSpPr>
        <xdr:cNvPr id="264" name="楕円 263"/>
        <xdr:cNvSpPr/>
      </xdr:nvSpPr>
      <xdr:spPr>
        <a:xfrm>
          <a:off x="104267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106063</xdr:rowOff>
    </xdr:from>
    <xdr:ext cx="469744" cy="259045"/>
    <xdr:sp macro="" textlink="">
      <xdr:nvSpPr>
        <xdr:cNvPr id="265" name="【福祉施設】&#10;一人当たり面積該当値テキスト"/>
        <xdr:cNvSpPr txBox="1"/>
      </xdr:nvSpPr>
      <xdr:spPr>
        <a:xfrm>
          <a:off x="10515600" y="14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19686</xdr:rowOff>
    </xdr:from>
    <xdr:to>
      <xdr:col>50</xdr:col>
      <xdr:colOff>165100</xdr:colOff>
      <xdr:row>86</xdr:row>
      <xdr:rowOff>121286</xdr:rowOff>
    </xdr:to>
    <xdr:sp macro="" textlink="">
      <xdr:nvSpPr>
        <xdr:cNvPr id="266" name="楕円 265"/>
        <xdr:cNvSpPr/>
      </xdr:nvSpPr>
      <xdr:spPr>
        <a:xfrm>
          <a:off x="95885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70486</xdr:rowOff>
    </xdr:from>
    <xdr:to>
      <xdr:col>55</xdr:col>
      <xdr:colOff>0</xdr:colOff>
      <xdr:row>86</xdr:row>
      <xdr:rowOff>70486</xdr:rowOff>
    </xdr:to>
    <xdr:cxnSp macro="">
      <xdr:nvCxnSpPr>
        <xdr:cNvPr id="267" name="直線コネクタ 266"/>
        <xdr:cNvCxnSpPr/>
      </xdr:nvCxnSpPr>
      <xdr:spPr>
        <a:xfrm>
          <a:off x="9639300" y="14815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19686</xdr:rowOff>
    </xdr:from>
    <xdr:to>
      <xdr:col>46</xdr:col>
      <xdr:colOff>38100</xdr:colOff>
      <xdr:row>86</xdr:row>
      <xdr:rowOff>121286</xdr:rowOff>
    </xdr:to>
    <xdr:sp macro="" textlink="">
      <xdr:nvSpPr>
        <xdr:cNvPr id="268" name="楕円 267"/>
        <xdr:cNvSpPr/>
      </xdr:nvSpPr>
      <xdr:spPr>
        <a:xfrm>
          <a:off x="86995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70486</xdr:rowOff>
    </xdr:from>
    <xdr:to>
      <xdr:col>50</xdr:col>
      <xdr:colOff>114300</xdr:colOff>
      <xdr:row>86</xdr:row>
      <xdr:rowOff>70486</xdr:rowOff>
    </xdr:to>
    <xdr:cxnSp macro="">
      <xdr:nvCxnSpPr>
        <xdr:cNvPr id="269" name="直線コネクタ 268"/>
        <xdr:cNvCxnSpPr/>
      </xdr:nvCxnSpPr>
      <xdr:spPr>
        <a:xfrm>
          <a:off x="8750300" y="14815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126364</xdr:rowOff>
    </xdr:from>
    <xdr:to>
      <xdr:col>41</xdr:col>
      <xdr:colOff>101600</xdr:colOff>
      <xdr:row>86</xdr:row>
      <xdr:rowOff>56514</xdr:rowOff>
    </xdr:to>
    <xdr:sp macro="" textlink="">
      <xdr:nvSpPr>
        <xdr:cNvPr id="270" name="楕円 269"/>
        <xdr:cNvSpPr/>
      </xdr:nvSpPr>
      <xdr:spPr>
        <a:xfrm>
          <a:off x="7810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5714</xdr:rowOff>
    </xdr:from>
    <xdr:to>
      <xdr:col>45</xdr:col>
      <xdr:colOff>177800</xdr:colOff>
      <xdr:row>86</xdr:row>
      <xdr:rowOff>70486</xdr:rowOff>
    </xdr:to>
    <xdr:cxnSp macro="">
      <xdr:nvCxnSpPr>
        <xdr:cNvPr id="271" name="直線コネクタ 270"/>
        <xdr:cNvCxnSpPr/>
      </xdr:nvCxnSpPr>
      <xdr:spPr>
        <a:xfrm>
          <a:off x="7861300" y="14750414"/>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130175</xdr:rowOff>
    </xdr:from>
    <xdr:to>
      <xdr:col>36</xdr:col>
      <xdr:colOff>165100</xdr:colOff>
      <xdr:row>84</xdr:row>
      <xdr:rowOff>60325</xdr:rowOff>
    </xdr:to>
    <xdr:sp macro="" textlink="">
      <xdr:nvSpPr>
        <xdr:cNvPr id="272" name="楕円 271"/>
        <xdr:cNvSpPr/>
      </xdr:nvSpPr>
      <xdr:spPr>
        <a:xfrm>
          <a:off x="6921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xdr:rowOff>
    </xdr:from>
    <xdr:to>
      <xdr:col>41</xdr:col>
      <xdr:colOff>50800</xdr:colOff>
      <xdr:row>86</xdr:row>
      <xdr:rowOff>5714</xdr:rowOff>
    </xdr:to>
    <xdr:cxnSp macro="">
      <xdr:nvCxnSpPr>
        <xdr:cNvPr id="273" name="直線コネクタ 272"/>
        <xdr:cNvCxnSpPr/>
      </xdr:nvCxnSpPr>
      <xdr:spPr>
        <a:xfrm>
          <a:off x="6972300" y="14411325"/>
          <a:ext cx="889000" cy="33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8272</xdr:rowOff>
    </xdr:from>
    <xdr:ext cx="469744" cy="259045"/>
    <xdr:sp macro="" textlink="">
      <xdr:nvSpPr>
        <xdr:cNvPr id="274" name="n_1aveValue【福祉施設】&#10;一人当たり面積"/>
        <xdr:cNvSpPr txBox="1"/>
      </xdr:nvSpPr>
      <xdr:spPr>
        <a:xfrm>
          <a:off x="9391727" y="1423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13988</xdr:rowOff>
    </xdr:from>
    <xdr:ext cx="469744" cy="259045"/>
    <xdr:sp macro="" textlink="">
      <xdr:nvSpPr>
        <xdr:cNvPr id="275" name="n_2aveValue【福祉施設】&#10;一人当たり面積"/>
        <xdr:cNvSpPr txBox="1"/>
      </xdr:nvSpPr>
      <xdr:spPr>
        <a:xfrm>
          <a:off x="8515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135907</xdr:rowOff>
    </xdr:from>
    <xdr:ext cx="469744" cy="259045"/>
    <xdr:sp macro="" textlink="">
      <xdr:nvSpPr>
        <xdr:cNvPr id="276" name="n_3aveValue【福祉施設】&#10;一人当たり面積"/>
        <xdr:cNvSpPr txBox="1"/>
      </xdr:nvSpPr>
      <xdr:spPr>
        <a:xfrm>
          <a:off x="7626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112413</xdr:rowOff>
    </xdr:from>
    <xdr:ext cx="469744" cy="259045"/>
    <xdr:sp macro="" textlink="">
      <xdr:nvSpPr>
        <xdr:cNvPr id="277" name="n_4aveValue【福祉施設】&#10;一人当たり面積"/>
        <xdr:cNvSpPr txBox="1"/>
      </xdr:nvSpPr>
      <xdr:spPr>
        <a:xfrm>
          <a:off x="6737427" y="1451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112413</xdr:rowOff>
    </xdr:from>
    <xdr:ext cx="469744" cy="259045"/>
    <xdr:sp macro="" textlink="">
      <xdr:nvSpPr>
        <xdr:cNvPr id="278" name="n_1mainValue【福祉施設】&#10;一人当たり面積"/>
        <xdr:cNvSpPr txBox="1"/>
      </xdr:nvSpPr>
      <xdr:spPr>
        <a:xfrm>
          <a:off x="9391727"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112413</xdr:rowOff>
    </xdr:from>
    <xdr:ext cx="469744" cy="259045"/>
    <xdr:sp macro="" textlink="">
      <xdr:nvSpPr>
        <xdr:cNvPr id="279" name="n_2mainValue【福祉施設】&#10;一人当たり面積"/>
        <xdr:cNvSpPr txBox="1"/>
      </xdr:nvSpPr>
      <xdr:spPr>
        <a:xfrm>
          <a:off x="8515427"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47641</xdr:rowOff>
    </xdr:from>
    <xdr:ext cx="469744" cy="259045"/>
    <xdr:sp macro="" textlink="">
      <xdr:nvSpPr>
        <xdr:cNvPr id="280" name="n_3mainValue【福祉施設】&#10;一人当たり面積"/>
        <xdr:cNvSpPr txBox="1"/>
      </xdr:nvSpPr>
      <xdr:spPr>
        <a:xfrm>
          <a:off x="7626427" y="1479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76852</xdr:rowOff>
    </xdr:from>
    <xdr:ext cx="469744" cy="259045"/>
    <xdr:sp macro="" textlink="">
      <xdr:nvSpPr>
        <xdr:cNvPr id="281" name="n_4mainValue【福祉施設】&#10;一人当たり面積"/>
        <xdr:cNvSpPr txBox="1"/>
      </xdr:nvSpPr>
      <xdr:spPr>
        <a:xfrm>
          <a:off x="6737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139064</xdr:rowOff>
    </xdr:to>
    <xdr:cxnSp macro="">
      <xdr:nvCxnSpPr>
        <xdr:cNvPr id="306" name="直線コネクタ 305"/>
        <xdr:cNvCxnSpPr/>
      </xdr:nvCxnSpPr>
      <xdr:spPr>
        <a:xfrm flipV="1">
          <a:off x="4634865" y="17215486"/>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307" name="【市民会館】&#10;有形固定資産減価償却率最小値テキスト"/>
        <xdr:cNvSpPr txBox="1"/>
      </xdr:nvSpPr>
      <xdr:spPr>
        <a:xfrm>
          <a:off x="46736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308" name="直線コネクタ 307"/>
        <xdr:cNvCxnSpPr/>
      </xdr:nvCxnSpPr>
      <xdr:spPr>
        <a:xfrm>
          <a:off x="4546600" y="186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309" name="【市民会館】&#10;有形固定資産減価償却率最大値テキスト"/>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10" name="直線コネクタ 309"/>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121938</xdr:rowOff>
    </xdr:from>
    <xdr:ext cx="405111" cy="259045"/>
    <xdr:sp macro="" textlink="">
      <xdr:nvSpPr>
        <xdr:cNvPr id="311" name="【市民会館】&#10;有形固定資産減価償却率平均値テキスト"/>
        <xdr:cNvSpPr txBox="1"/>
      </xdr:nvSpPr>
      <xdr:spPr>
        <a:xfrm>
          <a:off x="4673600" y="17781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143511</xdr:rowOff>
    </xdr:from>
    <xdr:to>
      <xdr:col>24</xdr:col>
      <xdr:colOff>114300</xdr:colOff>
      <xdr:row>104</xdr:row>
      <xdr:rowOff>73661</xdr:rowOff>
    </xdr:to>
    <xdr:sp macro="" textlink="">
      <xdr:nvSpPr>
        <xdr:cNvPr id="312" name="フローチャート: 判断 311"/>
        <xdr:cNvSpPr/>
      </xdr:nvSpPr>
      <xdr:spPr>
        <a:xfrm>
          <a:off x="45847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145414</xdr:rowOff>
    </xdr:from>
    <xdr:to>
      <xdr:col>20</xdr:col>
      <xdr:colOff>38100</xdr:colOff>
      <xdr:row>104</xdr:row>
      <xdr:rowOff>75564</xdr:rowOff>
    </xdr:to>
    <xdr:sp macro="" textlink="">
      <xdr:nvSpPr>
        <xdr:cNvPr id="313" name="フローチャート: 判断 312"/>
        <xdr:cNvSpPr/>
      </xdr:nvSpPr>
      <xdr:spPr>
        <a:xfrm>
          <a:off x="3746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92075</xdr:rowOff>
    </xdr:from>
    <xdr:to>
      <xdr:col>15</xdr:col>
      <xdr:colOff>101600</xdr:colOff>
      <xdr:row>104</xdr:row>
      <xdr:rowOff>22225</xdr:rowOff>
    </xdr:to>
    <xdr:sp macro="" textlink="">
      <xdr:nvSpPr>
        <xdr:cNvPr id="314" name="フローチャート: 判断 313"/>
        <xdr:cNvSpPr/>
      </xdr:nvSpPr>
      <xdr:spPr>
        <a:xfrm>
          <a:off x="2857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315" name="フローチャート: 判断 314"/>
        <xdr:cNvSpPr/>
      </xdr:nvSpPr>
      <xdr:spPr>
        <a:xfrm>
          <a:off x="1968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93980</xdr:rowOff>
    </xdr:from>
    <xdr:to>
      <xdr:col>6</xdr:col>
      <xdr:colOff>38100</xdr:colOff>
      <xdr:row>103</xdr:row>
      <xdr:rowOff>24130</xdr:rowOff>
    </xdr:to>
    <xdr:sp macro="" textlink="">
      <xdr:nvSpPr>
        <xdr:cNvPr id="316" name="フローチャート: 判断 315"/>
        <xdr:cNvSpPr/>
      </xdr:nvSpPr>
      <xdr:spPr>
        <a:xfrm>
          <a:off x="10795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124461</xdr:rowOff>
    </xdr:from>
    <xdr:to>
      <xdr:col>24</xdr:col>
      <xdr:colOff>114300</xdr:colOff>
      <xdr:row>103</xdr:row>
      <xdr:rowOff>54611</xdr:rowOff>
    </xdr:to>
    <xdr:sp macro="" textlink="">
      <xdr:nvSpPr>
        <xdr:cNvPr id="322" name="楕円 321"/>
        <xdr:cNvSpPr/>
      </xdr:nvSpPr>
      <xdr:spPr>
        <a:xfrm>
          <a:off x="45847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147338</xdr:rowOff>
    </xdr:from>
    <xdr:ext cx="405111" cy="259045"/>
    <xdr:sp macro="" textlink="">
      <xdr:nvSpPr>
        <xdr:cNvPr id="323" name="【市民会館】&#10;有形固定資産減価償却率該当値テキスト"/>
        <xdr:cNvSpPr txBox="1"/>
      </xdr:nvSpPr>
      <xdr:spPr>
        <a:xfrm>
          <a:off x="4673600"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101600</xdr:rowOff>
    </xdr:from>
    <xdr:to>
      <xdr:col>20</xdr:col>
      <xdr:colOff>38100</xdr:colOff>
      <xdr:row>103</xdr:row>
      <xdr:rowOff>31750</xdr:rowOff>
    </xdr:to>
    <xdr:sp macro="" textlink="">
      <xdr:nvSpPr>
        <xdr:cNvPr id="324" name="楕円 323"/>
        <xdr:cNvSpPr/>
      </xdr:nvSpPr>
      <xdr:spPr>
        <a:xfrm>
          <a:off x="3746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152400</xdr:rowOff>
    </xdr:from>
    <xdr:to>
      <xdr:col>24</xdr:col>
      <xdr:colOff>63500</xdr:colOff>
      <xdr:row>103</xdr:row>
      <xdr:rowOff>3811</xdr:rowOff>
    </xdr:to>
    <xdr:cxnSp macro="">
      <xdr:nvCxnSpPr>
        <xdr:cNvPr id="325" name="直線コネクタ 324"/>
        <xdr:cNvCxnSpPr/>
      </xdr:nvCxnSpPr>
      <xdr:spPr>
        <a:xfrm>
          <a:off x="3797300" y="176403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63500</xdr:rowOff>
    </xdr:from>
    <xdr:to>
      <xdr:col>15</xdr:col>
      <xdr:colOff>101600</xdr:colOff>
      <xdr:row>102</xdr:row>
      <xdr:rowOff>165100</xdr:rowOff>
    </xdr:to>
    <xdr:sp macro="" textlink="">
      <xdr:nvSpPr>
        <xdr:cNvPr id="326" name="楕円 325"/>
        <xdr:cNvSpPr/>
      </xdr:nvSpPr>
      <xdr:spPr>
        <a:xfrm>
          <a:off x="2857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114300</xdr:rowOff>
    </xdr:from>
    <xdr:to>
      <xdr:col>19</xdr:col>
      <xdr:colOff>177800</xdr:colOff>
      <xdr:row>102</xdr:row>
      <xdr:rowOff>152400</xdr:rowOff>
    </xdr:to>
    <xdr:cxnSp macro="">
      <xdr:nvCxnSpPr>
        <xdr:cNvPr id="327" name="直線コネクタ 326"/>
        <xdr:cNvCxnSpPr/>
      </xdr:nvCxnSpPr>
      <xdr:spPr>
        <a:xfrm>
          <a:off x="2908300" y="1760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25400</xdr:rowOff>
    </xdr:from>
    <xdr:to>
      <xdr:col>10</xdr:col>
      <xdr:colOff>165100</xdr:colOff>
      <xdr:row>102</xdr:row>
      <xdr:rowOff>127000</xdr:rowOff>
    </xdr:to>
    <xdr:sp macro="" textlink="">
      <xdr:nvSpPr>
        <xdr:cNvPr id="328" name="楕円 327"/>
        <xdr:cNvSpPr/>
      </xdr:nvSpPr>
      <xdr:spPr>
        <a:xfrm>
          <a:off x="1968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76200</xdr:rowOff>
    </xdr:from>
    <xdr:to>
      <xdr:col>15</xdr:col>
      <xdr:colOff>50800</xdr:colOff>
      <xdr:row>102</xdr:row>
      <xdr:rowOff>114300</xdr:rowOff>
    </xdr:to>
    <xdr:cxnSp macro="">
      <xdr:nvCxnSpPr>
        <xdr:cNvPr id="329" name="直線コネクタ 328"/>
        <xdr:cNvCxnSpPr/>
      </xdr:nvCxnSpPr>
      <xdr:spPr>
        <a:xfrm>
          <a:off x="2019300" y="1756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97789</xdr:rowOff>
    </xdr:from>
    <xdr:to>
      <xdr:col>6</xdr:col>
      <xdr:colOff>38100</xdr:colOff>
      <xdr:row>102</xdr:row>
      <xdr:rowOff>27939</xdr:rowOff>
    </xdr:to>
    <xdr:sp macro="" textlink="">
      <xdr:nvSpPr>
        <xdr:cNvPr id="330" name="楕円 329"/>
        <xdr:cNvSpPr/>
      </xdr:nvSpPr>
      <xdr:spPr>
        <a:xfrm>
          <a:off x="10795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148589</xdr:rowOff>
    </xdr:from>
    <xdr:to>
      <xdr:col>10</xdr:col>
      <xdr:colOff>114300</xdr:colOff>
      <xdr:row>102</xdr:row>
      <xdr:rowOff>76200</xdr:rowOff>
    </xdr:to>
    <xdr:cxnSp macro="">
      <xdr:nvCxnSpPr>
        <xdr:cNvPr id="331" name="直線コネクタ 330"/>
        <xdr:cNvCxnSpPr/>
      </xdr:nvCxnSpPr>
      <xdr:spPr>
        <a:xfrm>
          <a:off x="1130300" y="174650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66691</xdr:rowOff>
    </xdr:from>
    <xdr:ext cx="405111" cy="259045"/>
    <xdr:sp macro="" textlink="">
      <xdr:nvSpPr>
        <xdr:cNvPr id="332" name="n_1aveValue【市民会館】&#10;有形固定資産減価償却率"/>
        <xdr:cNvSpPr txBox="1"/>
      </xdr:nvSpPr>
      <xdr:spPr>
        <a:xfrm>
          <a:off x="3582044"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13352</xdr:rowOff>
    </xdr:from>
    <xdr:ext cx="405111" cy="259045"/>
    <xdr:sp macro="" textlink="">
      <xdr:nvSpPr>
        <xdr:cNvPr id="333" name="n_2aveValue【市民会館】&#10;有形固定資産減価償却率"/>
        <xdr:cNvSpPr txBox="1"/>
      </xdr:nvSpPr>
      <xdr:spPr>
        <a:xfrm>
          <a:off x="2705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1922</xdr:rowOff>
    </xdr:from>
    <xdr:ext cx="405111" cy="259045"/>
    <xdr:sp macro="" textlink="">
      <xdr:nvSpPr>
        <xdr:cNvPr id="334" name="n_3aveValue【市民会館】&#10;有形固定資産減価償却率"/>
        <xdr:cNvSpPr txBox="1"/>
      </xdr:nvSpPr>
      <xdr:spPr>
        <a:xfrm>
          <a:off x="18167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15257</xdr:rowOff>
    </xdr:from>
    <xdr:ext cx="405111" cy="259045"/>
    <xdr:sp macro="" textlink="">
      <xdr:nvSpPr>
        <xdr:cNvPr id="335" name="n_4aveValue【市民会館】&#10;有形固定資産減価償却率"/>
        <xdr:cNvSpPr txBox="1"/>
      </xdr:nvSpPr>
      <xdr:spPr>
        <a:xfrm>
          <a:off x="92774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48277</xdr:rowOff>
    </xdr:from>
    <xdr:ext cx="405111" cy="259045"/>
    <xdr:sp macro="" textlink="">
      <xdr:nvSpPr>
        <xdr:cNvPr id="336" name="n_1mainValue【市民会館】&#10;有形固定資産減価償却率"/>
        <xdr:cNvSpPr txBox="1"/>
      </xdr:nvSpPr>
      <xdr:spPr>
        <a:xfrm>
          <a:off x="35820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10177</xdr:rowOff>
    </xdr:from>
    <xdr:ext cx="405111" cy="259045"/>
    <xdr:sp macro="" textlink="">
      <xdr:nvSpPr>
        <xdr:cNvPr id="337" name="n_2mainValue【市民会館】&#10;有形固定資産減価償却率"/>
        <xdr:cNvSpPr txBox="1"/>
      </xdr:nvSpPr>
      <xdr:spPr>
        <a:xfrm>
          <a:off x="27057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143527</xdr:rowOff>
    </xdr:from>
    <xdr:ext cx="405111" cy="259045"/>
    <xdr:sp macro="" textlink="">
      <xdr:nvSpPr>
        <xdr:cNvPr id="338" name="n_3mainValue【市民会館】&#10;有形固定資産減価償却率"/>
        <xdr:cNvSpPr txBox="1"/>
      </xdr:nvSpPr>
      <xdr:spPr>
        <a:xfrm>
          <a:off x="1816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44466</xdr:rowOff>
    </xdr:from>
    <xdr:ext cx="405111" cy="259045"/>
    <xdr:sp macro="" textlink="">
      <xdr:nvSpPr>
        <xdr:cNvPr id="339" name="n_4mainValue【市民会館】&#10;有形固定資産減価償却率"/>
        <xdr:cNvSpPr txBox="1"/>
      </xdr:nvSpPr>
      <xdr:spPr>
        <a:xfrm>
          <a:off x="9277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2721</xdr:rowOff>
    </xdr:to>
    <xdr:cxnSp macro="">
      <xdr:nvCxnSpPr>
        <xdr:cNvPr id="365" name="直線コネクタ 364"/>
        <xdr:cNvCxnSpPr/>
      </xdr:nvCxnSpPr>
      <xdr:spPr>
        <a:xfrm flipV="1">
          <a:off x="10476865" y="17307742"/>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366"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367" name="直線コネクタ 366"/>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368" name="【市民会館】&#10;一人当たり面積最大値テキスト"/>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369" name="直線コネクタ 368"/>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97263</xdr:rowOff>
    </xdr:from>
    <xdr:ext cx="469744" cy="259045"/>
    <xdr:sp macro="" textlink="">
      <xdr:nvSpPr>
        <xdr:cNvPr id="370" name="【市民会館】&#10;一人当たり面積平均値テキスト"/>
        <xdr:cNvSpPr txBox="1"/>
      </xdr:nvSpPr>
      <xdr:spPr>
        <a:xfrm>
          <a:off x="10515600" y="1809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74386</xdr:rowOff>
    </xdr:from>
    <xdr:to>
      <xdr:col>55</xdr:col>
      <xdr:colOff>50800</xdr:colOff>
      <xdr:row>107</xdr:row>
      <xdr:rowOff>4536</xdr:rowOff>
    </xdr:to>
    <xdr:sp macro="" textlink="">
      <xdr:nvSpPr>
        <xdr:cNvPr id="371" name="フローチャート: 判断 370"/>
        <xdr:cNvSpPr/>
      </xdr:nvSpPr>
      <xdr:spPr>
        <a:xfrm>
          <a:off x="10426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100512</xdr:rowOff>
    </xdr:from>
    <xdr:to>
      <xdr:col>50</xdr:col>
      <xdr:colOff>165100</xdr:colOff>
      <xdr:row>107</xdr:row>
      <xdr:rowOff>30662</xdr:rowOff>
    </xdr:to>
    <xdr:sp macro="" textlink="">
      <xdr:nvSpPr>
        <xdr:cNvPr id="372" name="フローチャート: 判断 371"/>
        <xdr:cNvSpPr/>
      </xdr:nvSpPr>
      <xdr:spPr>
        <a:xfrm>
          <a:off x="9588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373" name="フローチャート: 判断 372"/>
        <xdr:cNvSpPr/>
      </xdr:nvSpPr>
      <xdr:spPr>
        <a:xfrm>
          <a:off x="8699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25400</xdr:rowOff>
    </xdr:from>
    <xdr:to>
      <xdr:col>41</xdr:col>
      <xdr:colOff>101600</xdr:colOff>
      <xdr:row>106</xdr:row>
      <xdr:rowOff>127000</xdr:rowOff>
    </xdr:to>
    <xdr:sp macro="" textlink="">
      <xdr:nvSpPr>
        <xdr:cNvPr id="374" name="フローチャート: 判断 373"/>
        <xdr:cNvSpPr/>
      </xdr:nvSpPr>
      <xdr:spPr>
        <a:xfrm>
          <a:off x="7810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102144</xdr:rowOff>
    </xdr:from>
    <xdr:to>
      <xdr:col>36</xdr:col>
      <xdr:colOff>165100</xdr:colOff>
      <xdr:row>107</xdr:row>
      <xdr:rowOff>32294</xdr:rowOff>
    </xdr:to>
    <xdr:sp macro="" textlink="">
      <xdr:nvSpPr>
        <xdr:cNvPr id="375" name="フローチャート: 判断 374"/>
        <xdr:cNvSpPr/>
      </xdr:nvSpPr>
      <xdr:spPr>
        <a:xfrm>
          <a:off x="6921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81" name="楕円 380"/>
        <xdr:cNvSpPr/>
      </xdr:nvSpPr>
      <xdr:spPr>
        <a:xfrm>
          <a:off x="104267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561</xdr:rowOff>
    </xdr:from>
    <xdr:ext cx="469744" cy="259045"/>
    <xdr:sp macro="" textlink="">
      <xdr:nvSpPr>
        <xdr:cNvPr id="382" name="【市民会館】&#10;一人当たり面積該当値テキスト"/>
        <xdr:cNvSpPr txBox="1"/>
      </xdr:nvSpPr>
      <xdr:spPr>
        <a:xfrm>
          <a:off x="10515600" y="1834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18869</xdr:rowOff>
    </xdr:from>
    <xdr:to>
      <xdr:col>50</xdr:col>
      <xdr:colOff>165100</xdr:colOff>
      <xdr:row>107</xdr:row>
      <xdr:rowOff>120469</xdr:rowOff>
    </xdr:to>
    <xdr:sp macro="" textlink="">
      <xdr:nvSpPr>
        <xdr:cNvPr id="383" name="楕円 382"/>
        <xdr:cNvSpPr/>
      </xdr:nvSpPr>
      <xdr:spPr>
        <a:xfrm>
          <a:off x="9588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69669</xdr:rowOff>
    </xdr:from>
    <xdr:to>
      <xdr:col>55</xdr:col>
      <xdr:colOff>0</xdr:colOff>
      <xdr:row>107</xdr:row>
      <xdr:rowOff>72934</xdr:rowOff>
    </xdr:to>
    <xdr:cxnSp macro="">
      <xdr:nvCxnSpPr>
        <xdr:cNvPr id="384" name="直線コネクタ 383"/>
        <xdr:cNvCxnSpPr/>
      </xdr:nvCxnSpPr>
      <xdr:spPr>
        <a:xfrm>
          <a:off x="9639300" y="1841481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17236</xdr:rowOff>
    </xdr:from>
    <xdr:to>
      <xdr:col>46</xdr:col>
      <xdr:colOff>38100</xdr:colOff>
      <xdr:row>107</xdr:row>
      <xdr:rowOff>118836</xdr:rowOff>
    </xdr:to>
    <xdr:sp macro="" textlink="">
      <xdr:nvSpPr>
        <xdr:cNvPr id="385" name="楕円 384"/>
        <xdr:cNvSpPr/>
      </xdr:nvSpPr>
      <xdr:spPr>
        <a:xfrm>
          <a:off x="8699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68036</xdr:rowOff>
    </xdr:from>
    <xdr:to>
      <xdr:col>50</xdr:col>
      <xdr:colOff>114300</xdr:colOff>
      <xdr:row>107</xdr:row>
      <xdr:rowOff>69669</xdr:rowOff>
    </xdr:to>
    <xdr:cxnSp macro="">
      <xdr:nvCxnSpPr>
        <xdr:cNvPr id="386" name="直線コネクタ 385"/>
        <xdr:cNvCxnSpPr/>
      </xdr:nvCxnSpPr>
      <xdr:spPr>
        <a:xfrm>
          <a:off x="8750300" y="1841318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xdr:rowOff>
    </xdr:from>
    <xdr:to>
      <xdr:col>41</xdr:col>
      <xdr:colOff>101600</xdr:colOff>
      <xdr:row>106</xdr:row>
      <xdr:rowOff>115570</xdr:rowOff>
    </xdr:to>
    <xdr:sp macro="" textlink="">
      <xdr:nvSpPr>
        <xdr:cNvPr id="387" name="楕円 386"/>
        <xdr:cNvSpPr/>
      </xdr:nvSpPr>
      <xdr:spPr>
        <a:xfrm>
          <a:off x="781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64770</xdr:rowOff>
    </xdr:from>
    <xdr:to>
      <xdr:col>45</xdr:col>
      <xdr:colOff>177800</xdr:colOff>
      <xdr:row>107</xdr:row>
      <xdr:rowOff>68036</xdr:rowOff>
    </xdr:to>
    <xdr:cxnSp macro="">
      <xdr:nvCxnSpPr>
        <xdr:cNvPr id="388" name="直線コネクタ 387"/>
        <xdr:cNvCxnSpPr/>
      </xdr:nvCxnSpPr>
      <xdr:spPr>
        <a:xfrm>
          <a:off x="7861300" y="18238470"/>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12337</xdr:rowOff>
    </xdr:from>
    <xdr:to>
      <xdr:col>36</xdr:col>
      <xdr:colOff>165100</xdr:colOff>
      <xdr:row>106</xdr:row>
      <xdr:rowOff>113937</xdr:rowOff>
    </xdr:to>
    <xdr:sp macro="" textlink="">
      <xdr:nvSpPr>
        <xdr:cNvPr id="389" name="楕円 388"/>
        <xdr:cNvSpPr/>
      </xdr:nvSpPr>
      <xdr:spPr>
        <a:xfrm>
          <a:off x="6921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63137</xdr:rowOff>
    </xdr:from>
    <xdr:to>
      <xdr:col>41</xdr:col>
      <xdr:colOff>50800</xdr:colOff>
      <xdr:row>106</xdr:row>
      <xdr:rowOff>64770</xdr:rowOff>
    </xdr:to>
    <xdr:cxnSp macro="">
      <xdr:nvCxnSpPr>
        <xdr:cNvPr id="390" name="直線コネクタ 389"/>
        <xdr:cNvCxnSpPr/>
      </xdr:nvCxnSpPr>
      <xdr:spPr>
        <a:xfrm>
          <a:off x="6972300" y="182368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47189</xdr:rowOff>
    </xdr:from>
    <xdr:ext cx="469744" cy="259045"/>
    <xdr:sp macro="" textlink="">
      <xdr:nvSpPr>
        <xdr:cNvPr id="391" name="n_1aveValue【市民会館】&#10;一人当たり面積"/>
        <xdr:cNvSpPr txBox="1"/>
      </xdr:nvSpPr>
      <xdr:spPr>
        <a:xfrm>
          <a:off x="9391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154957</xdr:rowOff>
    </xdr:from>
    <xdr:ext cx="469744" cy="259045"/>
    <xdr:sp macro="" textlink="">
      <xdr:nvSpPr>
        <xdr:cNvPr id="392" name="n_2aveValue【市民会館】&#10;一人当たり面積"/>
        <xdr:cNvSpPr txBox="1"/>
      </xdr:nvSpPr>
      <xdr:spPr>
        <a:xfrm>
          <a:off x="8515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393" name="n_3aveValue【市民会館】&#10;一人当たり面積"/>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23421</xdr:rowOff>
    </xdr:from>
    <xdr:ext cx="469744" cy="259045"/>
    <xdr:sp macro="" textlink="">
      <xdr:nvSpPr>
        <xdr:cNvPr id="394" name="n_4aveValue【市民会館】&#10;一人当たり面積"/>
        <xdr:cNvSpPr txBox="1"/>
      </xdr:nvSpPr>
      <xdr:spPr>
        <a:xfrm>
          <a:off x="6737427" y="1836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111596</xdr:rowOff>
    </xdr:from>
    <xdr:ext cx="469744" cy="259045"/>
    <xdr:sp macro="" textlink="">
      <xdr:nvSpPr>
        <xdr:cNvPr id="395" name="n_1mainValue【市民会館】&#10;一人当たり面積"/>
        <xdr:cNvSpPr txBox="1"/>
      </xdr:nvSpPr>
      <xdr:spPr>
        <a:xfrm>
          <a:off x="93917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109963</xdr:rowOff>
    </xdr:from>
    <xdr:ext cx="469744" cy="259045"/>
    <xdr:sp macro="" textlink="">
      <xdr:nvSpPr>
        <xdr:cNvPr id="396" name="n_2mainValue【市民会館】&#10;一人当たり面積"/>
        <xdr:cNvSpPr txBox="1"/>
      </xdr:nvSpPr>
      <xdr:spPr>
        <a:xfrm>
          <a:off x="8515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132097</xdr:rowOff>
    </xdr:from>
    <xdr:ext cx="469744" cy="259045"/>
    <xdr:sp macro="" textlink="">
      <xdr:nvSpPr>
        <xdr:cNvPr id="397" name="n_3mainValue【市民会館】&#10;一人当たり面積"/>
        <xdr:cNvSpPr txBox="1"/>
      </xdr:nvSpPr>
      <xdr:spPr>
        <a:xfrm>
          <a:off x="7626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130464</xdr:rowOff>
    </xdr:from>
    <xdr:ext cx="469744" cy="259045"/>
    <xdr:sp macro="" textlink="">
      <xdr:nvSpPr>
        <xdr:cNvPr id="398" name="n_4mainValue【市民会館】&#10;一人当たり面積"/>
        <xdr:cNvSpPr txBox="1"/>
      </xdr:nvSpPr>
      <xdr:spPr>
        <a:xfrm>
          <a:off x="67374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6" name="直線コネクタ 42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7" name="テキスト ボックス 426"/>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8" name="直線コネクタ 42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9" name="テキスト ボックス 42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30" name="直線コネクタ 42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31" name="テキスト ボックス 43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32" name="直線コネクタ 43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33" name="テキスト ボックス 43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5" name="テキスト ボックス 4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50292</xdr:rowOff>
    </xdr:from>
    <xdr:to>
      <xdr:col>85</xdr:col>
      <xdr:colOff>126364</xdr:colOff>
      <xdr:row>63</xdr:row>
      <xdr:rowOff>141732</xdr:rowOff>
    </xdr:to>
    <xdr:cxnSp macro="">
      <xdr:nvCxnSpPr>
        <xdr:cNvPr id="437" name="直線コネクタ 436"/>
        <xdr:cNvCxnSpPr/>
      </xdr:nvCxnSpPr>
      <xdr:spPr>
        <a:xfrm flipV="1">
          <a:off x="16318864" y="948004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145559</xdr:rowOff>
    </xdr:from>
    <xdr:ext cx="405111" cy="259045"/>
    <xdr:sp macro="" textlink="">
      <xdr:nvSpPr>
        <xdr:cNvPr id="438" name="【保健センター・保健所】&#10;有形固定資産減価償却率最小値テキスト"/>
        <xdr:cNvSpPr txBox="1"/>
      </xdr:nvSpPr>
      <xdr:spPr>
        <a:xfrm>
          <a:off x="16357600" y="1094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141732</xdr:rowOff>
    </xdr:from>
    <xdr:to>
      <xdr:col>86</xdr:col>
      <xdr:colOff>25400</xdr:colOff>
      <xdr:row>63</xdr:row>
      <xdr:rowOff>141732</xdr:rowOff>
    </xdr:to>
    <xdr:cxnSp macro="">
      <xdr:nvCxnSpPr>
        <xdr:cNvPr id="439" name="直線コネクタ 438"/>
        <xdr:cNvCxnSpPr/>
      </xdr:nvCxnSpPr>
      <xdr:spPr>
        <a:xfrm>
          <a:off x="16230600" y="1094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168419</xdr:rowOff>
    </xdr:from>
    <xdr:ext cx="405111" cy="259045"/>
    <xdr:sp macro="" textlink="">
      <xdr:nvSpPr>
        <xdr:cNvPr id="440" name="【保健センター・保健所】&#10;有形固定資産減価償却率最大値テキスト"/>
        <xdr:cNvSpPr txBox="1"/>
      </xdr:nvSpPr>
      <xdr:spPr>
        <a:xfrm>
          <a:off x="16357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50292</xdr:rowOff>
    </xdr:from>
    <xdr:to>
      <xdr:col>86</xdr:col>
      <xdr:colOff>25400</xdr:colOff>
      <xdr:row>55</xdr:row>
      <xdr:rowOff>50292</xdr:rowOff>
    </xdr:to>
    <xdr:cxnSp macro="">
      <xdr:nvCxnSpPr>
        <xdr:cNvPr id="441" name="直線コネクタ 440"/>
        <xdr:cNvCxnSpPr/>
      </xdr:nvCxnSpPr>
      <xdr:spPr>
        <a:xfrm>
          <a:off x="16230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100093</xdr:rowOff>
    </xdr:from>
    <xdr:ext cx="405111" cy="259045"/>
    <xdr:sp macro="" textlink="">
      <xdr:nvSpPr>
        <xdr:cNvPr id="442" name="【保健センター・保健所】&#10;有形固定資産減価償却率平均値テキスト"/>
        <xdr:cNvSpPr txBox="1"/>
      </xdr:nvSpPr>
      <xdr:spPr>
        <a:xfrm>
          <a:off x="16357600" y="9701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443" name="フローチャート: 判断 442"/>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26924</xdr:rowOff>
    </xdr:from>
    <xdr:to>
      <xdr:col>81</xdr:col>
      <xdr:colOff>101600</xdr:colOff>
      <xdr:row>57</xdr:row>
      <xdr:rowOff>128524</xdr:rowOff>
    </xdr:to>
    <xdr:sp macro="" textlink="">
      <xdr:nvSpPr>
        <xdr:cNvPr id="444" name="フローチャート: 判断 443"/>
        <xdr:cNvSpPr/>
      </xdr:nvSpPr>
      <xdr:spPr>
        <a:xfrm>
          <a:off x="154305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170942</xdr:rowOff>
    </xdr:from>
    <xdr:to>
      <xdr:col>76</xdr:col>
      <xdr:colOff>165100</xdr:colOff>
      <xdr:row>57</xdr:row>
      <xdr:rowOff>101092</xdr:rowOff>
    </xdr:to>
    <xdr:sp macro="" textlink="">
      <xdr:nvSpPr>
        <xdr:cNvPr id="445" name="フローチャート: 判断 444"/>
        <xdr:cNvSpPr/>
      </xdr:nvSpPr>
      <xdr:spPr>
        <a:xfrm>
          <a:off x="14541500" y="97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10922</xdr:rowOff>
    </xdr:from>
    <xdr:to>
      <xdr:col>72</xdr:col>
      <xdr:colOff>38100</xdr:colOff>
      <xdr:row>57</xdr:row>
      <xdr:rowOff>112522</xdr:rowOff>
    </xdr:to>
    <xdr:sp macro="" textlink="">
      <xdr:nvSpPr>
        <xdr:cNvPr id="446" name="フローチャート: 判断 445"/>
        <xdr:cNvSpPr/>
      </xdr:nvSpPr>
      <xdr:spPr>
        <a:xfrm>
          <a:off x="136525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129794</xdr:rowOff>
    </xdr:from>
    <xdr:to>
      <xdr:col>67</xdr:col>
      <xdr:colOff>101600</xdr:colOff>
      <xdr:row>58</xdr:row>
      <xdr:rowOff>59944</xdr:rowOff>
    </xdr:to>
    <xdr:sp macro="" textlink="">
      <xdr:nvSpPr>
        <xdr:cNvPr id="447" name="フローチャート: 判断 446"/>
        <xdr:cNvSpPr/>
      </xdr:nvSpPr>
      <xdr:spPr>
        <a:xfrm>
          <a:off x="12763500" y="99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453" name="楕円 452"/>
        <xdr:cNvSpPr/>
      </xdr:nvSpPr>
      <xdr:spPr>
        <a:xfrm>
          <a:off x="162687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94505</xdr:rowOff>
    </xdr:from>
    <xdr:ext cx="405111" cy="259045"/>
    <xdr:sp macro="" textlink="">
      <xdr:nvSpPr>
        <xdr:cNvPr id="454" name="【保健センター・保健所】&#10;有形固定資産減価償却率該当値テキスト"/>
        <xdr:cNvSpPr txBox="1"/>
      </xdr:nvSpPr>
      <xdr:spPr>
        <a:xfrm>
          <a:off x="16357600" y="1003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109220</xdr:rowOff>
    </xdr:from>
    <xdr:to>
      <xdr:col>81</xdr:col>
      <xdr:colOff>101600</xdr:colOff>
      <xdr:row>59</xdr:row>
      <xdr:rowOff>39370</xdr:rowOff>
    </xdr:to>
    <xdr:sp macro="" textlink="">
      <xdr:nvSpPr>
        <xdr:cNvPr id="455" name="楕円 454"/>
        <xdr:cNvSpPr/>
      </xdr:nvSpPr>
      <xdr:spPr>
        <a:xfrm>
          <a:off x="15430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58</xdr:row>
      <xdr:rowOff>166878</xdr:rowOff>
    </xdr:to>
    <xdr:cxnSp macro="">
      <xdr:nvCxnSpPr>
        <xdr:cNvPr id="456" name="直線コネクタ 455"/>
        <xdr:cNvCxnSpPr/>
      </xdr:nvCxnSpPr>
      <xdr:spPr>
        <a:xfrm>
          <a:off x="15481300" y="1010412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70358</xdr:rowOff>
    </xdr:from>
    <xdr:to>
      <xdr:col>76</xdr:col>
      <xdr:colOff>165100</xdr:colOff>
      <xdr:row>59</xdr:row>
      <xdr:rowOff>508</xdr:rowOff>
    </xdr:to>
    <xdr:sp macro="" textlink="">
      <xdr:nvSpPr>
        <xdr:cNvPr id="457" name="楕円 456"/>
        <xdr:cNvSpPr/>
      </xdr:nvSpPr>
      <xdr:spPr>
        <a:xfrm>
          <a:off x="14541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121158</xdr:rowOff>
    </xdr:from>
    <xdr:to>
      <xdr:col>81</xdr:col>
      <xdr:colOff>50800</xdr:colOff>
      <xdr:row>58</xdr:row>
      <xdr:rowOff>160020</xdr:rowOff>
    </xdr:to>
    <xdr:cxnSp macro="">
      <xdr:nvCxnSpPr>
        <xdr:cNvPr id="458" name="直線コネクタ 457"/>
        <xdr:cNvCxnSpPr/>
      </xdr:nvCxnSpPr>
      <xdr:spPr>
        <a:xfrm>
          <a:off x="14592300" y="100652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136652</xdr:rowOff>
    </xdr:from>
    <xdr:to>
      <xdr:col>67</xdr:col>
      <xdr:colOff>101600</xdr:colOff>
      <xdr:row>58</xdr:row>
      <xdr:rowOff>66802</xdr:rowOff>
    </xdr:to>
    <xdr:sp macro="" textlink="">
      <xdr:nvSpPr>
        <xdr:cNvPr id="459" name="楕円 458"/>
        <xdr:cNvSpPr/>
      </xdr:nvSpPr>
      <xdr:spPr>
        <a:xfrm>
          <a:off x="12763500" y="99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55</xdr:row>
      <xdr:rowOff>145051</xdr:rowOff>
    </xdr:from>
    <xdr:ext cx="405111" cy="259045"/>
    <xdr:sp macro="" textlink="">
      <xdr:nvSpPr>
        <xdr:cNvPr id="460" name="n_1aveValue【保健センター・保健所】&#10;有形固定資産減価償却率"/>
        <xdr:cNvSpPr txBox="1"/>
      </xdr:nvSpPr>
      <xdr:spPr>
        <a:xfrm>
          <a:off x="15266044" y="957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117619</xdr:rowOff>
    </xdr:from>
    <xdr:ext cx="405111" cy="259045"/>
    <xdr:sp macro="" textlink="">
      <xdr:nvSpPr>
        <xdr:cNvPr id="461" name="n_2aveValue【保健センター・保健所】&#10;有形固定資産減価償却率"/>
        <xdr:cNvSpPr txBox="1"/>
      </xdr:nvSpPr>
      <xdr:spPr>
        <a:xfrm>
          <a:off x="14389744" y="954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129049</xdr:rowOff>
    </xdr:from>
    <xdr:ext cx="405111" cy="259045"/>
    <xdr:sp macro="" textlink="">
      <xdr:nvSpPr>
        <xdr:cNvPr id="462" name="n_3aveValue【保健センター・保健所】&#10;有形固定資産減価償却率"/>
        <xdr:cNvSpPr txBox="1"/>
      </xdr:nvSpPr>
      <xdr:spPr>
        <a:xfrm>
          <a:off x="1350074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76471</xdr:rowOff>
    </xdr:from>
    <xdr:ext cx="405111" cy="259045"/>
    <xdr:sp macro="" textlink="">
      <xdr:nvSpPr>
        <xdr:cNvPr id="463" name="n_4aveValue【保健センター・保健所】&#10;有形固定資産減価償却率"/>
        <xdr:cNvSpPr txBox="1"/>
      </xdr:nvSpPr>
      <xdr:spPr>
        <a:xfrm>
          <a:off x="12611744" y="967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30497</xdr:rowOff>
    </xdr:from>
    <xdr:ext cx="405111" cy="259045"/>
    <xdr:sp macro="" textlink="">
      <xdr:nvSpPr>
        <xdr:cNvPr id="464" name="n_1mainValue【保健センター・保健所】&#10;有形固定資産減価償却率"/>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163085</xdr:rowOff>
    </xdr:from>
    <xdr:ext cx="405111" cy="259045"/>
    <xdr:sp macro="" textlink="">
      <xdr:nvSpPr>
        <xdr:cNvPr id="465" name="n_2mainValue【保健センター・保健所】&#10;有形固定資産減価償却率"/>
        <xdr:cNvSpPr txBox="1"/>
      </xdr:nvSpPr>
      <xdr:spPr>
        <a:xfrm>
          <a:off x="14389744" y="101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57929</xdr:rowOff>
    </xdr:from>
    <xdr:ext cx="405111" cy="259045"/>
    <xdr:sp macro="" textlink="">
      <xdr:nvSpPr>
        <xdr:cNvPr id="466" name="n_4mainValue【保健センター・保健所】&#10;有形固定資産減価償却率"/>
        <xdr:cNvSpPr txBox="1"/>
      </xdr:nvSpPr>
      <xdr:spPr>
        <a:xfrm>
          <a:off x="12611744" y="1000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xdr:rowOff>
    </xdr:to>
    <xdr:cxnSp macro="">
      <xdr:nvCxnSpPr>
        <xdr:cNvPr id="490" name="直線コネクタ 489"/>
        <xdr:cNvCxnSpPr/>
      </xdr:nvCxnSpPr>
      <xdr:spPr>
        <a:xfrm flipV="1">
          <a:off x="22160864" y="963930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1"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2" name="直線コネクタ 491"/>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493"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494" name="直線コネクタ 493"/>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495" name="【保健センター・保健所】&#10;一人当たり面積平均値テキスト"/>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496" name="フローチャート: 判断 495"/>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497" name="フローチャート: 判断 496"/>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36830</xdr:rowOff>
    </xdr:from>
    <xdr:to>
      <xdr:col>107</xdr:col>
      <xdr:colOff>101600</xdr:colOff>
      <xdr:row>61</xdr:row>
      <xdr:rowOff>138430</xdr:rowOff>
    </xdr:to>
    <xdr:sp macro="" textlink="">
      <xdr:nvSpPr>
        <xdr:cNvPr id="498" name="フローチャート: 判断 497"/>
        <xdr:cNvSpPr/>
      </xdr:nvSpPr>
      <xdr:spPr>
        <a:xfrm>
          <a:off x="20383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499" name="フローチャート: 判断 498"/>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130810</xdr:rowOff>
    </xdr:to>
    <xdr:sp macro="" textlink="">
      <xdr:nvSpPr>
        <xdr:cNvPr id="500" name="フローチャート: 判断 499"/>
        <xdr:cNvSpPr/>
      </xdr:nvSpPr>
      <xdr:spPr>
        <a:xfrm>
          <a:off x="18605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116840</xdr:rowOff>
    </xdr:from>
    <xdr:to>
      <xdr:col>116</xdr:col>
      <xdr:colOff>114300</xdr:colOff>
      <xdr:row>60</xdr:row>
      <xdr:rowOff>46990</xdr:rowOff>
    </xdr:to>
    <xdr:sp macro="" textlink="">
      <xdr:nvSpPr>
        <xdr:cNvPr id="506" name="楕円 505"/>
        <xdr:cNvSpPr/>
      </xdr:nvSpPr>
      <xdr:spPr>
        <a:xfrm>
          <a:off x="221107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139717</xdr:rowOff>
    </xdr:from>
    <xdr:ext cx="469744" cy="259045"/>
    <xdr:sp macro="" textlink="">
      <xdr:nvSpPr>
        <xdr:cNvPr id="507" name="【保健センター・保健所】&#10;一人当たり面積該当値テキスト"/>
        <xdr:cNvSpPr txBox="1"/>
      </xdr:nvSpPr>
      <xdr:spPr>
        <a:xfrm>
          <a:off x="22199600"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105410</xdr:rowOff>
    </xdr:from>
    <xdr:to>
      <xdr:col>112</xdr:col>
      <xdr:colOff>38100</xdr:colOff>
      <xdr:row>60</xdr:row>
      <xdr:rowOff>35560</xdr:rowOff>
    </xdr:to>
    <xdr:sp macro="" textlink="">
      <xdr:nvSpPr>
        <xdr:cNvPr id="508" name="楕円 507"/>
        <xdr:cNvSpPr/>
      </xdr:nvSpPr>
      <xdr:spPr>
        <a:xfrm>
          <a:off x="21272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156210</xdr:rowOff>
    </xdr:from>
    <xdr:to>
      <xdr:col>116</xdr:col>
      <xdr:colOff>63500</xdr:colOff>
      <xdr:row>59</xdr:row>
      <xdr:rowOff>167640</xdr:rowOff>
    </xdr:to>
    <xdr:cxnSp macro="">
      <xdr:nvCxnSpPr>
        <xdr:cNvPr id="509" name="直線コネクタ 508"/>
        <xdr:cNvCxnSpPr/>
      </xdr:nvCxnSpPr>
      <xdr:spPr>
        <a:xfrm>
          <a:off x="21323300" y="102717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105410</xdr:rowOff>
    </xdr:from>
    <xdr:to>
      <xdr:col>107</xdr:col>
      <xdr:colOff>101600</xdr:colOff>
      <xdr:row>60</xdr:row>
      <xdr:rowOff>35560</xdr:rowOff>
    </xdr:to>
    <xdr:sp macro="" textlink="">
      <xdr:nvSpPr>
        <xdr:cNvPr id="510" name="楕円 509"/>
        <xdr:cNvSpPr/>
      </xdr:nvSpPr>
      <xdr:spPr>
        <a:xfrm>
          <a:off x="20383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156210</xdr:rowOff>
    </xdr:from>
    <xdr:to>
      <xdr:col>111</xdr:col>
      <xdr:colOff>177800</xdr:colOff>
      <xdr:row>59</xdr:row>
      <xdr:rowOff>156210</xdr:rowOff>
    </xdr:to>
    <xdr:cxnSp macro="">
      <xdr:nvCxnSpPr>
        <xdr:cNvPr id="511" name="直線コネクタ 510"/>
        <xdr:cNvCxnSpPr/>
      </xdr:nvCxnSpPr>
      <xdr:spPr>
        <a:xfrm>
          <a:off x="20434300" y="10271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12" name="楕円 511"/>
        <xdr:cNvSpPr/>
      </xdr:nvSpPr>
      <xdr:spPr>
        <a:xfrm>
          <a:off x="18605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137177</xdr:rowOff>
    </xdr:from>
    <xdr:ext cx="469744" cy="259045"/>
    <xdr:sp macro="" textlink="">
      <xdr:nvSpPr>
        <xdr:cNvPr id="513" name="n_1aveValue【保健センター・保健所】&#10;一人当たり面積"/>
        <xdr:cNvSpPr txBox="1"/>
      </xdr:nvSpPr>
      <xdr:spPr>
        <a:xfrm>
          <a:off x="210757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129557</xdr:rowOff>
    </xdr:from>
    <xdr:ext cx="469744" cy="259045"/>
    <xdr:sp macro="" textlink="">
      <xdr:nvSpPr>
        <xdr:cNvPr id="514" name="n_2aveValue【保健センター・保健所】&#10;一人当たり面積"/>
        <xdr:cNvSpPr txBox="1"/>
      </xdr:nvSpPr>
      <xdr:spPr>
        <a:xfrm>
          <a:off x="20199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515" name="n_3aveValue【保健センター・保健所】&#10;一人当たり面積"/>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121937</xdr:rowOff>
    </xdr:from>
    <xdr:ext cx="469744" cy="259045"/>
    <xdr:sp macro="" textlink="">
      <xdr:nvSpPr>
        <xdr:cNvPr id="516" name="n_4aveValue【保健センター・保健所】&#10;一人当たり面積"/>
        <xdr:cNvSpPr txBox="1"/>
      </xdr:nvSpPr>
      <xdr:spPr>
        <a:xfrm>
          <a:off x="18421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52087</xdr:rowOff>
    </xdr:from>
    <xdr:ext cx="469744" cy="259045"/>
    <xdr:sp macro="" textlink="">
      <xdr:nvSpPr>
        <xdr:cNvPr id="517" name="n_1mainValue【保健センター・保健所】&#10;一人当たり面積"/>
        <xdr:cNvSpPr txBox="1"/>
      </xdr:nvSpPr>
      <xdr:spPr>
        <a:xfrm>
          <a:off x="21075727"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52087</xdr:rowOff>
    </xdr:from>
    <xdr:ext cx="469744" cy="259045"/>
    <xdr:sp macro="" textlink="">
      <xdr:nvSpPr>
        <xdr:cNvPr id="518" name="n_2mainValue【保健センター・保健所】&#10;一人当たり面積"/>
        <xdr:cNvSpPr txBox="1"/>
      </xdr:nvSpPr>
      <xdr:spPr>
        <a:xfrm>
          <a:off x="20199427"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519" name="n_4mainValue【保健センター・保健所】&#10;一人当たり面積"/>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1" name="直線コネクタ 5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2" name="テキスト ボックス 5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3" name="直線コネクタ 5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4" name="テキスト ボックス 5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5" name="直線コネクタ 5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6" name="テキスト ボックス 5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7" name="直線コネクタ 5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8" name="テキスト ボックス 5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9" name="直線コネクタ 5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0" name="テキスト ボックス 5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2" name="テキスト ボックス 5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544" name="直線コネクタ 543"/>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545" name="【消防施設】&#10;有形固定資産減価償却率最小値テキスト"/>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546" name="直線コネクタ 545"/>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547" name="【消防施設】&#10;有形固定資産減価償却率最大値テキスト"/>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548" name="直線コネクタ 547"/>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140988</xdr:rowOff>
    </xdr:from>
    <xdr:ext cx="405111" cy="259045"/>
    <xdr:sp macro="" textlink="">
      <xdr:nvSpPr>
        <xdr:cNvPr id="549" name="【消防施設】&#10;有形固定資産減価償却率平均値テキスト"/>
        <xdr:cNvSpPr txBox="1"/>
      </xdr:nvSpPr>
      <xdr:spPr>
        <a:xfrm>
          <a:off x="16357600" y="1402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550" name="フローチャート: 判断 549"/>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551" name="フローチャート: 判断 550"/>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52" name="フローチャート: 判断 551"/>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553" name="フローチャート: 判断 552"/>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2539</xdr:rowOff>
    </xdr:from>
    <xdr:to>
      <xdr:col>67</xdr:col>
      <xdr:colOff>101600</xdr:colOff>
      <xdr:row>82</xdr:row>
      <xdr:rowOff>104139</xdr:rowOff>
    </xdr:to>
    <xdr:sp macro="" textlink="">
      <xdr:nvSpPr>
        <xdr:cNvPr id="554" name="フローチャート: 判断 553"/>
        <xdr:cNvSpPr/>
      </xdr:nvSpPr>
      <xdr:spPr>
        <a:xfrm>
          <a:off x="12763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130175</xdr:rowOff>
    </xdr:from>
    <xdr:to>
      <xdr:col>85</xdr:col>
      <xdr:colOff>177800</xdr:colOff>
      <xdr:row>81</xdr:row>
      <xdr:rowOff>60325</xdr:rowOff>
    </xdr:to>
    <xdr:sp macro="" textlink="">
      <xdr:nvSpPr>
        <xdr:cNvPr id="560" name="楕円 559"/>
        <xdr:cNvSpPr/>
      </xdr:nvSpPr>
      <xdr:spPr>
        <a:xfrm>
          <a:off x="162687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153052</xdr:rowOff>
    </xdr:from>
    <xdr:ext cx="405111" cy="259045"/>
    <xdr:sp macro="" textlink="">
      <xdr:nvSpPr>
        <xdr:cNvPr id="561" name="【消防施設】&#10;有形固定資産減価償却率該当値テキスト"/>
        <xdr:cNvSpPr txBox="1"/>
      </xdr:nvSpPr>
      <xdr:spPr>
        <a:xfrm>
          <a:off x="16357600"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92075</xdr:rowOff>
    </xdr:from>
    <xdr:to>
      <xdr:col>81</xdr:col>
      <xdr:colOff>101600</xdr:colOff>
      <xdr:row>81</xdr:row>
      <xdr:rowOff>22225</xdr:rowOff>
    </xdr:to>
    <xdr:sp macro="" textlink="">
      <xdr:nvSpPr>
        <xdr:cNvPr id="562" name="楕円 561"/>
        <xdr:cNvSpPr/>
      </xdr:nvSpPr>
      <xdr:spPr>
        <a:xfrm>
          <a:off x="15430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142875</xdr:rowOff>
    </xdr:from>
    <xdr:to>
      <xdr:col>85</xdr:col>
      <xdr:colOff>127000</xdr:colOff>
      <xdr:row>81</xdr:row>
      <xdr:rowOff>9525</xdr:rowOff>
    </xdr:to>
    <xdr:cxnSp macro="">
      <xdr:nvCxnSpPr>
        <xdr:cNvPr id="563" name="直線コネクタ 562"/>
        <xdr:cNvCxnSpPr/>
      </xdr:nvCxnSpPr>
      <xdr:spPr>
        <a:xfrm>
          <a:off x="15481300" y="138588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59689</xdr:rowOff>
    </xdr:from>
    <xdr:to>
      <xdr:col>76</xdr:col>
      <xdr:colOff>165100</xdr:colOff>
      <xdr:row>80</xdr:row>
      <xdr:rowOff>161289</xdr:rowOff>
    </xdr:to>
    <xdr:sp macro="" textlink="">
      <xdr:nvSpPr>
        <xdr:cNvPr id="564" name="楕円 563"/>
        <xdr:cNvSpPr/>
      </xdr:nvSpPr>
      <xdr:spPr>
        <a:xfrm>
          <a:off x="14541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110489</xdr:rowOff>
    </xdr:from>
    <xdr:to>
      <xdr:col>81</xdr:col>
      <xdr:colOff>50800</xdr:colOff>
      <xdr:row>80</xdr:row>
      <xdr:rowOff>142875</xdr:rowOff>
    </xdr:to>
    <xdr:cxnSp macro="">
      <xdr:nvCxnSpPr>
        <xdr:cNvPr id="565" name="直線コネクタ 564"/>
        <xdr:cNvCxnSpPr/>
      </xdr:nvCxnSpPr>
      <xdr:spPr>
        <a:xfrm>
          <a:off x="14592300" y="138264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21589</xdr:rowOff>
    </xdr:from>
    <xdr:to>
      <xdr:col>72</xdr:col>
      <xdr:colOff>38100</xdr:colOff>
      <xdr:row>80</xdr:row>
      <xdr:rowOff>123189</xdr:rowOff>
    </xdr:to>
    <xdr:sp macro="" textlink="">
      <xdr:nvSpPr>
        <xdr:cNvPr id="566" name="楕円 565"/>
        <xdr:cNvSpPr/>
      </xdr:nvSpPr>
      <xdr:spPr>
        <a:xfrm>
          <a:off x="13652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72389</xdr:rowOff>
    </xdr:from>
    <xdr:to>
      <xdr:col>76</xdr:col>
      <xdr:colOff>114300</xdr:colOff>
      <xdr:row>80</xdr:row>
      <xdr:rowOff>110489</xdr:rowOff>
    </xdr:to>
    <xdr:cxnSp macro="">
      <xdr:nvCxnSpPr>
        <xdr:cNvPr id="567" name="直線コネクタ 566"/>
        <xdr:cNvCxnSpPr/>
      </xdr:nvCxnSpPr>
      <xdr:spPr>
        <a:xfrm>
          <a:off x="13703300" y="137883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145414</xdr:rowOff>
    </xdr:from>
    <xdr:to>
      <xdr:col>67</xdr:col>
      <xdr:colOff>101600</xdr:colOff>
      <xdr:row>80</xdr:row>
      <xdr:rowOff>75564</xdr:rowOff>
    </xdr:to>
    <xdr:sp macro="" textlink="">
      <xdr:nvSpPr>
        <xdr:cNvPr id="568" name="楕円 567"/>
        <xdr:cNvSpPr/>
      </xdr:nvSpPr>
      <xdr:spPr>
        <a:xfrm>
          <a:off x="127635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24764</xdr:rowOff>
    </xdr:from>
    <xdr:to>
      <xdr:col>71</xdr:col>
      <xdr:colOff>177800</xdr:colOff>
      <xdr:row>80</xdr:row>
      <xdr:rowOff>72389</xdr:rowOff>
    </xdr:to>
    <xdr:cxnSp macro="">
      <xdr:nvCxnSpPr>
        <xdr:cNvPr id="569" name="直線コネクタ 568"/>
        <xdr:cNvCxnSpPr/>
      </xdr:nvCxnSpPr>
      <xdr:spPr>
        <a:xfrm>
          <a:off x="12814300" y="137407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570" name="n_1aveValue【消防施設】&#10;有形固定資産減価償却率"/>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571" name="n_2aveValue【消防施設】&#10;有形固定資産減価償却率"/>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20972</xdr:rowOff>
    </xdr:from>
    <xdr:ext cx="405111" cy="259045"/>
    <xdr:sp macro="" textlink="">
      <xdr:nvSpPr>
        <xdr:cNvPr id="572" name="n_3aveValue【消防施設】&#10;有形固定資産減価償却率"/>
        <xdr:cNvSpPr txBox="1"/>
      </xdr:nvSpPr>
      <xdr:spPr>
        <a:xfrm>
          <a:off x="13500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95266</xdr:rowOff>
    </xdr:from>
    <xdr:ext cx="405111" cy="259045"/>
    <xdr:sp macro="" textlink="">
      <xdr:nvSpPr>
        <xdr:cNvPr id="573" name="n_4aveValue【消防施設】&#10;有形固定資産減価償却率"/>
        <xdr:cNvSpPr txBox="1"/>
      </xdr:nvSpPr>
      <xdr:spPr>
        <a:xfrm>
          <a:off x="12611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38752</xdr:rowOff>
    </xdr:from>
    <xdr:ext cx="405111" cy="259045"/>
    <xdr:sp macro="" textlink="">
      <xdr:nvSpPr>
        <xdr:cNvPr id="574" name="n_1mainValue【消防施設】&#10;有形固定資産減価償却率"/>
        <xdr:cNvSpPr txBox="1"/>
      </xdr:nvSpPr>
      <xdr:spPr>
        <a:xfrm>
          <a:off x="152660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6366</xdr:rowOff>
    </xdr:from>
    <xdr:ext cx="405111" cy="259045"/>
    <xdr:sp macro="" textlink="">
      <xdr:nvSpPr>
        <xdr:cNvPr id="575" name="n_2mainValue【消防施設】&#10;有形固定資産減価償却率"/>
        <xdr:cNvSpPr txBox="1"/>
      </xdr:nvSpPr>
      <xdr:spPr>
        <a:xfrm>
          <a:off x="14389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139716</xdr:rowOff>
    </xdr:from>
    <xdr:ext cx="405111" cy="259045"/>
    <xdr:sp macro="" textlink="">
      <xdr:nvSpPr>
        <xdr:cNvPr id="576" name="n_3mainValue【消防施設】&#10;有形固定資産減価償却率"/>
        <xdr:cNvSpPr txBox="1"/>
      </xdr:nvSpPr>
      <xdr:spPr>
        <a:xfrm>
          <a:off x="13500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92091</xdr:rowOff>
    </xdr:from>
    <xdr:ext cx="405111" cy="259045"/>
    <xdr:sp macro="" textlink="">
      <xdr:nvSpPr>
        <xdr:cNvPr id="577" name="n_4mainValue【消防施設】&#10;有形固定資産減価償却率"/>
        <xdr:cNvSpPr txBox="1"/>
      </xdr:nvSpPr>
      <xdr:spPr>
        <a:xfrm>
          <a:off x="126117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9" name="テキスト ボックス 5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1" name="テキスト ボックス 5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5" name="テキスト ボックス 5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7" name="テキスト ボックス 5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601" name="直線コネクタ 600"/>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02"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03" name="直線コネクタ 602"/>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604" name="【消防施設】&#10;一人当たり面積最大値テキスト"/>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605" name="直線コネクタ 604"/>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606" name="【消防施設】&#10;一人当たり面積平均値テキスト"/>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607" name="フローチャート: 判断 606"/>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608" name="フローチャート: 判断 607"/>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609" name="フローチャート: 判断 608"/>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10" name="フローチャート: 判断 609"/>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611" name="フローチャート: 判断 610"/>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147320</xdr:rowOff>
    </xdr:from>
    <xdr:to>
      <xdr:col>116</xdr:col>
      <xdr:colOff>114300</xdr:colOff>
      <xdr:row>86</xdr:row>
      <xdr:rowOff>77470</xdr:rowOff>
    </xdr:to>
    <xdr:sp macro="" textlink="">
      <xdr:nvSpPr>
        <xdr:cNvPr id="617" name="楕円 616"/>
        <xdr:cNvSpPr/>
      </xdr:nvSpPr>
      <xdr:spPr>
        <a:xfrm>
          <a:off x="22110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62247</xdr:rowOff>
    </xdr:from>
    <xdr:ext cx="469744" cy="259045"/>
    <xdr:sp macro="" textlink="">
      <xdr:nvSpPr>
        <xdr:cNvPr id="618" name="【消防施設】&#10;一人当たり面積該当値テキスト"/>
        <xdr:cNvSpPr txBox="1"/>
      </xdr:nvSpPr>
      <xdr:spPr>
        <a:xfrm>
          <a:off x="22199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619" name="楕円 618"/>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22861</xdr:rowOff>
    </xdr:from>
    <xdr:to>
      <xdr:col>116</xdr:col>
      <xdr:colOff>63500</xdr:colOff>
      <xdr:row>86</xdr:row>
      <xdr:rowOff>26670</xdr:rowOff>
    </xdr:to>
    <xdr:cxnSp macro="">
      <xdr:nvCxnSpPr>
        <xdr:cNvPr id="620" name="直線コネクタ 619"/>
        <xdr:cNvCxnSpPr/>
      </xdr:nvCxnSpPr>
      <xdr:spPr>
        <a:xfrm>
          <a:off x="21323300" y="147675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621" name="楕円 620"/>
        <xdr:cNvSpPr/>
      </xdr:nvSpPr>
      <xdr:spPr>
        <a:xfrm>
          <a:off x="2038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22861</xdr:rowOff>
    </xdr:to>
    <xdr:cxnSp macro="">
      <xdr:nvCxnSpPr>
        <xdr:cNvPr id="622" name="直線コネクタ 621"/>
        <xdr:cNvCxnSpPr/>
      </xdr:nvCxnSpPr>
      <xdr:spPr>
        <a:xfrm>
          <a:off x="20434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93980</xdr:rowOff>
    </xdr:from>
    <xdr:to>
      <xdr:col>102</xdr:col>
      <xdr:colOff>165100</xdr:colOff>
      <xdr:row>86</xdr:row>
      <xdr:rowOff>24130</xdr:rowOff>
    </xdr:to>
    <xdr:sp macro="" textlink="">
      <xdr:nvSpPr>
        <xdr:cNvPr id="623" name="楕円 622"/>
        <xdr:cNvSpPr/>
      </xdr:nvSpPr>
      <xdr:spPr>
        <a:xfrm>
          <a:off x="19494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144780</xdr:rowOff>
    </xdr:from>
    <xdr:to>
      <xdr:col>107</xdr:col>
      <xdr:colOff>50800</xdr:colOff>
      <xdr:row>86</xdr:row>
      <xdr:rowOff>22861</xdr:rowOff>
    </xdr:to>
    <xdr:cxnSp macro="">
      <xdr:nvCxnSpPr>
        <xdr:cNvPr id="624" name="直線コネクタ 623"/>
        <xdr:cNvCxnSpPr/>
      </xdr:nvCxnSpPr>
      <xdr:spPr>
        <a:xfrm>
          <a:off x="19545300" y="147180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162561</xdr:rowOff>
    </xdr:from>
    <xdr:to>
      <xdr:col>98</xdr:col>
      <xdr:colOff>38100</xdr:colOff>
      <xdr:row>84</xdr:row>
      <xdr:rowOff>92711</xdr:rowOff>
    </xdr:to>
    <xdr:sp macro="" textlink="">
      <xdr:nvSpPr>
        <xdr:cNvPr id="625" name="楕円 624"/>
        <xdr:cNvSpPr/>
      </xdr:nvSpPr>
      <xdr:spPr>
        <a:xfrm>
          <a:off x="18605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41911</xdr:rowOff>
    </xdr:from>
    <xdr:to>
      <xdr:col>102</xdr:col>
      <xdr:colOff>114300</xdr:colOff>
      <xdr:row>85</xdr:row>
      <xdr:rowOff>144780</xdr:rowOff>
    </xdr:to>
    <xdr:cxnSp macro="">
      <xdr:nvCxnSpPr>
        <xdr:cNvPr id="626" name="直線コネクタ 625"/>
        <xdr:cNvCxnSpPr/>
      </xdr:nvCxnSpPr>
      <xdr:spPr>
        <a:xfrm>
          <a:off x="18656300" y="14443711"/>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63516</xdr:rowOff>
    </xdr:from>
    <xdr:ext cx="469744" cy="259045"/>
    <xdr:sp macro="" textlink="">
      <xdr:nvSpPr>
        <xdr:cNvPr id="627" name="n_1aveValue【消防施設】&#10;一人当たり面積"/>
        <xdr:cNvSpPr txBox="1"/>
      </xdr:nvSpPr>
      <xdr:spPr>
        <a:xfrm>
          <a:off x="21075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628" name="n_2aveValue【消防施設】&#10;一人当たり面積"/>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29" name="n_3aveValue【消防施設】&#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630" name="n_4aveValue【消防施設】&#10;一人当たり面積"/>
        <xdr:cNvSpPr txBox="1"/>
      </xdr:nvSpPr>
      <xdr:spPr>
        <a:xfrm>
          <a:off x="18421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631" name="n_1mainValue【消防施設】&#10;一人当たり面積"/>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632" name="n_2mainValue【消防施設】&#10;一人当たり面積"/>
        <xdr:cNvSpPr txBox="1"/>
      </xdr:nvSpPr>
      <xdr:spPr>
        <a:xfrm>
          <a:off x="20199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15257</xdr:rowOff>
    </xdr:from>
    <xdr:ext cx="469744" cy="259045"/>
    <xdr:sp macro="" textlink="">
      <xdr:nvSpPr>
        <xdr:cNvPr id="633" name="n_3mainValue【消防施設】&#10;一人当たり面積"/>
        <xdr:cNvSpPr txBox="1"/>
      </xdr:nvSpPr>
      <xdr:spPr>
        <a:xfrm>
          <a:off x="19310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109238</xdr:rowOff>
    </xdr:from>
    <xdr:ext cx="469744" cy="259045"/>
    <xdr:sp macro="" textlink="">
      <xdr:nvSpPr>
        <xdr:cNvPr id="634" name="n_4mainValue【消防施設】&#10;一人当たり面積"/>
        <xdr:cNvSpPr txBox="1"/>
      </xdr:nvSpPr>
      <xdr:spPr>
        <a:xfrm>
          <a:off x="18421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660" name="直線コネクタ 659"/>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661" name="【庁舎】&#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662" name="直線コネクタ 661"/>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663" name="【庁舎】&#10;有形固定資産減価償却率最大値テキスト"/>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664" name="直線コネクタ 663"/>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665" name="【庁舎】&#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66" name="フローチャート: 判断 665"/>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667" name="フローチャート: 判断 666"/>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68" name="フローチャート: 判断 667"/>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69" name="フローチャート: 判断 668"/>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95613</xdr:rowOff>
    </xdr:from>
    <xdr:to>
      <xdr:col>67</xdr:col>
      <xdr:colOff>101600</xdr:colOff>
      <xdr:row>105</xdr:row>
      <xdr:rowOff>25763</xdr:rowOff>
    </xdr:to>
    <xdr:sp macro="" textlink="">
      <xdr:nvSpPr>
        <xdr:cNvPr id="670" name="フローチャート: 判断 669"/>
        <xdr:cNvSpPr/>
      </xdr:nvSpPr>
      <xdr:spPr>
        <a:xfrm>
          <a:off x="12763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676" name="楕円 675"/>
        <xdr:cNvSpPr/>
      </xdr:nvSpPr>
      <xdr:spPr>
        <a:xfrm>
          <a:off x="162687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80934</xdr:rowOff>
    </xdr:from>
    <xdr:ext cx="405111" cy="259045"/>
    <xdr:sp macro="" textlink="">
      <xdr:nvSpPr>
        <xdr:cNvPr id="677" name="【庁舎】&#10;有形固定資産減価償却率該当値テキスト"/>
        <xdr:cNvSpPr txBox="1"/>
      </xdr:nvSpPr>
      <xdr:spPr>
        <a:xfrm>
          <a:off x="16357600" y="1756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4173</xdr:rowOff>
    </xdr:from>
    <xdr:to>
      <xdr:col>81</xdr:col>
      <xdr:colOff>101600</xdr:colOff>
      <xdr:row>103</xdr:row>
      <xdr:rowOff>105773</xdr:rowOff>
    </xdr:to>
    <xdr:sp macro="" textlink="">
      <xdr:nvSpPr>
        <xdr:cNvPr id="678" name="楕円 677"/>
        <xdr:cNvSpPr/>
      </xdr:nvSpPr>
      <xdr:spPr>
        <a:xfrm>
          <a:off x="15430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54973</xdr:rowOff>
    </xdr:from>
    <xdr:to>
      <xdr:col>85</xdr:col>
      <xdr:colOff>127000</xdr:colOff>
      <xdr:row>103</xdr:row>
      <xdr:rowOff>108857</xdr:rowOff>
    </xdr:to>
    <xdr:cxnSp macro="">
      <xdr:nvCxnSpPr>
        <xdr:cNvPr id="679" name="直線コネクタ 678"/>
        <xdr:cNvCxnSpPr/>
      </xdr:nvCxnSpPr>
      <xdr:spPr>
        <a:xfrm>
          <a:off x="15481300" y="1771432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123371</xdr:rowOff>
    </xdr:from>
    <xdr:to>
      <xdr:col>76</xdr:col>
      <xdr:colOff>165100</xdr:colOff>
      <xdr:row>103</xdr:row>
      <xdr:rowOff>53521</xdr:rowOff>
    </xdr:to>
    <xdr:sp macro="" textlink="">
      <xdr:nvSpPr>
        <xdr:cNvPr id="680" name="楕円 679"/>
        <xdr:cNvSpPr/>
      </xdr:nvSpPr>
      <xdr:spPr>
        <a:xfrm>
          <a:off x="14541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2721</xdr:rowOff>
    </xdr:from>
    <xdr:to>
      <xdr:col>81</xdr:col>
      <xdr:colOff>50800</xdr:colOff>
      <xdr:row>103</xdr:row>
      <xdr:rowOff>54973</xdr:rowOff>
    </xdr:to>
    <xdr:cxnSp macro="">
      <xdr:nvCxnSpPr>
        <xdr:cNvPr id="681" name="直線コネクタ 680"/>
        <xdr:cNvCxnSpPr/>
      </xdr:nvCxnSpPr>
      <xdr:spPr>
        <a:xfrm>
          <a:off x="14592300" y="176620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69487</xdr:rowOff>
    </xdr:from>
    <xdr:to>
      <xdr:col>72</xdr:col>
      <xdr:colOff>38100</xdr:colOff>
      <xdr:row>102</xdr:row>
      <xdr:rowOff>171087</xdr:rowOff>
    </xdr:to>
    <xdr:sp macro="" textlink="">
      <xdr:nvSpPr>
        <xdr:cNvPr id="682" name="楕円 681"/>
        <xdr:cNvSpPr/>
      </xdr:nvSpPr>
      <xdr:spPr>
        <a:xfrm>
          <a:off x="13652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120287</xdr:rowOff>
    </xdr:from>
    <xdr:to>
      <xdr:col>76</xdr:col>
      <xdr:colOff>114300</xdr:colOff>
      <xdr:row>103</xdr:row>
      <xdr:rowOff>2721</xdr:rowOff>
    </xdr:to>
    <xdr:cxnSp macro="">
      <xdr:nvCxnSpPr>
        <xdr:cNvPr id="683" name="直線コネクタ 682"/>
        <xdr:cNvCxnSpPr/>
      </xdr:nvCxnSpPr>
      <xdr:spPr>
        <a:xfrm>
          <a:off x="13703300" y="1760818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20501</xdr:rowOff>
    </xdr:from>
    <xdr:to>
      <xdr:col>67</xdr:col>
      <xdr:colOff>101600</xdr:colOff>
      <xdr:row>102</xdr:row>
      <xdr:rowOff>122101</xdr:rowOff>
    </xdr:to>
    <xdr:sp macro="" textlink="">
      <xdr:nvSpPr>
        <xdr:cNvPr id="684" name="楕円 683"/>
        <xdr:cNvSpPr/>
      </xdr:nvSpPr>
      <xdr:spPr>
        <a:xfrm>
          <a:off x="12763500" y="175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71301</xdr:rowOff>
    </xdr:from>
    <xdr:to>
      <xdr:col>71</xdr:col>
      <xdr:colOff>177800</xdr:colOff>
      <xdr:row>102</xdr:row>
      <xdr:rowOff>120287</xdr:rowOff>
    </xdr:to>
    <xdr:cxnSp macro="">
      <xdr:nvCxnSpPr>
        <xdr:cNvPr id="685" name="直線コネクタ 684"/>
        <xdr:cNvCxnSpPr/>
      </xdr:nvCxnSpPr>
      <xdr:spPr>
        <a:xfrm>
          <a:off x="12814300" y="1755920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686" name="n_1aveValue【庁舎】&#10;有形固定資産減価償却率"/>
        <xdr:cNvSpPr txBox="1"/>
      </xdr:nvSpPr>
      <xdr:spPr>
        <a:xfrm>
          <a:off x="15266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687" name="n_2aveValue【庁舎】&#10;有形固定資産減価償却率"/>
        <xdr:cNvSpPr txBox="1"/>
      </xdr:nvSpPr>
      <xdr:spPr>
        <a:xfrm>
          <a:off x="14389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688" name="n_3aveValue【庁舎】&#10;有形固定資産減価償却率"/>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16890</xdr:rowOff>
    </xdr:from>
    <xdr:ext cx="405111" cy="259045"/>
    <xdr:sp macro="" textlink="">
      <xdr:nvSpPr>
        <xdr:cNvPr id="689" name="n_4aveValue【庁舎】&#10;有形固定資産減価償却率"/>
        <xdr:cNvSpPr txBox="1"/>
      </xdr:nvSpPr>
      <xdr:spPr>
        <a:xfrm>
          <a:off x="12611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122300</xdr:rowOff>
    </xdr:from>
    <xdr:ext cx="405111" cy="259045"/>
    <xdr:sp macro="" textlink="">
      <xdr:nvSpPr>
        <xdr:cNvPr id="690" name="n_1mainValue【庁舎】&#10;有形固定資産減価償却率"/>
        <xdr:cNvSpPr txBox="1"/>
      </xdr:nvSpPr>
      <xdr:spPr>
        <a:xfrm>
          <a:off x="152660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70048</xdr:rowOff>
    </xdr:from>
    <xdr:ext cx="405111" cy="259045"/>
    <xdr:sp macro="" textlink="">
      <xdr:nvSpPr>
        <xdr:cNvPr id="691" name="n_2mainValue【庁舎】&#10;有形固定資産減価償却率"/>
        <xdr:cNvSpPr txBox="1"/>
      </xdr:nvSpPr>
      <xdr:spPr>
        <a:xfrm>
          <a:off x="14389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16164</xdr:rowOff>
    </xdr:from>
    <xdr:ext cx="405111" cy="259045"/>
    <xdr:sp macro="" textlink="">
      <xdr:nvSpPr>
        <xdr:cNvPr id="692" name="n_3mainValue【庁舎】&#10;有形固定資産減価償却率"/>
        <xdr:cNvSpPr txBox="1"/>
      </xdr:nvSpPr>
      <xdr:spPr>
        <a:xfrm>
          <a:off x="135007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138628</xdr:rowOff>
    </xdr:from>
    <xdr:ext cx="405111" cy="259045"/>
    <xdr:sp macro="" textlink="">
      <xdr:nvSpPr>
        <xdr:cNvPr id="693" name="n_4mainValue【庁舎】&#10;有形固定資産減価償却率"/>
        <xdr:cNvSpPr txBox="1"/>
      </xdr:nvSpPr>
      <xdr:spPr>
        <a:xfrm>
          <a:off x="12611744" y="1728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717" name="直線コネクタ 716"/>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718" name="【庁舎】&#10;一人当たり面積最小値テキスト"/>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719" name="直線コネクタ 718"/>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720" name="【庁舎】&#10;一人当たり面積最大値テキスト"/>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721" name="直線コネクタ 720"/>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142891</xdr:rowOff>
    </xdr:from>
    <xdr:ext cx="469744" cy="259045"/>
    <xdr:sp macro="" textlink="">
      <xdr:nvSpPr>
        <xdr:cNvPr id="722" name="【庁舎】&#10;一人当たり面積平均値テキスト"/>
        <xdr:cNvSpPr txBox="1"/>
      </xdr:nvSpPr>
      <xdr:spPr>
        <a:xfrm>
          <a:off x="22199600" y="17802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723" name="フローチャート: 判断 722"/>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724" name="フローチャート: 判断 723"/>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725" name="フローチャート: 判断 724"/>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726" name="フローチャート: 判断 725"/>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122555</xdr:rowOff>
    </xdr:from>
    <xdr:to>
      <xdr:col>98</xdr:col>
      <xdr:colOff>38100</xdr:colOff>
      <xdr:row>105</xdr:row>
      <xdr:rowOff>52705</xdr:rowOff>
    </xdr:to>
    <xdr:sp macro="" textlink="">
      <xdr:nvSpPr>
        <xdr:cNvPr id="727" name="フローチャート: 判断 726"/>
        <xdr:cNvSpPr/>
      </xdr:nvSpPr>
      <xdr:spPr>
        <a:xfrm>
          <a:off x="18605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103505</xdr:rowOff>
    </xdr:from>
    <xdr:to>
      <xdr:col>116</xdr:col>
      <xdr:colOff>114300</xdr:colOff>
      <xdr:row>102</xdr:row>
      <xdr:rowOff>33655</xdr:rowOff>
    </xdr:to>
    <xdr:sp macro="" textlink="">
      <xdr:nvSpPr>
        <xdr:cNvPr id="733" name="楕円 732"/>
        <xdr:cNvSpPr/>
      </xdr:nvSpPr>
      <xdr:spPr>
        <a:xfrm>
          <a:off x="22110700" y="174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126382</xdr:rowOff>
    </xdr:from>
    <xdr:ext cx="469744" cy="259045"/>
    <xdr:sp macro="" textlink="">
      <xdr:nvSpPr>
        <xdr:cNvPr id="734" name="【庁舎】&#10;一人当たり面積該当値テキスト"/>
        <xdr:cNvSpPr txBox="1"/>
      </xdr:nvSpPr>
      <xdr:spPr>
        <a:xfrm>
          <a:off x="22199600" y="1727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95886</xdr:rowOff>
    </xdr:from>
    <xdr:to>
      <xdr:col>112</xdr:col>
      <xdr:colOff>38100</xdr:colOff>
      <xdr:row>102</xdr:row>
      <xdr:rowOff>26036</xdr:rowOff>
    </xdr:to>
    <xdr:sp macro="" textlink="">
      <xdr:nvSpPr>
        <xdr:cNvPr id="735" name="楕円 734"/>
        <xdr:cNvSpPr/>
      </xdr:nvSpPr>
      <xdr:spPr>
        <a:xfrm>
          <a:off x="21272500" y="174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146686</xdr:rowOff>
    </xdr:from>
    <xdr:to>
      <xdr:col>116</xdr:col>
      <xdr:colOff>63500</xdr:colOff>
      <xdr:row>101</xdr:row>
      <xdr:rowOff>154305</xdr:rowOff>
    </xdr:to>
    <xdr:cxnSp macro="">
      <xdr:nvCxnSpPr>
        <xdr:cNvPr id="736" name="直線コネクタ 735"/>
        <xdr:cNvCxnSpPr/>
      </xdr:nvCxnSpPr>
      <xdr:spPr>
        <a:xfrm>
          <a:off x="21323300" y="1746313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93980</xdr:rowOff>
    </xdr:from>
    <xdr:to>
      <xdr:col>107</xdr:col>
      <xdr:colOff>101600</xdr:colOff>
      <xdr:row>102</xdr:row>
      <xdr:rowOff>24130</xdr:rowOff>
    </xdr:to>
    <xdr:sp macro="" textlink="">
      <xdr:nvSpPr>
        <xdr:cNvPr id="737" name="楕円 736"/>
        <xdr:cNvSpPr/>
      </xdr:nvSpPr>
      <xdr:spPr>
        <a:xfrm>
          <a:off x="20383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144780</xdr:rowOff>
    </xdr:from>
    <xdr:to>
      <xdr:col>111</xdr:col>
      <xdr:colOff>177800</xdr:colOff>
      <xdr:row>101</xdr:row>
      <xdr:rowOff>146686</xdr:rowOff>
    </xdr:to>
    <xdr:cxnSp macro="">
      <xdr:nvCxnSpPr>
        <xdr:cNvPr id="738" name="直線コネクタ 737"/>
        <xdr:cNvCxnSpPr/>
      </xdr:nvCxnSpPr>
      <xdr:spPr>
        <a:xfrm>
          <a:off x="20434300" y="174612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88264</xdr:rowOff>
    </xdr:from>
    <xdr:to>
      <xdr:col>102</xdr:col>
      <xdr:colOff>165100</xdr:colOff>
      <xdr:row>102</xdr:row>
      <xdr:rowOff>18414</xdr:rowOff>
    </xdr:to>
    <xdr:sp macro="" textlink="">
      <xdr:nvSpPr>
        <xdr:cNvPr id="739" name="楕円 738"/>
        <xdr:cNvSpPr/>
      </xdr:nvSpPr>
      <xdr:spPr>
        <a:xfrm>
          <a:off x="19494500" y="17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139064</xdr:rowOff>
    </xdr:from>
    <xdr:to>
      <xdr:col>107</xdr:col>
      <xdr:colOff>50800</xdr:colOff>
      <xdr:row>101</xdr:row>
      <xdr:rowOff>144780</xdr:rowOff>
    </xdr:to>
    <xdr:cxnSp macro="">
      <xdr:nvCxnSpPr>
        <xdr:cNvPr id="740" name="直線コネクタ 739"/>
        <xdr:cNvCxnSpPr/>
      </xdr:nvCxnSpPr>
      <xdr:spPr>
        <a:xfrm>
          <a:off x="19545300" y="174555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84455</xdr:rowOff>
    </xdr:from>
    <xdr:to>
      <xdr:col>98</xdr:col>
      <xdr:colOff>38100</xdr:colOff>
      <xdr:row>102</xdr:row>
      <xdr:rowOff>14605</xdr:rowOff>
    </xdr:to>
    <xdr:sp macro="" textlink="">
      <xdr:nvSpPr>
        <xdr:cNvPr id="741" name="楕円 740"/>
        <xdr:cNvSpPr/>
      </xdr:nvSpPr>
      <xdr:spPr>
        <a:xfrm>
          <a:off x="18605500" y="174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135255</xdr:rowOff>
    </xdr:from>
    <xdr:to>
      <xdr:col>102</xdr:col>
      <xdr:colOff>114300</xdr:colOff>
      <xdr:row>101</xdr:row>
      <xdr:rowOff>139064</xdr:rowOff>
    </xdr:to>
    <xdr:cxnSp macro="">
      <xdr:nvCxnSpPr>
        <xdr:cNvPr id="742" name="直線コネクタ 741"/>
        <xdr:cNvCxnSpPr/>
      </xdr:nvCxnSpPr>
      <xdr:spPr>
        <a:xfrm>
          <a:off x="18656300" y="174517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89552</xdr:rowOff>
    </xdr:from>
    <xdr:ext cx="469744" cy="259045"/>
    <xdr:sp macro="" textlink="">
      <xdr:nvSpPr>
        <xdr:cNvPr id="743" name="n_1aveValue【庁舎】&#10;一人当たり面積"/>
        <xdr:cNvSpPr txBox="1"/>
      </xdr:nvSpPr>
      <xdr:spPr>
        <a:xfrm>
          <a:off x="21075727" y="1792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108602</xdr:rowOff>
    </xdr:from>
    <xdr:ext cx="469744" cy="259045"/>
    <xdr:sp macro="" textlink="">
      <xdr:nvSpPr>
        <xdr:cNvPr id="744" name="n_2aveValue【庁舎】&#10;一人当たり面積"/>
        <xdr:cNvSpPr txBox="1"/>
      </xdr:nvSpPr>
      <xdr:spPr>
        <a:xfrm>
          <a:off x="20199427" y="1793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129557</xdr:rowOff>
    </xdr:from>
    <xdr:ext cx="469744" cy="259045"/>
    <xdr:sp macro="" textlink="">
      <xdr:nvSpPr>
        <xdr:cNvPr id="745" name="n_3aveValue【庁舎】&#10;一人当たり面積"/>
        <xdr:cNvSpPr txBox="1"/>
      </xdr:nvSpPr>
      <xdr:spPr>
        <a:xfrm>
          <a:off x="1931042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43832</xdr:rowOff>
    </xdr:from>
    <xdr:ext cx="469744" cy="259045"/>
    <xdr:sp macro="" textlink="">
      <xdr:nvSpPr>
        <xdr:cNvPr id="746" name="n_4aveValue【庁舎】&#10;一人当たり面積"/>
        <xdr:cNvSpPr txBox="1"/>
      </xdr:nvSpPr>
      <xdr:spPr>
        <a:xfrm>
          <a:off x="18421427"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42563</xdr:rowOff>
    </xdr:from>
    <xdr:ext cx="469744" cy="259045"/>
    <xdr:sp macro="" textlink="">
      <xdr:nvSpPr>
        <xdr:cNvPr id="747" name="n_1mainValue【庁舎】&#10;一人当たり面積"/>
        <xdr:cNvSpPr txBox="1"/>
      </xdr:nvSpPr>
      <xdr:spPr>
        <a:xfrm>
          <a:off x="21075727" y="1718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40657</xdr:rowOff>
    </xdr:from>
    <xdr:ext cx="469744" cy="259045"/>
    <xdr:sp macro="" textlink="">
      <xdr:nvSpPr>
        <xdr:cNvPr id="748" name="n_2mainValue【庁舎】&#10;一人当たり面積"/>
        <xdr:cNvSpPr txBox="1"/>
      </xdr:nvSpPr>
      <xdr:spPr>
        <a:xfrm>
          <a:off x="20199427"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34941</xdr:rowOff>
    </xdr:from>
    <xdr:ext cx="469744" cy="259045"/>
    <xdr:sp macro="" textlink="">
      <xdr:nvSpPr>
        <xdr:cNvPr id="749" name="n_3mainValue【庁舎】&#10;一人当たり面積"/>
        <xdr:cNvSpPr txBox="1"/>
      </xdr:nvSpPr>
      <xdr:spPr>
        <a:xfrm>
          <a:off x="19310427" y="171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31132</xdr:rowOff>
    </xdr:from>
    <xdr:ext cx="469744" cy="259045"/>
    <xdr:sp macro="" textlink="">
      <xdr:nvSpPr>
        <xdr:cNvPr id="750" name="n_4mainValue【庁舎】&#10;一人当たり面積"/>
        <xdr:cNvSpPr txBox="1"/>
      </xdr:nvSpPr>
      <xdr:spPr>
        <a:xfrm>
          <a:off x="18421427" y="1717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体育館・プールの有形固定資産減価償却率は、類似団体平均と比較し大きく上回っています。平成２８年度に策定した川越町公共施設総合管理計画や、令和２年度策定</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予定の</a:t>
          </a:r>
          <a:r>
            <a:rPr kumimoji="1" lang="ja-JP" altLang="en-US" sz="1300">
              <a:latin typeface="ＭＳ Ｐゴシック" panose="020B0600070205080204" pitchFamily="50" charset="-128"/>
              <a:ea typeface="ＭＳ Ｐゴシック" panose="020B0600070205080204" pitchFamily="50" charset="-128"/>
            </a:rPr>
            <a:t>川越町公共施設個別施設計画に沿って、計画的かつ予防保全的な管理を行うとともに、コストの削減にも努めてまいりたい。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15,226
14,643
8.73
7,078,748
6,753,240
196,476
5,031,118
382,759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火力発電所の大規模償却資産に係る税収により、類似団体平均を大きく上回っている。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償却資産に係る固定資産税は恒常的に見込めるものではなく、年々減少していくことを予想しているため、今後も歳出削減、町税の徴収強化による、更なる財政基盤の強化に取り組む。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123372</xdr:rowOff>
    </xdr:from>
    <xdr:to>
      <xdr:col>23</xdr:col>
      <xdr:colOff>133350</xdr:colOff>
      <xdr:row>36</xdr:row>
      <xdr:rowOff>134862</xdr:rowOff>
    </xdr:to>
    <xdr:cxnSp macro="">
      <xdr:nvCxnSpPr>
        <xdr:cNvPr id="70" name="直線コネクタ 69"/>
        <xdr:cNvCxnSpPr/>
      </xdr:nvCxnSpPr>
      <xdr:spPr>
        <a:xfrm flipV="1">
          <a:off x="4114800" y="62955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1"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134862</xdr:rowOff>
    </xdr:from>
    <xdr:to>
      <xdr:col>19</xdr:col>
      <xdr:colOff>133350</xdr:colOff>
      <xdr:row>36</xdr:row>
      <xdr:rowOff>169333</xdr:rowOff>
    </xdr:to>
    <xdr:cxnSp macro="">
      <xdr:nvCxnSpPr>
        <xdr:cNvPr id="73" name="直線コネクタ 72"/>
        <xdr:cNvCxnSpPr/>
      </xdr:nvCxnSpPr>
      <xdr:spPr>
        <a:xfrm flipV="1">
          <a:off x="3225800" y="630706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5" name="テキスト ボックス 74"/>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169333</xdr:rowOff>
    </xdr:from>
    <xdr:to>
      <xdr:col>15</xdr:col>
      <xdr:colOff>82550</xdr:colOff>
      <xdr:row>37</xdr:row>
      <xdr:rowOff>32355</xdr:rowOff>
    </xdr:to>
    <xdr:cxnSp macro="">
      <xdr:nvCxnSpPr>
        <xdr:cNvPr id="76" name="直線コネクタ 75"/>
        <xdr:cNvCxnSpPr/>
      </xdr:nvCxnSpPr>
      <xdr:spPr>
        <a:xfrm flipV="1">
          <a:off x="2336800" y="63415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118429</xdr:rowOff>
    </xdr:from>
    <xdr:ext cx="762000" cy="259045"/>
    <xdr:sp macro="" textlink="">
      <xdr:nvSpPr>
        <xdr:cNvPr id="78" name="テキスト ボックス 77"/>
        <xdr:cNvSpPr txBox="1"/>
      </xdr:nvSpPr>
      <xdr:spPr>
        <a:xfrm>
          <a:off x="2844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32355</xdr:rowOff>
    </xdr:from>
    <xdr:to>
      <xdr:col>11</xdr:col>
      <xdr:colOff>31750</xdr:colOff>
      <xdr:row>37</xdr:row>
      <xdr:rowOff>101298</xdr:rowOff>
    </xdr:to>
    <xdr:cxnSp macro="">
      <xdr:nvCxnSpPr>
        <xdr:cNvPr id="79" name="直線コネクタ 78"/>
        <xdr:cNvCxnSpPr/>
      </xdr:nvCxnSpPr>
      <xdr:spPr>
        <a:xfrm flipV="1">
          <a:off x="1447800" y="637600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152901</xdr:rowOff>
    </xdr:from>
    <xdr:ext cx="762000" cy="259045"/>
    <xdr:sp macro="" textlink="">
      <xdr:nvSpPr>
        <xdr:cNvPr id="83" name="テキスト ボックス 82"/>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72572</xdr:rowOff>
    </xdr:from>
    <xdr:to>
      <xdr:col>23</xdr:col>
      <xdr:colOff>184150</xdr:colOff>
      <xdr:row>37</xdr:row>
      <xdr:rowOff>2722</xdr:rowOff>
    </xdr:to>
    <xdr:sp macro="" textlink="">
      <xdr:nvSpPr>
        <xdr:cNvPr id="89" name="楕円 88"/>
        <xdr:cNvSpPr/>
      </xdr:nvSpPr>
      <xdr:spPr>
        <a:xfrm>
          <a:off x="49022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165299</xdr:rowOff>
    </xdr:from>
    <xdr:ext cx="762000" cy="259045"/>
    <xdr:sp macro="" textlink="">
      <xdr:nvSpPr>
        <xdr:cNvPr id="90" name="財政力該当値テキスト"/>
        <xdr:cNvSpPr txBox="1"/>
      </xdr:nvSpPr>
      <xdr:spPr>
        <a:xfrm>
          <a:off x="50419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84062</xdr:rowOff>
    </xdr:from>
    <xdr:to>
      <xdr:col>19</xdr:col>
      <xdr:colOff>184150</xdr:colOff>
      <xdr:row>37</xdr:row>
      <xdr:rowOff>14212</xdr:rowOff>
    </xdr:to>
    <xdr:sp macro="" textlink="">
      <xdr:nvSpPr>
        <xdr:cNvPr id="91" name="楕円 90"/>
        <xdr:cNvSpPr/>
      </xdr:nvSpPr>
      <xdr:spPr>
        <a:xfrm>
          <a:off x="4064000" y="62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24389</xdr:rowOff>
    </xdr:from>
    <xdr:ext cx="736600" cy="259045"/>
    <xdr:sp macro="" textlink="">
      <xdr:nvSpPr>
        <xdr:cNvPr id="92" name="テキスト ボックス 91"/>
        <xdr:cNvSpPr txBox="1"/>
      </xdr:nvSpPr>
      <xdr:spPr>
        <a:xfrm>
          <a:off x="3733800" y="6025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118533</xdr:rowOff>
    </xdr:from>
    <xdr:to>
      <xdr:col>15</xdr:col>
      <xdr:colOff>133350</xdr:colOff>
      <xdr:row>37</xdr:row>
      <xdr:rowOff>48683</xdr:rowOff>
    </xdr:to>
    <xdr:sp macro="" textlink="">
      <xdr:nvSpPr>
        <xdr:cNvPr id="93" name="楕円 92"/>
        <xdr:cNvSpPr/>
      </xdr:nvSpPr>
      <xdr:spPr>
        <a:xfrm>
          <a:off x="3175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58860</xdr:rowOff>
    </xdr:from>
    <xdr:ext cx="762000" cy="259045"/>
    <xdr:sp macro="" textlink="">
      <xdr:nvSpPr>
        <xdr:cNvPr id="94" name="テキスト ボックス 93"/>
        <xdr:cNvSpPr txBox="1"/>
      </xdr:nvSpPr>
      <xdr:spPr>
        <a:xfrm>
          <a:off x="2844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153005</xdr:rowOff>
    </xdr:from>
    <xdr:to>
      <xdr:col>11</xdr:col>
      <xdr:colOff>82550</xdr:colOff>
      <xdr:row>37</xdr:row>
      <xdr:rowOff>83155</xdr:rowOff>
    </xdr:to>
    <xdr:sp macro="" textlink="">
      <xdr:nvSpPr>
        <xdr:cNvPr id="95" name="楕円 94"/>
        <xdr:cNvSpPr/>
      </xdr:nvSpPr>
      <xdr:spPr>
        <a:xfrm>
          <a:off x="22860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93332</xdr:rowOff>
    </xdr:from>
    <xdr:ext cx="762000" cy="259045"/>
    <xdr:sp macro="" textlink="">
      <xdr:nvSpPr>
        <xdr:cNvPr id="96" name="テキスト ボックス 95"/>
        <xdr:cNvSpPr txBox="1"/>
      </xdr:nvSpPr>
      <xdr:spPr>
        <a:xfrm>
          <a:off x="1955800" y="609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50498</xdr:rowOff>
    </xdr:from>
    <xdr:to>
      <xdr:col>7</xdr:col>
      <xdr:colOff>31750</xdr:colOff>
      <xdr:row>37</xdr:row>
      <xdr:rowOff>152098</xdr:rowOff>
    </xdr:to>
    <xdr:sp macro="" textlink="">
      <xdr:nvSpPr>
        <xdr:cNvPr id="97" name="楕円 96"/>
        <xdr:cNvSpPr/>
      </xdr:nvSpPr>
      <xdr:spPr>
        <a:xfrm>
          <a:off x="1397000" y="63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162275</xdr:rowOff>
    </xdr:from>
    <xdr:ext cx="762000" cy="259045"/>
    <xdr:sp macro="" textlink="">
      <xdr:nvSpPr>
        <xdr:cNvPr id="98" name="テキスト ボックス 97"/>
        <xdr:cNvSpPr txBox="1"/>
      </xdr:nvSpPr>
      <xdr:spPr>
        <a:xfrm>
          <a:off x="1066800" y="616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大規模償却資産による税収があるため、類似団体と比較し、財政構造の弾力性は高い。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今後も投資的事業の計画的な選択や行財政運営経費の削減など、健全な財政運営に向けて取り組むことで、現在の水準を維持する。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97367</xdr:rowOff>
    </xdr:from>
    <xdr:to>
      <xdr:col>23</xdr:col>
      <xdr:colOff>133350</xdr:colOff>
      <xdr:row>57</xdr:row>
      <xdr:rowOff>165735</xdr:rowOff>
    </xdr:to>
    <xdr:cxnSp macro="">
      <xdr:nvCxnSpPr>
        <xdr:cNvPr id="133" name="直線コネクタ 132"/>
        <xdr:cNvCxnSpPr/>
      </xdr:nvCxnSpPr>
      <xdr:spPr>
        <a:xfrm>
          <a:off x="4114800" y="9870017"/>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4" name="財政構造の弾力性平均値テキスト"/>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97367</xdr:rowOff>
    </xdr:from>
    <xdr:to>
      <xdr:col>19</xdr:col>
      <xdr:colOff>133350</xdr:colOff>
      <xdr:row>57</xdr:row>
      <xdr:rowOff>137583</xdr:rowOff>
    </xdr:to>
    <xdr:cxnSp macro="">
      <xdr:nvCxnSpPr>
        <xdr:cNvPr id="136" name="直線コネクタ 135"/>
        <xdr:cNvCxnSpPr/>
      </xdr:nvCxnSpPr>
      <xdr:spPr>
        <a:xfrm flipV="1">
          <a:off x="3225800" y="98700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156439</xdr:rowOff>
    </xdr:from>
    <xdr:ext cx="736600" cy="259045"/>
    <xdr:sp macro="" textlink="">
      <xdr:nvSpPr>
        <xdr:cNvPr id="138" name="テキスト ボックス 137"/>
        <xdr:cNvSpPr txBox="1"/>
      </xdr:nvSpPr>
      <xdr:spPr>
        <a:xfrm>
          <a:off x="3733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129540</xdr:rowOff>
    </xdr:from>
    <xdr:to>
      <xdr:col>15</xdr:col>
      <xdr:colOff>82550</xdr:colOff>
      <xdr:row>57</xdr:row>
      <xdr:rowOff>137583</xdr:rowOff>
    </xdr:to>
    <xdr:cxnSp macro="">
      <xdr:nvCxnSpPr>
        <xdr:cNvPr id="139" name="直線コネクタ 138"/>
        <xdr:cNvCxnSpPr/>
      </xdr:nvCxnSpPr>
      <xdr:spPr>
        <a:xfrm>
          <a:off x="2336800" y="99021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41" name="テキスト ボックス 140"/>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129540</xdr:rowOff>
    </xdr:from>
    <xdr:to>
      <xdr:col>11</xdr:col>
      <xdr:colOff>31750</xdr:colOff>
      <xdr:row>58</xdr:row>
      <xdr:rowOff>6350</xdr:rowOff>
    </xdr:to>
    <xdr:cxnSp macro="">
      <xdr:nvCxnSpPr>
        <xdr:cNvPr id="142" name="直線コネクタ 141"/>
        <xdr:cNvCxnSpPr/>
      </xdr:nvCxnSpPr>
      <xdr:spPr>
        <a:xfrm flipV="1">
          <a:off x="1447800" y="99021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100135</xdr:rowOff>
    </xdr:from>
    <xdr:ext cx="762000" cy="259045"/>
    <xdr:sp macro="" textlink="">
      <xdr:nvSpPr>
        <xdr:cNvPr id="144" name="テキスト ボックス 143"/>
        <xdr:cNvSpPr txBox="1"/>
      </xdr:nvSpPr>
      <xdr:spPr>
        <a:xfrm>
          <a:off x="1955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45" name="フローチャート: 判断 144"/>
        <xdr:cNvSpPr/>
      </xdr:nvSpPr>
      <xdr:spPr>
        <a:xfrm>
          <a:off x="1397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154957</xdr:rowOff>
    </xdr:from>
    <xdr:ext cx="762000" cy="259045"/>
    <xdr:sp macro="" textlink="">
      <xdr:nvSpPr>
        <xdr:cNvPr id="146" name="テキスト ボックス 145"/>
        <xdr:cNvSpPr txBox="1"/>
      </xdr:nvSpPr>
      <xdr:spPr>
        <a:xfrm>
          <a:off x="1066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114935</xdr:rowOff>
    </xdr:from>
    <xdr:to>
      <xdr:col>23</xdr:col>
      <xdr:colOff>184150</xdr:colOff>
      <xdr:row>58</xdr:row>
      <xdr:rowOff>45085</xdr:rowOff>
    </xdr:to>
    <xdr:sp macro="" textlink="">
      <xdr:nvSpPr>
        <xdr:cNvPr id="152" name="楕円 151"/>
        <xdr:cNvSpPr/>
      </xdr:nvSpPr>
      <xdr:spPr>
        <a:xfrm>
          <a:off x="49022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36212</xdr:rowOff>
    </xdr:from>
    <xdr:ext cx="762000" cy="259045"/>
    <xdr:sp macro="" textlink="">
      <xdr:nvSpPr>
        <xdr:cNvPr id="153" name="財政構造の弾力性該当値テキスト"/>
        <xdr:cNvSpPr txBox="1"/>
      </xdr:nvSpPr>
      <xdr:spPr>
        <a:xfrm>
          <a:off x="5041900" y="980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46567</xdr:rowOff>
    </xdr:from>
    <xdr:to>
      <xdr:col>19</xdr:col>
      <xdr:colOff>184150</xdr:colOff>
      <xdr:row>57</xdr:row>
      <xdr:rowOff>148167</xdr:rowOff>
    </xdr:to>
    <xdr:sp macro="" textlink="">
      <xdr:nvSpPr>
        <xdr:cNvPr id="154" name="楕円 153"/>
        <xdr:cNvSpPr/>
      </xdr:nvSpPr>
      <xdr:spPr>
        <a:xfrm>
          <a:off x="4064000" y="981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55</xdr:row>
      <xdr:rowOff>158344</xdr:rowOff>
    </xdr:from>
    <xdr:ext cx="736600" cy="259045"/>
    <xdr:sp macro="" textlink="">
      <xdr:nvSpPr>
        <xdr:cNvPr id="155" name="テキスト ボックス 154"/>
        <xdr:cNvSpPr txBox="1"/>
      </xdr:nvSpPr>
      <xdr:spPr>
        <a:xfrm>
          <a:off x="3733800" y="9588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86783</xdr:rowOff>
    </xdr:from>
    <xdr:to>
      <xdr:col>15</xdr:col>
      <xdr:colOff>133350</xdr:colOff>
      <xdr:row>58</xdr:row>
      <xdr:rowOff>16933</xdr:rowOff>
    </xdr:to>
    <xdr:sp macro="" textlink="">
      <xdr:nvSpPr>
        <xdr:cNvPr id="156" name="楕円 155"/>
        <xdr:cNvSpPr/>
      </xdr:nvSpPr>
      <xdr:spPr>
        <a:xfrm>
          <a:off x="3175000" y="98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27110</xdr:rowOff>
    </xdr:from>
    <xdr:ext cx="762000" cy="259045"/>
    <xdr:sp macro="" textlink="">
      <xdr:nvSpPr>
        <xdr:cNvPr id="157" name="テキスト ボックス 156"/>
        <xdr:cNvSpPr txBox="1"/>
      </xdr:nvSpPr>
      <xdr:spPr>
        <a:xfrm>
          <a:off x="2844800" y="962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78740</xdr:rowOff>
    </xdr:from>
    <xdr:to>
      <xdr:col>11</xdr:col>
      <xdr:colOff>82550</xdr:colOff>
      <xdr:row>58</xdr:row>
      <xdr:rowOff>8890</xdr:rowOff>
    </xdr:to>
    <xdr:sp macro="" textlink="">
      <xdr:nvSpPr>
        <xdr:cNvPr id="158" name="楕円 157"/>
        <xdr:cNvSpPr/>
      </xdr:nvSpPr>
      <xdr:spPr>
        <a:xfrm>
          <a:off x="22860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19067</xdr:rowOff>
    </xdr:from>
    <xdr:ext cx="762000" cy="259045"/>
    <xdr:sp macro="" textlink="">
      <xdr:nvSpPr>
        <xdr:cNvPr id="159" name="テキスト ボックス 158"/>
        <xdr:cNvSpPr txBox="1"/>
      </xdr:nvSpPr>
      <xdr:spPr>
        <a:xfrm>
          <a:off x="1955800" y="962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127000</xdr:rowOff>
    </xdr:from>
    <xdr:to>
      <xdr:col>7</xdr:col>
      <xdr:colOff>31750</xdr:colOff>
      <xdr:row>58</xdr:row>
      <xdr:rowOff>57150</xdr:rowOff>
    </xdr:to>
    <xdr:sp macro="" textlink="">
      <xdr:nvSpPr>
        <xdr:cNvPr id="160" name="楕円 159"/>
        <xdr:cNvSpPr/>
      </xdr:nvSpPr>
      <xdr:spPr>
        <a:xfrm>
          <a:off x="13970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67327</xdr:rowOff>
    </xdr:from>
    <xdr:ext cx="762000" cy="259045"/>
    <xdr:sp macro="" textlink="">
      <xdr:nvSpPr>
        <xdr:cNvPr id="161" name="テキスト ボックス 160"/>
        <xdr:cNvSpPr txBox="1"/>
      </xdr:nvSpPr>
      <xdr:spPr>
        <a:xfrm>
          <a:off x="1066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人件費は、職員数の増等により前年度比増、また物件費についても教育関連経費の増等により前年度比増となっている。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行財政運営の長期的展望に立ち「職員採用・定員管理計画」に基づき職員数は今後も微増を見込んでおり、人口一人当たり経費は今後も増となる見込みである。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92357</xdr:rowOff>
    </xdr:from>
    <xdr:to>
      <xdr:col>23</xdr:col>
      <xdr:colOff>133350</xdr:colOff>
      <xdr:row>81</xdr:row>
      <xdr:rowOff>116601</xdr:rowOff>
    </xdr:to>
    <xdr:cxnSp macro="">
      <xdr:nvCxnSpPr>
        <xdr:cNvPr id="196" name="直線コネクタ 195"/>
        <xdr:cNvCxnSpPr/>
      </xdr:nvCxnSpPr>
      <xdr:spPr>
        <a:xfrm>
          <a:off x="4114800" y="13979807"/>
          <a:ext cx="838200" cy="2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14755</xdr:rowOff>
    </xdr:from>
    <xdr:ext cx="762000" cy="259045"/>
    <xdr:sp macro="" textlink="">
      <xdr:nvSpPr>
        <xdr:cNvPr id="197" name="人件費・物件費等の状況平均値テキスト"/>
        <xdr:cNvSpPr txBox="1"/>
      </xdr:nvSpPr>
      <xdr:spPr>
        <a:xfrm>
          <a:off x="5041900" y="14073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92357</xdr:rowOff>
    </xdr:from>
    <xdr:to>
      <xdr:col>19</xdr:col>
      <xdr:colOff>133350</xdr:colOff>
      <xdr:row>81</xdr:row>
      <xdr:rowOff>99673</xdr:rowOff>
    </xdr:to>
    <xdr:cxnSp macro="">
      <xdr:nvCxnSpPr>
        <xdr:cNvPr id="199" name="直線コネクタ 198"/>
        <xdr:cNvCxnSpPr/>
      </xdr:nvCxnSpPr>
      <xdr:spPr>
        <a:xfrm flipV="1">
          <a:off x="3225800" y="13979807"/>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95739</xdr:rowOff>
    </xdr:from>
    <xdr:ext cx="736600" cy="259045"/>
    <xdr:sp macro="" textlink="">
      <xdr:nvSpPr>
        <xdr:cNvPr id="201" name="テキスト ボックス 200"/>
        <xdr:cNvSpPr txBox="1"/>
      </xdr:nvSpPr>
      <xdr:spPr>
        <a:xfrm>
          <a:off x="3733800" y="14154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83993</xdr:rowOff>
    </xdr:from>
    <xdr:to>
      <xdr:col>15</xdr:col>
      <xdr:colOff>82550</xdr:colOff>
      <xdr:row>81</xdr:row>
      <xdr:rowOff>99673</xdr:rowOff>
    </xdr:to>
    <xdr:cxnSp macro="">
      <xdr:nvCxnSpPr>
        <xdr:cNvPr id="202" name="直線コネクタ 201"/>
        <xdr:cNvCxnSpPr/>
      </xdr:nvCxnSpPr>
      <xdr:spPr>
        <a:xfrm>
          <a:off x="2336800" y="13971443"/>
          <a:ext cx="889000" cy="1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65560</xdr:rowOff>
    </xdr:from>
    <xdr:ext cx="762000" cy="259045"/>
    <xdr:sp macro="" textlink="">
      <xdr:nvSpPr>
        <xdr:cNvPr id="204" name="テキスト ボックス 203"/>
        <xdr:cNvSpPr txBox="1"/>
      </xdr:nvSpPr>
      <xdr:spPr>
        <a:xfrm>
          <a:off x="2844800" y="1412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83993</xdr:rowOff>
    </xdr:from>
    <xdr:to>
      <xdr:col>11</xdr:col>
      <xdr:colOff>31750</xdr:colOff>
      <xdr:row>81</xdr:row>
      <xdr:rowOff>84193</xdr:rowOff>
    </xdr:to>
    <xdr:cxnSp macro="">
      <xdr:nvCxnSpPr>
        <xdr:cNvPr id="205" name="直線コネクタ 204"/>
        <xdr:cNvCxnSpPr/>
      </xdr:nvCxnSpPr>
      <xdr:spPr>
        <a:xfrm flipV="1">
          <a:off x="1447800" y="13971443"/>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36620</xdr:rowOff>
    </xdr:from>
    <xdr:ext cx="762000" cy="259045"/>
    <xdr:sp macro="" textlink="">
      <xdr:nvSpPr>
        <xdr:cNvPr id="207" name="テキスト ボックス 206"/>
        <xdr:cNvSpPr txBox="1"/>
      </xdr:nvSpPr>
      <xdr:spPr>
        <a:xfrm>
          <a:off x="1955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8" name="フローチャート: 判断 207"/>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79250</xdr:rowOff>
    </xdr:from>
    <xdr:ext cx="762000" cy="259045"/>
    <xdr:sp macro="" textlink="">
      <xdr:nvSpPr>
        <xdr:cNvPr id="209" name="テキスト ボックス 208"/>
        <xdr:cNvSpPr txBox="1"/>
      </xdr:nvSpPr>
      <xdr:spPr>
        <a:xfrm>
          <a:off x="1066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65801</xdr:rowOff>
    </xdr:from>
    <xdr:to>
      <xdr:col>23</xdr:col>
      <xdr:colOff>184150</xdr:colOff>
      <xdr:row>81</xdr:row>
      <xdr:rowOff>167401</xdr:rowOff>
    </xdr:to>
    <xdr:sp macro="" textlink="">
      <xdr:nvSpPr>
        <xdr:cNvPr id="215" name="楕円 214"/>
        <xdr:cNvSpPr/>
      </xdr:nvSpPr>
      <xdr:spPr>
        <a:xfrm>
          <a:off x="4902200" y="139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82328</xdr:rowOff>
    </xdr:from>
    <xdr:ext cx="762000" cy="259045"/>
    <xdr:sp macro="" textlink="">
      <xdr:nvSpPr>
        <xdr:cNvPr id="216" name="人件費・物件費等の状況該当値テキスト"/>
        <xdr:cNvSpPr txBox="1"/>
      </xdr:nvSpPr>
      <xdr:spPr>
        <a:xfrm>
          <a:off x="5041900" y="1379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41557</xdr:rowOff>
    </xdr:from>
    <xdr:to>
      <xdr:col>19</xdr:col>
      <xdr:colOff>184150</xdr:colOff>
      <xdr:row>81</xdr:row>
      <xdr:rowOff>143157</xdr:rowOff>
    </xdr:to>
    <xdr:sp macro="" textlink="">
      <xdr:nvSpPr>
        <xdr:cNvPr id="217" name="楕円 216"/>
        <xdr:cNvSpPr/>
      </xdr:nvSpPr>
      <xdr:spPr>
        <a:xfrm>
          <a:off x="4064000" y="1392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153334</xdr:rowOff>
    </xdr:from>
    <xdr:ext cx="736600" cy="259045"/>
    <xdr:sp macro="" textlink="">
      <xdr:nvSpPr>
        <xdr:cNvPr id="218" name="テキスト ボックス 217"/>
        <xdr:cNvSpPr txBox="1"/>
      </xdr:nvSpPr>
      <xdr:spPr>
        <a:xfrm>
          <a:off x="3733800" y="13697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48873</xdr:rowOff>
    </xdr:from>
    <xdr:to>
      <xdr:col>15</xdr:col>
      <xdr:colOff>133350</xdr:colOff>
      <xdr:row>81</xdr:row>
      <xdr:rowOff>150473</xdr:rowOff>
    </xdr:to>
    <xdr:sp macro="" textlink="">
      <xdr:nvSpPr>
        <xdr:cNvPr id="219" name="楕円 218"/>
        <xdr:cNvSpPr/>
      </xdr:nvSpPr>
      <xdr:spPr>
        <a:xfrm>
          <a:off x="3175000" y="1393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160650</xdr:rowOff>
    </xdr:from>
    <xdr:ext cx="762000" cy="259045"/>
    <xdr:sp macro="" textlink="">
      <xdr:nvSpPr>
        <xdr:cNvPr id="220" name="テキスト ボックス 219"/>
        <xdr:cNvSpPr txBox="1"/>
      </xdr:nvSpPr>
      <xdr:spPr>
        <a:xfrm>
          <a:off x="2844800" y="1370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33193</xdr:rowOff>
    </xdr:from>
    <xdr:to>
      <xdr:col>11</xdr:col>
      <xdr:colOff>82550</xdr:colOff>
      <xdr:row>81</xdr:row>
      <xdr:rowOff>134793</xdr:rowOff>
    </xdr:to>
    <xdr:sp macro="" textlink="">
      <xdr:nvSpPr>
        <xdr:cNvPr id="221" name="楕円 220"/>
        <xdr:cNvSpPr/>
      </xdr:nvSpPr>
      <xdr:spPr>
        <a:xfrm>
          <a:off x="2286000" y="139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144970</xdr:rowOff>
    </xdr:from>
    <xdr:ext cx="762000" cy="259045"/>
    <xdr:sp macro="" textlink="">
      <xdr:nvSpPr>
        <xdr:cNvPr id="222" name="テキスト ボックス 221"/>
        <xdr:cNvSpPr txBox="1"/>
      </xdr:nvSpPr>
      <xdr:spPr>
        <a:xfrm>
          <a:off x="1955800" y="136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33393</xdr:rowOff>
    </xdr:from>
    <xdr:to>
      <xdr:col>7</xdr:col>
      <xdr:colOff>31750</xdr:colOff>
      <xdr:row>81</xdr:row>
      <xdr:rowOff>134993</xdr:rowOff>
    </xdr:to>
    <xdr:sp macro="" textlink="">
      <xdr:nvSpPr>
        <xdr:cNvPr id="223" name="楕円 222"/>
        <xdr:cNvSpPr/>
      </xdr:nvSpPr>
      <xdr:spPr>
        <a:xfrm>
          <a:off x="1397000" y="139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145170</xdr:rowOff>
    </xdr:from>
    <xdr:ext cx="762000" cy="259045"/>
    <xdr:sp macro="" textlink="">
      <xdr:nvSpPr>
        <xdr:cNvPr id="224" name="テキスト ボックス 223"/>
        <xdr:cNvSpPr txBox="1"/>
      </xdr:nvSpPr>
      <xdr:spPr>
        <a:xfrm>
          <a:off x="1066800" y="1368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緩やかに適正な水準に近づいている。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今後も人事院勧告、三重県人事院勧告及び近隣市町の動向並びに民間企業の経済情勢を鑑み、地域の実情を反映しつつ、適正な給与水準を目指す。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46868</xdr:rowOff>
    </xdr:from>
    <xdr:to>
      <xdr:col>81</xdr:col>
      <xdr:colOff>44450</xdr:colOff>
      <xdr:row>89</xdr:row>
      <xdr:rowOff>69850</xdr:rowOff>
    </xdr:to>
    <xdr:cxnSp macro="">
      <xdr:nvCxnSpPr>
        <xdr:cNvPr id="260" name="直線コネクタ 259"/>
        <xdr:cNvCxnSpPr/>
      </xdr:nvCxnSpPr>
      <xdr:spPr>
        <a:xfrm flipV="1">
          <a:off x="16179800" y="15305918"/>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61" name="給与水準   （国との比較）平均値テキスト"/>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69850</xdr:rowOff>
    </xdr:to>
    <xdr:cxnSp macro="">
      <xdr:nvCxnSpPr>
        <xdr:cNvPr id="263" name="直線コネクタ 262"/>
        <xdr:cNvCxnSpPr/>
      </xdr:nvCxnSpPr>
      <xdr:spPr>
        <a:xfrm>
          <a:off x="15290800" y="1532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5" name="テキスト ボックス 264"/>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23888</xdr:rowOff>
    </xdr:from>
    <xdr:to>
      <xdr:col>72</xdr:col>
      <xdr:colOff>203200</xdr:colOff>
      <xdr:row>89</xdr:row>
      <xdr:rowOff>69850</xdr:rowOff>
    </xdr:to>
    <xdr:cxnSp macro="">
      <xdr:nvCxnSpPr>
        <xdr:cNvPr id="266" name="直線コネクタ 265"/>
        <xdr:cNvCxnSpPr/>
      </xdr:nvCxnSpPr>
      <xdr:spPr>
        <a:xfrm>
          <a:off x="14401800" y="152829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8" name="テキスト ボックス 267"/>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23888</xdr:rowOff>
    </xdr:from>
    <xdr:to>
      <xdr:col>68</xdr:col>
      <xdr:colOff>152400</xdr:colOff>
      <xdr:row>90</xdr:row>
      <xdr:rowOff>13305</xdr:rowOff>
    </xdr:to>
    <xdr:cxnSp macro="">
      <xdr:nvCxnSpPr>
        <xdr:cNvPr id="269" name="直線コネクタ 268"/>
        <xdr:cNvCxnSpPr/>
      </xdr:nvCxnSpPr>
      <xdr:spPr>
        <a:xfrm flipV="1">
          <a:off x="13512800" y="1528293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71" name="テキスト ボックス 270"/>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167518</xdr:rowOff>
    </xdr:from>
    <xdr:to>
      <xdr:col>81</xdr:col>
      <xdr:colOff>95250</xdr:colOff>
      <xdr:row>89</xdr:row>
      <xdr:rowOff>97668</xdr:rowOff>
    </xdr:to>
    <xdr:sp macro="" textlink="">
      <xdr:nvSpPr>
        <xdr:cNvPr id="279" name="楕円 278"/>
        <xdr:cNvSpPr/>
      </xdr:nvSpPr>
      <xdr:spPr>
        <a:xfrm>
          <a:off x="169672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139595</xdr:rowOff>
    </xdr:from>
    <xdr:ext cx="762000" cy="259045"/>
    <xdr:sp macro="" textlink="">
      <xdr:nvSpPr>
        <xdr:cNvPr id="280" name="給与水準   （国との比較）該当値テキスト"/>
        <xdr:cNvSpPr txBox="1"/>
      </xdr:nvSpPr>
      <xdr:spPr>
        <a:xfrm>
          <a:off x="17106900" y="1522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81" name="楕円 280"/>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82" name="テキスト ボックス 281"/>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3" name="楕円 282"/>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4" name="テキスト ボックス 283"/>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144538</xdr:rowOff>
    </xdr:from>
    <xdr:to>
      <xdr:col>68</xdr:col>
      <xdr:colOff>203200</xdr:colOff>
      <xdr:row>89</xdr:row>
      <xdr:rowOff>74688</xdr:rowOff>
    </xdr:to>
    <xdr:sp macro="" textlink="">
      <xdr:nvSpPr>
        <xdr:cNvPr id="285" name="楕円 284"/>
        <xdr:cNvSpPr/>
      </xdr:nvSpPr>
      <xdr:spPr>
        <a:xfrm>
          <a:off x="14351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59465</xdr:rowOff>
    </xdr:from>
    <xdr:ext cx="762000" cy="259045"/>
    <xdr:sp macro="" textlink="">
      <xdr:nvSpPr>
        <xdr:cNvPr id="286" name="テキスト ボックス 285"/>
        <xdr:cNvSpPr txBox="1"/>
      </xdr:nvSpPr>
      <xdr:spPr>
        <a:xfrm>
          <a:off x="14020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133955</xdr:rowOff>
    </xdr:from>
    <xdr:to>
      <xdr:col>64</xdr:col>
      <xdr:colOff>152400</xdr:colOff>
      <xdr:row>90</xdr:row>
      <xdr:rowOff>64105</xdr:rowOff>
    </xdr:to>
    <xdr:sp macro="" textlink="">
      <xdr:nvSpPr>
        <xdr:cNvPr id="287" name="楕円 286"/>
        <xdr:cNvSpPr/>
      </xdr:nvSpPr>
      <xdr:spPr>
        <a:xfrm>
          <a:off x="13462000" y="1539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48882</xdr:rowOff>
    </xdr:from>
    <xdr:ext cx="762000" cy="259045"/>
    <xdr:sp macro="" textlink="">
      <xdr:nvSpPr>
        <xdr:cNvPr id="288" name="テキスト ボックス 287"/>
        <xdr:cNvSpPr txBox="1"/>
      </xdr:nvSpPr>
      <xdr:spPr>
        <a:xfrm>
          <a:off x="13131800" y="1547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集中改革プランにおいて、平成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日の定数削減率を平成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日比</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減と目標設定し、結果として</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の削減率を達成した。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高度化・多様化する住民ニーズに応えるため、行財政運営の長期的な展望に立ち「職員採用・定員管理計画」に基づく計画的な職員採用に努める。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117094</xdr:rowOff>
    </xdr:from>
    <xdr:to>
      <xdr:col>81</xdr:col>
      <xdr:colOff>44450</xdr:colOff>
      <xdr:row>60</xdr:row>
      <xdr:rowOff>130124</xdr:rowOff>
    </xdr:to>
    <xdr:cxnSp macro="">
      <xdr:nvCxnSpPr>
        <xdr:cNvPr id="320" name="直線コネクタ 319"/>
        <xdr:cNvCxnSpPr/>
      </xdr:nvCxnSpPr>
      <xdr:spPr>
        <a:xfrm flipV="1">
          <a:off x="16179800" y="10404094"/>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45000</xdr:rowOff>
    </xdr:from>
    <xdr:ext cx="762000" cy="259045"/>
    <xdr:sp macro="" textlink="">
      <xdr:nvSpPr>
        <xdr:cNvPr id="321" name="定員管理の状況平均値テキスト"/>
        <xdr:cNvSpPr txBox="1"/>
      </xdr:nvSpPr>
      <xdr:spPr>
        <a:xfrm>
          <a:off x="17106900" y="1050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108407</xdr:rowOff>
    </xdr:from>
    <xdr:to>
      <xdr:col>77</xdr:col>
      <xdr:colOff>44450</xdr:colOff>
      <xdr:row>60</xdr:row>
      <xdr:rowOff>130124</xdr:rowOff>
    </xdr:to>
    <xdr:cxnSp macro="">
      <xdr:nvCxnSpPr>
        <xdr:cNvPr id="323" name="直線コネクタ 322"/>
        <xdr:cNvCxnSpPr/>
      </xdr:nvCxnSpPr>
      <xdr:spPr>
        <a:xfrm>
          <a:off x="15290800" y="1039540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147235</xdr:rowOff>
    </xdr:from>
    <xdr:ext cx="736600" cy="259045"/>
    <xdr:sp macro="" textlink="">
      <xdr:nvSpPr>
        <xdr:cNvPr id="325" name="テキスト ボックス 324"/>
        <xdr:cNvSpPr txBox="1"/>
      </xdr:nvSpPr>
      <xdr:spPr>
        <a:xfrm>
          <a:off x="15798800" y="10605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108407</xdr:rowOff>
    </xdr:from>
    <xdr:to>
      <xdr:col>72</xdr:col>
      <xdr:colOff>203200</xdr:colOff>
      <xdr:row>60</xdr:row>
      <xdr:rowOff>116129</xdr:rowOff>
    </xdr:to>
    <xdr:cxnSp macro="">
      <xdr:nvCxnSpPr>
        <xdr:cNvPr id="326" name="直線コネクタ 325"/>
        <xdr:cNvCxnSpPr/>
      </xdr:nvCxnSpPr>
      <xdr:spPr>
        <a:xfrm flipV="1">
          <a:off x="14401800" y="10395407"/>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134205</xdr:rowOff>
    </xdr:from>
    <xdr:ext cx="762000" cy="259045"/>
    <xdr:sp macro="" textlink="">
      <xdr:nvSpPr>
        <xdr:cNvPr id="328" name="テキスト ボックス 327"/>
        <xdr:cNvSpPr txBox="1"/>
      </xdr:nvSpPr>
      <xdr:spPr>
        <a:xfrm>
          <a:off x="14909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107442</xdr:rowOff>
    </xdr:from>
    <xdr:to>
      <xdr:col>68</xdr:col>
      <xdr:colOff>152400</xdr:colOff>
      <xdr:row>60</xdr:row>
      <xdr:rowOff>116129</xdr:rowOff>
    </xdr:to>
    <xdr:cxnSp macro="">
      <xdr:nvCxnSpPr>
        <xdr:cNvPr id="329" name="直線コネクタ 328"/>
        <xdr:cNvCxnSpPr/>
      </xdr:nvCxnSpPr>
      <xdr:spPr>
        <a:xfrm>
          <a:off x="13512800" y="1039444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130344</xdr:rowOff>
    </xdr:from>
    <xdr:ext cx="762000" cy="259045"/>
    <xdr:sp macro="" textlink="">
      <xdr:nvSpPr>
        <xdr:cNvPr id="331" name="テキスト ボックス 330"/>
        <xdr:cNvSpPr txBox="1"/>
      </xdr:nvSpPr>
      <xdr:spPr>
        <a:xfrm>
          <a:off x="14020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34798</xdr:rowOff>
    </xdr:from>
    <xdr:to>
      <xdr:col>64</xdr:col>
      <xdr:colOff>152400</xdr:colOff>
      <xdr:row>61</xdr:row>
      <xdr:rowOff>136398</xdr:rowOff>
    </xdr:to>
    <xdr:sp macro="" textlink="">
      <xdr:nvSpPr>
        <xdr:cNvPr id="332" name="フローチャート: 判断 331"/>
        <xdr:cNvSpPr/>
      </xdr:nvSpPr>
      <xdr:spPr>
        <a:xfrm>
          <a:off x="13462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121175</xdr:rowOff>
    </xdr:from>
    <xdr:ext cx="762000" cy="259045"/>
    <xdr:sp macro="" textlink="">
      <xdr:nvSpPr>
        <xdr:cNvPr id="333" name="テキスト ボックス 332"/>
        <xdr:cNvSpPr txBox="1"/>
      </xdr:nvSpPr>
      <xdr:spPr>
        <a:xfrm>
          <a:off x="13131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66294</xdr:rowOff>
    </xdr:from>
    <xdr:to>
      <xdr:col>81</xdr:col>
      <xdr:colOff>95250</xdr:colOff>
      <xdr:row>60</xdr:row>
      <xdr:rowOff>167894</xdr:rowOff>
    </xdr:to>
    <xdr:sp macro="" textlink="">
      <xdr:nvSpPr>
        <xdr:cNvPr id="339" name="楕円 338"/>
        <xdr:cNvSpPr/>
      </xdr:nvSpPr>
      <xdr:spPr>
        <a:xfrm>
          <a:off x="169672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159021</xdr:rowOff>
    </xdr:from>
    <xdr:ext cx="762000" cy="259045"/>
    <xdr:sp macro="" textlink="">
      <xdr:nvSpPr>
        <xdr:cNvPr id="340" name="定員管理の状況該当値テキスト"/>
        <xdr:cNvSpPr txBox="1"/>
      </xdr:nvSpPr>
      <xdr:spPr>
        <a:xfrm>
          <a:off x="17106900" y="1027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79324</xdr:rowOff>
    </xdr:from>
    <xdr:to>
      <xdr:col>77</xdr:col>
      <xdr:colOff>95250</xdr:colOff>
      <xdr:row>61</xdr:row>
      <xdr:rowOff>9474</xdr:rowOff>
    </xdr:to>
    <xdr:sp macro="" textlink="">
      <xdr:nvSpPr>
        <xdr:cNvPr id="341" name="楕円 340"/>
        <xdr:cNvSpPr/>
      </xdr:nvSpPr>
      <xdr:spPr>
        <a:xfrm>
          <a:off x="16129000" y="1036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19651</xdr:rowOff>
    </xdr:from>
    <xdr:ext cx="736600" cy="259045"/>
    <xdr:sp macro="" textlink="">
      <xdr:nvSpPr>
        <xdr:cNvPr id="342" name="テキスト ボックス 341"/>
        <xdr:cNvSpPr txBox="1"/>
      </xdr:nvSpPr>
      <xdr:spPr>
        <a:xfrm>
          <a:off x="15798800" y="1013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57607</xdr:rowOff>
    </xdr:from>
    <xdr:to>
      <xdr:col>73</xdr:col>
      <xdr:colOff>44450</xdr:colOff>
      <xdr:row>60</xdr:row>
      <xdr:rowOff>159207</xdr:rowOff>
    </xdr:to>
    <xdr:sp macro="" textlink="">
      <xdr:nvSpPr>
        <xdr:cNvPr id="343" name="楕円 342"/>
        <xdr:cNvSpPr/>
      </xdr:nvSpPr>
      <xdr:spPr>
        <a:xfrm>
          <a:off x="15240000" y="103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169384</xdr:rowOff>
    </xdr:from>
    <xdr:ext cx="762000" cy="259045"/>
    <xdr:sp macro="" textlink="">
      <xdr:nvSpPr>
        <xdr:cNvPr id="344" name="テキスト ボックス 343"/>
        <xdr:cNvSpPr txBox="1"/>
      </xdr:nvSpPr>
      <xdr:spPr>
        <a:xfrm>
          <a:off x="14909800" y="101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65329</xdr:rowOff>
    </xdr:from>
    <xdr:to>
      <xdr:col>68</xdr:col>
      <xdr:colOff>203200</xdr:colOff>
      <xdr:row>60</xdr:row>
      <xdr:rowOff>166929</xdr:rowOff>
    </xdr:to>
    <xdr:sp macro="" textlink="">
      <xdr:nvSpPr>
        <xdr:cNvPr id="345" name="楕円 344"/>
        <xdr:cNvSpPr/>
      </xdr:nvSpPr>
      <xdr:spPr>
        <a:xfrm>
          <a:off x="14351000" y="1035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5656</xdr:rowOff>
    </xdr:from>
    <xdr:ext cx="762000" cy="259045"/>
    <xdr:sp macro="" textlink="">
      <xdr:nvSpPr>
        <xdr:cNvPr id="346" name="テキスト ボックス 345"/>
        <xdr:cNvSpPr txBox="1"/>
      </xdr:nvSpPr>
      <xdr:spPr>
        <a:xfrm>
          <a:off x="14020800" y="101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47" name="楕円 346"/>
        <xdr:cNvSpPr/>
      </xdr:nvSpPr>
      <xdr:spPr>
        <a:xfrm>
          <a:off x="13462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48" name="テキスト ボックス 347"/>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年度以降は、地方債を発行していない。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地方債残高は年々減少しており、実質公債費比率は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％と類似団体と比較し低い水準となっている。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今後も適正な地方債管理に努める。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16933</xdr:rowOff>
    </xdr:from>
    <xdr:to>
      <xdr:col>81</xdr:col>
      <xdr:colOff>44450</xdr:colOff>
      <xdr:row>39</xdr:row>
      <xdr:rowOff>24977</xdr:rowOff>
    </xdr:to>
    <xdr:cxnSp macro="">
      <xdr:nvCxnSpPr>
        <xdr:cNvPr id="381" name="直線コネクタ 380"/>
        <xdr:cNvCxnSpPr/>
      </xdr:nvCxnSpPr>
      <xdr:spPr>
        <a:xfrm>
          <a:off x="16179800" y="67034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110083</xdr:rowOff>
    </xdr:from>
    <xdr:ext cx="762000" cy="259045"/>
    <xdr:sp macro="" textlink="">
      <xdr:nvSpPr>
        <xdr:cNvPr id="382" name="公債費負担の状況平均値テキスト"/>
        <xdr:cNvSpPr txBox="1"/>
      </xdr:nvSpPr>
      <xdr:spPr>
        <a:xfrm>
          <a:off x="17106900" y="713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73237</xdr:rowOff>
    </xdr:to>
    <xdr:cxnSp macro="">
      <xdr:nvCxnSpPr>
        <xdr:cNvPr id="384" name="直線コネクタ 383"/>
        <xdr:cNvCxnSpPr/>
      </xdr:nvCxnSpPr>
      <xdr:spPr>
        <a:xfrm flipV="1">
          <a:off x="15290800" y="67034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86" name="テキスト ボックス 385"/>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39</xdr:row>
      <xdr:rowOff>105410</xdr:rowOff>
    </xdr:to>
    <xdr:cxnSp macro="">
      <xdr:nvCxnSpPr>
        <xdr:cNvPr id="387" name="直線コネクタ 386"/>
        <xdr:cNvCxnSpPr/>
      </xdr:nvCxnSpPr>
      <xdr:spPr>
        <a:xfrm flipV="1">
          <a:off x="14401800" y="67597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169756</xdr:rowOff>
    </xdr:to>
    <xdr:cxnSp macro="">
      <xdr:nvCxnSpPr>
        <xdr:cNvPr id="390" name="直線コネクタ 389"/>
        <xdr:cNvCxnSpPr/>
      </xdr:nvCxnSpPr>
      <xdr:spPr>
        <a:xfrm flipV="1">
          <a:off x="13512800" y="679196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393" name="フローチャート: 判断 392"/>
        <xdr:cNvSpPr/>
      </xdr:nvSpPr>
      <xdr:spPr>
        <a:xfrm>
          <a:off x="13462000" y="728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394" name="テキスト ボックス 393"/>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400" name="楕円 399"/>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401" name="公債費負担の状況該当値テキスト"/>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137583</xdr:rowOff>
    </xdr:from>
    <xdr:to>
      <xdr:col>77</xdr:col>
      <xdr:colOff>95250</xdr:colOff>
      <xdr:row>39</xdr:row>
      <xdr:rowOff>67733</xdr:rowOff>
    </xdr:to>
    <xdr:sp macro="" textlink="">
      <xdr:nvSpPr>
        <xdr:cNvPr id="402" name="楕円 401"/>
        <xdr:cNvSpPr/>
      </xdr:nvSpPr>
      <xdr:spPr>
        <a:xfrm>
          <a:off x="16129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403" name="テキスト ボックス 402"/>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04" name="楕円 403"/>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05" name="テキスト ボックス 404"/>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6" name="楕円 405"/>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7" name="テキスト ボックス 406"/>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118956</xdr:rowOff>
    </xdr:from>
    <xdr:to>
      <xdr:col>64</xdr:col>
      <xdr:colOff>152400</xdr:colOff>
      <xdr:row>40</xdr:row>
      <xdr:rowOff>49106</xdr:rowOff>
    </xdr:to>
    <xdr:sp macro="" textlink="">
      <xdr:nvSpPr>
        <xdr:cNvPr id="408" name="楕円 407"/>
        <xdr:cNvSpPr/>
      </xdr:nvSpPr>
      <xdr:spPr>
        <a:xfrm>
          <a:off x="13462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59283</xdr:rowOff>
    </xdr:from>
    <xdr:ext cx="762000" cy="259045"/>
    <xdr:sp macro="" textlink="">
      <xdr:nvSpPr>
        <xdr:cNvPr id="409" name="テキスト ボックス 408"/>
        <xdr:cNvSpPr txBox="1"/>
      </xdr:nvSpPr>
      <xdr:spPr>
        <a:xfrm>
          <a:off x="13131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充当可能特定財源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主に基金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が将来負担額を大きく上回っている。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地方債については、世代間負担の公平性を調整する機能を考慮しつつ、次世代を担う子どもたちに過度な負担を残さぬよう、引き続き適正な管理に努める。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1998</xdr:rowOff>
    </xdr:from>
    <xdr:ext cx="762000" cy="259045"/>
    <xdr:sp macro="" textlink="">
      <xdr:nvSpPr>
        <xdr:cNvPr id="441" name="将来負担の状況平均値テキスト"/>
        <xdr:cNvSpPr txBox="1"/>
      </xdr:nvSpPr>
      <xdr:spPr>
        <a:xfrm>
          <a:off x="17106900" y="2402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2" name="フローチャート: 判断 441"/>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7" name="フローチャート: 判断 446"/>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8" name="テキスト ボックス 447"/>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49" name="フローチャート: 判断 448"/>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0" name="テキスト ボックス 449"/>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15,226
14,643
8.73
7,078,748
6,753,240
196,476
5,031,118
382,759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ごみ処理業務や消防業務を直営で行っていないため、類似団体平均と比較し低くなっている。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職員数は「職員採用・定員管理計画」に基づき採用しており、計画上の職員数は微増するため将来的な人件費増を見込む。</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163576</xdr:rowOff>
    </xdr:from>
    <xdr:to>
      <xdr:col>24</xdr:col>
      <xdr:colOff>25400</xdr:colOff>
      <xdr:row>35</xdr:row>
      <xdr:rowOff>19558</xdr:rowOff>
    </xdr:to>
    <xdr:cxnSp macro="">
      <xdr:nvCxnSpPr>
        <xdr:cNvPr id="64" name="直線コネクタ 63"/>
        <xdr:cNvCxnSpPr/>
      </xdr:nvCxnSpPr>
      <xdr:spPr>
        <a:xfrm>
          <a:off x="3987800" y="59928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163576</xdr:rowOff>
    </xdr:from>
    <xdr:to>
      <xdr:col>19</xdr:col>
      <xdr:colOff>187325</xdr:colOff>
      <xdr:row>35</xdr:row>
      <xdr:rowOff>5842</xdr:rowOff>
    </xdr:to>
    <xdr:cxnSp macro="">
      <xdr:nvCxnSpPr>
        <xdr:cNvPr id="67" name="直線コネクタ 66"/>
        <xdr:cNvCxnSpPr/>
      </xdr:nvCxnSpPr>
      <xdr:spPr>
        <a:xfrm flipV="1">
          <a:off x="3098800" y="59928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154432</xdr:rowOff>
    </xdr:from>
    <xdr:to>
      <xdr:col>15</xdr:col>
      <xdr:colOff>98425</xdr:colOff>
      <xdr:row>35</xdr:row>
      <xdr:rowOff>5842</xdr:rowOff>
    </xdr:to>
    <xdr:cxnSp macro="">
      <xdr:nvCxnSpPr>
        <xdr:cNvPr id="70" name="直線コネクタ 69"/>
        <xdr:cNvCxnSpPr/>
      </xdr:nvCxnSpPr>
      <xdr:spPr>
        <a:xfrm>
          <a:off x="2209800" y="59837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154432</xdr:rowOff>
    </xdr:from>
    <xdr:to>
      <xdr:col>11</xdr:col>
      <xdr:colOff>9525</xdr:colOff>
      <xdr:row>35</xdr:row>
      <xdr:rowOff>1270</xdr:rowOff>
    </xdr:to>
    <xdr:cxnSp macro="">
      <xdr:nvCxnSpPr>
        <xdr:cNvPr id="73" name="直線コネクタ 72"/>
        <xdr:cNvCxnSpPr/>
      </xdr:nvCxnSpPr>
      <xdr:spPr>
        <a:xfrm flipV="1">
          <a:off x="1320800" y="5983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6" name="フローチャート: 判断 75"/>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7" name="テキスト ボックス 76"/>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140208</xdr:rowOff>
    </xdr:from>
    <xdr:to>
      <xdr:col>24</xdr:col>
      <xdr:colOff>76200</xdr:colOff>
      <xdr:row>35</xdr:row>
      <xdr:rowOff>70358</xdr:rowOff>
    </xdr:to>
    <xdr:sp macro="" textlink="">
      <xdr:nvSpPr>
        <xdr:cNvPr id="83" name="楕円 82"/>
        <xdr:cNvSpPr/>
      </xdr:nvSpPr>
      <xdr:spPr>
        <a:xfrm>
          <a:off x="4775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48785</xdr:rowOff>
    </xdr:from>
    <xdr:ext cx="762000" cy="259045"/>
    <xdr:sp macro="" textlink="">
      <xdr:nvSpPr>
        <xdr:cNvPr id="84" name="人件費該当値テキスト"/>
        <xdr:cNvSpPr txBox="1"/>
      </xdr:nvSpPr>
      <xdr:spPr>
        <a:xfrm>
          <a:off x="4914900" y="587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112776</xdr:rowOff>
    </xdr:from>
    <xdr:to>
      <xdr:col>20</xdr:col>
      <xdr:colOff>38100</xdr:colOff>
      <xdr:row>35</xdr:row>
      <xdr:rowOff>42926</xdr:rowOff>
    </xdr:to>
    <xdr:sp macro="" textlink="">
      <xdr:nvSpPr>
        <xdr:cNvPr id="85" name="楕円 84"/>
        <xdr:cNvSpPr/>
      </xdr:nvSpPr>
      <xdr:spPr>
        <a:xfrm>
          <a:off x="3937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53103</xdr:rowOff>
    </xdr:from>
    <xdr:ext cx="736600" cy="259045"/>
    <xdr:sp macro="" textlink="">
      <xdr:nvSpPr>
        <xdr:cNvPr id="86" name="テキスト ボックス 85"/>
        <xdr:cNvSpPr txBox="1"/>
      </xdr:nvSpPr>
      <xdr:spPr>
        <a:xfrm>
          <a:off x="3606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126492</xdr:rowOff>
    </xdr:from>
    <xdr:to>
      <xdr:col>15</xdr:col>
      <xdr:colOff>149225</xdr:colOff>
      <xdr:row>35</xdr:row>
      <xdr:rowOff>56642</xdr:rowOff>
    </xdr:to>
    <xdr:sp macro="" textlink="">
      <xdr:nvSpPr>
        <xdr:cNvPr id="87" name="楕円 86"/>
        <xdr:cNvSpPr/>
      </xdr:nvSpPr>
      <xdr:spPr>
        <a:xfrm>
          <a:off x="3048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66819</xdr:rowOff>
    </xdr:from>
    <xdr:ext cx="762000" cy="259045"/>
    <xdr:sp macro="" textlink="">
      <xdr:nvSpPr>
        <xdr:cNvPr id="88" name="テキスト ボックス 87"/>
        <xdr:cNvSpPr txBox="1"/>
      </xdr:nvSpPr>
      <xdr:spPr>
        <a:xfrm>
          <a:off x="2717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103632</xdr:rowOff>
    </xdr:from>
    <xdr:to>
      <xdr:col>11</xdr:col>
      <xdr:colOff>60325</xdr:colOff>
      <xdr:row>35</xdr:row>
      <xdr:rowOff>33782</xdr:rowOff>
    </xdr:to>
    <xdr:sp macro="" textlink="">
      <xdr:nvSpPr>
        <xdr:cNvPr id="89" name="楕円 88"/>
        <xdr:cNvSpPr/>
      </xdr:nvSpPr>
      <xdr:spPr>
        <a:xfrm>
          <a:off x="2159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90" name="テキスト ボックス 89"/>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1" name="楕円 90"/>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2" name="テキスト ボックス 91"/>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職員数が類似団体平均を下回っていることに起因する、人件費から委託料へのシフト傾向を要因として、類似団体平均を上回っている。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今後、財政を圧迫する物件費の上昇傾向に歯止めをかけるよう努める。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159657</xdr:rowOff>
    </xdr:from>
    <xdr:to>
      <xdr:col>82</xdr:col>
      <xdr:colOff>107950</xdr:colOff>
      <xdr:row>19</xdr:row>
      <xdr:rowOff>86178</xdr:rowOff>
    </xdr:to>
    <xdr:cxnSp macro="">
      <xdr:nvCxnSpPr>
        <xdr:cNvPr id="127" name="直線コネクタ 126"/>
        <xdr:cNvCxnSpPr/>
      </xdr:nvCxnSpPr>
      <xdr:spPr>
        <a:xfrm>
          <a:off x="15671800" y="32457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28" name="物件費平均値テキスト"/>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83457</xdr:rowOff>
    </xdr:from>
    <xdr:to>
      <xdr:col>78</xdr:col>
      <xdr:colOff>69850</xdr:colOff>
      <xdr:row>18</xdr:row>
      <xdr:rowOff>159657</xdr:rowOff>
    </xdr:to>
    <xdr:cxnSp macro="">
      <xdr:nvCxnSpPr>
        <xdr:cNvPr id="130" name="直線コネクタ 129"/>
        <xdr:cNvCxnSpPr/>
      </xdr:nvCxnSpPr>
      <xdr:spPr>
        <a:xfrm>
          <a:off x="14782800" y="3169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2" name="テキスト ボックス 131"/>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167821</xdr:rowOff>
    </xdr:from>
    <xdr:to>
      <xdr:col>73</xdr:col>
      <xdr:colOff>180975</xdr:colOff>
      <xdr:row>18</xdr:row>
      <xdr:rowOff>83457</xdr:rowOff>
    </xdr:to>
    <xdr:cxnSp macro="">
      <xdr:nvCxnSpPr>
        <xdr:cNvPr id="133" name="直線コネクタ 132"/>
        <xdr:cNvCxnSpPr/>
      </xdr:nvCxnSpPr>
      <xdr:spPr>
        <a:xfrm>
          <a:off x="13893800" y="30824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51906</xdr:rowOff>
    </xdr:from>
    <xdr:ext cx="762000" cy="259045"/>
    <xdr:sp macro="" textlink="">
      <xdr:nvSpPr>
        <xdr:cNvPr id="135" name="テキスト ボックス 134"/>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80736</xdr:rowOff>
    </xdr:from>
    <xdr:to>
      <xdr:col>69</xdr:col>
      <xdr:colOff>92075</xdr:colOff>
      <xdr:row>17</xdr:row>
      <xdr:rowOff>167821</xdr:rowOff>
    </xdr:to>
    <xdr:cxnSp macro="">
      <xdr:nvCxnSpPr>
        <xdr:cNvPr id="136" name="直線コネクタ 135"/>
        <xdr:cNvCxnSpPr/>
      </xdr:nvCxnSpPr>
      <xdr:spPr>
        <a:xfrm>
          <a:off x="13004800" y="29953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38" name="テキスト ボックス 137"/>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40" name="テキスト ボックス 139"/>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35378</xdr:rowOff>
    </xdr:from>
    <xdr:to>
      <xdr:col>82</xdr:col>
      <xdr:colOff>158750</xdr:colOff>
      <xdr:row>19</xdr:row>
      <xdr:rowOff>136978</xdr:rowOff>
    </xdr:to>
    <xdr:sp macro="" textlink="">
      <xdr:nvSpPr>
        <xdr:cNvPr id="146" name="楕円 145"/>
        <xdr:cNvSpPr/>
      </xdr:nvSpPr>
      <xdr:spPr>
        <a:xfrm>
          <a:off x="164592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7455</xdr:rowOff>
    </xdr:from>
    <xdr:ext cx="762000" cy="259045"/>
    <xdr:sp macro="" textlink="">
      <xdr:nvSpPr>
        <xdr:cNvPr id="147" name="物件費該当値テキスト"/>
        <xdr:cNvSpPr txBox="1"/>
      </xdr:nvSpPr>
      <xdr:spPr>
        <a:xfrm>
          <a:off x="16598900" y="32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108857</xdr:rowOff>
    </xdr:from>
    <xdr:to>
      <xdr:col>78</xdr:col>
      <xdr:colOff>120650</xdr:colOff>
      <xdr:row>19</xdr:row>
      <xdr:rowOff>39007</xdr:rowOff>
    </xdr:to>
    <xdr:sp macro="" textlink="">
      <xdr:nvSpPr>
        <xdr:cNvPr id="148" name="楕円 147"/>
        <xdr:cNvSpPr/>
      </xdr:nvSpPr>
      <xdr:spPr>
        <a:xfrm>
          <a:off x="15621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23784</xdr:rowOff>
    </xdr:from>
    <xdr:ext cx="736600" cy="259045"/>
    <xdr:sp macro="" textlink="">
      <xdr:nvSpPr>
        <xdr:cNvPr id="149" name="テキスト ボックス 148"/>
        <xdr:cNvSpPr txBox="1"/>
      </xdr:nvSpPr>
      <xdr:spPr>
        <a:xfrm>
          <a:off x="15290800" y="328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32657</xdr:rowOff>
    </xdr:from>
    <xdr:to>
      <xdr:col>74</xdr:col>
      <xdr:colOff>31750</xdr:colOff>
      <xdr:row>18</xdr:row>
      <xdr:rowOff>134257</xdr:rowOff>
    </xdr:to>
    <xdr:sp macro="" textlink="">
      <xdr:nvSpPr>
        <xdr:cNvPr id="150" name="楕円 149"/>
        <xdr:cNvSpPr/>
      </xdr:nvSpPr>
      <xdr:spPr>
        <a:xfrm>
          <a:off x="14732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119034</xdr:rowOff>
    </xdr:from>
    <xdr:ext cx="762000" cy="259045"/>
    <xdr:sp macro="" textlink="">
      <xdr:nvSpPr>
        <xdr:cNvPr id="151" name="テキスト ボックス 150"/>
        <xdr:cNvSpPr txBox="1"/>
      </xdr:nvSpPr>
      <xdr:spPr>
        <a:xfrm>
          <a:off x="14401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117021</xdr:rowOff>
    </xdr:from>
    <xdr:to>
      <xdr:col>69</xdr:col>
      <xdr:colOff>142875</xdr:colOff>
      <xdr:row>18</xdr:row>
      <xdr:rowOff>47171</xdr:rowOff>
    </xdr:to>
    <xdr:sp macro="" textlink="">
      <xdr:nvSpPr>
        <xdr:cNvPr id="152" name="楕円 151"/>
        <xdr:cNvSpPr/>
      </xdr:nvSpPr>
      <xdr:spPr>
        <a:xfrm>
          <a:off x="13843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53" name="テキスト ボックス 152"/>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54" name="楕円 153"/>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55" name="テキスト ボックス 154"/>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高齢化率が低いこと等を要因に、近年は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前後を推移しており、類似団体平均を下回っているが、医療費や社会補償に係る経費は年々増加傾向にある。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139700</xdr:rowOff>
    </xdr:from>
    <xdr:to>
      <xdr:col>24</xdr:col>
      <xdr:colOff>25400</xdr:colOff>
      <xdr:row>56</xdr:row>
      <xdr:rowOff>152400</xdr:rowOff>
    </xdr:to>
    <xdr:cxnSp macro="">
      <xdr:nvCxnSpPr>
        <xdr:cNvPr id="187" name="直線コネクタ 186"/>
        <xdr:cNvCxnSpPr/>
      </xdr:nvCxnSpPr>
      <xdr:spPr>
        <a:xfrm flipV="1">
          <a:off x="3987800" y="9740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8"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56</xdr:row>
      <xdr:rowOff>152400</xdr:rowOff>
    </xdr:to>
    <xdr:cxnSp macro="">
      <xdr:nvCxnSpPr>
        <xdr:cNvPr id="190" name="直線コネクタ 189"/>
        <xdr:cNvCxnSpPr/>
      </xdr:nvCxnSpPr>
      <xdr:spPr>
        <a:xfrm>
          <a:off x="3098800" y="975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2" name="テキスト ボックス 191"/>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114300</xdr:rowOff>
    </xdr:from>
    <xdr:to>
      <xdr:col>15</xdr:col>
      <xdr:colOff>98425</xdr:colOff>
      <xdr:row>56</xdr:row>
      <xdr:rowOff>152400</xdr:rowOff>
    </xdr:to>
    <xdr:cxnSp macro="">
      <xdr:nvCxnSpPr>
        <xdr:cNvPr id="193" name="直線コネクタ 192"/>
        <xdr:cNvCxnSpPr/>
      </xdr:nvCxnSpPr>
      <xdr:spPr>
        <a:xfrm>
          <a:off x="22098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5" name="テキスト ボックス 194"/>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114300</xdr:rowOff>
    </xdr:from>
    <xdr:to>
      <xdr:col>11</xdr:col>
      <xdr:colOff>9525</xdr:colOff>
      <xdr:row>56</xdr:row>
      <xdr:rowOff>127000</xdr:rowOff>
    </xdr:to>
    <xdr:cxnSp macro="">
      <xdr:nvCxnSpPr>
        <xdr:cNvPr id="196" name="直線コネクタ 195"/>
        <xdr:cNvCxnSpPr/>
      </xdr:nvCxnSpPr>
      <xdr:spPr>
        <a:xfrm flipV="1">
          <a:off x="1320800" y="971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8" name="テキスト ボックス 197"/>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9" name="フローチャート: 判断 198"/>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0" name="テキスト ボックス 199"/>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206" name="楕円 205"/>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7"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101600</xdr:rowOff>
    </xdr:from>
    <xdr:to>
      <xdr:col>20</xdr:col>
      <xdr:colOff>38100</xdr:colOff>
      <xdr:row>57</xdr:row>
      <xdr:rowOff>31750</xdr:rowOff>
    </xdr:to>
    <xdr:sp macro="" textlink="">
      <xdr:nvSpPr>
        <xdr:cNvPr id="208" name="楕円 207"/>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209" name="テキスト ボックス 208"/>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101600</xdr:rowOff>
    </xdr:from>
    <xdr:to>
      <xdr:col>15</xdr:col>
      <xdr:colOff>149225</xdr:colOff>
      <xdr:row>57</xdr:row>
      <xdr:rowOff>31750</xdr:rowOff>
    </xdr:to>
    <xdr:sp macro="" textlink="">
      <xdr:nvSpPr>
        <xdr:cNvPr id="210" name="楕円 209"/>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211" name="テキスト ボックス 210"/>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63500</xdr:rowOff>
    </xdr:from>
    <xdr:to>
      <xdr:col>11</xdr:col>
      <xdr:colOff>60325</xdr:colOff>
      <xdr:row>56</xdr:row>
      <xdr:rowOff>165100</xdr:rowOff>
    </xdr:to>
    <xdr:sp macro="" textlink="">
      <xdr:nvSpPr>
        <xdr:cNvPr id="212" name="楕円 211"/>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13" name="テキスト ボックス 212"/>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4" name="楕円 213"/>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5" name="テキスト ボックス 214"/>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は、公共施設の大規模修繕や更新に備え基金への積立を行っていることのほか、下水道施設の長寿命化を進める公共下水道事業特別会計に、維持管理経費として繰り出しを行っているた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特別会計における独立採算の原則に立ち返った料金改定による健全化を図るなどにより、税収を主な財源とする普通会計の負担額を減らしていくよう努める。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98425</xdr:rowOff>
    </xdr:from>
    <xdr:to>
      <xdr:col>82</xdr:col>
      <xdr:colOff>107950</xdr:colOff>
      <xdr:row>59</xdr:row>
      <xdr:rowOff>127000</xdr:rowOff>
    </xdr:to>
    <xdr:cxnSp macro="">
      <xdr:nvCxnSpPr>
        <xdr:cNvPr id="243" name="直線コネクタ 242"/>
        <xdr:cNvCxnSpPr/>
      </xdr:nvCxnSpPr>
      <xdr:spPr>
        <a:xfrm flipV="1">
          <a:off x="15671800" y="102139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64152</xdr:rowOff>
    </xdr:from>
    <xdr:ext cx="762000" cy="259045"/>
    <xdr:sp macro="" textlink="">
      <xdr:nvSpPr>
        <xdr:cNvPr id="244" name="その他平均値テキスト"/>
        <xdr:cNvSpPr txBox="1"/>
      </xdr:nvSpPr>
      <xdr:spPr>
        <a:xfrm>
          <a:off x="16598900" y="9836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127000</xdr:rowOff>
    </xdr:from>
    <xdr:to>
      <xdr:col>78</xdr:col>
      <xdr:colOff>69850</xdr:colOff>
      <xdr:row>60</xdr:row>
      <xdr:rowOff>6985</xdr:rowOff>
    </xdr:to>
    <xdr:cxnSp macro="">
      <xdr:nvCxnSpPr>
        <xdr:cNvPr id="246" name="直線コネクタ 245"/>
        <xdr:cNvCxnSpPr/>
      </xdr:nvCxnSpPr>
      <xdr:spPr>
        <a:xfrm flipV="1">
          <a:off x="14782800" y="102425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170832</xdr:rowOff>
    </xdr:from>
    <xdr:ext cx="736600" cy="259045"/>
    <xdr:sp macro="" textlink="">
      <xdr:nvSpPr>
        <xdr:cNvPr id="248" name="テキスト ボックス 247"/>
        <xdr:cNvSpPr txBox="1"/>
      </xdr:nvSpPr>
      <xdr:spPr>
        <a:xfrm>
          <a:off x="15290800" y="977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6985</xdr:rowOff>
    </xdr:from>
    <xdr:to>
      <xdr:col>73</xdr:col>
      <xdr:colOff>180975</xdr:colOff>
      <xdr:row>60</xdr:row>
      <xdr:rowOff>58420</xdr:rowOff>
    </xdr:to>
    <xdr:cxnSp macro="">
      <xdr:nvCxnSpPr>
        <xdr:cNvPr id="249" name="直線コネクタ 248"/>
        <xdr:cNvCxnSpPr/>
      </xdr:nvCxnSpPr>
      <xdr:spPr>
        <a:xfrm flipV="1">
          <a:off x="13893800" y="102939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1" name="テキスト ボックス 250"/>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60</xdr:row>
      <xdr:rowOff>98425</xdr:rowOff>
    </xdr:to>
    <xdr:cxnSp macro="">
      <xdr:nvCxnSpPr>
        <xdr:cNvPr id="252" name="直線コネクタ 251"/>
        <xdr:cNvCxnSpPr/>
      </xdr:nvCxnSpPr>
      <xdr:spPr>
        <a:xfrm flipV="1">
          <a:off x="13004800" y="103454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5097</xdr:rowOff>
    </xdr:from>
    <xdr:ext cx="762000" cy="259045"/>
    <xdr:sp macro="" textlink="">
      <xdr:nvSpPr>
        <xdr:cNvPr id="254" name="テキスト ボックス 253"/>
        <xdr:cNvSpPr txBox="1"/>
      </xdr:nvSpPr>
      <xdr:spPr>
        <a:xfrm>
          <a:off x="13512800" y="97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110490</xdr:rowOff>
    </xdr:from>
    <xdr:to>
      <xdr:col>65</xdr:col>
      <xdr:colOff>53975</xdr:colOff>
      <xdr:row>59</xdr:row>
      <xdr:rowOff>40640</xdr:rowOff>
    </xdr:to>
    <xdr:sp macro="" textlink="">
      <xdr:nvSpPr>
        <xdr:cNvPr id="255" name="フローチャート: 判断 254"/>
        <xdr:cNvSpPr/>
      </xdr:nvSpPr>
      <xdr:spPr>
        <a:xfrm>
          <a:off x="129540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50817</xdr:rowOff>
    </xdr:from>
    <xdr:ext cx="762000" cy="259045"/>
    <xdr:sp macro="" textlink="">
      <xdr:nvSpPr>
        <xdr:cNvPr id="256" name="テキスト ボックス 255"/>
        <xdr:cNvSpPr txBox="1"/>
      </xdr:nvSpPr>
      <xdr:spPr>
        <a:xfrm>
          <a:off x="12623800" y="982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47625</xdr:rowOff>
    </xdr:from>
    <xdr:to>
      <xdr:col>82</xdr:col>
      <xdr:colOff>158750</xdr:colOff>
      <xdr:row>59</xdr:row>
      <xdr:rowOff>149225</xdr:rowOff>
    </xdr:to>
    <xdr:sp macro="" textlink="">
      <xdr:nvSpPr>
        <xdr:cNvPr id="262" name="楕円 261"/>
        <xdr:cNvSpPr/>
      </xdr:nvSpPr>
      <xdr:spPr>
        <a:xfrm>
          <a:off x="164592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19702</xdr:rowOff>
    </xdr:from>
    <xdr:ext cx="762000" cy="259045"/>
    <xdr:sp macro="" textlink="">
      <xdr:nvSpPr>
        <xdr:cNvPr id="263" name="その他該当値テキスト"/>
        <xdr:cNvSpPr txBox="1"/>
      </xdr:nvSpPr>
      <xdr:spPr>
        <a:xfrm>
          <a:off x="16598900" y="101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76200</xdr:rowOff>
    </xdr:from>
    <xdr:to>
      <xdr:col>78</xdr:col>
      <xdr:colOff>120650</xdr:colOff>
      <xdr:row>60</xdr:row>
      <xdr:rowOff>6350</xdr:rowOff>
    </xdr:to>
    <xdr:sp macro="" textlink="">
      <xdr:nvSpPr>
        <xdr:cNvPr id="264" name="楕円 263"/>
        <xdr:cNvSpPr/>
      </xdr:nvSpPr>
      <xdr:spPr>
        <a:xfrm>
          <a:off x="15621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162577</xdr:rowOff>
    </xdr:from>
    <xdr:ext cx="736600" cy="259045"/>
    <xdr:sp macro="" textlink="">
      <xdr:nvSpPr>
        <xdr:cNvPr id="265" name="テキスト ボックス 264"/>
        <xdr:cNvSpPr txBox="1"/>
      </xdr:nvSpPr>
      <xdr:spPr>
        <a:xfrm>
          <a:off x="15290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127635</xdr:rowOff>
    </xdr:from>
    <xdr:to>
      <xdr:col>74</xdr:col>
      <xdr:colOff>31750</xdr:colOff>
      <xdr:row>60</xdr:row>
      <xdr:rowOff>57785</xdr:rowOff>
    </xdr:to>
    <xdr:sp macro="" textlink="">
      <xdr:nvSpPr>
        <xdr:cNvPr id="266" name="楕円 265"/>
        <xdr:cNvSpPr/>
      </xdr:nvSpPr>
      <xdr:spPr>
        <a:xfrm>
          <a:off x="14732000" y="1024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42562</xdr:rowOff>
    </xdr:from>
    <xdr:ext cx="762000" cy="259045"/>
    <xdr:sp macro="" textlink="">
      <xdr:nvSpPr>
        <xdr:cNvPr id="267" name="テキスト ボックス 266"/>
        <xdr:cNvSpPr txBox="1"/>
      </xdr:nvSpPr>
      <xdr:spPr>
        <a:xfrm>
          <a:off x="14401800" y="1032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68" name="楕円 267"/>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69" name="テキスト ボックス 268"/>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47625</xdr:rowOff>
    </xdr:from>
    <xdr:to>
      <xdr:col>65</xdr:col>
      <xdr:colOff>53975</xdr:colOff>
      <xdr:row>60</xdr:row>
      <xdr:rowOff>149225</xdr:rowOff>
    </xdr:to>
    <xdr:sp macro="" textlink="">
      <xdr:nvSpPr>
        <xdr:cNvPr id="270" name="楕円 269"/>
        <xdr:cNvSpPr/>
      </xdr:nvSpPr>
      <xdr:spPr>
        <a:xfrm>
          <a:off x="12954000" y="10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134002</xdr:rowOff>
    </xdr:from>
    <xdr:ext cx="762000" cy="259045"/>
    <xdr:sp macro="" textlink="">
      <xdr:nvSpPr>
        <xdr:cNvPr id="271" name="テキスト ボックス 270"/>
        <xdr:cNvSpPr txBox="1"/>
      </xdr:nvSpPr>
      <xdr:spPr>
        <a:xfrm>
          <a:off x="12623800" y="1042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国・県への返還金の増等により前年度比で微増しているものの、類似団体平均と比較し６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下回っている状況。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今後、高齢化の進展などにより経費増が見込まれるため、補助事業の見直しを行い、適正な財政運営に努める。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3556</xdr:rowOff>
    </xdr:to>
    <xdr:cxnSp macro="">
      <xdr:nvCxnSpPr>
        <xdr:cNvPr id="301" name="直線コネクタ 300"/>
        <xdr:cNvCxnSpPr/>
      </xdr:nvCxnSpPr>
      <xdr:spPr>
        <a:xfrm>
          <a:off x="15671800" y="61574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27703</xdr:rowOff>
    </xdr:from>
    <xdr:ext cx="762000" cy="259045"/>
    <xdr:sp macro="" textlink="">
      <xdr:nvSpPr>
        <xdr:cNvPr id="302" name="補助費等平均値テキスト"/>
        <xdr:cNvSpPr txBox="1"/>
      </xdr:nvSpPr>
      <xdr:spPr>
        <a:xfrm>
          <a:off x="16598900" y="6371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12700</xdr:rowOff>
    </xdr:to>
    <xdr:cxnSp macro="">
      <xdr:nvCxnSpPr>
        <xdr:cNvPr id="304" name="直線コネクタ 303"/>
        <xdr:cNvCxnSpPr/>
      </xdr:nvCxnSpPr>
      <xdr:spPr>
        <a:xfrm flipV="1">
          <a:off x="14782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6" name="テキスト ボックス 305"/>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35560</xdr:rowOff>
    </xdr:to>
    <xdr:cxnSp macro="">
      <xdr:nvCxnSpPr>
        <xdr:cNvPr id="307" name="直線コネクタ 306"/>
        <xdr:cNvCxnSpPr/>
      </xdr:nvCxnSpPr>
      <xdr:spPr>
        <a:xfrm flipV="1">
          <a:off x="13893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9" name="テキスト ボックス 308"/>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53848</xdr:rowOff>
    </xdr:to>
    <xdr:cxnSp macro="">
      <xdr:nvCxnSpPr>
        <xdr:cNvPr id="310" name="直線コネクタ 309"/>
        <xdr:cNvCxnSpPr/>
      </xdr:nvCxnSpPr>
      <xdr:spPr>
        <a:xfrm flipV="1">
          <a:off x="13004800" y="62077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12" name="テキスト ボックス 311"/>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3" name="フローチャート: 判断 312"/>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4" name="テキスト ボックス 313"/>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0" name="楕円 319"/>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1" name="補助費等該当値テキスト"/>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22" name="楕円 321"/>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3" name="テキスト ボックス 322"/>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24" name="楕円 323"/>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5" name="テキスト ボックス 324"/>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6" name="楕円 325"/>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7" name="テキスト ボックス 326"/>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8" name="楕円 327"/>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9" name="テキスト ボックス 328"/>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借り入れた衛生債に係る元金償還が令和元年度より始まったことにより前年度比増となっているが、平成２６・２７年度以降、地方債を発行していないため、地方債残高は年々減少しており、類似団体と比較し非常に低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地方債については、世代間負担の公平化を図る機能がある反面、今後の町財政の大きな負担となることが考えられるため、長期的な財政計画の策定と適正な地方債管理に努める。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97282</xdr:rowOff>
    </xdr:from>
    <xdr:to>
      <xdr:col>24</xdr:col>
      <xdr:colOff>25400</xdr:colOff>
      <xdr:row>73</xdr:row>
      <xdr:rowOff>115570</xdr:rowOff>
    </xdr:to>
    <xdr:cxnSp macro="">
      <xdr:nvCxnSpPr>
        <xdr:cNvPr id="359" name="直線コネクタ 358"/>
        <xdr:cNvCxnSpPr/>
      </xdr:nvCxnSpPr>
      <xdr:spPr>
        <a:xfrm>
          <a:off x="3987800" y="126131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158005</xdr:rowOff>
    </xdr:from>
    <xdr:ext cx="762000" cy="259045"/>
    <xdr:sp macro="" textlink="">
      <xdr:nvSpPr>
        <xdr:cNvPr id="360" name="公債費平均値テキスト"/>
        <xdr:cNvSpPr txBox="1"/>
      </xdr:nvSpPr>
      <xdr:spPr>
        <a:xfrm>
          <a:off x="4914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92710</xdr:rowOff>
    </xdr:from>
    <xdr:to>
      <xdr:col>19</xdr:col>
      <xdr:colOff>187325</xdr:colOff>
      <xdr:row>73</xdr:row>
      <xdr:rowOff>97282</xdr:rowOff>
    </xdr:to>
    <xdr:cxnSp macro="">
      <xdr:nvCxnSpPr>
        <xdr:cNvPr id="362" name="直線コネクタ 361"/>
        <xdr:cNvCxnSpPr/>
      </xdr:nvCxnSpPr>
      <xdr:spPr>
        <a:xfrm>
          <a:off x="3098800" y="126085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64" name="テキスト ボックス 363"/>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92710</xdr:rowOff>
    </xdr:from>
    <xdr:to>
      <xdr:col>15</xdr:col>
      <xdr:colOff>98425</xdr:colOff>
      <xdr:row>73</xdr:row>
      <xdr:rowOff>92710</xdr:rowOff>
    </xdr:to>
    <xdr:cxnSp macro="">
      <xdr:nvCxnSpPr>
        <xdr:cNvPr id="365" name="直線コネクタ 364"/>
        <xdr:cNvCxnSpPr/>
      </xdr:nvCxnSpPr>
      <xdr:spPr>
        <a:xfrm>
          <a:off x="2209800" y="12608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67" name="テキスト ボックス 366"/>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92710</xdr:rowOff>
    </xdr:from>
    <xdr:to>
      <xdr:col>11</xdr:col>
      <xdr:colOff>9525</xdr:colOff>
      <xdr:row>73</xdr:row>
      <xdr:rowOff>110998</xdr:rowOff>
    </xdr:to>
    <xdr:cxnSp macro="">
      <xdr:nvCxnSpPr>
        <xdr:cNvPr id="368" name="直線コネクタ 367"/>
        <xdr:cNvCxnSpPr/>
      </xdr:nvCxnSpPr>
      <xdr:spPr>
        <a:xfrm flipV="1">
          <a:off x="1320800" y="126085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70" name="テキスト ボックス 369"/>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1" name="フローチャート: 判断 370"/>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2" name="テキスト ボックス 371"/>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64770</xdr:rowOff>
    </xdr:from>
    <xdr:to>
      <xdr:col>24</xdr:col>
      <xdr:colOff>76200</xdr:colOff>
      <xdr:row>73</xdr:row>
      <xdr:rowOff>166370</xdr:rowOff>
    </xdr:to>
    <xdr:sp macro="" textlink="">
      <xdr:nvSpPr>
        <xdr:cNvPr id="378" name="楕円 377"/>
        <xdr:cNvSpPr/>
      </xdr:nvSpPr>
      <xdr:spPr>
        <a:xfrm>
          <a:off x="4775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144797</xdr:rowOff>
    </xdr:from>
    <xdr:ext cx="762000" cy="259045"/>
    <xdr:sp macro="" textlink="">
      <xdr:nvSpPr>
        <xdr:cNvPr id="379" name="公債費該当値テキスト"/>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46482</xdr:rowOff>
    </xdr:from>
    <xdr:to>
      <xdr:col>20</xdr:col>
      <xdr:colOff>38100</xdr:colOff>
      <xdr:row>73</xdr:row>
      <xdr:rowOff>148082</xdr:rowOff>
    </xdr:to>
    <xdr:sp macro="" textlink="">
      <xdr:nvSpPr>
        <xdr:cNvPr id="380" name="楕円 379"/>
        <xdr:cNvSpPr/>
      </xdr:nvSpPr>
      <xdr:spPr>
        <a:xfrm>
          <a:off x="3937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158259</xdr:rowOff>
    </xdr:from>
    <xdr:ext cx="736600" cy="259045"/>
    <xdr:sp macro="" textlink="">
      <xdr:nvSpPr>
        <xdr:cNvPr id="381" name="テキスト ボックス 380"/>
        <xdr:cNvSpPr txBox="1"/>
      </xdr:nvSpPr>
      <xdr:spPr>
        <a:xfrm>
          <a:off x="3606800" y="12331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41910</xdr:rowOff>
    </xdr:from>
    <xdr:to>
      <xdr:col>15</xdr:col>
      <xdr:colOff>149225</xdr:colOff>
      <xdr:row>73</xdr:row>
      <xdr:rowOff>143510</xdr:rowOff>
    </xdr:to>
    <xdr:sp macro="" textlink="">
      <xdr:nvSpPr>
        <xdr:cNvPr id="382" name="楕円 381"/>
        <xdr:cNvSpPr/>
      </xdr:nvSpPr>
      <xdr:spPr>
        <a:xfrm>
          <a:off x="3048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153687</xdr:rowOff>
    </xdr:from>
    <xdr:ext cx="762000" cy="259045"/>
    <xdr:sp macro="" textlink="">
      <xdr:nvSpPr>
        <xdr:cNvPr id="383" name="テキスト ボックス 382"/>
        <xdr:cNvSpPr txBox="1"/>
      </xdr:nvSpPr>
      <xdr:spPr>
        <a:xfrm>
          <a:off x="2717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41910</xdr:rowOff>
    </xdr:from>
    <xdr:to>
      <xdr:col>11</xdr:col>
      <xdr:colOff>60325</xdr:colOff>
      <xdr:row>73</xdr:row>
      <xdr:rowOff>143510</xdr:rowOff>
    </xdr:to>
    <xdr:sp macro="" textlink="">
      <xdr:nvSpPr>
        <xdr:cNvPr id="384" name="楕円 383"/>
        <xdr:cNvSpPr/>
      </xdr:nvSpPr>
      <xdr:spPr>
        <a:xfrm>
          <a:off x="2159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153687</xdr:rowOff>
    </xdr:from>
    <xdr:ext cx="762000" cy="259045"/>
    <xdr:sp macro="" textlink="">
      <xdr:nvSpPr>
        <xdr:cNvPr id="385" name="テキスト ボックス 384"/>
        <xdr:cNvSpPr txBox="1"/>
      </xdr:nvSpPr>
      <xdr:spPr>
        <a:xfrm>
          <a:off x="1828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60198</xdr:rowOff>
    </xdr:from>
    <xdr:to>
      <xdr:col>6</xdr:col>
      <xdr:colOff>171450</xdr:colOff>
      <xdr:row>73</xdr:row>
      <xdr:rowOff>161798</xdr:rowOff>
    </xdr:to>
    <xdr:sp macro="" textlink="">
      <xdr:nvSpPr>
        <xdr:cNvPr id="386" name="楕円 385"/>
        <xdr:cNvSpPr/>
      </xdr:nvSpPr>
      <xdr:spPr>
        <a:xfrm>
          <a:off x="1270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525</xdr:rowOff>
    </xdr:from>
    <xdr:ext cx="762000" cy="259045"/>
    <xdr:sp macro="" textlink="">
      <xdr:nvSpPr>
        <xdr:cNvPr id="387" name="テキスト ボックス 386"/>
        <xdr:cNvSpPr txBox="1"/>
      </xdr:nvSpPr>
      <xdr:spPr>
        <a:xfrm>
          <a:off x="939800" y="1234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大規模償却資産による税収があるため、経常収支比率が類似団体平均と比較し低く、総じて本項目も低い割合となっている。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今後は町税の減収を見込んでいるため、引き続き町税の徴収強化及び経常経費の削減に努める。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19558</xdr:rowOff>
    </xdr:from>
    <xdr:to>
      <xdr:col>82</xdr:col>
      <xdr:colOff>107950</xdr:colOff>
      <xdr:row>75</xdr:row>
      <xdr:rowOff>78994</xdr:rowOff>
    </xdr:to>
    <xdr:cxnSp macro="">
      <xdr:nvCxnSpPr>
        <xdr:cNvPr id="418" name="直線コネクタ 417"/>
        <xdr:cNvCxnSpPr/>
      </xdr:nvCxnSpPr>
      <xdr:spPr>
        <a:xfrm>
          <a:off x="15671800" y="1287830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19"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19558</xdr:rowOff>
    </xdr:from>
    <xdr:to>
      <xdr:col>78</xdr:col>
      <xdr:colOff>69850</xdr:colOff>
      <xdr:row>75</xdr:row>
      <xdr:rowOff>69850</xdr:rowOff>
    </xdr:to>
    <xdr:cxnSp macro="">
      <xdr:nvCxnSpPr>
        <xdr:cNvPr id="421" name="直線コネクタ 420"/>
        <xdr:cNvCxnSpPr/>
      </xdr:nvCxnSpPr>
      <xdr:spPr>
        <a:xfrm flipV="1">
          <a:off x="14782800" y="128783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23" name="テキスト ボックス 422"/>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75</xdr:row>
      <xdr:rowOff>69850</xdr:rowOff>
    </xdr:to>
    <xdr:cxnSp macro="">
      <xdr:nvCxnSpPr>
        <xdr:cNvPr id="424" name="直線コネクタ 423"/>
        <xdr:cNvCxnSpPr/>
      </xdr:nvCxnSpPr>
      <xdr:spPr>
        <a:xfrm>
          <a:off x="13893800" y="12919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26" name="テキスト ボックス 425"/>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75</xdr:row>
      <xdr:rowOff>97282</xdr:rowOff>
    </xdr:to>
    <xdr:cxnSp macro="">
      <xdr:nvCxnSpPr>
        <xdr:cNvPr id="427" name="直線コネクタ 426"/>
        <xdr:cNvCxnSpPr/>
      </xdr:nvCxnSpPr>
      <xdr:spPr>
        <a:xfrm flipV="1">
          <a:off x="13004800" y="129194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29" name="テキスト ボックス 428"/>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0" name="フローチャート: 判断 429"/>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31" name="テキスト ボックス 430"/>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28194</xdr:rowOff>
    </xdr:from>
    <xdr:to>
      <xdr:col>82</xdr:col>
      <xdr:colOff>158750</xdr:colOff>
      <xdr:row>75</xdr:row>
      <xdr:rowOff>129794</xdr:rowOff>
    </xdr:to>
    <xdr:sp macro="" textlink="">
      <xdr:nvSpPr>
        <xdr:cNvPr id="437" name="楕円 436"/>
        <xdr:cNvSpPr/>
      </xdr:nvSpPr>
      <xdr:spPr>
        <a:xfrm>
          <a:off x="16459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44721</xdr:rowOff>
    </xdr:from>
    <xdr:ext cx="762000" cy="259045"/>
    <xdr:sp macro="" textlink="">
      <xdr:nvSpPr>
        <xdr:cNvPr id="438" name="公債費以外該当値テキスト"/>
        <xdr:cNvSpPr txBox="1"/>
      </xdr:nvSpPr>
      <xdr:spPr>
        <a:xfrm>
          <a:off x="16598900" y="127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140208</xdr:rowOff>
    </xdr:from>
    <xdr:to>
      <xdr:col>78</xdr:col>
      <xdr:colOff>120650</xdr:colOff>
      <xdr:row>75</xdr:row>
      <xdr:rowOff>70358</xdr:rowOff>
    </xdr:to>
    <xdr:sp macro="" textlink="">
      <xdr:nvSpPr>
        <xdr:cNvPr id="439" name="楕円 438"/>
        <xdr:cNvSpPr/>
      </xdr:nvSpPr>
      <xdr:spPr>
        <a:xfrm>
          <a:off x="15621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80535</xdr:rowOff>
    </xdr:from>
    <xdr:ext cx="736600" cy="259045"/>
    <xdr:sp macro="" textlink="">
      <xdr:nvSpPr>
        <xdr:cNvPr id="440" name="テキスト ボックス 439"/>
        <xdr:cNvSpPr txBox="1"/>
      </xdr:nvSpPr>
      <xdr:spPr>
        <a:xfrm>
          <a:off x="15290800" y="1259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41" name="楕円 440"/>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42" name="テキスト ボックス 441"/>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43" name="楕円 442"/>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44" name="テキスト ボックス 443"/>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46482</xdr:rowOff>
    </xdr:from>
    <xdr:to>
      <xdr:col>65</xdr:col>
      <xdr:colOff>53975</xdr:colOff>
      <xdr:row>75</xdr:row>
      <xdr:rowOff>148081</xdr:rowOff>
    </xdr:to>
    <xdr:sp macro="" textlink="">
      <xdr:nvSpPr>
        <xdr:cNvPr id="445" name="楕円 444"/>
        <xdr:cNvSpPr/>
      </xdr:nvSpPr>
      <xdr:spPr>
        <a:xfrm>
          <a:off x="12954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158259</xdr:rowOff>
    </xdr:from>
    <xdr:ext cx="762000" cy="259045"/>
    <xdr:sp macro="" textlink="">
      <xdr:nvSpPr>
        <xdr:cNvPr id="446" name="テキスト ボックス 445"/>
        <xdr:cNvSpPr txBox="1"/>
      </xdr:nvSpPr>
      <xdr:spPr>
        <a:xfrm>
          <a:off x="12623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6612</xdr:rowOff>
    </xdr:from>
    <xdr:to>
      <xdr:col>29</xdr:col>
      <xdr:colOff>127000</xdr:colOff>
      <xdr:row>19</xdr:row>
      <xdr:rowOff>28153</xdr:rowOff>
    </xdr:to>
    <xdr:cxnSp macro="">
      <xdr:nvCxnSpPr>
        <xdr:cNvPr id="50" name="直線コネクタ 49"/>
        <xdr:cNvCxnSpPr/>
      </xdr:nvCxnSpPr>
      <xdr:spPr bwMode="auto">
        <a:xfrm flipV="1">
          <a:off x="5003800" y="3311787"/>
          <a:ext cx="647700" cy="21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61035</xdr:rowOff>
    </xdr:from>
    <xdr:ext cx="762000" cy="259045"/>
    <xdr:sp macro="" textlink="">
      <xdr:nvSpPr>
        <xdr:cNvPr id="51" name="人口1人当たり決算額の推移平均値テキスト130"/>
        <xdr:cNvSpPr txBox="1"/>
      </xdr:nvSpPr>
      <xdr:spPr>
        <a:xfrm>
          <a:off x="5740400" y="2851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28153</xdr:rowOff>
    </xdr:from>
    <xdr:to>
      <xdr:col>26</xdr:col>
      <xdr:colOff>50800</xdr:colOff>
      <xdr:row>19</xdr:row>
      <xdr:rowOff>34615</xdr:rowOff>
    </xdr:to>
    <xdr:cxnSp macro="">
      <xdr:nvCxnSpPr>
        <xdr:cNvPr id="53" name="直線コネクタ 52"/>
        <xdr:cNvCxnSpPr/>
      </xdr:nvCxnSpPr>
      <xdr:spPr bwMode="auto">
        <a:xfrm flipV="1">
          <a:off x="4305300" y="3333328"/>
          <a:ext cx="698500" cy="6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7551</xdr:rowOff>
    </xdr:from>
    <xdr:ext cx="736600" cy="259045"/>
    <xdr:sp macro="" textlink="">
      <xdr:nvSpPr>
        <xdr:cNvPr id="55" name="テキスト ボックス 54"/>
        <xdr:cNvSpPr txBox="1"/>
      </xdr:nvSpPr>
      <xdr:spPr>
        <a:xfrm>
          <a:off x="4622800" y="2798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34006</xdr:rowOff>
    </xdr:from>
    <xdr:to>
      <xdr:col>22</xdr:col>
      <xdr:colOff>114300</xdr:colOff>
      <xdr:row>19</xdr:row>
      <xdr:rowOff>34615</xdr:rowOff>
    </xdr:to>
    <xdr:cxnSp macro="">
      <xdr:nvCxnSpPr>
        <xdr:cNvPr id="56" name="直線コネクタ 55"/>
        <xdr:cNvCxnSpPr/>
      </xdr:nvCxnSpPr>
      <xdr:spPr bwMode="auto">
        <a:xfrm>
          <a:off x="3606800" y="3339181"/>
          <a:ext cx="698500" cy="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37375</xdr:rowOff>
    </xdr:from>
    <xdr:ext cx="762000" cy="259045"/>
    <xdr:sp macro="" textlink="">
      <xdr:nvSpPr>
        <xdr:cNvPr id="58" name="テキスト ボックス 57"/>
        <xdr:cNvSpPr txBox="1"/>
      </xdr:nvSpPr>
      <xdr:spPr>
        <a:xfrm>
          <a:off x="39243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34006</xdr:rowOff>
    </xdr:from>
    <xdr:to>
      <xdr:col>18</xdr:col>
      <xdr:colOff>177800</xdr:colOff>
      <xdr:row>19</xdr:row>
      <xdr:rowOff>35446</xdr:rowOff>
    </xdr:to>
    <xdr:cxnSp macro="">
      <xdr:nvCxnSpPr>
        <xdr:cNvPr id="59" name="直線コネクタ 58"/>
        <xdr:cNvCxnSpPr/>
      </xdr:nvCxnSpPr>
      <xdr:spPr bwMode="auto">
        <a:xfrm flipV="1">
          <a:off x="2908300" y="3339181"/>
          <a:ext cx="698500" cy="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51206</xdr:rowOff>
    </xdr:from>
    <xdr:ext cx="762000" cy="259045"/>
    <xdr:sp macro="" textlink="">
      <xdr:nvSpPr>
        <xdr:cNvPr id="61" name="テキスト ボックス 60"/>
        <xdr:cNvSpPr txBox="1"/>
      </xdr:nvSpPr>
      <xdr:spPr>
        <a:xfrm>
          <a:off x="32258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70545</xdr:rowOff>
    </xdr:from>
    <xdr:ext cx="762000" cy="259045"/>
    <xdr:sp macro="" textlink="">
      <xdr:nvSpPr>
        <xdr:cNvPr id="63" name="テキスト ボックス 62"/>
        <xdr:cNvSpPr txBox="1"/>
      </xdr:nvSpPr>
      <xdr:spPr>
        <a:xfrm>
          <a:off x="2527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127262</xdr:rowOff>
    </xdr:from>
    <xdr:to>
      <xdr:col>29</xdr:col>
      <xdr:colOff>177800</xdr:colOff>
      <xdr:row>19</xdr:row>
      <xdr:rowOff>57412</xdr:rowOff>
    </xdr:to>
    <xdr:sp macro="" textlink="">
      <xdr:nvSpPr>
        <xdr:cNvPr id="69" name="楕円 68"/>
        <xdr:cNvSpPr/>
      </xdr:nvSpPr>
      <xdr:spPr bwMode="auto">
        <a:xfrm>
          <a:off x="5600700" y="3260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99339</xdr:rowOff>
    </xdr:from>
    <xdr:ext cx="762000" cy="259045"/>
    <xdr:sp macro="" textlink="">
      <xdr:nvSpPr>
        <xdr:cNvPr id="70" name="人口1人当たり決算額の推移該当値テキスト130"/>
        <xdr:cNvSpPr txBox="1"/>
      </xdr:nvSpPr>
      <xdr:spPr>
        <a:xfrm>
          <a:off x="5740400" y="323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148803</xdr:rowOff>
    </xdr:from>
    <xdr:to>
      <xdr:col>26</xdr:col>
      <xdr:colOff>101600</xdr:colOff>
      <xdr:row>19</xdr:row>
      <xdr:rowOff>78953</xdr:rowOff>
    </xdr:to>
    <xdr:sp macro="" textlink="">
      <xdr:nvSpPr>
        <xdr:cNvPr id="71" name="楕円 70"/>
        <xdr:cNvSpPr/>
      </xdr:nvSpPr>
      <xdr:spPr bwMode="auto">
        <a:xfrm>
          <a:off x="4953000" y="3282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63730</xdr:rowOff>
    </xdr:from>
    <xdr:ext cx="736600" cy="259045"/>
    <xdr:sp macro="" textlink="">
      <xdr:nvSpPr>
        <xdr:cNvPr id="72" name="テキスト ボックス 71"/>
        <xdr:cNvSpPr txBox="1"/>
      </xdr:nvSpPr>
      <xdr:spPr>
        <a:xfrm>
          <a:off x="4622800" y="336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155265</xdr:rowOff>
    </xdr:from>
    <xdr:to>
      <xdr:col>22</xdr:col>
      <xdr:colOff>165100</xdr:colOff>
      <xdr:row>19</xdr:row>
      <xdr:rowOff>85415</xdr:rowOff>
    </xdr:to>
    <xdr:sp macro="" textlink="">
      <xdr:nvSpPr>
        <xdr:cNvPr id="73" name="楕円 72"/>
        <xdr:cNvSpPr/>
      </xdr:nvSpPr>
      <xdr:spPr bwMode="auto">
        <a:xfrm>
          <a:off x="4254500" y="3288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70192</xdr:rowOff>
    </xdr:from>
    <xdr:ext cx="762000" cy="259045"/>
    <xdr:sp macro="" textlink="">
      <xdr:nvSpPr>
        <xdr:cNvPr id="74" name="テキスト ボックス 73"/>
        <xdr:cNvSpPr txBox="1"/>
      </xdr:nvSpPr>
      <xdr:spPr>
        <a:xfrm>
          <a:off x="3924300" y="33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154656</xdr:rowOff>
    </xdr:from>
    <xdr:to>
      <xdr:col>19</xdr:col>
      <xdr:colOff>38100</xdr:colOff>
      <xdr:row>19</xdr:row>
      <xdr:rowOff>84806</xdr:rowOff>
    </xdr:to>
    <xdr:sp macro="" textlink="">
      <xdr:nvSpPr>
        <xdr:cNvPr id="75" name="楕円 74"/>
        <xdr:cNvSpPr/>
      </xdr:nvSpPr>
      <xdr:spPr bwMode="auto">
        <a:xfrm>
          <a:off x="3556000" y="3288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69583</xdr:rowOff>
    </xdr:from>
    <xdr:ext cx="762000" cy="259045"/>
    <xdr:sp macro="" textlink="">
      <xdr:nvSpPr>
        <xdr:cNvPr id="76" name="テキスト ボックス 75"/>
        <xdr:cNvSpPr txBox="1"/>
      </xdr:nvSpPr>
      <xdr:spPr>
        <a:xfrm>
          <a:off x="3225800" y="337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156096</xdr:rowOff>
    </xdr:from>
    <xdr:to>
      <xdr:col>15</xdr:col>
      <xdr:colOff>101600</xdr:colOff>
      <xdr:row>19</xdr:row>
      <xdr:rowOff>86246</xdr:rowOff>
    </xdr:to>
    <xdr:sp macro="" textlink="">
      <xdr:nvSpPr>
        <xdr:cNvPr id="77" name="楕円 76"/>
        <xdr:cNvSpPr/>
      </xdr:nvSpPr>
      <xdr:spPr bwMode="auto">
        <a:xfrm>
          <a:off x="2857500" y="3289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71023</xdr:rowOff>
    </xdr:from>
    <xdr:ext cx="762000" cy="259045"/>
    <xdr:sp macro="" textlink="">
      <xdr:nvSpPr>
        <xdr:cNvPr id="78" name="テキスト ボックス 77"/>
        <xdr:cNvSpPr txBox="1"/>
      </xdr:nvSpPr>
      <xdr:spPr>
        <a:xfrm>
          <a:off x="2527300" y="337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110884</xdr:rowOff>
    </xdr:from>
    <xdr:to>
      <xdr:col>29</xdr:col>
      <xdr:colOff>127000</xdr:colOff>
      <xdr:row>36</xdr:row>
      <xdr:rowOff>145574</xdr:rowOff>
    </xdr:to>
    <xdr:cxnSp macro="">
      <xdr:nvCxnSpPr>
        <xdr:cNvPr id="111" name="直線コネクタ 110"/>
        <xdr:cNvCxnSpPr/>
      </xdr:nvCxnSpPr>
      <xdr:spPr bwMode="auto">
        <a:xfrm flipV="1">
          <a:off x="5003800" y="7064134"/>
          <a:ext cx="647700" cy="34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279398</xdr:rowOff>
    </xdr:from>
    <xdr:ext cx="762000" cy="259045"/>
    <xdr:sp macro="" textlink="">
      <xdr:nvSpPr>
        <xdr:cNvPr id="112" name="人口1人当たり決算額の推移平均値テキスト445"/>
        <xdr:cNvSpPr txBox="1"/>
      </xdr:nvSpPr>
      <xdr:spPr>
        <a:xfrm>
          <a:off x="5740400" y="6546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131458</xdr:rowOff>
    </xdr:from>
    <xdr:to>
      <xdr:col>26</xdr:col>
      <xdr:colOff>50800</xdr:colOff>
      <xdr:row>36</xdr:row>
      <xdr:rowOff>145574</xdr:rowOff>
    </xdr:to>
    <xdr:cxnSp macro="">
      <xdr:nvCxnSpPr>
        <xdr:cNvPr id="114" name="直線コネクタ 113"/>
        <xdr:cNvCxnSpPr/>
      </xdr:nvCxnSpPr>
      <xdr:spPr bwMode="auto">
        <a:xfrm>
          <a:off x="4305300" y="7084708"/>
          <a:ext cx="698500" cy="14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222038</xdr:rowOff>
    </xdr:from>
    <xdr:ext cx="736600" cy="259045"/>
    <xdr:sp macro="" textlink="">
      <xdr:nvSpPr>
        <xdr:cNvPr id="116" name="テキスト ボックス 115"/>
        <xdr:cNvSpPr txBox="1"/>
      </xdr:nvSpPr>
      <xdr:spPr>
        <a:xfrm>
          <a:off x="4622800" y="648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112999</xdr:rowOff>
    </xdr:from>
    <xdr:to>
      <xdr:col>22</xdr:col>
      <xdr:colOff>114300</xdr:colOff>
      <xdr:row>36</xdr:row>
      <xdr:rowOff>131458</xdr:rowOff>
    </xdr:to>
    <xdr:cxnSp macro="">
      <xdr:nvCxnSpPr>
        <xdr:cNvPr id="117" name="直線コネクタ 116"/>
        <xdr:cNvCxnSpPr/>
      </xdr:nvCxnSpPr>
      <xdr:spPr bwMode="auto">
        <a:xfrm>
          <a:off x="3606800" y="7066249"/>
          <a:ext cx="698500" cy="18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214990</xdr:rowOff>
    </xdr:from>
    <xdr:ext cx="762000" cy="259045"/>
    <xdr:sp macro="" textlink="">
      <xdr:nvSpPr>
        <xdr:cNvPr id="119" name="テキスト ボックス 118"/>
        <xdr:cNvSpPr txBox="1"/>
      </xdr:nvSpPr>
      <xdr:spPr>
        <a:xfrm>
          <a:off x="39243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47790</xdr:rowOff>
    </xdr:from>
    <xdr:to>
      <xdr:col>18</xdr:col>
      <xdr:colOff>177800</xdr:colOff>
      <xdr:row>36</xdr:row>
      <xdr:rowOff>112999</xdr:rowOff>
    </xdr:to>
    <xdr:cxnSp macro="">
      <xdr:nvCxnSpPr>
        <xdr:cNvPr id="120" name="直線コネクタ 119"/>
        <xdr:cNvCxnSpPr/>
      </xdr:nvCxnSpPr>
      <xdr:spPr bwMode="auto">
        <a:xfrm>
          <a:off x="2908300" y="7001040"/>
          <a:ext cx="698500" cy="65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218838</xdr:rowOff>
    </xdr:from>
    <xdr:ext cx="762000" cy="259045"/>
    <xdr:sp macro="" textlink="">
      <xdr:nvSpPr>
        <xdr:cNvPr id="122" name="テキスト ボックス 121"/>
        <xdr:cNvSpPr txBox="1"/>
      </xdr:nvSpPr>
      <xdr:spPr>
        <a:xfrm>
          <a:off x="32258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46844</xdr:rowOff>
    </xdr:from>
    <xdr:to>
      <xdr:col>15</xdr:col>
      <xdr:colOff>101600</xdr:colOff>
      <xdr:row>35</xdr:row>
      <xdr:rowOff>148444</xdr:rowOff>
    </xdr:to>
    <xdr:sp macro="" textlink="">
      <xdr:nvSpPr>
        <xdr:cNvPr id="123" name="フローチャート: 判断 122"/>
        <xdr:cNvSpPr/>
      </xdr:nvSpPr>
      <xdr:spPr bwMode="auto">
        <a:xfrm>
          <a:off x="28575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158621</xdr:rowOff>
    </xdr:from>
    <xdr:ext cx="762000" cy="259045"/>
    <xdr:sp macro="" textlink="">
      <xdr:nvSpPr>
        <xdr:cNvPr id="124" name="テキスト ボックス 123"/>
        <xdr:cNvSpPr txBox="1"/>
      </xdr:nvSpPr>
      <xdr:spPr>
        <a:xfrm>
          <a:off x="25273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60084</xdr:rowOff>
    </xdr:from>
    <xdr:to>
      <xdr:col>29</xdr:col>
      <xdr:colOff>177800</xdr:colOff>
      <xdr:row>36</xdr:row>
      <xdr:rowOff>161684</xdr:rowOff>
    </xdr:to>
    <xdr:sp macro="" textlink="">
      <xdr:nvSpPr>
        <xdr:cNvPr id="130" name="楕円 129"/>
        <xdr:cNvSpPr/>
      </xdr:nvSpPr>
      <xdr:spPr bwMode="auto">
        <a:xfrm>
          <a:off x="5600700" y="7013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32161</xdr:rowOff>
    </xdr:from>
    <xdr:ext cx="762000" cy="259045"/>
    <xdr:sp macro="" textlink="">
      <xdr:nvSpPr>
        <xdr:cNvPr id="131" name="人口1人当たり決算額の推移該当値テキスト445"/>
        <xdr:cNvSpPr txBox="1"/>
      </xdr:nvSpPr>
      <xdr:spPr>
        <a:xfrm>
          <a:off x="5740400" y="69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94774</xdr:rowOff>
    </xdr:from>
    <xdr:to>
      <xdr:col>26</xdr:col>
      <xdr:colOff>101600</xdr:colOff>
      <xdr:row>37</xdr:row>
      <xdr:rowOff>24924</xdr:rowOff>
    </xdr:to>
    <xdr:sp macro="" textlink="">
      <xdr:nvSpPr>
        <xdr:cNvPr id="132" name="楕円 131"/>
        <xdr:cNvSpPr/>
      </xdr:nvSpPr>
      <xdr:spPr bwMode="auto">
        <a:xfrm>
          <a:off x="4953000" y="704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9701</xdr:rowOff>
    </xdr:from>
    <xdr:ext cx="736600" cy="259045"/>
    <xdr:sp macro="" textlink="">
      <xdr:nvSpPr>
        <xdr:cNvPr id="133" name="テキスト ボックス 132"/>
        <xdr:cNvSpPr txBox="1"/>
      </xdr:nvSpPr>
      <xdr:spPr>
        <a:xfrm>
          <a:off x="4622800" y="713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80658</xdr:rowOff>
    </xdr:from>
    <xdr:to>
      <xdr:col>22</xdr:col>
      <xdr:colOff>165100</xdr:colOff>
      <xdr:row>37</xdr:row>
      <xdr:rowOff>10808</xdr:rowOff>
    </xdr:to>
    <xdr:sp macro="" textlink="">
      <xdr:nvSpPr>
        <xdr:cNvPr id="134" name="楕円 133"/>
        <xdr:cNvSpPr/>
      </xdr:nvSpPr>
      <xdr:spPr bwMode="auto">
        <a:xfrm>
          <a:off x="4254500" y="7033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167035</xdr:rowOff>
    </xdr:from>
    <xdr:ext cx="762000" cy="259045"/>
    <xdr:sp macro="" textlink="">
      <xdr:nvSpPr>
        <xdr:cNvPr id="135" name="テキスト ボックス 134"/>
        <xdr:cNvSpPr txBox="1"/>
      </xdr:nvSpPr>
      <xdr:spPr>
        <a:xfrm>
          <a:off x="3924300" y="712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62199</xdr:rowOff>
    </xdr:from>
    <xdr:to>
      <xdr:col>19</xdr:col>
      <xdr:colOff>38100</xdr:colOff>
      <xdr:row>36</xdr:row>
      <xdr:rowOff>163799</xdr:rowOff>
    </xdr:to>
    <xdr:sp macro="" textlink="">
      <xdr:nvSpPr>
        <xdr:cNvPr id="136" name="楕円 135"/>
        <xdr:cNvSpPr/>
      </xdr:nvSpPr>
      <xdr:spPr bwMode="auto">
        <a:xfrm>
          <a:off x="3556000" y="7015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148576</xdr:rowOff>
    </xdr:from>
    <xdr:ext cx="762000" cy="259045"/>
    <xdr:sp macro="" textlink="">
      <xdr:nvSpPr>
        <xdr:cNvPr id="137" name="テキスト ボックス 136"/>
        <xdr:cNvSpPr txBox="1"/>
      </xdr:nvSpPr>
      <xdr:spPr>
        <a:xfrm>
          <a:off x="3225800" y="710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339890</xdr:rowOff>
    </xdr:from>
    <xdr:to>
      <xdr:col>15</xdr:col>
      <xdr:colOff>101600</xdr:colOff>
      <xdr:row>36</xdr:row>
      <xdr:rowOff>98590</xdr:rowOff>
    </xdr:to>
    <xdr:sp macro="" textlink="">
      <xdr:nvSpPr>
        <xdr:cNvPr id="138" name="楕円 137"/>
        <xdr:cNvSpPr/>
      </xdr:nvSpPr>
      <xdr:spPr bwMode="auto">
        <a:xfrm>
          <a:off x="2857500" y="6950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83367</xdr:rowOff>
    </xdr:from>
    <xdr:ext cx="762000" cy="259045"/>
    <xdr:sp macro="" textlink="">
      <xdr:nvSpPr>
        <xdr:cNvPr id="139" name="テキスト ボックス 138"/>
        <xdr:cNvSpPr txBox="1"/>
      </xdr:nvSpPr>
      <xdr:spPr>
        <a:xfrm>
          <a:off x="2527300" y="703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15,226
14,643
8.73
7,078,748
6,753,240
196,476
5,031,118
382,759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124087</xdr:rowOff>
    </xdr:from>
    <xdr:to>
      <xdr:col>24</xdr:col>
      <xdr:colOff>63500</xdr:colOff>
      <xdr:row>38</xdr:row>
      <xdr:rowOff>143762</xdr:rowOff>
    </xdr:to>
    <xdr:cxnSp macro="">
      <xdr:nvCxnSpPr>
        <xdr:cNvPr id="61" name="直線コネクタ 60"/>
        <xdr:cNvCxnSpPr/>
      </xdr:nvCxnSpPr>
      <xdr:spPr>
        <a:xfrm flipV="1">
          <a:off x="3797300" y="6639187"/>
          <a:ext cx="838200" cy="1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37101</xdr:rowOff>
    </xdr:from>
    <xdr:ext cx="534377" cy="259045"/>
    <xdr:sp macro="" textlink="">
      <xdr:nvSpPr>
        <xdr:cNvPr id="62" name="人件費平均値テキスト"/>
        <xdr:cNvSpPr txBox="1"/>
      </xdr:nvSpPr>
      <xdr:spPr>
        <a:xfrm>
          <a:off x="4686300" y="6209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131394</xdr:rowOff>
    </xdr:from>
    <xdr:to>
      <xdr:col>19</xdr:col>
      <xdr:colOff>177800</xdr:colOff>
      <xdr:row>38</xdr:row>
      <xdr:rowOff>143762</xdr:rowOff>
    </xdr:to>
    <xdr:cxnSp macro="">
      <xdr:nvCxnSpPr>
        <xdr:cNvPr id="64" name="直線コネクタ 63"/>
        <xdr:cNvCxnSpPr/>
      </xdr:nvCxnSpPr>
      <xdr:spPr>
        <a:xfrm>
          <a:off x="2908300" y="6646494"/>
          <a:ext cx="889000" cy="1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150220</xdr:rowOff>
    </xdr:from>
    <xdr:ext cx="534377" cy="259045"/>
    <xdr:sp macro="" textlink="">
      <xdr:nvSpPr>
        <xdr:cNvPr id="66" name="テキスト ボックス 65"/>
        <xdr:cNvSpPr txBox="1"/>
      </xdr:nvSpPr>
      <xdr:spPr>
        <a:xfrm>
          <a:off x="3530111" y="615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131394</xdr:rowOff>
    </xdr:from>
    <xdr:to>
      <xdr:col>15</xdr:col>
      <xdr:colOff>50800</xdr:colOff>
      <xdr:row>38</xdr:row>
      <xdr:rowOff>143197</xdr:rowOff>
    </xdr:to>
    <xdr:cxnSp macro="">
      <xdr:nvCxnSpPr>
        <xdr:cNvPr id="67" name="直線コネクタ 66"/>
        <xdr:cNvCxnSpPr/>
      </xdr:nvCxnSpPr>
      <xdr:spPr>
        <a:xfrm flipV="1">
          <a:off x="2019300" y="6646494"/>
          <a:ext cx="889000" cy="1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738</xdr:rowOff>
    </xdr:from>
    <xdr:ext cx="534377" cy="259045"/>
    <xdr:sp macro="" textlink="">
      <xdr:nvSpPr>
        <xdr:cNvPr id="69" name="テキスト ボックス 68"/>
        <xdr:cNvSpPr txBox="1"/>
      </xdr:nvSpPr>
      <xdr:spPr>
        <a:xfrm>
          <a:off x="2641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132407</xdr:rowOff>
    </xdr:from>
    <xdr:to>
      <xdr:col>10</xdr:col>
      <xdr:colOff>114300</xdr:colOff>
      <xdr:row>38</xdr:row>
      <xdr:rowOff>143197</xdr:rowOff>
    </xdr:to>
    <xdr:cxnSp macro="">
      <xdr:nvCxnSpPr>
        <xdr:cNvPr id="70" name="直線コネクタ 69"/>
        <xdr:cNvCxnSpPr/>
      </xdr:nvCxnSpPr>
      <xdr:spPr>
        <a:xfrm>
          <a:off x="1130300" y="6647507"/>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11292</xdr:rowOff>
    </xdr:from>
    <xdr:ext cx="534377" cy="259045"/>
    <xdr:sp macro="" textlink="">
      <xdr:nvSpPr>
        <xdr:cNvPr id="72" name="テキスト ボックス 71"/>
        <xdr:cNvSpPr txBox="1"/>
      </xdr:nvSpPr>
      <xdr:spPr>
        <a:xfrm>
          <a:off x="1752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77935</xdr:rowOff>
    </xdr:from>
    <xdr:to>
      <xdr:col>6</xdr:col>
      <xdr:colOff>38100</xdr:colOff>
      <xdr:row>38</xdr:row>
      <xdr:rowOff>8085</xdr:rowOff>
    </xdr:to>
    <xdr:sp macro="" textlink="">
      <xdr:nvSpPr>
        <xdr:cNvPr id="73" name="フローチャート: 判断 72"/>
        <xdr:cNvSpPr/>
      </xdr:nvSpPr>
      <xdr:spPr>
        <a:xfrm>
          <a:off x="1079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24612</xdr:rowOff>
    </xdr:from>
    <xdr:ext cx="534377" cy="259045"/>
    <xdr:sp macro="" textlink="">
      <xdr:nvSpPr>
        <xdr:cNvPr id="74" name="テキスト ボックス 73"/>
        <xdr:cNvSpPr txBox="1"/>
      </xdr:nvSpPr>
      <xdr:spPr>
        <a:xfrm>
          <a:off x="863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73287</xdr:rowOff>
    </xdr:from>
    <xdr:to>
      <xdr:col>24</xdr:col>
      <xdr:colOff>114300</xdr:colOff>
      <xdr:row>39</xdr:row>
      <xdr:rowOff>3437</xdr:rowOff>
    </xdr:to>
    <xdr:sp macro="" textlink="">
      <xdr:nvSpPr>
        <xdr:cNvPr id="80" name="楕円 79"/>
        <xdr:cNvSpPr/>
      </xdr:nvSpPr>
      <xdr:spPr>
        <a:xfrm>
          <a:off x="4584700" y="65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159664</xdr:rowOff>
    </xdr:from>
    <xdr:ext cx="534377" cy="259045"/>
    <xdr:sp macro="" textlink="">
      <xdr:nvSpPr>
        <xdr:cNvPr id="81" name="人件費該当値テキスト"/>
        <xdr:cNvSpPr txBox="1"/>
      </xdr:nvSpPr>
      <xdr:spPr>
        <a:xfrm>
          <a:off x="4686300" y="650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92962</xdr:rowOff>
    </xdr:from>
    <xdr:to>
      <xdr:col>20</xdr:col>
      <xdr:colOff>38100</xdr:colOff>
      <xdr:row>39</xdr:row>
      <xdr:rowOff>23112</xdr:rowOff>
    </xdr:to>
    <xdr:sp macro="" textlink="">
      <xdr:nvSpPr>
        <xdr:cNvPr id="82" name="楕円 81"/>
        <xdr:cNvSpPr/>
      </xdr:nvSpPr>
      <xdr:spPr>
        <a:xfrm>
          <a:off x="3746500" y="660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14239</xdr:rowOff>
    </xdr:from>
    <xdr:ext cx="534377" cy="259045"/>
    <xdr:sp macro="" textlink="">
      <xdr:nvSpPr>
        <xdr:cNvPr id="83" name="テキスト ボックス 82"/>
        <xdr:cNvSpPr txBox="1"/>
      </xdr:nvSpPr>
      <xdr:spPr>
        <a:xfrm>
          <a:off x="3530111" y="670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80594</xdr:rowOff>
    </xdr:from>
    <xdr:to>
      <xdr:col>15</xdr:col>
      <xdr:colOff>101600</xdr:colOff>
      <xdr:row>39</xdr:row>
      <xdr:rowOff>10744</xdr:rowOff>
    </xdr:to>
    <xdr:sp macro="" textlink="">
      <xdr:nvSpPr>
        <xdr:cNvPr id="84" name="楕円 83"/>
        <xdr:cNvSpPr/>
      </xdr:nvSpPr>
      <xdr:spPr>
        <a:xfrm>
          <a:off x="2857500" y="659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1871</xdr:rowOff>
    </xdr:from>
    <xdr:ext cx="534377" cy="259045"/>
    <xdr:sp macro="" textlink="">
      <xdr:nvSpPr>
        <xdr:cNvPr id="85" name="テキスト ボックス 84"/>
        <xdr:cNvSpPr txBox="1"/>
      </xdr:nvSpPr>
      <xdr:spPr>
        <a:xfrm>
          <a:off x="2641111" y="668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92397</xdr:rowOff>
    </xdr:from>
    <xdr:to>
      <xdr:col>10</xdr:col>
      <xdr:colOff>165100</xdr:colOff>
      <xdr:row>39</xdr:row>
      <xdr:rowOff>22547</xdr:rowOff>
    </xdr:to>
    <xdr:sp macro="" textlink="">
      <xdr:nvSpPr>
        <xdr:cNvPr id="86" name="楕円 85"/>
        <xdr:cNvSpPr/>
      </xdr:nvSpPr>
      <xdr:spPr>
        <a:xfrm>
          <a:off x="1968500" y="66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13674</xdr:rowOff>
    </xdr:from>
    <xdr:ext cx="534377" cy="259045"/>
    <xdr:sp macro="" textlink="">
      <xdr:nvSpPr>
        <xdr:cNvPr id="87" name="テキスト ボックス 86"/>
        <xdr:cNvSpPr txBox="1"/>
      </xdr:nvSpPr>
      <xdr:spPr>
        <a:xfrm>
          <a:off x="1752111" y="670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81607</xdr:rowOff>
    </xdr:from>
    <xdr:to>
      <xdr:col>6</xdr:col>
      <xdr:colOff>38100</xdr:colOff>
      <xdr:row>39</xdr:row>
      <xdr:rowOff>11757</xdr:rowOff>
    </xdr:to>
    <xdr:sp macro="" textlink="">
      <xdr:nvSpPr>
        <xdr:cNvPr id="88" name="楕円 87"/>
        <xdr:cNvSpPr/>
      </xdr:nvSpPr>
      <xdr:spPr>
        <a:xfrm>
          <a:off x="1079500" y="659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2884</xdr:rowOff>
    </xdr:from>
    <xdr:ext cx="534377" cy="259045"/>
    <xdr:sp macro="" textlink="">
      <xdr:nvSpPr>
        <xdr:cNvPr id="89" name="テキスト ボックス 88"/>
        <xdr:cNvSpPr txBox="1"/>
      </xdr:nvSpPr>
      <xdr:spPr>
        <a:xfrm>
          <a:off x="863111" y="668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70009</xdr:rowOff>
    </xdr:from>
    <xdr:to>
      <xdr:col>24</xdr:col>
      <xdr:colOff>63500</xdr:colOff>
      <xdr:row>56</xdr:row>
      <xdr:rowOff>87680</xdr:rowOff>
    </xdr:to>
    <xdr:cxnSp macro="">
      <xdr:nvCxnSpPr>
        <xdr:cNvPr id="116" name="直線コネクタ 115"/>
        <xdr:cNvCxnSpPr/>
      </xdr:nvCxnSpPr>
      <xdr:spPr>
        <a:xfrm flipV="1">
          <a:off x="3797300" y="9671209"/>
          <a:ext cx="838200" cy="1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13410</xdr:rowOff>
    </xdr:from>
    <xdr:ext cx="534377" cy="259045"/>
    <xdr:sp macro="" textlink="">
      <xdr:nvSpPr>
        <xdr:cNvPr id="117" name="物件費平均値テキスト"/>
        <xdr:cNvSpPr txBox="1"/>
      </xdr:nvSpPr>
      <xdr:spPr>
        <a:xfrm>
          <a:off x="4686300" y="9443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79756</xdr:rowOff>
    </xdr:from>
    <xdr:to>
      <xdr:col>19</xdr:col>
      <xdr:colOff>177800</xdr:colOff>
      <xdr:row>56</xdr:row>
      <xdr:rowOff>87680</xdr:rowOff>
    </xdr:to>
    <xdr:cxnSp macro="">
      <xdr:nvCxnSpPr>
        <xdr:cNvPr id="119" name="直線コネクタ 118"/>
        <xdr:cNvCxnSpPr/>
      </xdr:nvCxnSpPr>
      <xdr:spPr>
        <a:xfrm>
          <a:off x="2908300" y="9680956"/>
          <a:ext cx="8890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133413</xdr:rowOff>
    </xdr:from>
    <xdr:ext cx="534377" cy="259045"/>
    <xdr:sp macro="" textlink="">
      <xdr:nvSpPr>
        <xdr:cNvPr id="121" name="テキスト ボックス 120"/>
        <xdr:cNvSpPr txBox="1"/>
      </xdr:nvSpPr>
      <xdr:spPr>
        <a:xfrm>
          <a:off x="3530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79756</xdr:rowOff>
    </xdr:from>
    <xdr:to>
      <xdr:col>15</xdr:col>
      <xdr:colOff>50800</xdr:colOff>
      <xdr:row>56</xdr:row>
      <xdr:rowOff>95872</xdr:rowOff>
    </xdr:to>
    <xdr:cxnSp macro="">
      <xdr:nvCxnSpPr>
        <xdr:cNvPr id="122" name="直線コネクタ 121"/>
        <xdr:cNvCxnSpPr/>
      </xdr:nvCxnSpPr>
      <xdr:spPr>
        <a:xfrm flipV="1">
          <a:off x="2019300" y="9680956"/>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127540</xdr:rowOff>
    </xdr:from>
    <xdr:ext cx="534377" cy="259045"/>
    <xdr:sp macro="" textlink="">
      <xdr:nvSpPr>
        <xdr:cNvPr id="124" name="テキスト ボックス 123"/>
        <xdr:cNvSpPr txBox="1"/>
      </xdr:nvSpPr>
      <xdr:spPr>
        <a:xfrm>
          <a:off x="2641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95872</xdr:rowOff>
    </xdr:from>
    <xdr:to>
      <xdr:col>10</xdr:col>
      <xdr:colOff>114300</xdr:colOff>
      <xdr:row>56</xdr:row>
      <xdr:rowOff>99183</xdr:rowOff>
    </xdr:to>
    <xdr:cxnSp macro="">
      <xdr:nvCxnSpPr>
        <xdr:cNvPr id="125" name="直線コネクタ 124"/>
        <xdr:cNvCxnSpPr/>
      </xdr:nvCxnSpPr>
      <xdr:spPr>
        <a:xfrm flipV="1">
          <a:off x="1130300" y="9697072"/>
          <a:ext cx="889000" cy="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150826</xdr:rowOff>
    </xdr:from>
    <xdr:ext cx="534377" cy="259045"/>
    <xdr:sp macro="" textlink="">
      <xdr:nvSpPr>
        <xdr:cNvPr id="127" name="テキスト ボックス 126"/>
        <xdr:cNvSpPr txBox="1"/>
      </xdr:nvSpPr>
      <xdr:spPr>
        <a:xfrm>
          <a:off x="1752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8" name="フローチャート: 判断 127"/>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128836</xdr:rowOff>
    </xdr:from>
    <xdr:ext cx="534377" cy="259045"/>
    <xdr:sp macro="" textlink="">
      <xdr:nvSpPr>
        <xdr:cNvPr id="129" name="テキスト ボックス 128"/>
        <xdr:cNvSpPr txBox="1"/>
      </xdr:nvSpPr>
      <xdr:spPr>
        <a:xfrm>
          <a:off x="863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19209</xdr:rowOff>
    </xdr:from>
    <xdr:to>
      <xdr:col>24</xdr:col>
      <xdr:colOff>114300</xdr:colOff>
      <xdr:row>56</xdr:row>
      <xdr:rowOff>120809</xdr:rowOff>
    </xdr:to>
    <xdr:sp macro="" textlink="">
      <xdr:nvSpPr>
        <xdr:cNvPr id="135" name="楕円 134"/>
        <xdr:cNvSpPr/>
      </xdr:nvSpPr>
      <xdr:spPr>
        <a:xfrm>
          <a:off x="4584700" y="96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169086</xdr:rowOff>
    </xdr:from>
    <xdr:ext cx="534377" cy="259045"/>
    <xdr:sp macro="" textlink="">
      <xdr:nvSpPr>
        <xdr:cNvPr id="136" name="物件費該当値テキスト"/>
        <xdr:cNvSpPr txBox="1"/>
      </xdr:nvSpPr>
      <xdr:spPr>
        <a:xfrm>
          <a:off x="4686300" y="95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36880</xdr:rowOff>
    </xdr:from>
    <xdr:to>
      <xdr:col>20</xdr:col>
      <xdr:colOff>38100</xdr:colOff>
      <xdr:row>56</xdr:row>
      <xdr:rowOff>138480</xdr:rowOff>
    </xdr:to>
    <xdr:sp macro="" textlink="">
      <xdr:nvSpPr>
        <xdr:cNvPr id="137" name="楕円 136"/>
        <xdr:cNvSpPr/>
      </xdr:nvSpPr>
      <xdr:spPr>
        <a:xfrm>
          <a:off x="3746500" y="96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129607</xdr:rowOff>
    </xdr:from>
    <xdr:ext cx="534377" cy="259045"/>
    <xdr:sp macro="" textlink="">
      <xdr:nvSpPr>
        <xdr:cNvPr id="138" name="テキスト ボックス 137"/>
        <xdr:cNvSpPr txBox="1"/>
      </xdr:nvSpPr>
      <xdr:spPr>
        <a:xfrm>
          <a:off x="3530111" y="973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28956</xdr:rowOff>
    </xdr:from>
    <xdr:to>
      <xdr:col>15</xdr:col>
      <xdr:colOff>101600</xdr:colOff>
      <xdr:row>56</xdr:row>
      <xdr:rowOff>130556</xdr:rowOff>
    </xdr:to>
    <xdr:sp macro="" textlink="">
      <xdr:nvSpPr>
        <xdr:cNvPr id="139" name="楕円 138"/>
        <xdr:cNvSpPr/>
      </xdr:nvSpPr>
      <xdr:spPr>
        <a:xfrm>
          <a:off x="2857500" y="963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147083</xdr:rowOff>
    </xdr:from>
    <xdr:ext cx="534377" cy="259045"/>
    <xdr:sp macro="" textlink="">
      <xdr:nvSpPr>
        <xdr:cNvPr id="140" name="テキスト ボックス 139"/>
        <xdr:cNvSpPr txBox="1"/>
      </xdr:nvSpPr>
      <xdr:spPr>
        <a:xfrm>
          <a:off x="2641111" y="940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45072</xdr:rowOff>
    </xdr:from>
    <xdr:to>
      <xdr:col>10</xdr:col>
      <xdr:colOff>165100</xdr:colOff>
      <xdr:row>56</xdr:row>
      <xdr:rowOff>146672</xdr:rowOff>
    </xdr:to>
    <xdr:sp macro="" textlink="">
      <xdr:nvSpPr>
        <xdr:cNvPr id="141" name="楕円 140"/>
        <xdr:cNvSpPr/>
      </xdr:nvSpPr>
      <xdr:spPr>
        <a:xfrm>
          <a:off x="1968500" y="96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163199</xdr:rowOff>
    </xdr:from>
    <xdr:ext cx="534377" cy="259045"/>
    <xdr:sp macro="" textlink="">
      <xdr:nvSpPr>
        <xdr:cNvPr id="142" name="テキスト ボックス 141"/>
        <xdr:cNvSpPr txBox="1"/>
      </xdr:nvSpPr>
      <xdr:spPr>
        <a:xfrm>
          <a:off x="1752111" y="942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48383</xdr:rowOff>
    </xdr:from>
    <xdr:to>
      <xdr:col>6</xdr:col>
      <xdr:colOff>38100</xdr:colOff>
      <xdr:row>56</xdr:row>
      <xdr:rowOff>149983</xdr:rowOff>
    </xdr:to>
    <xdr:sp macro="" textlink="">
      <xdr:nvSpPr>
        <xdr:cNvPr id="143" name="楕円 142"/>
        <xdr:cNvSpPr/>
      </xdr:nvSpPr>
      <xdr:spPr>
        <a:xfrm>
          <a:off x="1079500" y="964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141110</xdr:rowOff>
    </xdr:from>
    <xdr:ext cx="534377" cy="259045"/>
    <xdr:sp macro="" textlink="">
      <xdr:nvSpPr>
        <xdr:cNvPr id="144" name="テキスト ボックス 143"/>
        <xdr:cNvSpPr txBox="1"/>
      </xdr:nvSpPr>
      <xdr:spPr>
        <a:xfrm>
          <a:off x="863111" y="97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149264</xdr:rowOff>
    </xdr:from>
    <xdr:to>
      <xdr:col>24</xdr:col>
      <xdr:colOff>63500</xdr:colOff>
      <xdr:row>78</xdr:row>
      <xdr:rowOff>157226</xdr:rowOff>
    </xdr:to>
    <xdr:cxnSp macro="">
      <xdr:nvCxnSpPr>
        <xdr:cNvPr id="173" name="直線コネクタ 172"/>
        <xdr:cNvCxnSpPr/>
      </xdr:nvCxnSpPr>
      <xdr:spPr>
        <a:xfrm>
          <a:off x="3797300" y="13522364"/>
          <a:ext cx="8382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149264</xdr:rowOff>
    </xdr:from>
    <xdr:to>
      <xdr:col>19</xdr:col>
      <xdr:colOff>177800</xdr:colOff>
      <xdr:row>78</xdr:row>
      <xdr:rowOff>164885</xdr:rowOff>
    </xdr:to>
    <xdr:cxnSp macro="">
      <xdr:nvCxnSpPr>
        <xdr:cNvPr id="176" name="直線コネクタ 175"/>
        <xdr:cNvCxnSpPr/>
      </xdr:nvCxnSpPr>
      <xdr:spPr>
        <a:xfrm flipV="1">
          <a:off x="2908300" y="13522364"/>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157265</xdr:rowOff>
    </xdr:from>
    <xdr:to>
      <xdr:col>15</xdr:col>
      <xdr:colOff>50800</xdr:colOff>
      <xdr:row>78</xdr:row>
      <xdr:rowOff>164885</xdr:rowOff>
    </xdr:to>
    <xdr:cxnSp macro="">
      <xdr:nvCxnSpPr>
        <xdr:cNvPr id="179" name="直線コネクタ 178"/>
        <xdr:cNvCxnSpPr/>
      </xdr:nvCxnSpPr>
      <xdr:spPr>
        <a:xfrm>
          <a:off x="2019300" y="135303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157265</xdr:rowOff>
    </xdr:from>
    <xdr:to>
      <xdr:col>10</xdr:col>
      <xdr:colOff>114300</xdr:colOff>
      <xdr:row>79</xdr:row>
      <xdr:rowOff>2082</xdr:rowOff>
    </xdr:to>
    <xdr:cxnSp macro="">
      <xdr:nvCxnSpPr>
        <xdr:cNvPr id="182" name="直線コネクタ 181"/>
        <xdr:cNvCxnSpPr/>
      </xdr:nvCxnSpPr>
      <xdr:spPr>
        <a:xfrm flipV="1">
          <a:off x="1130300" y="13530365"/>
          <a:ext cx="889000" cy="1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5" name="フローチャート: 判断 184"/>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86" name="テキスト ボックス 185"/>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106426</xdr:rowOff>
    </xdr:from>
    <xdr:to>
      <xdr:col>24</xdr:col>
      <xdr:colOff>114300</xdr:colOff>
      <xdr:row>79</xdr:row>
      <xdr:rowOff>36576</xdr:rowOff>
    </xdr:to>
    <xdr:sp macro="" textlink="">
      <xdr:nvSpPr>
        <xdr:cNvPr id="192" name="楕円 191"/>
        <xdr:cNvSpPr/>
      </xdr:nvSpPr>
      <xdr:spPr>
        <a:xfrm>
          <a:off x="4584700" y="134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21353</xdr:rowOff>
    </xdr:from>
    <xdr:ext cx="469744" cy="259045"/>
    <xdr:sp macro="" textlink="">
      <xdr:nvSpPr>
        <xdr:cNvPr id="193" name="維持補修費該当値テキスト"/>
        <xdr:cNvSpPr txBox="1"/>
      </xdr:nvSpPr>
      <xdr:spPr>
        <a:xfrm>
          <a:off x="4686300" y="133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98464</xdr:rowOff>
    </xdr:from>
    <xdr:to>
      <xdr:col>20</xdr:col>
      <xdr:colOff>38100</xdr:colOff>
      <xdr:row>79</xdr:row>
      <xdr:rowOff>28614</xdr:rowOff>
    </xdr:to>
    <xdr:sp macro="" textlink="">
      <xdr:nvSpPr>
        <xdr:cNvPr id="194" name="楕円 193"/>
        <xdr:cNvSpPr/>
      </xdr:nvSpPr>
      <xdr:spPr>
        <a:xfrm>
          <a:off x="3746500" y="1347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19741</xdr:rowOff>
    </xdr:from>
    <xdr:ext cx="469744" cy="259045"/>
    <xdr:sp macro="" textlink="">
      <xdr:nvSpPr>
        <xdr:cNvPr id="195" name="テキスト ボックス 194"/>
        <xdr:cNvSpPr txBox="1"/>
      </xdr:nvSpPr>
      <xdr:spPr>
        <a:xfrm>
          <a:off x="3562428" y="1356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114085</xdr:rowOff>
    </xdr:from>
    <xdr:to>
      <xdr:col>15</xdr:col>
      <xdr:colOff>101600</xdr:colOff>
      <xdr:row>79</xdr:row>
      <xdr:rowOff>44235</xdr:rowOff>
    </xdr:to>
    <xdr:sp macro="" textlink="">
      <xdr:nvSpPr>
        <xdr:cNvPr id="196" name="楕円 195"/>
        <xdr:cNvSpPr/>
      </xdr:nvSpPr>
      <xdr:spPr>
        <a:xfrm>
          <a:off x="2857500" y="13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35362</xdr:rowOff>
    </xdr:from>
    <xdr:ext cx="469744" cy="259045"/>
    <xdr:sp macro="" textlink="">
      <xdr:nvSpPr>
        <xdr:cNvPr id="197" name="テキスト ボックス 196"/>
        <xdr:cNvSpPr txBox="1"/>
      </xdr:nvSpPr>
      <xdr:spPr>
        <a:xfrm>
          <a:off x="2673428" y="135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106465</xdr:rowOff>
    </xdr:from>
    <xdr:to>
      <xdr:col>10</xdr:col>
      <xdr:colOff>165100</xdr:colOff>
      <xdr:row>79</xdr:row>
      <xdr:rowOff>36615</xdr:rowOff>
    </xdr:to>
    <xdr:sp macro="" textlink="">
      <xdr:nvSpPr>
        <xdr:cNvPr id="198" name="楕円 197"/>
        <xdr:cNvSpPr/>
      </xdr:nvSpPr>
      <xdr:spPr>
        <a:xfrm>
          <a:off x="1968500" y="134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27742</xdr:rowOff>
    </xdr:from>
    <xdr:ext cx="469744" cy="259045"/>
    <xdr:sp macro="" textlink="">
      <xdr:nvSpPr>
        <xdr:cNvPr id="199" name="テキスト ボックス 198"/>
        <xdr:cNvSpPr txBox="1"/>
      </xdr:nvSpPr>
      <xdr:spPr>
        <a:xfrm>
          <a:off x="1784428" y="135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122732</xdr:rowOff>
    </xdr:from>
    <xdr:to>
      <xdr:col>6</xdr:col>
      <xdr:colOff>38100</xdr:colOff>
      <xdr:row>79</xdr:row>
      <xdr:rowOff>52882</xdr:rowOff>
    </xdr:to>
    <xdr:sp macro="" textlink="">
      <xdr:nvSpPr>
        <xdr:cNvPr id="200" name="楕円 199"/>
        <xdr:cNvSpPr/>
      </xdr:nvSpPr>
      <xdr:spPr>
        <a:xfrm>
          <a:off x="1079500" y="1349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44009</xdr:rowOff>
    </xdr:from>
    <xdr:ext cx="469744" cy="259045"/>
    <xdr:sp macro="" textlink="">
      <xdr:nvSpPr>
        <xdr:cNvPr id="201" name="テキスト ボックス 200"/>
        <xdr:cNvSpPr txBox="1"/>
      </xdr:nvSpPr>
      <xdr:spPr>
        <a:xfrm>
          <a:off x="895428" y="1358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18910</xdr:rowOff>
    </xdr:from>
    <xdr:to>
      <xdr:col>24</xdr:col>
      <xdr:colOff>63500</xdr:colOff>
      <xdr:row>97</xdr:row>
      <xdr:rowOff>49403</xdr:rowOff>
    </xdr:to>
    <xdr:cxnSp macro="">
      <xdr:nvCxnSpPr>
        <xdr:cNvPr id="231" name="直線コネクタ 230"/>
        <xdr:cNvCxnSpPr/>
      </xdr:nvCxnSpPr>
      <xdr:spPr>
        <a:xfrm flipV="1">
          <a:off x="3797300" y="16649560"/>
          <a:ext cx="838200" cy="3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134408</xdr:rowOff>
    </xdr:from>
    <xdr:ext cx="534377" cy="259045"/>
    <xdr:sp macro="" textlink="">
      <xdr:nvSpPr>
        <xdr:cNvPr id="232" name="扶助費平均値テキスト"/>
        <xdr:cNvSpPr txBox="1"/>
      </xdr:nvSpPr>
      <xdr:spPr>
        <a:xfrm>
          <a:off x="4686300" y="162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31598</xdr:rowOff>
    </xdr:from>
    <xdr:to>
      <xdr:col>19</xdr:col>
      <xdr:colOff>177800</xdr:colOff>
      <xdr:row>97</xdr:row>
      <xdr:rowOff>49403</xdr:rowOff>
    </xdr:to>
    <xdr:cxnSp macro="">
      <xdr:nvCxnSpPr>
        <xdr:cNvPr id="234" name="直線コネクタ 233"/>
        <xdr:cNvCxnSpPr/>
      </xdr:nvCxnSpPr>
      <xdr:spPr>
        <a:xfrm>
          <a:off x="2908300" y="16662248"/>
          <a:ext cx="889000" cy="1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105312</xdr:rowOff>
    </xdr:from>
    <xdr:ext cx="534377" cy="259045"/>
    <xdr:sp macro="" textlink="">
      <xdr:nvSpPr>
        <xdr:cNvPr id="236" name="テキスト ボックス 235"/>
        <xdr:cNvSpPr txBox="1"/>
      </xdr:nvSpPr>
      <xdr:spPr>
        <a:xfrm>
          <a:off x="3530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31598</xdr:rowOff>
    </xdr:from>
    <xdr:to>
      <xdr:col>15</xdr:col>
      <xdr:colOff>50800</xdr:colOff>
      <xdr:row>97</xdr:row>
      <xdr:rowOff>43765</xdr:rowOff>
    </xdr:to>
    <xdr:cxnSp macro="">
      <xdr:nvCxnSpPr>
        <xdr:cNvPr id="237" name="直線コネクタ 236"/>
        <xdr:cNvCxnSpPr/>
      </xdr:nvCxnSpPr>
      <xdr:spPr>
        <a:xfrm flipV="1">
          <a:off x="2019300" y="16662248"/>
          <a:ext cx="889000" cy="1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99420</xdr:rowOff>
    </xdr:from>
    <xdr:ext cx="534377" cy="259045"/>
    <xdr:sp macro="" textlink="">
      <xdr:nvSpPr>
        <xdr:cNvPr id="239" name="テキスト ボックス 238"/>
        <xdr:cNvSpPr txBox="1"/>
      </xdr:nvSpPr>
      <xdr:spPr>
        <a:xfrm>
          <a:off x="2641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43765</xdr:rowOff>
    </xdr:from>
    <xdr:to>
      <xdr:col>10</xdr:col>
      <xdr:colOff>114300</xdr:colOff>
      <xdr:row>97</xdr:row>
      <xdr:rowOff>50101</xdr:rowOff>
    </xdr:to>
    <xdr:cxnSp macro="">
      <xdr:nvCxnSpPr>
        <xdr:cNvPr id="240" name="直線コネクタ 239"/>
        <xdr:cNvCxnSpPr/>
      </xdr:nvCxnSpPr>
      <xdr:spPr>
        <a:xfrm flipV="1">
          <a:off x="1130300" y="16674415"/>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123054</xdr:rowOff>
    </xdr:from>
    <xdr:ext cx="534377" cy="259045"/>
    <xdr:sp macro="" textlink="">
      <xdr:nvSpPr>
        <xdr:cNvPr id="242" name="テキスト ボックス 241"/>
        <xdr:cNvSpPr txBox="1"/>
      </xdr:nvSpPr>
      <xdr:spPr>
        <a:xfrm>
          <a:off x="1752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159386</xdr:rowOff>
    </xdr:from>
    <xdr:to>
      <xdr:col>6</xdr:col>
      <xdr:colOff>38100</xdr:colOff>
      <xdr:row>97</xdr:row>
      <xdr:rowOff>89536</xdr:rowOff>
    </xdr:to>
    <xdr:sp macro="" textlink="">
      <xdr:nvSpPr>
        <xdr:cNvPr id="243" name="フローチャート: 判断 242"/>
        <xdr:cNvSpPr/>
      </xdr:nvSpPr>
      <xdr:spPr>
        <a:xfrm>
          <a:off x="1079500" y="1661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106063</xdr:rowOff>
    </xdr:from>
    <xdr:ext cx="534377" cy="259045"/>
    <xdr:sp macro="" textlink="">
      <xdr:nvSpPr>
        <xdr:cNvPr id="244" name="テキスト ボックス 243"/>
        <xdr:cNvSpPr txBox="1"/>
      </xdr:nvSpPr>
      <xdr:spPr>
        <a:xfrm>
          <a:off x="863111" y="1639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139560</xdr:rowOff>
    </xdr:from>
    <xdr:to>
      <xdr:col>24</xdr:col>
      <xdr:colOff>114300</xdr:colOff>
      <xdr:row>97</xdr:row>
      <xdr:rowOff>69710</xdr:rowOff>
    </xdr:to>
    <xdr:sp macro="" textlink="">
      <xdr:nvSpPr>
        <xdr:cNvPr id="250" name="楕円 249"/>
        <xdr:cNvSpPr/>
      </xdr:nvSpPr>
      <xdr:spPr>
        <a:xfrm>
          <a:off x="4584700" y="165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117987</xdr:rowOff>
    </xdr:from>
    <xdr:ext cx="534377" cy="259045"/>
    <xdr:sp macro="" textlink="">
      <xdr:nvSpPr>
        <xdr:cNvPr id="251" name="扶助費該当値テキスト"/>
        <xdr:cNvSpPr txBox="1"/>
      </xdr:nvSpPr>
      <xdr:spPr>
        <a:xfrm>
          <a:off x="4686300" y="1657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170053</xdr:rowOff>
    </xdr:from>
    <xdr:to>
      <xdr:col>20</xdr:col>
      <xdr:colOff>38100</xdr:colOff>
      <xdr:row>97</xdr:row>
      <xdr:rowOff>100203</xdr:rowOff>
    </xdr:to>
    <xdr:sp macro="" textlink="">
      <xdr:nvSpPr>
        <xdr:cNvPr id="252" name="楕円 251"/>
        <xdr:cNvSpPr/>
      </xdr:nvSpPr>
      <xdr:spPr>
        <a:xfrm>
          <a:off x="3746500" y="1662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91330</xdr:rowOff>
    </xdr:from>
    <xdr:ext cx="534377" cy="259045"/>
    <xdr:sp macro="" textlink="">
      <xdr:nvSpPr>
        <xdr:cNvPr id="253" name="テキスト ボックス 252"/>
        <xdr:cNvSpPr txBox="1"/>
      </xdr:nvSpPr>
      <xdr:spPr>
        <a:xfrm>
          <a:off x="3530111" y="1672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152248</xdr:rowOff>
    </xdr:from>
    <xdr:to>
      <xdr:col>15</xdr:col>
      <xdr:colOff>101600</xdr:colOff>
      <xdr:row>97</xdr:row>
      <xdr:rowOff>82398</xdr:rowOff>
    </xdr:to>
    <xdr:sp macro="" textlink="">
      <xdr:nvSpPr>
        <xdr:cNvPr id="254" name="楕円 253"/>
        <xdr:cNvSpPr/>
      </xdr:nvSpPr>
      <xdr:spPr>
        <a:xfrm>
          <a:off x="2857500" y="1661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73525</xdr:rowOff>
    </xdr:from>
    <xdr:ext cx="534377" cy="259045"/>
    <xdr:sp macro="" textlink="">
      <xdr:nvSpPr>
        <xdr:cNvPr id="255" name="テキスト ボックス 254"/>
        <xdr:cNvSpPr txBox="1"/>
      </xdr:nvSpPr>
      <xdr:spPr>
        <a:xfrm>
          <a:off x="2641111" y="1670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164415</xdr:rowOff>
    </xdr:from>
    <xdr:to>
      <xdr:col>10</xdr:col>
      <xdr:colOff>165100</xdr:colOff>
      <xdr:row>97</xdr:row>
      <xdr:rowOff>94565</xdr:rowOff>
    </xdr:to>
    <xdr:sp macro="" textlink="">
      <xdr:nvSpPr>
        <xdr:cNvPr id="256" name="楕円 255"/>
        <xdr:cNvSpPr/>
      </xdr:nvSpPr>
      <xdr:spPr>
        <a:xfrm>
          <a:off x="1968500" y="166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85692</xdr:rowOff>
    </xdr:from>
    <xdr:ext cx="534377" cy="259045"/>
    <xdr:sp macro="" textlink="">
      <xdr:nvSpPr>
        <xdr:cNvPr id="257" name="テキスト ボックス 256"/>
        <xdr:cNvSpPr txBox="1"/>
      </xdr:nvSpPr>
      <xdr:spPr>
        <a:xfrm>
          <a:off x="1752111" y="167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170751</xdr:rowOff>
    </xdr:from>
    <xdr:to>
      <xdr:col>6</xdr:col>
      <xdr:colOff>38100</xdr:colOff>
      <xdr:row>97</xdr:row>
      <xdr:rowOff>100901</xdr:rowOff>
    </xdr:to>
    <xdr:sp macro="" textlink="">
      <xdr:nvSpPr>
        <xdr:cNvPr id="258" name="楕円 257"/>
        <xdr:cNvSpPr/>
      </xdr:nvSpPr>
      <xdr:spPr>
        <a:xfrm>
          <a:off x="1079500" y="166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92028</xdr:rowOff>
    </xdr:from>
    <xdr:ext cx="534377" cy="259045"/>
    <xdr:sp macro="" textlink="">
      <xdr:nvSpPr>
        <xdr:cNvPr id="259" name="テキスト ボックス 258"/>
        <xdr:cNvSpPr txBox="1"/>
      </xdr:nvSpPr>
      <xdr:spPr>
        <a:xfrm>
          <a:off x="863111" y="1672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67389</xdr:rowOff>
    </xdr:from>
    <xdr:to>
      <xdr:col>55</xdr:col>
      <xdr:colOff>0</xdr:colOff>
      <xdr:row>37</xdr:row>
      <xdr:rowOff>117215</xdr:rowOff>
    </xdr:to>
    <xdr:cxnSp macro="">
      <xdr:nvCxnSpPr>
        <xdr:cNvPr id="286" name="直線コネクタ 285"/>
        <xdr:cNvCxnSpPr/>
      </xdr:nvCxnSpPr>
      <xdr:spPr>
        <a:xfrm flipV="1">
          <a:off x="9639300" y="6411039"/>
          <a:ext cx="838200" cy="4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51477</xdr:rowOff>
    </xdr:from>
    <xdr:ext cx="534377" cy="259045"/>
    <xdr:sp macro="" textlink="">
      <xdr:nvSpPr>
        <xdr:cNvPr id="287" name="補助費等平均値テキスト"/>
        <xdr:cNvSpPr txBox="1"/>
      </xdr:nvSpPr>
      <xdr:spPr>
        <a:xfrm>
          <a:off x="10528300" y="60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114614</xdr:rowOff>
    </xdr:from>
    <xdr:to>
      <xdr:col>50</xdr:col>
      <xdr:colOff>114300</xdr:colOff>
      <xdr:row>37</xdr:row>
      <xdr:rowOff>117215</xdr:rowOff>
    </xdr:to>
    <xdr:cxnSp macro="">
      <xdr:nvCxnSpPr>
        <xdr:cNvPr id="289" name="直線コネクタ 288"/>
        <xdr:cNvCxnSpPr/>
      </xdr:nvCxnSpPr>
      <xdr:spPr>
        <a:xfrm>
          <a:off x="8750300" y="6458264"/>
          <a:ext cx="8890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153333</xdr:rowOff>
    </xdr:from>
    <xdr:ext cx="534377" cy="259045"/>
    <xdr:sp macro="" textlink="">
      <xdr:nvSpPr>
        <xdr:cNvPr id="291" name="テキスト ボックス 290"/>
        <xdr:cNvSpPr txBox="1"/>
      </xdr:nvSpPr>
      <xdr:spPr>
        <a:xfrm>
          <a:off x="9372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102146</xdr:rowOff>
    </xdr:from>
    <xdr:to>
      <xdr:col>45</xdr:col>
      <xdr:colOff>177800</xdr:colOff>
      <xdr:row>37</xdr:row>
      <xdr:rowOff>114614</xdr:rowOff>
    </xdr:to>
    <xdr:cxnSp macro="">
      <xdr:nvCxnSpPr>
        <xdr:cNvPr id="292" name="直線コネクタ 291"/>
        <xdr:cNvCxnSpPr/>
      </xdr:nvCxnSpPr>
      <xdr:spPr>
        <a:xfrm>
          <a:off x="7861300" y="6445796"/>
          <a:ext cx="889000" cy="1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7509</xdr:rowOff>
    </xdr:from>
    <xdr:ext cx="534377" cy="259045"/>
    <xdr:sp macro="" textlink="">
      <xdr:nvSpPr>
        <xdr:cNvPr id="294" name="テキスト ボックス 293"/>
        <xdr:cNvSpPr txBox="1"/>
      </xdr:nvSpPr>
      <xdr:spPr>
        <a:xfrm>
          <a:off x="8483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94465</xdr:rowOff>
    </xdr:from>
    <xdr:to>
      <xdr:col>41</xdr:col>
      <xdr:colOff>50800</xdr:colOff>
      <xdr:row>37</xdr:row>
      <xdr:rowOff>102146</xdr:rowOff>
    </xdr:to>
    <xdr:cxnSp macro="">
      <xdr:nvCxnSpPr>
        <xdr:cNvPr id="295" name="直線コネクタ 294"/>
        <xdr:cNvCxnSpPr/>
      </xdr:nvCxnSpPr>
      <xdr:spPr>
        <a:xfrm>
          <a:off x="6972300" y="6438115"/>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19561</xdr:rowOff>
    </xdr:from>
    <xdr:ext cx="534377" cy="259045"/>
    <xdr:sp macro="" textlink="">
      <xdr:nvSpPr>
        <xdr:cNvPr id="297" name="テキスト ボックス 296"/>
        <xdr:cNvSpPr txBox="1"/>
      </xdr:nvSpPr>
      <xdr:spPr>
        <a:xfrm>
          <a:off x="7594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74178</xdr:rowOff>
    </xdr:from>
    <xdr:to>
      <xdr:col>36</xdr:col>
      <xdr:colOff>165100</xdr:colOff>
      <xdr:row>37</xdr:row>
      <xdr:rowOff>4328</xdr:rowOff>
    </xdr:to>
    <xdr:sp macro="" textlink="">
      <xdr:nvSpPr>
        <xdr:cNvPr id="298" name="フローチャート: 判断 297"/>
        <xdr:cNvSpPr/>
      </xdr:nvSpPr>
      <xdr:spPr>
        <a:xfrm>
          <a:off x="6921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20855</xdr:rowOff>
    </xdr:from>
    <xdr:ext cx="534377" cy="259045"/>
    <xdr:sp macro="" textlink="">
      <xdr:nvSpPr>
        <xdr:cNvPr id="299" name="テキスト ボックス 298"/>
        <xdr:cNvSpPr txBox="1"/>
      </xdr:nvSpPr>
      <xdr:spPr>
        <a:xfrm>
          <a:off x="6705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16589</xdr:rowOff>
    </xdr:from>
    <xdr:to>
      <xdr:col>55</xdr:col>
      <xdr:colOff>50800</xdr:colOff>
      <xdr:row>37</xdr:row>
      <xdr:rowOff>118189</xdr:rowOff>
    </xdr:to>
    <xdr:sp macro="" textlink="">
      <xdr:nvSpPr>
        <xdr:cNvPr id="305" name="楕円 304"/>
        <xdr:cNvSpPr/>
      </xdr:nvSpPr>
      <xdr:spPr>
        <a:xfrm>
          <a:off x="10426700" y="63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102966</xdr:rowOff>
    </xdr:from>
    <xdr:ext cx="534377" cy="259045"/>
    <xdr:sp macro="" textlink="">
      <xdr:nvSpPr>
        <xdr:cNvPr id="306" name="補助費等該当値テキスト"/>
        <xdr:cNvSpPr txBox="1"/>
      </xdr:nvSpPr>
      <xdr:spPr>
        <a:xfrm>
          <a:off x="10528300" y="627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66415</xdr:rowOff>
    </xdr:from>
    <xdr:to>
      <xdr:col>50</xdr:col>
      <xdr:colOff>165100</xdr:colOff>
      <xdr:row>37</xdr:row>
      <xdr:rowOff>168015</xdr:rowOff>
    </xdr:to>
    <xdr:sp macro="" textlink="">
      <xdr:nvSpPr>
        <xdr:cNvPr id="307" name="楕円 306"/>
        <xdr:cNvSpPr/>
      </xdr:nvSpPr>
      <xdr:spPr>
        <a:xfrm>
          <a:off x="9588500" y="641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159142</xdr:rowOff>
    </xdr:from>
    <xdr:ext cx="534377" cy="259045"/>
    <xdr:sp macro="" textlink="">
      <xdr:nvSpPr>
        <xdr:cNvPr id="308" name="テキスト ボックス 307"/>
        <xdr:cNvSpPr txBox="1"/>
      </xdr:nvSpPr>
      <xdr:spPr>
        <a:xfrm>
          <a:off x="9372111" y="650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63814</xdr:rowOff>
    </xdr:from>
    <xdr:to>
      <xdr:col>46</xdr:col>
      <xdr:colOff>38100</xdr:colOff>
      <xdr:row>37</xdr:row>
      <xdr:rowOff>165413</xdr:rowOff>
    </xdr:to>
    <xdr:sp macro="" textlink="">
      <xdr:nvSpPr>
        <xdr:cNvPr id="309" name="楕円 308"/>
        <xdr:cNvSpPr/>
      </xdr:nvSpPr>
      <xdr:spPr>
        <a:xfrm>
          <a:off x="8699500" y="64074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156540</xdr:rowOff>
    </xdr:from>
    <xdr:ext cx="534377" cy="259045"/>
    <xdr:sp macro="" textlink="">
      <xdr:nvSpPr>
        <xdr:cNvPr id="310" name="テキスト ボックス 309"/>
        <xdr:cNvSpPr txBox="1"/>
      </xdr:nvSpPr>
      <xdr:spPr>
        <a:xfrm>
          <a:off x="8483111" y="650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51346</xdr:rowOff>
    </xdr:from>
    <xdr:to>
      <xdr:col>41</xdr:col>
      <xdr:colOff>101600</xdr:colOff>
      <xdr:row>37</xdr:row>
      <xdr:rowOff>152946</xdr:rowOff>
    </xdr:to>
    <xdr:sp macro="" textlink="">
      <xdr:nvSpPr>
        <xdr:cNvPr id="311" name="楕円 310"/>
        <xdr:cNvSpPr/>
      </xdr:nvSpPr>
      <xdr:spPr>
        <a:xfrm>
          <a:off x="7810500" y="63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144073</xdr:rowOff>
    </xdr:from>
    <xdr:ext cx="534377" cy="259045"/>
    <xdr:sp macro="" textlink="">
      <xdr:nvSpPr>
        <xdr:cNvPr id="312" name="テキスト ボックス 311"/>
        <xdr:cNvSpPr txBox="1"/>
      </xdr:nvSpPr>
      <xdr:spPr>
        <a:xfrm>
          <a:off x="7594111" y="648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43665</xdr:rowOff>
    </xdr:from>
    <xdr:to>
      <xdr:col>36</xdr:col>
      <xdr:colOff>165100</xdr:colOff>
      <xdr:row>37</xdr:row>
      <xdr:rowOff>145265</xdr:rowOff>
    </xdr:to>
    <xdr:sp macro="" textlink="">
      <xdr:nvSpPr>
        <xdr:cNvPr id="313" name="楕円 312"/>
        <xdr:cNvSpPr/>
      </xdr:nvSpPr>
      <xdr:spPr>
        <a:xfrm>
          <a:off x="6921500" y="63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136392</xdr:rowOff>
    </xdr:from>
    <xdr:ext cx="534377" cy="259045"/>
    <xdr:sp macro="" textlink="">
      <xdr:nvSpPr>
        <xdr:cNvPr id="314" name="テキスト ボックス 313"/>
        <xdr:cNvSpPr txBox="1"/>
      </xdr:nvSpPr>
      <xdr:spPr>
        <a:xfrm>
          <a:off x="6705111" y="648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93118</xdr:rowOff>
    </xdr:from>
    <xdr:to>
      <xdr:col>55</xdr:col>
      <xdr:colOff>0</xdr:colOff>
      <xdr:row>58</xdr:row>
      <xdr:rowOff>121837</xdr:rowOff>
    </xdr:to>
    <xdr:cxnSp macro="">
      <xdr:nvCxnSpPr>
        <xdr:cNvPr id="345" name="直線コネクタ 344"/>
        <xdr:cNvCxnSpPr/>
      </xdr:nvCxnSpPr>
      <xdr:spPr>
        <a:xfrm>
          <a:off x="9639300" y="10037218"/>
          <a:ext cx="838200" cy="2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76213</xdr:rowOff>
    </xdr:from>
    <xdr:ext cx="599010" cy="259045"/>
    <xdr:sp macro="" textlink="">
      <xdr:nvSpPr>
        <xdr:cNvPr id="346" name="普通建設事業費平均値テキスト"/>
        <xdr:cNvSpPr txBox="1"/>
      </xdr:nvSpPr>
      <xdr:spPr>
        <a:xfrm>
          <a:off x="10528300" y="9677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93118</xdr:rowOff>
    </xdr:from>
    <xdr:to>
      <xdr:col>50</xdr:col>
      <xdr:colOff>114300</xdr:colOff>
      <xdr:row>58</xdr:row>
      <xdr:rowOff>132300</xdr:rowOff>
    </xdr:to>
    <xdr:cxnSp macro="">
      <xdr:nvCxnSpPr>
        <xdr:cNvPr id="348" name="直線コネクタ 347"/>
        <xdr:cNvCxnSpPr/>
      </xdr:nvCxnSpPr>
      <xdr:spPr>
        <a:xfrm flipV="1">
          <a:off x="8750300" y="10037218"/>
          <a:ext cx="889000" cy="3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49202</xdr:rowOff>
    </xdr:from>
    <xdr:ext cx="534377" cy="259045"/>
    <xdr:sp macro="" textlink="">
      <xdr:nvSpPr>
        <xdr:cNvPr id="350" name="テキスト ボックス 349"/>
        <xdr:cNvSpPr txBox="1"/>
      </xdr:nvSpPr>
      <xdr:spPr>
        <a:xfrm>
          <a:off x="9372111" y="96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132300</xdr:rowOff>
    </xdr:from>
    <xdr:to>
      <xdr:col>45</xdr:col>
      <xdr:colOff>177800</xdr:colOff>
      <xdr:row>59</xdr:row>
      <xdr:rowOff>10296</xdr:rowOff>
    </xdr:to>
    <xdr:cxnSp macro="">
      <xdr:nvCxnSpPr>
        <xdr:cNvPr id="351" name="直線コネクタ 350"/>
        <xdr:cNvCxnSpPr/>
      </xdr:nvCxnSpPr>
      <xdr:spPr>
        <a:xfrm flipV="1">
          <a:off x="7861300" y="10076400"/>
          <a:ext cx="889000" cy="4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43506</xdr:rowOff>
    </xdr:from>
    <xdr:ext cx="534377" cy="259045"/>
    <xdr:sp macro="" textlink="">
      <xdr:nvSpPr>
        <xdr:cNvPr id="353" name="テキスト ボックス 352"/>
        <xdr:cNvSpPr txBox="1"/>
      </xdr:nvSpPr>
      <xdr:spPr>
        <a:xfrm>
          <a:off x="8483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97409</xdr:rowOff>
    </xdr:from>
    <xdr:to>
      <xdr:col>41</xdr:col>
      <xdr:colOff>50800</xdr:colOff>
      <xdr:row>59</xdr:row>
      <xdr:rowOff>10296</xdr:rowOff>
    </xdr:to>
    <xdr:cxnSp macro="">
      <xdr:nvCxnSpPr>
        <xdr:cNvPr id="354" name="直線コネクタ 353"/>
        <xdr:cNvCxnSpPr/>
      </xdr:nvCxnSpPr>
      <xdr:spPr>
        <a:xfrm>
          <a:off x="6972300" y="10041509"/>
          <a:ext cx="889000" cy="8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6" name="テキスト ボックス 355"/>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44513</xdr:rowOff>
    </xdr:from>
    <xdr:to>
      <xdr:col>36</xdr:col>
      <xdr:colOff>165100</xdr:colOff>
      <xdr:row>57</xdr:row>
      <xdr:rowOff>146113</xdr:rowOff>
    </xdr:to>
    <xdr:sp macro="" textlink="">
      <xdr:nvSpPr>
        <xdr:cNvPr id="357" name="フローチャート: 判断 356"/>
        <xdr:cNvSpPr/>
      </xdr:nvSpPr>
      <xdr:spPr>
        <a:xfrm>
          <a:off x="6921500" y="981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162640</xdr:rowOff>
    </xdr:from>
    <xdr:ext cx="599010" cy="259045"/>
    <xdr:sp macro="" textlink="">
      <xdr:nvSpPr>
        <xdr:cNvPr id="358" name="テキスト ボックス 357"/>
        <xdr:cNvSpPr txBox="1"/>
      </xdr:nvSpPr>
      <xdr:spPr>
        <a:xfrm>
          <a:off x="6672795" y="959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71037</xdr:rowOff>
    </xdr:from>
    <xdr:to>
      <xdr:col>55</xdr:col>
      <xdr:colOff>50800</xdr:colOff>
      <xdr:row>59</xdr:row>
      <xdr:rowOff>1187</xdr:rowOff>
    </xdr:to>
    <xdr:sp macro="" textlink="">
      <xdr:nvSpPr>
        <xdr:cNvPr id="364" name="楕円 363"/>
        <xdr:cNvSpPr/>
      </xdr:nvSpPr>
      <xdr:spPr>
        <a:xfrm>
          <a:off x="10426700" y="1001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157414</xdr:rowOff>
    </xdr:from>
    <xdr:ext cx="534377" cy="259045"/>
    <xdr:sp macro="" textlink="">
      <xdr:nvSpPr>
        <xdr:cNvPr id="365" name="普通建設事業費該当値テキスト"/>
        <xdr:cNvSpPr txBox="1"/>
      </xdr:nvSpPr>
      <xdr:spPr>
        <a:xfrm>
          <a:off x="10528300" y="993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42318</xdr:rowOff>
    </xdr:from>
    <xdr:to>
      <xdr:col>50</xdr:col>
      <xdr:colOff>165100</xdr:colOff>
      <xdr:row>58</xdr:row>
      <xdr:rowOff>143918</xdr:rowOff>
    </xdr:to>
    <xdr:sp macro="" textlink="">
      <xdr:nvSpPr>
        <xdr:cNvPr id="366" name="楕円 365"/>
        <xdr:cNvSpPr/>
      </xdr:nvSpPr>
      <xdr:spPr>
        <a:xfrm>
          <a:off x="9588500" y="998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135045</xdr:rowOff>
    </xdr:from>
    <xdr:ext cx="534377" cy="259045"/>
    <xdr:sp macro="" textlink="">
      <xdr:nvSpPr>
        <xdr:cNvPr id="367" name="テキスト ボックス 366"/>
        <xdr:cNvSpPr txBox="1"/>
      </xdr:nvSpPr>
      <xdr:spPr>
        <a:xfrm>
          <a:off x="9372111" y="1007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81500</xdr:rowOff>
    </xdr:from>
    <xdr:to>
      <xdr:col>46</xdr:col>
      <xdr:colOff>38100</xdr:colOff>
      <xdr:row>59</xdr:row>
      <xdr:rowOff>11650</xdr:rowOff>
    </xdr:to>
    <xdr:sp macro="" textlink="">
      <xdr:nvSpPr>
        <xdr:cNvPr id="368" name="楕円 367"/>
        <xdr:cNvSpPr/>
      </xdr:nvSpPr>
      <xdr:spPr>
        <a:xfrm>
          <a:off x="8699500" y="100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2777</xdr:rowOff>
    </xdr:from>
    <xdr:ext cx="534377" cy="259045"/>
    <xdr:sp macro="" textlink="">
      <xdr:nvSpPr>
        <xdr:cNvPr id="369" name="テキスト ボックス 368"/>
        <xdr:cNvSpPr txBox="1"/>
      </xdr:nvSpPr>
      <xdr:spPr>
        <a:xfrm>
          <a:off x="8483111" y="1011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130946</xdr:rowOff>
    </xdr:from>
    <xdr:to>
      <xdr:col>41</xdr:col>
      <xdr:colOff>101600</xdr:colOff>
      <xdr:row>59</xdr:row>
      <xdr:rowOff>61096</xdr:rowOff>
    </xdr:to>
    <xdr:sp macro="" textlink="">
      <xdr:nvSpPr>
        <xdr:cNvPr id="370" name="楕円 369"/>
        <xdr:cNvSpPr/>
      </xdr:nvSpPr>
      <xdr:spPr>
        <a:xfrm>
          <a:off x="7810500" y="1007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52223</xdr:rowOff>
    </xdr:from>
    <xdr:ext cx="534377" cy="259045"/>
    <xdr:sp macro="" textlink="">
      <xdr:nvSpPr>
        <xdr:cNvPr id="371" name="テキスト ボックス 370"/>
        <xdr:cNvSpPr txBox="1"/>
      </xdr:nvSpPr>
      <xdr:spPr>
        <a:xfrm>
          <a:off x="7594111" y="1016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46609</xdr:rowOff>
    </xdr:from>
    <xdr:to>
      <xdr:col>36</xdr:col>
      <xdr:colOff>165100</xdr:colOff>
      <xdr:row>58</xdr:row>
      <xdr:rowOff>148209</xdr:rowOff>
    </xdr:to>
    <xdr:sp macro="" textlink="">
      <xdr:nvSpPr>
        <xdr:cNvPr id="372" name="楕円 371"/>
        <xdr:cNvSpPr/>
      </xdr:nvSpPr>
      <xdr:spPr>
        <a:xfrm>
          <a:off x="6921500" y="999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139336</xdr:rowOff>
    </xdr:from>
    <xdr:ext cx="534377" cy="259045"/>
    <xdr:sp macro="" textlink="">
      <xdr:nvSpPr>
        <xdr:cNvPr id="373" name="テキスト ボックス 372"/>
        <xdr:cNvSpPr txBox="1"/>
      </xdr:nvSpPr>
      <xdr:spPr>
        <a:xfrm>
          <a:off x="6705111" y="1008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23630</xdr:rowOff>
    </xdr:from>
    <xdr:to>
      <xdr:col>55</xdr:col>
      <xdr:colOff>0</xdr:colOff>
      <xdr:row>79</xdr:row>
      <xdr:rowOff>87860</xdr:rowOff>
    </xdr:to>
    <xdr:cxnSp macro="">
      <xdr:nvCxnSpPr>
        <xdr:cNvPr id="404" name="直線コネクタ 403"/>
        <xdr:cNvCxnSpPr/>
      </xdr:nvCxnSpPr>
      <xdr:spPr>
        <a:xfrm>
          <a:off x="9639300" y="13568180"/>
          <a:ext cx="838200" cy="6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23630</xdr:rowOff>
    </xdr:from>
    <xdr:to>
      <xdr:col>50</xdr:col>
      <xdr:colOff>114300</xdr:colOff>
      <xdr:row>79</xdr:row>
      <xdr:rowOff>55621</xdr:rowOff>
    </xdr:to>
    <xdr:cxnSp macro="">
      <xdr:nvCxnSpPr>
        <xdr:cNvPr id="407" name="直線コネクタ 406"/>
        <xdr:cNvCxnSpPr/>
      </xdr:nvCxnSpPr>
      <xdr:spPr>
        <a:xfrm flipV="1">
          <a:off x="8750300" y="13568180"/>
          <a:ext cx="889000" cy="3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80810</xdr:rowOff>
    </xdr:from>
    <xdr:ext cx="534377" cy="259045"/>
    <xdr:sp macro="" textlink="">
      <xdr:nvSpPr>
        <xdr:cNvPr id="409" name="テキスト ボックス 408"/>
        <xdr:cNvSpPr txBox="1"/>
      </xdr:nvSpPr>
      <xdr:spPr>
        <a:xfrm>
          <a:off x="9372111" y="132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55621</xdr:rowOff>
    </xdr:from>
    <xdr:to>
      <xdr:col>45</xdr:col>
      <xdr:colOff>177800</xdr:colOff>
      <xdr:row>79</xdr:row>
      <xdr:rowOff>72648</xdr:rowOff>
    </xdr:to>
    <xdr:cxnSp macro="">
      <xdr:nvCxnSpPr>
        <xdr:cNvPr id="410" name="直線コネクタ 409"/>
        <xdr:cNvCxnSpPr/>
      </xdr:nvCxnSpPr>
      <xdr:spPr>
        <a:xfrm flipV="1">
          <a:off x="7861300" y="13600171"/>
          <a:ext cx="889000" cy="1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81695</xdr:rowOff>
    </xdr:from>
    <xdr:ext cx="534377" cy="259045"/>
    <xdr:sp macro="" textlink="">
      <xdr:nvSpPr>
        <xdr:cNvPr id="412" name="テキスト ボックス 411"/>
        <xdr:cNvSpPr txBox="1"/>
      </xdr:nvSpPr>
      <xdr:spPr>
        <a:xfrm>
          <a:off x="8483111" y="1328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59021</xdr:rowOff>
    </xdr:from>
    <xdr:to>
      <xdr:col>41</xdr:col>
      <xdr:colOff>50800</xdr:colOff>
      <xdr:row>79</xdr:row>
      <xdr:rowOff>72648</xdr:rowOff>
    </xdr:to>
    <xdr:cxnSp macro="">
      <xdr:nvCxnSpPr>
        <xdr:cNvPr id="413" name="直線コネクタ 412"/>
        <xdr:cNvCxnSpPr/>
      </xdr:nvCxnSpPr>
      <xdr:spPr>
        <a:xfrm>
          <a:off x="6972300" y="13603571"/>
          <a:ext cx="8890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20963</xdr:rowOff>
    </xdr:from>
    <xdr:to>
      <xdr:col>36</xdr:col>
      <xdr:colOff>165100</xdr:colOff>
      <xdr:row>78</xdr:row>
      <xdr:rowOff>122563</xdr:rowOff>
    </xdr:to>
    <xdr:sp macro="" textlink="">
      <xdr:nvSpPr>
        <xdr:cNvPr id="416" name="フローチャート: 判断 415"/>
        <xdr:cNvSpPr/>
      </xdr:nvSpPr>
      <xdr:spPr>
        <a:xfrm>
          <a:off x="6921500" y="1339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139090</xdr:rowOff>
    </xdr:from>
    <xdr:ext cx="534377" cy="259045"/>
    <xdr:sp macro="" textlink="">
      <xdr:nvSpPr>
        <xdr:cNvPr id="417" name="テキスト ボックス 416"/>
        <xdr:cNvSpPr txBox="1"/>
      </xdr:nvSpPr>
      <xdr:spPr>
        <a:xfrm>
          <a:off x="6705111" y="1316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37060</xdr:rowOff>
    </xdr:from>
    <xdr:to>
      <xdr:col>55</xdr:col>
      <xdr:colOff>50800</xdr:colOff>
      <xdr:row>79</xdr:row>
      <xdr:rowOff>138660</xdr:rowOff>
    </xdr:to>
    <xdr:sp macro="" textlink="">
      <xdr:nvSpPr>
        <xdr:cNvPr id="423" name="楕円 422"/>
        <xdr:cNvSpPr/>
      </xdr:nvSpPr>
      <xdr:spPr>
        <a:xfrm>
          <a:off x="10426700" y="135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123437</xdr:rowOff>
    </xdr:from>
    <xdr:ext cx="469744" cy="259045"/>
    <xdr:sp macro="" textlink="">
      <xdr:nvSpPr>
        <xdr:cNvPr id="424" name="普通建設事業費 （ うち新規整備　）該当値テキスト"/>
        <xdr:cNvSpPr txBox="1"/>
      </xdr:nvSpPr>
      <xdr:spPr>
        <a:xfrm>
          <a:off x="10528300" y="1349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144280</xdr:rowOff>
    </xdr:from>
    <xdr:to>
      <xdr:col>50</xdr:col>
      <xdr:colOff>165100</xdr:colOff>
      <xdr:row>79</xdr:row>
      <xdr:rowOff>74430</xdr:rowOff>
    </xdr:to>
    <xdr:sp macro="" textlink="">
      <xdr:nvSpPr>
        <xdr:cNvPr id="425" name="楕円 424"/>
        <xdr:cNvSpPr/>
      </xdr:nvSpPr>
      <xdr:spPr>
        <a:xfrm>
          <a:off x="9588500" y="13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65557</xdr:rowOff>
    </xdr:from>
    <xdr:ext cx="534377" cy="259045"/>
    <xdr:sp macro="" textlink="">
      <xdr:nvSpPr>
        <xdr:cNvPr id="426" name="テキスト ボックス 425"/>
        <xdr:cNvSpPr txBox="1"/>
      </xdr:nvSpPr>
      <xdr:spPr>
        <a:xfrm>
          <a:off x="9372111" y="1361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4821</xdr:rowOff>
    </xdr:from>
    <xdr:to>
      <xdr:col>46</xdr:col>
      <xdr:colOff>38100</xdr:colOff>
      <xdr:row>79</xdr:row>
      <xdr:rowOff>106421</xdr:rowOff>
    </xdr:to>
    <xdr:sp macro="" textlink="">
      <xdr:nvSpPr>
        <xdr:cNvPr id="427" name="楕円 426"/>
        <xdr:cNvSpPr/>
      </xdr:nvSpPr>
      <xdr:spPr>
        <a:xfrm>
          <a:off x="8699500" y="135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97548</xdr:rowOff>
    </xdr:from>
    <xdr:ext cx="534377" cy="259045"/>
    <xdr:sp macro="" textlink="">
      <xdr:nvSpPr>
        <xdr:cNvPr id="428" name="テキスト ボックス 427"/>
        <xdr:cNvSpPr txBox="1"/>
      </xdr:nvSpPr>
      <xdr:spPr>
        <a:xfrm>
          <a:off x="8483111" y="1364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21848</xdr:rowOff>
    </xdr:from>
    <xdr:to>
      <xdr:col>41</xdr:col>
      <xdr:colOff>101600</xdr:colOff>
      <xdr:row>79</xdr:row>
      <xdr:rowOff>123448</xdr:rowOff>
    </xdr:to>
    <xdr:sp macro="" textlink="">
      <xdr:nvSpPr>
        <xdr:cNvPr id="429" name="楕円 428"/>
        <xdr:cNvSpPr/>
      </xdr:nvSpPr>
      <xdr:spPr>
        <a:xfrm>
          <a:off x="7810500" y="1356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114575</xdr:rowOff>
    </xdr:from>
    <xdr:ext cx="469744" cy="259045"/>
    <xdr:sp macro="" textlink="">
      <xdr:nvSpPr>
        <xdr:cNvPr id="430" name="テキスト ボックス 429"/>
        <xdr:cNvSpPr txBox="1"/>
      </xdr:nvSpPr>
      <xdr:spPr>
        <a:xfrm>
          <a:off x="7626428" y="136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8221</xdr:rowOff>
    </xdr:from>
    <xdr:to>
      <xdr:col>36</xdr:col>
      <xdr:colOff>165100</xdr:colOff>
      <xdr:row>79</xdr:row>
      <xdr:rowOff>109821</xdr:rowOff>
    </xdr:to>
    <xdr:sp macro="" textlink="">
      <xdr:nvSpPr>
        <xdr:cNvPr id="431" name="楕円 430"/>
        <xdr:cNvSpPr/>
      </xdr:nvSpPr>
      <xdr:spPr>
        <a:xfrm>
          <a:off x="6921500" y="1355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100948</xdr:rowOff>
    </xdr:from>
    <xdr:ext cx="534377" cy="259045"/>
    <xdr:sp macro="" textlink="">
      <xdr:nvSpPr>
        <xdr:cNvPr id="432" name="テキスト ボックス 431"/>
        <xdr:cNvSpPr txBox="1"/>
      </xdr:nvSpPr>
      <xdr:spPr>
        <a:xfrm>
          <a:off x="6705111" y="13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125915</xdr:rowOff>
    </xdr:from>
    <xdr:to>
      <xdr:col>55</xdr:col>
      <xdr:colOff>0</xdr:colOff>
      <xdr:row>97</xdr:row>
      <xdr:rowOff>169084</xdr:rowOff>
    </xdr:to>
    <xdr:cxnSp macro="">
      <xdr:nvCxnSpPr>
        <xdr:cNvPr id="459" name="直線コネクタ 458"/>
        <xdr:cNvCxnSpPr/>
      </xdr:nvCxnSpPr>
      <xdr:spPr>
        <a:xfrm flipV="1">
          <a:off x="9639300" y="16756565"/>
          <a:ext cx="838200" cy="4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30263</xdr:rowOff>
    </xdr:from>
    <xdr:ext cx="534377" cy="259045"/>
    <xdr:sp macro="" textlink="">
      <xdr:nvSpPr>
        <xdr:cNvPr id="460" name="普通建設事業費 （ うち更新整備　）平均値テキスト"/>
        <xdr:cNvSpPr txBox="1"/>
      </xdr:nvSpPr>
      <xdr:spPr>
        <a:xfrm>
          <a:off x="10528300" y="1648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169084</xdr:rowOff>
    </xdr:from>
    <xdr:to>
      <xdr:col>50</xdr:col>
      <xdr:colOff>114300</xdr:colOff>
      <xdr:row>98</xdr:row>
      <xdr:rowOff>16883</xdr:rowOff>
    </xdr:to>
    <xdr:cxnSp macro="">
      <xdr:nvCxnSpPr>
        <xdr:cNvPr id="462" name="直線コネクタ 461"/>
        <xdr:cNvCxnSpPr/>
      </xdr:nvCxnSpPr>
      <xdr:spPr>
        <a:xfrm flipV="1">
          <a:off x="8750300" y="16799734"/>
          <a:ext cx="889000" cy="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151367</xdr:rowOff>
    </xdr:from>
    <xdr:ext cx="534377" cy="259045"/>
    <xdr:sp macro="" textlink="">
      <xdr:nvSpPr>
        <xdr:cNvPr id="464" name="テキスト ボックス 463"/>
        <xdr:cNvSpPr txBox="1"/>
      </xdr:nvSpPr>
      <xdr:spPr>
        <a:xfrm>
          <a:off x="9372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16883</xdr:rowOff>
    </xdr:from>
    <xdr:to>
      <xdr:col>45</xdr:col>
      <xdr:colOff>177800</xdr:colOff>
      <xdr:row>98</xdr:row>
      <xdr:rowOff>54556</xdr:rowOff>
    </xdr:to>
    <xdr:cxnSp macro="">
      <xdr:nvCxnSpPr>
        <xdr:cNvPr id="465" name="直線コネクタ 464"/>
        <xdr:cNvCxnSpPr/>
      </xdr:nvCxnSpPr>
      <xdr:spPr>
        <a:xfrm flipV="1">
          <a:off x="7861300" y="16818983"/>
          <a:ext cx="889000" cy="3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7" name="テキスト ボックス 466"/>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44214</xdr:rowOff>
    </xdr:from>
    <xdr:to>
      <xdr:col>41</xdr:col>
      <xdr:colOff>50800</xdr:colOff>
      <xdr:row>98</xdr:row>
      <xdr:rowOff>54556</xdr:rowOff>
    </xdr:to>
    <xdr:cxnSp macro="">
      <xdr:nvCxnSpPr>
        <xdr:cNvPr id="468" name="直線コネクタ 467"/>
        <xdr:cNvCxnSpPr/>
      </xdr:nvCxnSpPr>
      <xdr:spPr>
        <a:xfrm>
          <a:off x="6972300" y="1684631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0" name="テキスト ボックス 469"/>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58675</xdr:rowOff>
    </xdr:from>
    <xdr:ext cx="534377" cy="259045"/>
    <xdr:sp macro="" textlink="">
      <xdr:nvSpPr>
        <xdr:cNvPr id="472" name="テキスト ボックス 471"/>
        <xdr:cNvSpPr txBox="1"/>
      </xdr:nvSpPr>
      <xdr:spPr>
        <a:xfrm>
          <a:off x="6705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75115</xdr:rowOff>
    </xdr:from>
    <xdr:to>
      <xdr:col>55</xdr:col>
      <xdr:colOff>50800</xdr:colOff>
      <xdr:row>98</xdr:row>
      <xdr:rowOff>5265</xdr:rowOff>
    </xdr:to>
    <xdr:sp macro="" textlink="">
      <xdr:nvSpPr>
        <xdr:cNvPr id="478" name="楕円 477"/>
        <xdr:cNvSpPr/>
      </xdr:nvSpPr>
      <xdr:spPr>
        <a:xfrm>
          <a:off x="10426700" y="167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53542</xdr:rowOff>
    </xdr:from>
    <xdr:ext cx="534377" cy="259045"/>
    <xdr:sp macro="" textlink="">
      <xdr:nvSpPr>
        <xdr:cNvPr id="479" name="普通建設事業費 （ うち更新整備　）該当値テキスト"/>
        <xdr:cNvSpPr txBox="1"/>
      </xdr:nvSpPr>
      <xdr:spPr>
        <a:xfrm>
          <a:off x="10528300" y="1668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118284</xdr:rowOff>
    </xdr:from>
    <xdr:to>
      <xdr:col>50</xdr:col>
      <xdr:colOff>165100</xdr:colOff>
      <xdr:row>98</xdr:row>
      <xdr:rowOff>48434</xdr:rowOff>
    </xdr:to>
    <xdr:sp macro="" textlink="">
      <xdr:nvSpPr>
        <xdr:cNvPr id="480" name="楕円 479"/>
        <xdr:cNvSpPr/>
      </xdr:nvSpPr>
      <xdr:spPr>
        <a:xfrm>
          <a:off x="9588500" y="167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39561</xdr:rowOff>
    </xdr:from>
    <xdr:ext cx="534377" cy="259045"/>
    <xdr:sp macro="" textlink="">
      <xdr:nvSpPr>
        <xdr:cNvPr id="481" name="テキスト ボックス 480"/>
        <xdr:cNvSpPr txBox="1"/>
      </xdr:nvSpPr>
      <xdr:spPr>
        <a:xfrm>
          <a:off x="9372111" y="168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137533</xdr:rowOff>
    </xdr:from>
    <xdr:to>
      <xdr:col>46</xdr:col>
      <xdr:colOff>38100</xdr:colOff>
      <xdr:row>98</xdr:row>
      <xdr:rowOff>67683</xdr:rowOff>
    </xdr:to>
    <xdr:sp macro="" textlink="">
      <xdr:nvSpPr>
        <xdr:cNvPr id="482" name="楕円 481"/>
        <xdr:cNvSpPr/>
      </xdr:nvSpPr>
      <xdr:spPr>
        <a:xfrm>
          <a:off x="8699500" y="1676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58810</xdr:rowOff>
    </xdr:from>
    <xdr:ext cx="534377" cy="259045"/>
    <xdr:sp macro="" textlink="">
      <xdr:nvSpPr>
        <xdr:cNvPr id="483" name="テキスト ボックス 482"/>
        <xdr:cNvSpPr txBox="1"/>
      </xdr:nvSpPr>
      <xdr:spPr>
        <a:xfrm>
          <a:off x="8483111" y="1686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3756</xdr:rowOff>
    </xdr:from>
    <xdr:to>
      <xdr:col>41</xdr:col>
      <xdr:colOff>101600</xdr:colOff>
      <xdr:row>98</xdr:row>
      <xdr:rowOff>105356</xdr:rowOff>
    </xdr:to>
    <xdr:sp macro="" textlink="">
      <xdr:nvSpPr>
        <xdr:cNvPr id="484" name="楕円 483"/>
        <xdr:cNvSpPr/>
      </xdr:nvSpPr>
      <xdr:spPr>
        <a:xfrm>
          <a:off x="7810500" y="168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96483</xdr:rowOff>
    </xdr:from>
    <xdr:ext cx="534377" cy="259045"/>
    <xdr:sp macro="" textlink="">
      <xdr:nvSpPr>
        <xdr:cNvPr id="485" name="テキスト ボックス 484"/>
        <xdr:cNvSpPr txBox="1"/>
      </xdr:nvSpPr>
      <xdr:spPr>
        <a:xfrm>
          <a:off x="7594111" y="1689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164864</xdr:rowOff>
    </xdr:from>
    <xdr:to>
      <xdr:col>36</xdr:col>
      <xdr:colOff>165100</xdr:colOff>
      <xdr:row>98</xdr:row>
      <xdr:rowOff>95014</xdr:rowOff>
    </xdr:to>
    <xdr:sp macro="" textlink="">
      <xdr:nvSpPr>
        <xdr:cNvPr id="486" name="楕円 485"/>
        <xdr:cNvSpPr/>
      </xdr:nvSpPr>
      <xdr:spPr>
        <a:xfrm>
          <a:off x="6921500" y="1679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86141</xdr:rowOff>
    </xdr:from>
    <xdr:ext cx="534377" cy="259045"/>
    <xdr:sp macro="" textlink="">
      <xdr:nvSpPr>
        <xdr:cNvPr id="487" name="テキスト ボックス 486"/>
        <xdr:cNvSpPr txBox="1"/>
      </xdr:nvSpPr>
      <xdr:spPr>
        <a:xfrm>
          <a:off x="6705111" y="168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104970</xdr:rowOff>
    </xdr:from>
    <xdr:ext cx="469744" cy="259045"/>
    <xdr:sp macro="" textlink="">
      <xdr:nvSpPr>
        <xdr:cNvPr id="517" name="災害復旧事業費平均値テキスト"/>
        <xdr:cNvSpPr txBox="1"/>
      </xdr:nvSpPr>
      <xdr:spPr>
        <a:xfrm>
          <a:off x="16370300" y="64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52189</xdr:rowOff>
    </xdr:from>
    <xdr:ext cx="469744" cy="259045"/>
    <xdr:sp macro="" textlink="">
      <xdr:nvSpPr>
        <xdr:cNvPr id="521" name="テキスト ボックス 520"/>
        <xdr:cNvSpPr txBox="1"/>
      </xdr:nvSpPr>
      <xdr:spPr>
        <a:xfrm>
          <a:off x="15246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92219</xdr:rowOff>
    </xdr:from>
    <xdr:ext cx="469744" cy="259045"/>
    <xdr:sp macro="" textlink="">
      <xdr:nvSpPr>
        <xdr:cNvPr id="524" name="テキスト ボックス 523"/>
        <xdr:cNvSpPr txBox="1"/>
      </xdr:nvSpPr>
      <xdr:spPr>
        <a:xfrm>
          <a:off x="14357428"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69969</xdr:rowOff>
    </xdr:from>
    <xdr:ext cx="469744" cy="259045"/>
    <xdr:sp macro="" textlink="">
      <xdr:nvSpPr>
        <xdr:cNvPr id="527" name="テキスト ボックス 526"/>
        <xdr:cNvSpPr txBox="1"/>
      </xdr:nvSpPr>
      <xdr:spPr>
        <a:xfrm>
          <a:off x="13468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69634</xdr:rowOff>
    </xdr:from>
    <xdr:to>
      <xdr:col>67</xdr:col>
      <xdr:colOff>101600</xdr:colOff>
      <xdr:row>38</xdr:row>
      <xdr:rowOff>171234</xdr:rowOff>
    </xdr:to>
    <xdr:sp macro="" textlink="">
      <xdr:nvSpPr>
        <xdr:cNvPr id="528" name="フローチャート: 判断 527"/>
        <xdr:cNvSpPr/>
      </xdr:nvSpPr>
      <xdr:spPr>
        <a:xfrm>
          <a:off x="127635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16311</xdr:rowOff>
    </xdr:from>
    <xdr:ext cx="469744" cy="259045"/>
    <xdr:sp macro="" textlink="">
      <xdr:nvSpPr>
        <xdr:cNvPr id="529" name="テキスト ボックス 528"/>
        <xdr:cNvSpPr txBox="1"/>
      </xdr:nvSpPr>
      <xdr:spPr>
        <a:xfrm>
          <a:off x="12579428" y="63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18573</xdr:rowOff>
    </xdr:from>
    <xdr:to>
      <xdr:col>85</xdr:col>
      <xdr:colOff>127000</xdr:colOff>
      <xdr:row>79</xdr:row>
      <xdr:rowOff>27998</xdr:rowOff>
    </xdr:to>
    <xdr:cxnSp macro="">
      <xdr:nvCxnSpPr>
        <xdr:cNvPr id="622" name="直線コネクタ 621"/>
        <xdr:cNvCxnSpPr/>
      </xdr:nvCxnSpPr>
      <xdr:spPr>
        <a:xfrm flipV="1">
          <a:off x="15481300" y="13563123"/>
          <a:ext cx="838200" cy="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118978</xdr:rowOff>
    </xdr:from>
    <xdr:ext cx="534377" cy="259045"/>
    <xdr:sp macro="" textlink="">
      <xdr:nvSpPr>
        <xdr:cNvPr id="623" name="公債費平均値テキスト"/>
        <xdr:cNvSpPr txBox="1"/>
      </xdr:nvSpPr>
      <xdr:spPr>
        <a:xfrm>
          <a:off x="16370300" y="12977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27998</xdr:rowOff>
    </xdr:from>
    <xdr:to>
      <xdr:col>81</xdr:col>
      <xdr:colOff>50800</xdr:colOff>
      <xdr:row>79</xdr:row>
      <xdr:rowOff>31313</xdr:rowOff>
    </xdr:to>
    <xdr:cxnSp macro="">
      <xdr:nvCxnSpPr>
        <xdr:cNvPr id="625" name="直線コネクタ 624"/>
        <xdr:cNvCxnSpPr/>
      </xdr:nvCxnSpPr>
      <xdr:spPr>
        <a:xfrm flipV="1">
          <a:off x="14592300" y="13572548"/>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55725</xdr:rowOff>
    </xdr:from>
    <xdr:ext cx="534377" cy="259045"/>
    <xdr:sp macro="" textlink="">
      <xdr:nvSpPr>
        <xdr:cNvPr id="627" name="テキスト ボックス 626"/>
        <xdr:cNvSpPr txBox="1"/>
      </xdr:nvSpPr>
      <xdr:spPr>
        <a:xfrm>
          <a:off x="15214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31283</xdr:rowOff>
    </xdr:from>
    <xdr:to>
      <xdr:col>76</xdr:col>
      <xdr:colOff>114300</xdr:colOff>
      <xdr:row>79</xdr:row>
      <xdr:rowOff>31313</xdr:rowOff>
    </xdr:to>
    <xdr:cxnSp macro="">
      <xdr:nvCxnSpPr>
        <xdr:cNvPr id="628" name="直線コネクタ 627"/>
        <xdr:cNvCxnSpPr/>
      </xdr:nvCxnSpPr>
      <xdr:spPr>
        <a:xfrm>
          <a:off x="13703300" y="13575833"/>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57203</xdr:rowOff>
    </xdr:from>
    <xdr:ext cx="534377" cy="259045"/>
    <xdr:sp macro="" textlink="">
      <xdr:nvSpPr>
        <xdr:cNvPr id="630" name="テキスト ボックス 629"/>
        <xdr:cNvSpPr txBox="1"/>
      </xdr:nvSpPr>
      <xdr:spPr>
        <a:xfrm>
          <a:off x="14325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22375</xdr:rowOff>
    </xdr:from>
    <xdr:to>
      <xdr:col>71</xdr:col>
      <xdr:colOff>177800</xdr:colOff>
      <xdr:row>79</xdr:row>
      <xdr:rowOff>31283</xdr:rowOff>
    </xdr:to>
    <xdr:cxnSp macro="">
      <xdr:nvCxnSpPr>
        <xdr:cNvPr id="631" name="直線コネクタ 630"/>
        <xdr:cNvCxnSpPr/>
      </xdr:nvCxnSpPr>
      <xdr:spPr>
        <a:xfrm>
          <a:off x="12814300" y="13566925"/>
          <a:ext cx="8890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50916</xdr:rowOff>
    </xdr:from>
    <xdr:ext cx="534377" cy="259045"/>
    <xdr:sp macro="" textlink="">
      <xdr:nvSpPr>
        <xdr:cNvPr id="633" name="テキスト ボックス 632"/>
        <xdr:cNvSpPr txBox="1"/>
      </xdr:nvSpPr>
      <xdr:spPr>
        <a:xfrm>
          <a:off x="13436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22966</xdr:rowOff>
    </xdr:from>
    <xdr:ext cx="534377" cy="259045"/>
    <xdr:sp macro="" textlink="">
      <xdr:nvSpPr>
        <xdr:cNvPr id="635" name="テキスト ボックス 634"/>
        <xdr:cNvSpPr txBox="1"/>
      </xdr:nvSpPr>
      <xdr:spPr>
        <a:xfrm>
          <a:off x="12547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139223</xdr:rowOff>
    </xdr:from>
    <xdr:to>
      <xdr:col>85</xdr:col>
      <xdr:colOff>177800</xdr:colOff>
      <xdr:row>79</xdr:row>
      <xdr:rowOff>69373</xdr:rowOff>
    </xdr:to>
    <xdr:sp macro="" textlink="">
      <xdr:nvSpPr>
        <xdr:cNvPr id="641" name="楕円 640"/>
        <xdr:cNvSpPr/>
      </xdr:nvSpPr>
      <xdr:spPr>
        <a:xfrm>
          <a:off x="16268700" y="1351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54150</xdr:rowOff>
    </xdr:from>
    <xdr:ext cx="469744" cy="259045"/>
    <xdr:sp macro="" textlink="">
      <xdr:nvSpPr>
        <xdr:cNvPr id="642" name="公債費該当値テキスト"/>
        <xdr:cNvSpPr txBox="1"/>
      </xdr:nvSpPr>
      <xdr:spPr>
        <a:xfrm>
          <a:off x="16370300" y="1342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148648</xdr:rowOff>
    </xdr:from>
    <xdr:to>
      <xdr:col>81</xdr:col>
      <xdr:colOff>101600</xdr:colOff>
      <xdr:row>79</xdr:row>
      <xdr:rowOff>78798</xdr:rowOff>
    </xdr:to>
    <xdr:sp macro="" textlink="">
      <xdr:nvSpPr>
        <xdr:cNvPr id="643" name="楕円 642"/>
        <xdr:cNvSpPr/>
      </xdr:nvSpPr>
      <xdr:spPr>
        <a:xfrm>
          <a:off x="15430500" y="135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69925</xdr:rowOff>
    </xdr:from>
    <xdr:ext cx="469744" cy="259045"/>
    <xdr:sp macro="" textlink="">
      <xdr:nvSpPr>
        <xdr:cNvPr id="644" name="テキスト ボックス 643"/>
        <xdr:cNvSpPr txBox="1"/>
      </xdr:nvSpPr>
      <xdr:spPr>
        <a:xfrm>
          <a:off x="15246428" y="1361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151963</xdr:rowOff>
    </xdr:from>
    <xdr:to>
      <xdr:col>76</xdr:col>
      <xdr:colOff>165100</xdr:colOff>
      <xdr:row>79</xdr:row>
      <xdr:rowOff>82113</xdr:rowOff>
    </xdr:to>
    <xdr:sp macro="" textlink="">
      <xdr:nvSpPr>
        <xdr:cNvPr id="645" name="楕円 644"/>
        <xdr:cNvSpPr/>
      </xdr:nvSpPr>
      <xdr:spPr>
        <a:xfrm>
          <a:off x="14541500" y="135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73240</xdr:rowOff>
    </xdr:from>
    <xdr:ext cx="469744" cy="259045"/>
    <xdr:sp macro="" textlink="">
      <xdr:nvSpPr>
        <xdr:cNvPr id="646" name="テキスト ボックス 645"/>
        <xdr:cNvSpPr txBox="1"/>
      </xdr:nvSpPr>
      <xdr:spPr>
        <a:xfrm>
          <a:off x="14357428" y="136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151933</xdr:rowOff>
    </xdr:from>
    <xdr:to>
      <xdr:col>72</xdr:col>
      <xdr:colOff>38100</xdr:colOff>
      <xdr:row>79</xdr:row>
      <xdr:rowOff>82083</xdr:rowOff>
    </xdr:to>
    <xdr:sp macro="" textlink="">
      <xdr:nvSpPr>
        <xdr:cNvPr id="647" name="楕円 646"/>
        <xdr:cNvSpPr/>
      </xdr:nvSpPr>
      <xdr:spPr>
        <a:xfrm>
          <a:off x="13652500" y="135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73210</xdr:rowOff>
    </xdr:from>
    <xdr:ext cx="469744" cy="259045"/>
    <xdr:sp macro="" textlink="">
      <xdr:nvSpPr>
        <xdr:cNvPr id="648" name="テキスト ボックス 647"/>
        <xdr:cNvSpPr txBox="1"/>
      </xdr:nvSpPr>
      <xdr:spPr>
        <a:xfrm>
          <a:off x="13468428" y="1361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143025</xdr:rowOff>
    </xdr:from>
    <xdr:to>
      <xdr:col>67</xdr:col>
      <xdr:colOff>101600</xdr:colOff>
      <xdr:row>79</xdr:row>
      <xdr:rowOff>73175</xdr:rowOff>
    </xdr:to>
    <xdr:sp macro="" textlink="">
      <xdr:nvSpPr>
        <xdr:cNvPr id="649" name="楕円 648"/>
        <xdr:cNvSpPr/>
      </xdr:nvSpPr>
      <xdr:spPr>
        <a:xfrm>
          <a:off x="12763500" y="1351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64302</xdr:rowOff>
    </xdr:from>
    <xdr:ext cx="469744" cy="259045"/>
    <xdr:sp macro="" textlink="">
      <xdr:nvSpPr>
        <xdr:cNvPr id="650" name="テキスト ボックス 649"/>
        <xdr:cNvSpPr txBox="1"/>
      </xdr:nvSpPr>
      <xdr:spPr>
        <a:xfrm>
          <a:off x="12579428" y="1360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37725</xdr:rowOff>
    </xdr:from>
    <xdr:to>
      <xdr:col>85</xdr:col>
      <xdr:colOff>127000</xdr:colOff>
      <xdr:row>93</xdr:row>
      <xdr:rowOff>22619</xdr:rowOff>
    </xdr:to>
    <xdr:cxnSp macro="">
      <xdr:nvCxnSpPr>
        <xdr:cNvPr id="679" name="直線コネクタ 678"/>
        <xdr:cNvCxnSpPr/>
      </xdr:nvCxnSpPr>
      <xdr:spPr>
        <a:xfrm>
          <a:off x="15481300" y="15639675"/>
          <a:ext cx="838200" cy="32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168539</xdr:rowOff>
    </xdr:from>
    <xdr:ext cx="534377" cy="259045"/>
    <xdr:sp macro="" textlink="">
      <xdr:nvSpPr>
        <xdr:cNvPr id="680" name="積立金平均値テキスト"/>
        <xdr:cNvSpPr txBox="1"/>
      </xdr:nvSpPr>
      <xdr:spPr>
        <a:xfrm>
          <a:off x="16370300" y="1645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37725</xdr:rowOff>
    </xdr:from>
    <xdr:to>
      <xdr:col>81</xdr:col>
      <xdr:colOff>50800</xdr:colOff>
      <xdr:row>94</xdr:row>
      <xdr:rowOff>97256</xdr:rowOff>
    </xdr:to>
    <xdr:cxnSp macro="">
      <xdr:nvCxnSpPr>
        <xdr:cNvPr id="682" name="直線コネクタ 681"/>
        <xdr:cNvCxnSpPr/>
      </xdr:nvCxnSpPr>
      <xdr:spPr>
        <a:xfrm flipV="1">
          <a:off x="14592300" y="15639675"/>
          <a:ext cx="889000" cy="57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114476</xdr:rowOff>
    </xdr:from>
    <xdr:ext cx="534377" cy="259045"/>
    <xdr:sp macro="" textlink="">
      <xdr:nvSpPr>
        <xdr:cNvPr id="684" name="テキスト ボックス 683"/>
        <xdr:cNvSpPr txBox="1"/>
      </xdr:nvSpPr>
      <xdr:spPr>
        <a:xfrm>
          <a:off x="15214111" y="165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74073</xdr:rowOff>
    </xdr:from>
    <xdr:to>
      <xdr:col>76</xdr:col>
      <xdr:colOff>114300</xdr:colOff>
      <xdr:row>94</xdr:row>
      <xdr:rowOff>97256</xdr:rowOff>
    </xdr:to>
    <xdr:cxnSp macro="">
      <xdr:nvCxnSpPr>
        <xdr:cNvPr id="685" name="直線コネクタ 684"/>
        <xdr:cNvCxnSpPr/>
      </xdr:nvCxnSpPr>
      <xdr:spPr>
        <a:xfrm>
          <a:off x="13703300" y="15847473"/>
          <a:ext cx="889000" cy="36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149928</xdr:rowOff>
    </xdr:from>
    <xdr:ext cx="534377" cy="259045"/>
    <xdr:sp macro="" textlink="">
      <xdr:nvSpPr>
        <xdr:cNvPr id="687" name="テキスト ボックス 686"/>
        <xdr:cNvSpPr txBox="1"/>
      </xdr:nvSpPr>
      <xdr:spPr>
        <a:xfrm>
          <a:off x="14325111" y="166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74073</xdr:rowOff>
    </xdr:from>
    <xdr:to>
      <xdr:col>71</xdr:col>
      <xdr:colOff>177800</xdr:colOff>
      <xdr:row>94</xdr:row>
      <xdr:rowOff>165722</xdr:rowOff>
    </xdr:to>
    <xdr:cxnSp macro="">
      <xdr:nvCxnSpPr>
        <xdr:cNvPr id="688" name="直線コネクタ 687"/>
        <xdr:cNvCxnSpPr/>
      </xdr:nvCxnSpPr>
      <xdr:spPr>
        <a:xfrm flipV="1">
          <a:off x="12814300" y="15847473"/>
          <a:ext cx="889000" cy="43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3700</xdr:rowOff>
    </xdr:from>
    <xdr:ext cx="534377" cy="259045"/>
    <xdr:sp macro="" textlink="">
      <xdr:nvSpPr>
        <xdr:cNvPr id="690" name="テキスト ボックス 689"/>
        <xdr:cNvSpPr txBox="1"/>
      </xdr:nvSpPr>
      <xdr:spPr>
        <a:xfrm>
          <a:off x="13436111" y="166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142335</xdr:rowOff>
    </xdr:from>
    <xdr:to>
      <xdr:col>67</xdr:col>
      <xdr:colOff>101600</xdr:colOff>
      <xdr:row>93</xdr:row>
      <xdr:rowOff>72485</xdr:rowOff>
    </xdr:to>
    <xdr:sp macro="" textlink="">
      <xdr:nvSpPr>
        <xdr:cNvPr id="691" name="フローチャート: 判断 690"/>
        <xdr:cNvSpPr/>
      </xdr:nvSpPr>
      <xdr:spPr>
        <a:xfrm>
          <a:off x="12763500" y="159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89012</xdr:rowOff>
    </xdr:from>
    <xdr:ext cx="534377" cy="259045"/>
    <xdr:sp macro="" textlink="">
      <xdr:nvSpPr>
        <xdr:cNvPr id="692" name="テキスト ボックス 691"/>
        <xdr:cNvSpPr txBox="1"/>
      </xdr:nvSpPr>
      <xdr:spPr>
        <a:xfrm>
          <a:off x="12547111" y="156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143269</xdr:rowOff>
    </xdr:from>
    <xdr:to>
      <xdr:col>85</xdr:col>
      <xdr:colOff>177800</xdr:colOff>
      <xdr:row>93</xdr:row>
      <xdr:rowOff>73419</xdr:rowOff>
    </xdr:to>
    <xdr:sp macro="" textlink="">
      <xdr:nvSpPr>
        <xdr:cNvPr id="698" name="楕円 697"/>
        <xdr:cNvSpPr/>
      </xdr:nvSpPr>
      <xdr:spPr>
        <a:xfrm>
          <a:off x="16268700" y="1591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166146</xdr:rowOff>
    </xdr:from>
    <xdr:ext cx="534377" cy="259045"/>
    <xdr:sp macro="" textlink="">
      <xdr:nvSpPr>
        <xdr:cNvPr id="699" name="積立金該当値テキスト"/>
        <xdr:cNvSpPr txBox="1"/>
      </xdr:nvSpPr>
      <xdr:spPr>
        <a:xfrm>
          <a:off x="16370300" y="1576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158375</xdr:rowOff>
    </xdr:from>
    <xdr:to>
      <xdr:col>81</xdr:col>
      <xdr:colOff>101600</xdr:colOff>
      <xdr:row>91</xdr:row>
      <xdr:rowOff>88525</xdr:rowOff>
    </xdr:to>
    <xdr:sp macro="" textlink="">
      <xdr:nvSpPr>
        <xdr:cNvPr id="700" name="楕円 699"/>
        <xdr:cNvSpPr/>
      </xdr:nvSpPr>
      <xdr:spPr>
        <a:xfrm>
          <a:off x="15430500" y="155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105052</xdr:rowOff>
    </xdr:from>
    <xdr:ext cx="534377" cy="259045"/>
    <xdr:sp macro="" textlink="">
      <xdr:nvSpPr>
        <xdr:cNvPr id="701" name="テキスト ボックス 700"/>
        <xdr:cNvSpPr txBox="1"/>
      </xdr:nvSpPr>
      <xdr:spPr>
        <a:xfrm>
          <a:off x="15214111" y="1536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46456</xdr:rowOff>
    </xdr:from>
    <xdr:to>
      <xdr:col>76</xdr:col>
      <xdr:colOff>165100</xdr:colOff>
      <xdr:row>94</xdr:row>
      <xdr:rowOff>148056</xdr:rowOff>
    </xdr:to>
    <xdr:sp macro="" textlink="">
      <xdr:nvSpPr>
        <xdr:cNvPr id="702" name="楕円 701"/>
        <xdr:cNvSpPr/>
      </xdr:nvSpPr>
      <xdr:spPr>
        <a:xfrm>
          <a:off x="14541500" y="161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164583</xdr:rowOff>
    </xdr:from>
    <xdr:ext cx="534377" cy="259045"/>
    <xdr:sp macro="" textlink="">
      <xdr:nvSpPr>
        <xdr:cNvPr id="703" name="テキスト ボックス 702"/>
        <xdr:cNvSpPr txBox="1"/>
      </xdr:nvSpPr>
      <xdr:spPr>
        <a:xfrm>
          <a:off x="14325111" y="1593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23273</xdr:rowOff>
    </xdr:from>
    <xdr:to>
      <xdr:col>72</xdr:col>
      <xdr:colOff>38100</xdr:colOff>
      <xdr:row>92</xdr:row>
      <xdr:rowOff>124873</xdr:rowOff>
    </xdr:to>
    <xdr:sp macro="" textlink="">
      <xdr:nvSpPr>
        <xdr:cNvPr id="704" name="楕円 703"/>
        <xdr:cNvSpPr/>
      </xdr:nvSpPr>
      <xdr:spPr>
        <a:xfrm>
          <a:off x="13652500" y="1579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141400</xdr:rowOff>
    </xdr:from>
    <xdr:ext cx="534377" cy="259045"/>
    <xdr:sp macro="" textlink="">
      <xdr:nvSpPr>
        <xdr:cNvPr id="705" name="テキスト ボックス 704"/>
        <xdr:cNvSpPr txBox="1"/>
      </xdr:nvSpPr>
      <xdr:spPr>
        <a:xfrm>
          <a:off x="13436111" y="1557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114922</xdr:rowOff>
    </xdr:from>
    <xdr:to>
      <xdr:col>67</xdr:col>
      <xdr:colOff>101600</xdr:colOff>
      <xdr:row>95</xdr:row>
      <xdr:rowOff>45072</xdr:rowOff>
    </xdr:to>
    <xdr:sp macro="" textlink="">
      <xdr:nvSpPr>
        <xdr:cNvPr id="706" name="楕円 705"/>
        <xdr:cNvSpPr/>
      </xdr:nvSpPr>
      <xdr:spPr>
        <a:xfrm>
          <a:off x="12763500" y="1623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36199</xdr:rowOff>
    </xdr:from>
    <xdr:ext cx="534377" cy="259045"/>
    <xdr:sp macro="" textlink="">
      <xdr:nvSpPr>
        <xdr:cNvPr id="707" name="テキスト ボックス 706"/>
        <xdr:cNvSpPr txBox="1"/>
      </xdr:nvSpPr>
      <xdr:spPr>
        <a:xfrm>
          <a:off x="12547111" y="163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85281</xdr:rowOff>
    </xdr:from>
    <xdr:to>
      <xdr:col>98</xdr:col>
      <xdr:colOff>38100</xdr:colOff>
      <xdr:row>39</xdr:row>
      <xdr:rowOff>15431</xdr:rowOff>
    </xdr:to>
    <xdr:sp macro="" textlink="">
      <xdr:nvSpPr>
        <xdr:cNvPr id="748" name="フローチャート: 判断 747"/>
        <xdr:cNvSpPr/>
      </xdr:nvSpPr>
      <xdr:spPr>
        <a:xfrm>
          <a:off x="18605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31957</xdr:rowOff>
    </xdr:from>
    <xdr:ext cx="469744" cy="259045"/>
    <xdr:sp macro="" textlink="">
      <xdr:nvSpPr>
        <xdr:cNvPr id="749" name="テキスト ボックス 748"/>
        <xdr:cNvSpPr txBox="1"/>
      </xdr:nvSpPr>
      <xdr:spPr>
        <a:xfrm>
          <a:off x="18421428"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17323</xdr:rowOff>
    </xdr:from>
    <xdr:to>
      <xdr:col>116</xdr:col>
      <xdr:colOff>63500</xdr:colOff>
      <xdr:row>59</xdr:row>
      <xdr:rowOff>21552</xdr:rowOff>
    </xdr:to>
    <xdr:cxnSp macro="">
      <xdr:nvCxnSpPr>
        <xdr:cNvPr id="793" name="直線コネクタ 792"/>
        <xdr:cNvCxnSpPr/>
      </xdr:nvCxnSpPr>
      <xdr:spPr>
        <a:xfrm>
          <a:off x="21323300" y="10132873"/>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13665</xdr:rowOff>
    </xdr:from>
    <xdr:to>
      <xdr:col>111</xdr:col>
      <xdr:colOff>177800</xdr:colOff>
      <xdr:row>59</xdr:row>
      <xdr:rowOff>17323</xdr:rowOff>
    </xdr:to>
    <xdr:cxnSp macro="">
      <xdr:nvCxnSpPr>
        <xdr:cNvPr id="796" name="直線コネクタ 795"/>
        <xdr:cNvCxnSpPr/>
      </xdr:nvCxnSpPr>
      <xdr:spPr>
        <a:xfrm>
          <a:off x="20434300" y="1012921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13665</xdr:rowOff>
    </xdr:from>
    <xdr:to>
      <xdr:col>107</xdr:col>
      <xdr:colOff>50800</xdr:colOff>
      <xdr:row>59</xdr:row>
      <xdr:rowOff>24562</xdr:rowOff>
    </xdr:to>
    <xdr:cxnSp macro="">
      <xdr:nvCxnSpPr>
        <xdr:cNvPr id="799" name="直線コネクタ 798"/>
        <xdr:cNvCxnSpPr/>
      </xdr:nvCxnSpPr>
      <xdr:spPr>
        <a:xfrm flipV="1">
          <a:off x="19545300" y="10129215"/>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24562</xdr:rowOff>
    </xdr:from>
    <xdr:to>
      <xdr:col>102</xdr:col>
      <xdr:colOff>114300</xdr:colOff>
      <xdr:row>59</xdr:row>
      <xdr:rowOff>25438</xdr:rowOff>
    </xdr:to>
    <xdr:cxnSp macro="">
      <xdr:nvCxnSpPr>
        <xdr:cNvPr id="802" name="直線コネクタ 801"/>
        <xdr:cNvCxnSpPr/>
      </xdr:nvCxnSpPr>
      <xdr:spPr>
        <a:xfrm flipV="1">
          <a:off x="18656300" y="10140112"/>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156528</xdr:rowOff>
    </xdr:from>
    <xdr:to>
      <xdr:col>98</xdr:col>
      <xdr:colOff>38100</xdr:colOff>
      <xdr:row>58</xdr:row>
      <xdr:rowOff>86678</xdr:rowOff>
    </xdr:to>
    <xdr:sp macro="" textlink="">
      <xdr:nvSpPr>
        <xdr:cNvPr id="805" name="フローチャート: 判断 804"/>
        <xdr:cNvSpPr/>
      </xdr:nvSpPr>
      <xdr:spPr>
        <a:xfrm>
          <a:off x="18605500" y="992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103205</xdr:rowOff>
    </xdr:from>
    <xdr:ext cx="469744" cy="259045"/>
    <xdr:sp macro="" textlink="">
      <xdr:nvSpPr>
        <xdr:cNvPr id="806" name="テキスト ボックス 805"/>
        <xdr:cNvSpPr txBox="1"/>
      </xdr:nvSpPr>
      <xdr:spPr>
        <a:xfrm>
          <a:off x="18421428" y="970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142202</xdr:rowOff>
    </xdr:from>
    <xdr:to>
      <xdr:col>116</xdr:col>
      <xdr:colOff>114300</xdr:colOff>
      <xdr:row>59</xdr:row>
      <xdr:rowOff>72352</xdr:rowOff>
    </xdr:to>
    <xdr:sp macro="" textlink="">
      <xdr:nvSpPr>
        <xdr:cNvPr id="812" name="楕円 811"/>
        <xdr:cNvSpPr/>
      </xdr:nvSpPr>
      <xdr:spPr>
        <a:xfrm>
          <a:off x="22110700" y="1008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57129</xdr:rowOff>
    </xdr:from>
    <xdr:ext cx="378565" cy="259045"/>
    <xdr:sp macro="" textlink="">
      <xdr:nvSpPr>
        <xdr:cNvPr id="813" name="貸付金該当値テキスト"/>
        <xdr:cNvSpPr txBox="1"/>
      </xdr:nvSpPr>
      <xdr:spPr>
        <a:xfrm>
          <a:off x="22212300" y="10001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137973</xdr:rowOff>
    </xdr:from>
    <xdr:to>
      <xdr:col>112</xdr:col>
      <xdr:colOff>38100</xdr:colOff>
      <xdr:row>59</xdr:row>
      <xdr:rowOff>68123</xdr:rowOff>
    </xdr:to>
    <xdr:sp macro="" textlink="">
      <xdr:nvSpPr>
        <xdr:cNvPr id="814" name="楕円 813"/>
        <xdr:cNvSpPr/>
      </xdr:nvSpPr>
      <xdr:spPr>
        <a:xfrm>
          <a:off x="21272500" y="100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59250</xdr:rowOff>
    </xdr:from>
    <xdr:ext cx="378565" cy="259045"/>
    <xdr:sp macro="" textlink="">
      <xdr:nvSpPr>
        <xdr:cNvPr id="815" name="テキスト ボックス 814"/>
        <xdr:cNvSpPr txBox="1"/>
      </xdr:nvSpPr>
      <xdr:spPr>
        <a:xfrm>
          <a:off x="21134017" y="1017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134315</xdr:rowOff>
    </xdr:from>
    <xdr:to>
      <xdr:col>107</xdr:col>
      <xdr:colOff>101600</xdr:colOff>
      <xdr:row>59</xdr:row>
      <xdr:rowOff>64465</xdr:rowOff>
    </xdr:to>
    <xdr:sp macro="" textlink="">
      <xdr:nvSpPr>
        <xdr:cNvPr id="816" name="楕円 815"/>
        <xdr:cNvSpPr/>
      </xdr:nvSpPr>
      <xdr:spPr>
        <a:xfrm>
          <a:off x="20383500" y="1007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55592</xdr:rowOff>
    </xdr:from>
    <xdr:ext cx="378565" cy="259045"/>
    <xdr:sp macro="" textlink="">
      <xdr:nvSpPr>
        <xdr:cNvPr id="817" name="テキスト ボックス 816"/>
        <xdr:cNvSpPr txBox="1"/>
      </xdr:nvSpPr>
      <xdr:spPr>
        <a:xfrm>
          <a:off x="20245017" y="1017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145212</xdr:rowOff>
    </xdr:from>
    <xdr:to>
      <xdr:col>102</xdr:col>
      <xdr:colOff>165100</xdr:colOff>
      <xdr:row>59</xdr:row>
      <xdr:rowOff>75362</xdr:rowOff>
    </xdr:to>
    <xdr:sp macro="" textlink="">
      <xdr:nvSpPr>
        <xdr:cNvPr id="818" name="楕円 817"/>
        <xdr:cNvSpPr/>
      </xdr:nvSpPr>
      <xdr:spPr>
        <a:xfrm>
          <a:off x="19494500" y="100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66489</xdr:rowOff>
    </xdr:from>
    <xdr:ext cx="378565" cy="259045"/>
    <xdr:sp macro="" textlink="">
      <xdr:nvSpPr>
        <xdr:cNvPr id="819" name="テキスト ボックス 818"/>
        <xdr:cNvSpPr txBox="1"/>
      </xdr:nvSpPr>
      <xdr:spPr>
        <a:xfrm>
          <a:off x="19356017" y="10182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146088</xdr:rowOff>
    </xdr:from>
    <xdr:to>
      <xdr:col>98</xdr:col>
      <xdr:colOff>38100</xdr:colOff>
      <xdr:row>59</xdr:row>
      <xdr:rowOff>76238</xdr:rowOff>
    </xdr:to>
    <xdr:sp macro="" textlink="">
      <xdr:nvSpPr>
        <xdr:cNvPr id="820" name="楕円 819"/>
        <xdr:cNvSpPr/>
      </xdr:nvSpPr>
      <xdr:spPr>
        <a:xfrm>
          <a:off x="18605500" y="1009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67365</xdr:rowOff>
    </xdr:from>
    <xdr:ext cx="378565" cy="259045"/>
    <xdr:sp macro="" textlink="">
      <xdr:nvSpPr>
        <xdr:cNvPr id="821" name="テキスト ボックス 820"/>
        <xdr:cNvSpPr txBox="1"/>
      </xdr:nvSpPr>
      <xdr:spPr>
        <a:xfrm>
          <a:off x="18467017" y="10182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164095</xdr:rowOff>
    </xdr:from>
    <xdr:to>
      <xdr:col>116</xdr:col>
      <xdr:colOff>63500</xdr:colOff>
      <xdr:row>75</xdr:row>
      <xdr:rowOff>29994</xdr:rowOff>
    </xdr:to>
    <xdr:cxnSp macro="">
      <xdr:nvCxnSpPr>
        <xdr:cNvPr id="852" name="直線コネクタ 851"/>
        <xdr:cNvCxnSpPr/>
      </xdr:nvCxnSpPr>
      <xdr:spPr>
        <a:xfrm flipV="1">
          <a:off x="21323300" y="12851395"/>
          <a:ext cx="838200" cy="3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82066</xdr:rowOff>
    </xdr:from>
    <xdr:ext cx="534377" cy="259045"/>
    <xdr:sp macro="" textlink="">
      <xdr:nvSpPr>
        <xdr:cNvPr id="853" name="繰出金平均値テキスト"/>
        <xdr:cNvSpPr txBox="1"/>
      </xdr:nvSpPr>
      <xdr:spPr>
        <a:xfrm>
          <a:off x="22212300" y="1294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20262</xdr:rowOff>
    </xdr:from>
    <xdr:to>
      <xdr:col>111</xdr:col>
      <xdr:colOff>177800</xdr:colOff>
      <xdr:row>75</xdr:row>
      <xdr:rowOff>29994</xdr:rowOff>
    </xdr:to>
    <xdr:cxnSp macro="">
      <xdr:nvCxnSpPr>
        <xdr:cNvPr id="855" name="直線コネクタ 854"/>
        <xdr:cNvCxnSpPr/>
      </xdr:nvCxnSpPr>
      <xdr:spPr>
        <a:xfrm>
          <a:off x="20434300" y="12879012"/>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18439</xdr:rowOff>
    </xdr:from>
    <xdr:ext cx="534377" cy="259045"/>
    <xdr:sp macro="" textlink="">
      <xdr:nvSpPr>
        <xdr:cNvPr id="857" name="テキスト ボックス 856"/>
        <xdr:cNvSpPr txBox="1"/>
      </xdr:nvSpPr>
      <xdr:spPr>
        <a:xfrm>
          <a:off x="21056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152611</xdr:rowOff>
    </xdr:from>
    <xdr:to>
      <xdr:col>107</xdr:col>
      <xdr:colOff>50800</xdr:colOff>
      <xdr:row>75</xdr:row>
      <xdr:rowOff>20262</xdr:rowOff>
    </xdr:to>
    <xdr:cxnSp macro="">
      <xdr:nvCxnSpPr>
        <xdr:cNvPr id="858" name="直線コネクタ 857"/>
        <xdr:cNvCxnSpPr/>
      </xdr:nvCxnSpPr>
      <xdr:spPr>
        <a:xfrm>
          <a:off x="19545300" y="12839911"/>
          <a:ext cx="889000" cy="3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11777</xdr:rowOff>
    </xdr:from>
    <xdr:ext cx="534377" cy="259045"/>
    <xdr:sp macro="" textlink="">
      <xdr:nvSpPr>
        <xdr:cNvPr id="860" name="テキスト ボックス 859"/>
        <xdr:cNvSpPr txBox="1"/>
      </xdr:nvSpPr>
      <xdr:spPr>
        <a:xfrm>
          <a:off x="20167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72960</xdr:rowOff>
    </xdr:from>
    <xdr:to>
      <xdr:col>102</xdr:col>
      <xdr:colOff>114300</xdr:colOff>
      <xdr:row>74</xdr:row>
      <xdr:rowOff>152611</xdr:rowOff>
    </xdr:to>
    <xdr:cxnSp macro="">
      <xdr:nvCxnSpPr>
        <xdr:cNvPr id="861" name="直線コネクタ 860"/>
        <xdr:cNvCxnSpPr/>
      </xdr:nvCxnSpPr>
      <xdr:spPr>
        <a:xfrm>
          <a:off x="18656300" y="12760260"/>
          <a:ext cx="889000" cy="7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23882</xdr:rowOff>
    </xdr:from>
    <xdr:ext cx="534377" cy="259045"/>
    <xdr:sp macro="" textlink="">
      <xdr:nvSpPr>
        <xdr:cNvPr id="863" name="テキスト ボックス 862"/>
        <xdr:cNvSpPr txBox="1"/>
      </xdr:nvSpPr>
      <xdr:spPr>
        <a:xfrm>
          <a:off x="19278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15040</xdr:rowOff>
    </xdr:from>
    <xdr:to>
      <xdr:col>98</xdr:col>
      <xdr:colOff>38100</xdr:colOff>
      <xdr:row>75</xdr:row>
      <xdr:rowOff>116640</xdr:rowOff>
    </xdr:to>
    <xdr:sp macro="" textlink="">
      <xdr:nvSpPr>
        <xdr:cNvPr id="864" name="フローチャート: 判断 863"/>
        <xdr:cNvSpPr/>
      </xdr:nvSpPr>
      <xdr:spPr>
        <a:xfrm>
          <a:off x="18605500" y="1287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107767</xdr:rowOff>
    </xdr:from>
    <xdr:ext cx="534377" cy="259045"/>
    <xdr:sp macro="" textlink="">
      <xdr:nvSpPr>
        <xdr:cNvPr id="865" name="テキスト ボックス 864"/>
        <xdr:cNvSpPr txBox="1"/>
      </xdr:nvSpPr>
      <xdr:spPr>
        <a:xfrm>
          <a:off x="18389111" y="1296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113295</xdr:rowOff>
    </xdr:from>
    <xdr:to>
      <xdr:col>116</xdr:col>
      <xdr:colOff>114300</xdr:colOff>
      <xdr:row>75</xdr:row>
      <xdr:rowOff>43445</xdr:rowOff>
    </xdr:to>
    <xdr:sp macro="" textlink="">
      <xdr:nvSpPr>
        <xdr:cNvPr id="871" name="楕円 870"/>
        <xdr:cNvSpPr/>
      </xdr:nvSpPr>
      <xdr:spPr>
        <a:xfrm>
          <a:off x="22110700" y="1280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136172</xdr:rowOff>
    </xdr:from>
    <xdr:ext cx="534377" cy="259045"/>
    <xdr:sp macro="" textlink="">
      <xdr:nvSpPr>
        <xdr:cNvPr id="872" name="繰出金該当値テキスト"/>
        <xdr:cNvSpPr txBox="1"/>
      </xdr:nvSpPr>
      <xdr:spPr>
        <a:xfrm>
          <a:off x="22212300" y="1265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150644</xdr:rowOff>
    </xdr:from>
    <xdr:to>
      <xdr:col>112</xdr:col>
      <xdr:colOff>38100</xdr:colOff>
      <xdr:row>75</xdr:row>
      <xdr:rowOff>80794</xdr:rowOff>
    </xdr:to>
    <xdr:sp macro="" textlink="">
      <xdr:nvSpPr>
        <xdr:cNvPr id="873" name="楕円 872"/>
        <xdr:cNvSpPr/>
      </xdr:nvSpPr>
      <xdr:spPr>
        <a:xfrm>
          <a:off x="21272500" y="1283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97321</xdr:rowOff>
    </xdr:from>
    <xdr:ext cx="534377" cy="259045"/>
    <xdr:sp macro="" textlink="">
      <xdr:nvSpPr>
        <xdr:cNvPr id="874" name="テキスト ボックス 873"/>
        <xdr:cNvSpPr txBox="1"/>
      </xdr:nvSpPr>
      <xdr:spPr>
        <a:xfrm>
          <a:off x="21056111" y="1261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140912</xdr:rowOff>
    </xdr:from>
    <xdr:to>
      <xdr:col>107</xdr:col>
      <xdr:colOff>101600</xdr:colOff>
      <xdr:row>75</xdr:row>
      <xdr:rowOff>71062</xdr:rowOff>
    </xdr:to>
    <xdr:sp macro="" textlink="">
      <xdr:nvSpPr>
        <xdr:cNvPr id="875" name="楕円 874"/>
        <xdr:cNvSpPr/>
      </xdr:nvSpPr>
      <xdr:spPr>
        <a:xfrm>
          <a:off x="20383500" y="128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87589</xdr:rowOff>
    </xdr:from>
    <xdr:ext cx="534377" cy="259045"/>
    <xdr:sp macro="" textlink="">
      <xdr:nvSpPr>
        <xdr:cNvPr id="876" name="テキスト ボックス 875"/>
        <xdr:cNvSpPr txBox="1"/>
      </xdr:nvSpPr>
      <xdr:spPr>
        <a:xfrm>
          <a:off x="20167111" y="126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101811</xdr:rowOff>
    </xdr:from>
    <xdr:to>
      <xdr:col>102</xdr:col>
      <xdr:colOff>165100</xdr:colOff>
      <xdr:row>75</xdr:row>
      <xdr:rowOff>31961</xdr:rowOff>
    </xdr:to>
    <xdr:sp macro="" textlink="">
      <xdr:nvSpPr>
        <xdr:cNvPr id="877" name="楕円 876"/>
        <xdr:cNvSpPr/>
      </xdr:nvSpPr>
      <xdr:spPr>
        <a:xfrm>
          <a:off x="19494500" y="1278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48488</xdr:rowOff>
    </xdr:from>
    <xdr:ext cx="534377" cy="259045"/>
    <xdr:sp macro="" textlink="">
      <xdr:nvSpPr>
        <xdr:cNvPr id="878" name="テキスト ボックス 877"/>
        <xdr:cNvSpPr txBox="1"/>
      </xdr:nvSpPr>
      <xdr:spPr>
        <a:xfrm>
          <a:off x="19278111" y="125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22160</xdr:rowOff>
    </xdr:from>
    <xdr:to>
      <xdr:col>98</xdr:col>
      <xdr:colOff>38100</xdr:colOff>
      <xdr:row>74</xdr:row>
      <xdr:rowOff>123760</xdr:rowOff>
    </xdr:to>
    <xdr:sp macro="" textlink="">
      <xdr:nvSpPr>
        <xdr:cNvPr id="879" name="楕円 878"/>
        <xdr:cNvSpPr/>
      </xdr:nvSpPr>
      <xdr:spPr>
        <a:xfrm>
          <a:off x="18605500" y="127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140287</xdr:rowOff>
    </xdr:from>
    <xdr:ext cx="534377" cy="259045"/>
    <xdr:sp macro="" textlink="">
      <xdr:nvSpPr>
        <xdr:cNvPr id="880" name="テキスト ボックス 879"/>
        <xdr:cNvSpPr txBox="1"/>
      </xdr:nvSpPr>
      <xdr:spPr>
        <a:xfrm>
          <a:off x="18389111" y="124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歳出決算総額は、住民一人当たり４４３，５３３円となり、前年比１，９０３円の減となっている。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義務的経費である人件費、扶助費及び公債費は、いずれも類似団体平均を下回っており、人口千人あたりの職員数が少ないことや、高齢化率が低いこと、近年は地方債を発行していないことが主な要因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投資的経費である普通建設事業費は、類似団体平均を下回るものの、今後は公共施設の大規模修繕や、建替え等により需要増を見込み、公共施設建設基金や公共建築物維持基金へ一般財源からの積立を行っているため、住民一人当たりの積立金は類似団体平均の</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倍となっている。公共施設等総合管理計画及び個別施設計画に基づき、中長期的な観点での公共施設マネジメントを推進し、行政サービス水準を確保しつつ、普通建設事業費の平準化に努める。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15,226
14,643
8.73
7,078,748
6,753,240
196,476
5,031,118
382,759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169990</xdr:rowOff>
    </xdr:from>
    <xdr:to>
      <xdr:col>24</xdr:col>
      <xdr:colOff>63500</xdr:colOff>
      <xdr:row>37</xdr:row>
      <xdr:rowOff>15494</xdr:rowOff>
    </xdr:to>
    <xdr:cxnSp macro="">
      <xdr:nvCxnSpPr>
        <xdr:cNvPr id="61" name="直線コネクタ 60"/>
        <xdr:cNvCxnSpPr/>
      </xdr:nvCxnSpPr>
      <xdr:spPr>
        <a:xfrm>
          <a:off x="3797300" y="6342190"/>
          <a:ext cx="8382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103967</xdr:rowOff>
    </xdr:from>
    <xdr:ext cx="469744" cy="259045"/>
    <xdr:sp macro="" textlink="">
      <xdr:nvSpPr>
        <xdr:cNvPr id="62" name="議会費平均値テキスト"/>
        <xdr:cNvSpPr txBox="1"/>
      </xdr:nvSpPr>
      <xdr:spPr>
        <a:xfrm>
          <a:off x="4686300" y="593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153988</xdr:rowOff>
    </xdr:from>
    <xdr:to>
      <xdr:col>19</xdr:col>
      <xdr:colOff>177800</xdr:colOff>
      <xdr:row>36</xdr:row>
      <xdr:rowOff>169990</xdr:rowOff>
    </xdr:to>
    <xdr:cxnSp macro="">
      <xdr:nvCxnSpPr>
        <xdr:cNvPr id="64" name="直線コネクタ 63"/>
        <xdr:cNvCxnSpPr/>
      </xdr:nvCxnSpPr>
      <xdr:spPr>
        <a:xfrm>
          <a:off x="2908300" y="632618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62818</xdr:rowOff>
    </xdr:from>
    <xdr:ext cx="469744" cy="259045"/>
    <xdr:sp macro="" textlink="">
      <xdr:nvSpPr>
        <xdr:cNvPr id="66" name="テキスト ボックス 65"/>
        <xdr:cNvSpPr txBox="1"/>
      </xdr:nvSpPr>
      <xdr:spPr>
        <a:xfrm>
          <a:off x="3562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153988</xdr:rowOff>
    </xdr:from>
    <xdr:to>
      <xdr:col>15</xdr:col>
      <xdr:colOff>50800</xdr:colOff>
      <xdr:row>37</xdr:row>
      <xdr:rowOff>5016</xdr:rowOff>
    </xdr:to>
    <xdr:cxnSp macro="">
      <xdr:nvCxnSpPr>
        <xdr:cNvPr id="67" name="直線コネクタ 66"/>
        <xdr:cNvCxnSpPr/>
      </xdr:nvCxnSpPr>
      <xdr:spPr>
        <a:xfrm flipV="1">
          <a:off x="2019300" y="6326188"/>
          <a:ext cx="889000" cy="2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100347</xdr:rowOff>
    </xdr:from>
    <xdr:ext cx="469744" cy="259045"/>
    <xdr:sp macro="" textlink="">
      <xdr:nvSpPr>
        <xdr:cNvPr id="69" name="テキスト ボックス 68"/>
        <xdr:cNvSpPr txBox="1"/>
      </xdr:nvSpPr>
      <xdr:spPr>
        <a:xfrm>
          <a:off x="2673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74930</xdr:rowOff>
    </xdr:from>
    <xdr:to>
      <xdr:col>10</xdr:col>
      <xdr:colOff>114300</xdr:colOff>
      <xdr:row>37</xdr:row>
      <xdr:rowOff>5016</xdr:rowOff>
    </xdr:to>
    <xdr:cxnSp macro="">
      <xdr:nvCxnSpPr>
        <xdr:cNvPr id="70" name="直線コネクタ 69"/>
        <xdr:cNvCxnSpPr/>
      </xdr:nvCxnSpPr>
      <xdr:spPr>
        <a:xfrm>
          <a:off x="1130300" y="6247130"/>
          <a:ext cx="8890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107967</xdr:rowOff>
    </xdr:from>
    <xdr:ext cx="469744" cy="259045"/>
    <xdr:sp macro="" textlink="">
      <xdr:nvSpPr>
        <xdr:cNvPr id="72" name="テキスト ボックス 71"/>
        <xdr:cNvSpPr txBox="1"/>
      </xdr:nvSpPr>
      <xdr:spPr>
        <a:xfrm>
          <a:off x="1784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91567</xdr:rowOff>
    </xdr:from>
    <xdr:to>
      <xdr:col>6</xdr:col>
      <xdr:colOff>38100</xdr:colOff>
      <xdr:row>36</xdr:row>
      <xdr:rowOff>21717</xdr:rowOff>
    </xdr:to>
    <xdr:sp macro="" textlink="">
      <xdr:nvSpPr>
        <xdr:cNvPr id="73" name="フローチャート: 判断 72"/>
        <xdr:cNvSpPr/>
      </xdr:nvSpPr>
      <xdr:spPr>
        <a:xfrm>
          <a:off x="1079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38244</xdr:rowOff>
    </xdr:from>
    <xdr:ext cx="469744" cy="259045"/>
    <xdr:sp macro="" textlink="">
      <xdr:nvSpPr>
        <xdr:cNvPr id="74" name="テキスト ボックス 73"/>
        <xdr:cNvSpPr txBox="1"/>
      </xdr:nvSpPr>
      <xdr:spPr>
        <a:xfrm>
          <a:off x="895428" y="586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136144</xdr:rowOff>
    </xdr:from>
    <xdr:to>
      <xdr:col>24</xdr:col>
      <xdr:colOff>114300</xdr:colOff>
      <xdr:row>37</xdr:row>
      <xdr:rowOff>66294</xdr:rowOff>
    </xdr:to>
    <xdr:sp macro="" textlink="">
      <xdr:nvSpPr>
        <xdr:cNvPr id="80" name="楕円 79"/>
        <xdr:cNvSpPr/>
      </xdr:nvSpPr>
      <xdr:spPr>
        <a:xfrm>
          <a:off x="4584700" y="63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114571</xdr:rowOff>
    </xdr:from>
    <xdr:ext cx="469744" cy="259045"/>
    <xdr:sp macro="" textlink="">
      <xdr:nvSpPr>
        <xdr:cNvPr id="81" name="議会費該当値テキスト"/>
        <xdr:cNvSpPr txBox="1"/>
      </xdr:nvSpPr>
      <xdr:spPr>
        <a:xfrm>
          <a:off x="4686300"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119190</xdr:rowOff>
    </xdr:from>
    <xdr:to>
      <xdr:col>20</xdr:col>
      <xdr:colOff>38100</xdr:colOff>
      <xdr:row>37</xdr:row>
      <xdr:rowOff>49340</xdr:rowOff>
    </xdr:to>
    <xdr:sp macro="" textlink="">
      <xdr:nvSpPr>
        <xdr:cNvPr id="82" name="楕円 81"/>
        <xdr:cNvSpPr/>
      </xdr:nvSpPr>
      <xdr:spPr>
        <a:xfrm>
          <a:off x="3746500" y="629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40467</xdr:rowOff>
    </xdr:from>
    <xdr:ext cx="469744" cy="259045"/>
    <xdr:sp macro="" textlink="">
      <xdr:nvSpPr>
        <xdr:cNvPr id="83" name="テキスト ボックス 82"/>
        <xdr:cNvSpPr txBox="1"/>
      </xdr:nvSpPr>
      <xdr:spPr>
        <a:xfrm>
          <a:off x="3562428" y="638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103188</xdr:rowOff>
    </xdr:from>
    <xdr:to>
      <xdr:col>15</xdr:col>
      <xdr:colOff>101600</xdr:colOff>
      <xdr:row>37</xdr:row>
      <xdr:rowOff>33338</xdr:rowOff>
    </xdr:to>
    <xdr:sp macro="" textlink="">
      <xdr:nvSpPr>
        <xdr:cNvPr id="84" name="楕円 83"/>
        <xdr:cNvSpPr/>
      </xdr:nvSpPr>
      <xdr:spPr>
        <a:xfrm>
          <a:off x="2857500" y="6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24465</xdr:rowOff>
    </xdr:from>
    <xdr:ext cx="469744" cy="259045"/>
    <xdr:sp macro="" textlink="">
      <xdr:nvSpPr>
        <xdr:cNvPr id="85" name="テキスト ボックス 84"/>
        <xdr:cNvSpPr txBox="1"/>
      </xdr:nvSpPr>
      <xdr:spPr>
        <a:xfrm>
          <a:off x="2673428" y="636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125666</xdr:rowOff>
    </xdr:from>
    <xdr:to>
      <xdr:col>10</xdr:col>
      <xdr:colOff>165100</xdr:colOff>
      <xdr:row>37</xdr:row>
      <xdr:rowOff>55816</xdr:rowOff>
    </xdr:to>
    <xdr:sp macro="" textlink="">
      <xdr:nvSpPr>
        <xdr:cNvPr id="86" name="楕円 85"/>
        <xdr:cNvSpPr/>
      </xdr:nvSpPr>
      <xdr:spPr>
        <a:xfrm>
          <a:off x="1968500" y="62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46943</xdr:rowOff>
    </xdr:from>
    <xdr:ext cx="469744" cy="259045"/>
    <xdr:sp macro="" textlink="">
      <xdr:nvSpPr>
        <xdr:cNvPr id="87" name="テキスト ボックス 86"/>
        <xdr:cNvSpPr txBox="1"/>
      </xdr:nvSpPr>
      <xdr:spPr>
        <a:xfrm>
          <a:off x="1784428" y="639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24130</xdr:rowOff>
    </xdr:from>
    <xdr:to>
      <xdr:col>6</xdr:col>
      <xdr:colOff>38100</xdr:colOff>
      <xdr:row>36</xdr:row>
      <xdr:rowOff>125730</xdr:rowOff>
    </xdr:to>
    <xdr:sp macro="" textlink="">
      <xdr:nvSpPr>
        <xdr:cNvPr id="88" name="楕円 87"/>
        <xdr:cNvSpPr/>
      </xdr:nvSpPr>
      <xdr:spPr>
        <a:xfrm>
          <a:off x="1079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116857</xdr:rowOff>
    </xdr:from>
    <xdr:ext cx="469744" cy="259045"/>
    <xdr:sp macro="" textlink="">
      <xdr:nvSpPr>
        <xdr:cNvPr id="89" name="テキスト ボックス 88"/>
        <xdr:cNvSpPr txBox="1"/>
      </xdr:nvSpPr>
      <xdr:spPr>
        <a:xfrm>
          <a:off x="895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19483</xdr:rowOff>
    </xdr:from>
    <xdr:to>
      <xdr:col>24</xdr:col>
      <xdr:colOff>63500</xdr:colOff>
      <xdr:row>57</xdr:row>
      <xdr:rowOff>68991</xdr:rowOff>
    </xdr:to>
    <xdr:cxnSp macro="">
      <xdr:nvCxnSpPr>
        <xdr:cNvPr id="120" name="直線コネクタ 119"/>
        <xdr:cNvCxnSpPr/>
      </xdr:nvCxnSpPr>
      <xdr:spPr>
        <a:xfrm>
          <a:off x="3797300" y="9792133"/>
          <a:ext cx="838200" cy="4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10997</xdr:rowOff>
    </xdr:from>
    <xdr:ext cx="599010" cy="259045"/>
    <xdr:sp macro="" textlink="">
      <xdr:nvSpPr>
        <xdr:cNvPr id="121" name="総務費平均値テキスト"/>
        <xdr:cNvSpPr txBox="1"/>
      </xdr:nvSpPr>
      <xdr:spPr>
        <a:xfrm>
          <a:off x="4686300" y="9612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19483</xdr:rowOff>
    </xdr:from>
    <xdr:to>
      <xdr:col>19</xdr:col>
      <xdr:colOff>177800</xdr:colOff>
      <xdr:row>57</xdr:row>
      <xdr:rowOff>96348</xdr:rowOff>
    </xdr:to>
    <xdr:cxnSp macro="">
      <xdr:nvCxnSpPr>
        <xdr:cNvPr id="123" name="直線コネクタ 122"/>
        <xdr:cNvCxnSpPr/>
      </xdr:nvCxnSpPr>
      <xdr:spPr>
        <a:xfrm flipV="1">
          <a:off x="2908300" y="9792133"/>
          <a:ext cx="889000" cy="7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113361</xdr:rowOff>
    </xdr:from>
    <xdr:ext cx="599010" cy="259045"/>
    <xdr:sp macro="" textlink="">
      <xdr:nvSpPr>
        <xdr:cNvPr id="125" name="テキスト ボックス 124"/>
        <xdr:cNvSpPr txBox="1"/>
      </xdr:nvSpPr>
      <xdr:spPr>
        <a:xfrm>
          <a:off x="3497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21318</xdr:rowOff>
    </xdr:from>
    <xdr:to>
      <xdr:col>15</xdr:col>
      <xdr:colOff>50800</xdr:colOff>
      <xdr:row>57</xdr:row>
      <xdr:rowOff>96348</xdr:rowOff>
    </xdr:to>
    <xdr:cxnSp macro="">
      <xdr:nvCxnSpPr>
        <xdr:cNvPr id="126" name="直線コネクタ 125"/>
        <xdr:cNvCxnSpPr/>
      </xdr:nvCxnSpPr>
      <xdr:spPr>
        <a:xfrm>
          <a:off x="2019300" y="9793968"/>
          <a:ext cx="889000" cy="7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159975</xdr:rowOff>
    </xdr:from>
    <xdr:ext cx="599010" cy="259045"/>
    <xdr:sp macro="" textlink="">
      <xdr:nvSpPr>
        <xdr:cNvPr id="128" name="テキスト ボックス 127"/>
        <xdr:cNvSpPr txBox="1"/>
      </xdr:nvSpPr>
      <xdr:spPr>
        <a:xfrm>
          <a:off x="2608795" y="95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21318</xdr:rowOff>
    </xdr:from>
    <xdr:to>
      <xdr:col>10</xdr:col>
      <xdr:colOff>114300</xdr:colOff>
      <xdr:row>57</xdr:row>
      <xdr:rowOff>95332</xdr:rowOff>
    </xdr:to>
    <xdr:cxnSp macro="">
      <xdr:nvCxnSpPr>
        <xdr:cNvPr id="129" name="直線コネクタ 128"/>
        <xdr:cNvCxnSpPr/>
      </xdr:nvCxnSpPr>
      <xdr:spPr>
        <a:xfrm flipV="1">
          <a:off x="1130300" y="9793968"/>
          <a:ext cx="889000" cy="7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167232</xdr:rowOff>
    </xdr:from>
    <xdr:ext cx="534377" cy="259045"/>
    <xdr:sp macro="" textlink="">
      <xdr:nvSpPr>
        <xdr:cNvPr id="131" name="テキスト ボックス 130"/>
        <xdr:cNvSpPr txBox="1"/>
      </xdr:nvSpPr>
      <xdr:spPr>
        <a:xfrm>
          <a:off x="1752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109826</xdr:rowOff>
    </xdr:from>
    <xdr:ext cx="599010" cy="259045"/>
    <xdr:sp macro="" textlink="">
      <xdr:nvSpPr>
        <xdr:cNvPr id="133" name="テキスト ボックス 132"/>
        <xdr:cNvSpPr txBox="1"/>
      </xdr:nvSpPr>
      <xdr:spPr>
        <a:xfrm>
          <a:off x="830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18191</xdr:rowOff>
    </xdr:from>
    <xdr:to>
      <xdr:col>24</xdr:col>
      <xdr:colOff>114300</xdr:colOff>
      <xdr:row>57</xdr:row>
      <xdr:rowOff>119791</xdr:rowOff>
    </xdr:to>
    <xdr:sp macro="" textlink="">
      <xdr:nvSpPr>
        <xdr:cNvPr id="139" name="楕円 138"/>
        <xdr:cNvSpPr/>
      </xdr:nvSpPr>
      <xdr:spPr>
        <a:xfrm>
          <a:off x="4584700" y="979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168068</xdr:rowOff>
    </xdr:from>
    <xdr:ext cx="599010" cy="259045"/>
    <xdr:sp macro="" textlink="">
      <xdr:nvSpPr>
        <xdr:cNvPr id="140" name="総務費該当値テキスト"/>
        <xdr:cNvSpPr txBox="1"/>
      </xdr:nvSpPr>
      <xdr:spPr>
        <a:xfrm>
          <a:off x="4686300" y="976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140133</xdr:rowOff>
    </xdr:from>
    <xdr:to>
      <xdr:col>20</xdr:col>
      <xdr:colOff>38100</xdr:colOff>
      <xdr:row>57</xdr:row>
      <xdr:rowOff>70283</xdr:rowOff>
    </xdr:to>
    <xdr:sp macro="" textlink="">
      <xdr:nvSpPr>
        <xdr:cNvPr id="141" name="楕円 140"/>
        <xdr:cNvSpPr/>
      </xdr:nvSpPr>
      <xdr:spPr>
        <a:xfrm>
          <a:off x="3746500" y="974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86810</xdr:rowOff>
    </xdr:from>
    <xdr:ext cx="599010" cy="259045"/>
    <xdr:sp macro="" textlink="">
      <xdr:nvSpPr>
        <xdr:cNvPr id="142" name="テキスト ボックス 141"/>
        <xdr:cNvSpPr txBox="1"/>
      </xdr:nvSpPr>
      <xdr:spPr>
        <a:xfrm>
          <a:off x="3497795" y="951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45548</xdr:rowOff>
    </xdr:from>
    <xdr:to>
      <xdr:col>15</xdr:col>
      <xdr:colOff>101600</xdr:colOff>
      <xdr:row>57</xdr:row>
      <xdr:rowOff>147148</xdr:rowOff>
    </xdr:to>
    <xdr:sp macro="" textlink="">
      <xdr:nvSpPr>
        <xdr:cNvPr id="143" name="楕円 142"/>
        <xdr:cNvSpPr/>
      </xdr:nvSpPr>
      <xdr:spPr>
        <a:xfrm>
          <a:off x="2857500" y="98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138275</xdr:rowOff>
    </xdr:from>
    <xdr:ext cx="599010" cy="259045"/>
    <xdr:sp macro="" textlink="">
      <xdr:nvSpPr>
        <xdr:cNvPr id="144" name="テキスト ボックス 143"/>
        <xdr:cNvSpPr txBox="1"/>
      </xdr:nvSpPr>
      <xdr:spPr>
        <a:xfrm>
          <a:off x="2608795" y="991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141968</xdr:rowOff>
    </xdr:from>
    <xdr:to>
      <xdr:col>10</xdr:col>
      <xdr:colOff>165100</xdr:colOff>
      <xdr:row>57</xdr:row>
      <xdr:rowOff>72118</xdr:rowOff>
    </xdr:to>
    <xdr:sp macro="" textlink="">
      <xdr:nvSpPr>
        <xdr:cNvPr id="145" name="楕円 144"/>
        <xdr:cNvSpPr/>
      </xdr:nvSpPr>
      <xdr:spPr>
        <a:xfrm>
          <a:off x="1968500" y="97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88645</xdr:rowOff>
    </xdr:from>
    <xdr:ext cx="599010" cy="259045"/>
    <xdr:sp macro="" textlink="">
      <xdr:nvSpPr>
        <xdr:cNvPr id="146" name="テキスト ボックス 145"/>
        <xdr:cNvSpPr txBox="1"/>
      </xdr:nvSpPr>
      <xdr:spPr>
        <a:xfrm>
          <a:off x="1719795" y="95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44532</xdr:rowOff>
    </xdr:from>
    <xdr:to>
      <xdr:col>6</xdr:col>
      <xdr:colOff>38100</xdr:colOff>
      <xdr:row>57</xdr:row>
      <xdr:rowOff>146132</xdr:rowOff>
    </xdr:to>
    <xdr:sp macro="" textlink="">
      <xdr:nvSpPr>
        <xdr:cNvPr id="147" name="楕円 146"/>
        <xdr:cNvSpPr/>
      </xdr:nvSpPr>
      <xdr:spPr>
        <a:xfrm>
          <a:off x="1079500" y="981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137259</xdr:rowOff>
    </xdr:from>
    <xdr:ext cx="599010" cy="259045"/>
    <xdr:sp macro="" textlink="">
      <xdr:nvSpPr>
        <xdr:cNvPr id="148" name="テキスト ボックス 147"/>
        <xdr:cNvSpPr txBox="1"/>
      </xdr:nvSpPr>
      <xdr:spPr>
        <a:xfrm>
          <a:off x="830795" y="990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139098</xdr:rowOff>
    </xdr:from>
    <xdr:to>
      <xdr:col>24</xdr:col>
      <xdr:colOff>63500</xdr:colOff>
      <xdr:row>78</xdr:row>
      <xdr:rowOff>39222</xdr:rowOff>
    </xdr:to>
    <xdr:cxnSp macro="">
      <xdr:nvCxnSpPr>
        <xdr:cNvPr id="178" name="直線コネクタ 177"/>
        <xdr:cNvCxnSpPr/>
      </xdr:nvCxnSpPr>
      <xdr:spPr>
        <a:xfrm flipV="1">
          <a:off x="3797300" y="13340748"/>
          <a:ext cx="838200" cy="7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98099</xdr:rowOff>
    </xdr:from>
    <xdr:ext cx="599010" cy="259045"/>
    <xdr:sp macro="" textlink="">
      <xdr:nvSpPr>
        <xdr:cNvPr id="179" name="民生費平均値テキスト"/>
        <xdr:cNvSpPr txBox="1"/>
      </xdr:nvSpPr>
      <xdr:spPr>
        <a:xfrm>
          <a:off x="4686300" y="12956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38506</xdr:rowOff>
    </xdr:from>
    <xdr:to>
      <xdr:col>19</xdr:col>
      <xdr:colOff>177800</xdr:colOff>
      <xdr:row>78</xdr:row>
      <xdr:rowOff>39222</xdr:rowOff>
    </xdr:to>
    <xdr:cxnSp macro="">
      <xdr:nvCxnSpPr>
        <xdr:cNvPr id="181" name="直線コネクタ 180"/>
        <xdr:cNvCxnSpPr/>
      </xdr:nvCxnSpPr>
      <xdr:spPr>
        <a:xfrm>
          <a:off x="2908300" y="13411606"/>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63725</xdr:rowOff>
    </xdr:from>
    <xdr:ext cx="599010" cy="259045"/>
    <xdr:sp macro="" textlink="">
      <xdr:nvSpPr>
        <xdr:cNvPr id="183" name="テキスト ボックス 182"/>
        <xdr:cNvSpPr txBox="1"/>
      </xdr:nvSpPr>
      <xdr:spPr>
        <a:xfrm>
          <a:off x="3497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38506</xdr:rowOff>
    </xdr:from>
    <xdr:to>
      <xdr:col>15</xdr:col>
      <xdr:colOff>50800</xdr:colOff>
      <xdr:row>78</xdr:row>
      <xdr:rowOff>62609</xdr:rowOff>
    </xdr:to>
    <xdr:cxnSp macro="">
      <xdr:nvCxnSpPr>
        <xdr:cNvPr id="184" name="直線コネクタ 183"/>
        <xdr:cNvCxnSpPr/>
      </xdr:nvCxnSpPr>
      <xdr:spPr>
        <a:xfrm flipV="1">
          <a:off x="2019300" y="13411606"/>
          <a:ext cx="889000" cy="2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66850</xdr:rowOff>
    </xdr:from>
    <xdr:ext cx="599010" cy="259045"/>
    <xdr:sp macro="" textlink="">
      <xdr:nvSpPr>
        <xdr:cNvPr id="186" name="テキスト ボックス 185"/>
        <xdr:cNvSpPr txBox="1"/>
      </xdr:nvSpPr>
      <xdr:spPr>
        <a:xfrm>
          <a:off x="2608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61024</xdr:rowOff>
    </xdr:from>
    <xdr:to>
      <xdr:col>10</xdr:col>
      <xdr:colOff>114300</xdr:colOff>
      <xdr:row>78</xdr:row>
      <xdr:rowOff>62609</xdr:rowOff>
    </xdr:to>
    <xdr:cxnSp macro="">
      <xdr:nvCxnSpPr>
        <xdr:cNvPr id="187" name="直線コネクタ 186"/>
        <xdr:cNvCxnSpPr/>
      </xdr:nvCxnSpPr>
      <xdr:spPr>
        <a:xfrm>
          <a:off x="1130300" y="13434124"/>
          <a:ext cx="889000" cy="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94525</xdr:rowOff>
    </xdr:from>
    <xdr:ext cx="599010" cy="259045"/>
    <xdr:sp macro="" textlink="">
      <xdr:nvSpPr>
        <xdr:cNvPr id="189" name="テキスト ボックス 188"/>
        <xdr:cNvSpPr txBox="1"/>
      </xdr:nvSpPr>
      <xdr:spPr>
        <a:xfrm>
          <a:off x="1719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90" name="フローチャート: 判断 189"/>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70256</xdr:rowOff>
    </xdr:from>
    <xdr:ext cx="599010" cy="259045"/>
    <xdr:sp macro="" textlink="">
      <xdr:nvSpPr>
        <xdr:cNvPr id="191" name="テキスト ボックス 190"/>
        <xdr:cNvSpPr txBox="1"/>
      </xdr:nvSpPr>
      <xdr:spPr>
        <a:xfrm>
          <a:off x="830795" y="1292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88298</xdr:rowOff>
    </xdr:from>
    <xdr:to>
      <xdr:col>24</xdr:col>
      <xdr:colOff>114300</xdr:colOff>
      <xdr:row>78</xdr:row>
      <xdr:rowOff>18448</xdr:rowOff>
    </xdr:to>
    <xdr:sp macro="" textlink="">
      <xdr:nvSpPr>
        <xdr:cNvPr id="197" name="楕円 196"/>
        <xdr:cNvSpPr/>
      </xdr:nvSpPr>
      <xdr:spPr>
        <a:xfrm>
          <a:off x="4584700" y="132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66725</xdr:rowOff>
    </xdr:from>
    <xdr:ext cx="599010" cy="259045"/>
    <xdr:sp macro="" textlink="">
      <xdr:nvSpPr>
        <xdr:cNvPr id="198" name="民生費該当値テキスト"/>
        <xdr:cNvSpPr txBox="1"/>
      </xdr:nvSpPr>
      <xdr:spPr>
        <a:xfrm>
          <a:off x="4686300" y="1326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159872</xdr:rowOff>
    </xdr:from>
    <xdr:to>
      <xdr:col>20</xdr:col>
      <xdr:colOff>38100</xdr:colOff>
      <xdr:row>78</xdr:row>
      <xdr:rowOff>90022</xdr:rowOff>
    </xdr:to>
    <xdr:sp macro="" textlink="">
      <xdr:nvSpPr>
        <xdr:cNvPr id="199" name="楕円 198"/>
        <xdr:cNvSpPr/>
      </xdr:nvSpPr>
      <xdr:spPr>
        <a:xfrm>
          <a:off x="3746500" y="1336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81149</xdr:rowOff>
    </xdr:from>
    <xdr:ext cx="599010" cy="259045"/>
    <xdr:sp macro="" textlink="">
      <xdr:nvSpPr>
        <xdr:cNvPr id="200" name="テキスト ボックス 199"/>
        <xdr:cNvSpPr txBox="1"/>
      </xdr:nvSpPr>
      <xdr:spPr>
        <a:xfrm>
          <a:off x="3497795" y="1345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159156</xdr:rowOff>
    </xdr:from>
    <xdr:to>
      <xdr:col>15</xdr:col>
      <xdr:colOff>101600</xdr:colOff>
      <xdr:row>78</xdr:row>
      <xdr:rowOff>89306</xdr:rowOff>
    </xdr:to>
    <xdr:sp macro="" textlink="">
      <xdr:nvSpPr>
        <xdr:cNvPr id="201" name="楕円 200"/>
        <xdr:cNvSpPr/>
      </xdr:nvSpPr>
      <xdr:spPr>
        <a:xfrm>
          <a:off x="2857500" y="1336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80433</xdr:rowOff>
    </xdr:from>
    <xdr:ext cx="599010" cy="259045"/>
    <xdr:sp macro="" textlink="">
      <xdr:nvSpPr>
        <xdr:cNvPr id="202" name="テキスト ボックス 201"/>
        <xdr:cNvSpPr txBox="1"/>
      </xdr:nvSpPr>
      <xdr:spPr>
        <a:xfrm>
          <a:off x="2608795" y="1345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11809</xdr:rowOff>
    </xdr:from>
    <xdr:to>
      <xdr:col>10</xdr:col>
      <xdr:colOff>165100</xdr:colOff>
      <xdr:row>78</xdr:row>
      <xdr:rowOff>113409</xdr:rowOff>
    </xdr:to>
    <xdr:sp macro="" textlink="">
      <xdr:nvSpPr>
        <xdr:cNvPr id="203" name="楕円 202"/>
        <xdr:cNvSpPr/>
      </xdr:nvSpPr>
      <xdr:spPr>
        <a:xfrm>
          <a:off x="1968500" y="1338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104536</xdr:rowOff>
    </xdr:from>
    <xdr:ext cx="599010" cy="259045"/>
    <xdr:sp macro="" textlink="">
      <xdr:nvSpPr>
        <xdr:cNvPr id="204" name="テキスト ボックス 203"/>
        <xdr:cNvSpPr txBox="1"/>
      </xdr:nvSpPr>
      <xdr:spPr>
        <a:xfrm>
          <a:off x="1719795" y="1347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10224</xdr:rowOff>
    </xdr:from>
    <xdr:to>
      <xdr:col>6</xdr:col>
      <xdr:colOff>38100</xdr:colOff>
      <xdr:row>78</xdr:row>
      <xdr:rowOff>111824</xdr:rowOff>
    </xdr:to>
    <xdr:sp macro="" textlink="">
      <xdr:nvSpPr>
        <xdr:cNvPr id="205" name="楕円 204"/>
        <xdr:cNvSpPr/>
      </xdr:nvSpPr>
      <xdr:spPr>
        <a:xfrm>
          <a:off x="1079500" y="133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102951</xdr:rowOff>
    </xdr:from>
    <xdr:ext cx="599010" cy="259045"/>
    <xdr:sp macro="" textlink="">
      <xdr:nvSpPr>
        <xdr:cNvPr id="206" name="テキスト ボックス 205"/>
        <xdr:cNvSpPr txBox="1"/>
      </xdr:nvSpPr>
      <xdr:spPr>
        <a:xfrm>
          <a:off x="830795" y="1347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108153</xdr:rowOff>
    </xdr:from>
    <xdr:to>
      <xdr:col>24</xdr:col>
      <xdr:colOff>63500</xdr:colOff>
      <xdr:row>97</xdr:row>
      <xdr:rowOff>127845</xdr:rowOff>
    </xdr:to>
    <xdr:cxnSp macro="">
      <xdr:nvCxnSpPr>
        <xdr:cNvPr id="237" name="直線コネクタ 236"/>
        <xdr:cNvCxnSpPr/>
      </xdr:nvCxnSpPr>
      <xdr:spPr>
        <a:xfrm>
          <a:off x="3797300" y="16738803"/>
          <a:ext cx="8382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162144</xdr:rowOff>
    </xdr:from>
    <xdr:ext cx="534377" cy="259045"/>
    <xdr:sp macro="" textlink="">
      <xdr:nvSpPr>
        <xdr:cNvPr id="238" name="衛生費平均値テキスト"/>
        <xdr:cNvSpPr txBox="1"/>
      </xdr:nvSpPr>
      <xdr:spPr>
        <a:xfrm>
          <a:off x="4686300" y="1627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108153</xdr:rowOff>
    </xdr:from>
    <xdr:to>
      <xdr:col>19</xdr:col>
      <xdr:colOff>177800</xdr:colOff>
      <xdr:row>97</xdr:row>
      <xdr:rowOff>140125</xdr:rowOff>
    </xdr:to>
    <xdr:cxnSp macro="">
      <xdr:nvCxnSpPr>
        <xdr:cNvPr id="240" name="直線コネクタ 239"/>
        <xdr:cNvCxnSpPr/>
      </xdr:nvCxnSpPr>
      <xdr:spPr>
        <a:xfrm flipV="1">
          <a:off x="2908300" y="16738803"/>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96362</xdr:rowOff>
    </xdr:from>
    <xdr:ext cx="534377" cy="259045"/>
    <xdr:sp macro="" textlink="">
      <xdr:nvSpPr>
        <xdr:cNvPr id="242" name="テキスト ボックス 241"/>
        <xdr:cNvSpPr txBox="1"/>
      </xdr:nvSpPr>
      <xdr:spPr>
        <a:xfrm>
          <a:off x="3530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140125</xdr:rowOff>
    </xdr:from>
    <xdr:to>
      <xdr:col>15</xdr:col>
      <xdr:colOff>50800</xdr:colOff>
      <xdr:row>97</xdr:row>
      <xdr:rowOff>146362</xdr:rowOff>
    </xdr:to>
    <xdr:cxnSp macro="">
      <xdr:nvCxnSpPr>
        <xdr:cNvPr id="243" name="直線コネクタ 242"/>
        <xdr:cNvCxnSpPr/>
      </xdr:nvCxnSpPr>
      <xdr:spPr>
        <a:xfrm flipV="1">
          <a:off x="2019300" y="16770775"/>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112551</xdr:rowOff>
    </xdr:from>
    <xdr:ext cx="534377" cy="259045"/>
    <xdr:sp macro="" textlink="">
      <xdr:nvSpPr>
        <xdr:cNvPr id="245" name="テキスト ボックス 244"/>
        <xdr:cNvSpPr txBox="1"/>
      </xdr:nvSpPr>
      <xdr:spPr>
        <a:xfrm>
          <a:off x="2641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104986</xdr:rowOff>
    </xdr:from>
    <xdr:to>
      <xdr:col>10</xdr:col>
      <xdr:colOff>114300</xdr:colOff>
      <xdr:row>97</xdr:row>
      <xdr:rowOff>146362</xdr:rowOff>
    </xdr:to>
    <xdr:cxnSp macro="">
      <xdr:nvCxnSpPr>
        <xdr:cNvPr id="246" name="直線コネクタ 245"/>
        <xdr:cNvCxnSpPr/>
      </xdr:nvCxnSpPr>
      <xdr:spPr>
        <a:xfrm>
          <a:off x="1130300" y="16564186"/>
          <a:ext cx="889000" cy="21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110025</xdr:rowOff>
    </xdr:from>
    <xdr:ext cx="534377" cy="259045"/>
    <xdr:sp macro="" textlink="">
      <xdr:nvSpPr>
        <xdr:cNvPr id="248" name="テキスト ボックス 247"/>
        <xdr:cNvSpPr txBox="1"/>
      </xdr:nvSpPr>
      <xdr:spPr>
        <a:xfrm>
          <a:off x="1752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65517</xdr:rowOff>
    </xdr:from>
    <xdr:to>
      <xdr:col>6</xdr:col>
      <xdr:colOff>38100</xdr:colOff>
      <xdr:row>96</xdr:row>
      <xdr:rowOff>167117</xdr:rowOff>
    </xdr:to>
    <xdr:sp macro="" textlink="">
      <xdr:nvSpPr>
        <xdr:cNvPr id="249" name="フローチャート: 判断 248"/>
        <xdr:cNvSpPr/>
      </xdr:nvSpPr>
      <xdr:spPr>
        <a:xfrm>
          <a:off x="1079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158244</xdr:rowOff>
    </xdr:from>
    <xdr:ext cx="534377" cy="259045"/>
    <xdr:sp macro="" textlink="">
      <xdr:nvSpPr>
        <xdr:cNvPr id="250" name="テキスト ボックス 249"/>
        <xdr:cNvSpPr txBox="1"/>
      </xdr:nvSpPr>
      <xdr:spPr>
        <a:xfrm>
          <a:off x="863111" y="166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77045</xdr:rowOff>
    </xdr:from>
    <xdr:to>
      <xdr:col>24</xdr:col>
      <xdr:colOff>114300</xdr:colOff>
      <xdr:row>98</xdr:row>
      <xdr:rowOff>7195</xdr:rowOff>
    </xdr:to>
    <xdr:sp macro="" textlink="">
      <xdr:nvSpPr>
        <xdr:cNvPr id="256" name="楕円 255"/>
        <xdr:cNvSpPr/>
      </xdr:nvSpPr>
      <xdr:spPr>
        <a:xfrm>
          <a:off x="4584700" y="167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163422</xdr:rowOff>
    </xdr:from>
    <xdr:ext cx="534377" cy="259045"/>
    <xdr:sp macro="" textlink="">
      <xdr:nvSpPr>
        <xdr:cNvPr id="257" name="衛生費該当値テキスト"/>
        <xdr:cNvSpPr txBox="1"/>
      </xdr:nvSpPr>
      <xdr:spPr>
        <a:xfrm>
          <a:off x="4686300" y="1662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57353</xdr:rowOff>
    </xdr:from>
    <xdr:to>
      <xdr:col>20</xdr:col>
      <xdr:colOff>38100</xdr:colOff>
      <xdr:row>97</xdr:row>
      <xdr:rowOff>158953</xdr:rowOff>
    </xdr:to>
    <xdr:sp macro="" textlink="">
      <xdr:nvSpPr>
        <xdr:cNvPr id="258" name="楕円 257"/>
        <xdr:cNvSpPr/>
      </xdr:nvSpPr>
      <xdr:spPr>
        <a:xfrm>
          <a:off x="3746500" y="166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150080</xdr:rowOff>
    </xdr:from>
    <xdr:ext cx="534377" cy="259045"/>
    <xdr:sp macro="" textlink="">
      <xdr:nvSpPr>
        <xdr:cNvPr id="259" name="テキスト ボックス 258"/>
        <xdr:cNvSpPr txBox="1"/>
      </xdr:nvSpPr>
      <xdr:spPr>
        <a:xfrm>
          <a:off x="3530111" y="1678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89325</xdr:rowOff>
    </xdr:from>
    <xdr:to>
      <xdr:col>15</xdr:col>
      <xdr:colOff>101600</xdr:colOff>
      <xdr:row>98</xdr:row>
      <xdr:rowOff>19475</xdr:rowOff>
    </xdr:to>
    <xdr:sp macro="" textlink="">
      <xdr:nvSpPr>
        <xdr:cNvPr id="260" name="楕円 259"/>
        <xdr:cNvSpPr/>
      </xdr:nvSpPr>
      <xdr:spPr>
        <a:xfrm>
          <a:off x="2857500" y="1671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10602</xdr:rowOff>
    </xdr:from>
    <xdr:ext cx="534377" cy="259045"/>
    <xdr:sp macro="" textlink="">
      <xdr:nvSpPr>
        <xdr:cNvPr id="261" name="テキスト ボックス 260"/>
        <xdr:cNvSpPr txBox="1"/>
      </xdr:nvSpPr>
      <xdr:spPr>
        <a:xfrm>
          <a:off x="2641111" y="1681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95562</xdr:rowOff>
    </xdr:from>
    <xdr:to>
      <xdr:col>10</xdr:col>
      <xdr:colOff>165100</xdr:colOff>
      <xdr:row>98</xdr:row>
      <xdr:rowOff>25712</xdr:rowOff>
    </xdr:to>
    <xdr:sp macro="" textlink="">
      <xdr:nvSpPr>
        <xdr:cNvPr id="262" name="楕円 261"/>
        <xdr:cNvSpPr/>
      </xdr:nvSpPr>
      <xdr:spPr>
        <a:xfrm>
          <a:off x="1968500" y="1672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16839</xdr:rowOff>
    </xdr:from>
    <xdr:ext cx="534377" cy="259045"/>
    <xdr:sp macro="" textlink="">
      <xdr:nvSpPr>
        <xdr:cNvPr id="263" name="テキスト ボックス 262"/>
        <xdr:cNvSpPr txBox="1"/>
      </xdr:nvSpPr>
      <xdr:spPr>
        <a:xfrm>
          <a:off x="1752111" y="1681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54186</xdr:rowOff>
    </xdr:from>
    <xdr:to>
      <xdr:col>6</xdr:col>
      <xdr:colOff>38100</xdr:colOff>
      <xdr:row>96</xdr:row>
      <xdr:rowOff>155786</xdr:rowOff>
    </xdr:to>
    <xdr:sp macro="" textlink="">
      <xdr:nvSpPr>
        <xdr:cNvPr id="264" name="楕円 263"/>
        <xdr:cNvSpPr/>
      </xdr:nvSpPr>
      <xdr:spPr>
        <a:xfrm>
          <a:off x="1079500" y="165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863</xdr:rowOff>
    </xdr:from>
    <xdr:ext cx="534377" cy="259045"/>
    <xdr:sp macro="" textlink="">
      <xdr:nvSpPr>
        <xdr:cNvPr id="265" name="テキスト ボックス 264"/>
        <xdr:cNvSpPr txBox="1"/>
      </xdr:nvSpPr>
      <xdr:spPr>
        <a:xfrm>
          <a:off x="863111" y="1628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5" name="労働費平均値テキスト"/>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9" name="テキスト ボックス 298"/>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2" name="テキスト ボックス 301"/>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3" name="直線コネクタ 30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152146</xdr:rowOff>
    </xdr:from>
    <xdr:to>
      <xdr:col>36</xdr:col>
      <xdr:colOff>165100</xdr:colOff>
      <xdr:row>37</xdr:row>
      <xdr:rowOff>82296</xdr:rowOff>
    </xdr:to>
    <xdr:sp macro="" textlink="">
      <xdr:nvSpPr>
        <xdr:cNvPr id="306" name="フローチャート: 判断 305"/>
        <xdr:cNvSpPr/>
      </xdr:nvSpPr>
      <xdr:spPr>
        <a:xfrm>
          <a:off x="6921500" y="632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98823</xdr:rowOff>
    </xdr:from>
    <xdr:ext cx="378565" cy="259045"/>
    <xdr:sp macro="" textlink="">
      <xdr:nvSpPr>
        <xdr:cNvPr id="307" name="テキスト ボックス 306"/>
        <xdr:cNvSpPr txBox="1"/>
      </xdr:nvSpPr>
      <xdr:spPr>
        <a:xfrm>
          <a:off x="6783017" y="6099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1" name="楕円 32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2" name="テキスト ボックス 32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115710</xdr:rowOff>
    </xdr:from>
    <xdr:to>
      <xdr:col>55</xdr:col>
      <xdr:colOff>0</xdr:colOff>
      <xdr:row>58</xdr:row>
      <xdr:rowOff>137896</xdr:rowOff>
    </xdr:to>
    <xdr:cxnSp macro="">
      <xdr:nvCxnSpPr>
        <xdr:cNvPr id="351" name="直線コネクタ 350"/>
        <xdr:cNvCxnSpPr/>
      </xdr:nvCxnSpPr>
      <xdr:spPr>
        <a:xfrm flipV="1">
          <a:off x="9639300" y="10059810"/>
          <a:ext cx="838200" cy="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163987</xdr:rowOff>
    </xdr:from>
    <xdr:ext cx="534377" cy="259045"/>
    <xdr:sp macro="" textlink="">
      <xdr:nvSpPr>
        <xdr:cNvPr id="352" name="農林水産業費平均値テキスト"/>
        <xdr:cNvSpPr txBox="1"/>
      </xdr:nvSpPr>
      <xdr:spPr>
        <a:xfrm>
          <a:off x="10528300" y="959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106325</xdr:rowOff>
    </xdr:from>
    <xdr:to>
      <xdr:col>50</xdr:col>
      <xdr:colOff>114300</xdr:colOff>
      <xdr:row>58</xdr:row>
      <xdr:rowOff>137896</xdr:rowOff>
    </xdr:to>
    <xdr:cxnSp macro="">
      <xdr:nvCxnSpPr>
        <xdr:cNvPr id="354" name="直線コネクタ 353"/>
        <xdr:cNvCxnSpPr/>
      </xdr:nvCxnSpPr>
      <xdr:spPr>
        <a:xfrm>
          <a:off x="8750300" y="10050425"/>
          <a:ext cx="889000" cy="3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91444</xdr:rowOff>
    </xdr:from>
    <xdr:ext cx="534377" cy="259045"/>
    <xdr:sp macro="" textlink="">
      <xdr:nvSpPr>
        <xdr:cNvPr id="356" name="テキスト ボックス 355"/>
        <xdr:cNvSpPr txBox="1"/>
      </xdr:nvSpPr>
      <xdr:spPr>
        <a:xfrm>
          <a:off x="9372111" y="95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106325</xdr:rowOff>
    </xdr:from>
    <xdr:to>
      <xdr:col>45</xdr:col>
      <xdr:colOff>177800</xdr:colOff>
      <xdr:row>58</xdr:row>
      <xdr:rowOff>143218</xdr:rowOff>
    </xdr:to>
    <xdr:cxnSp macro="">
      <xdr:nvCxnSpPr>
        <xdr:cNvPr id="357" name="直線コネクタ 356"/>
        <xdr:cNvCxnSpPr/>
      </xdr:nvCxnSpPr>
      <xdr:spPr>
        <a:xfrm flipV="1">
          <a:off x="7861300" y="10050425"/>
          <a:ext cx="889000" cy="3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66324</xdr:rowOff>
    </xdr:from>
    <xdr:ext cx="534377" cy="259045"/>
    <xdr:sp macro="" textlink="">
      <xdr:nvSpPr>
        <xdr:cNvPr id="359" name="テキスト ボックス 358"/>
        <xdr:cNvSpPr txBox="1"/>
      </xdr:nvSpPr>
      <xdr:spPr>
        <a:xfrm>
          <a:off x="8483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138824</xdr:rowOff>
    </xdr:from>
    <xdr:to>
      <xdr:col>41</xdr:col>
      <xdr:colOff>50800</xdr:colOff>
      <xdr:row>58</xdr:row>
      <xdr:rowOff>143218</xdr:rowOff>
    </xdr:to>
    <xdr:cxnSp macro="">
      <xdr:nvCxnSpPr>
        <xdr:cNvPr id="360" name="直線コネクタ 359"/>
        <xdr:cNvCxnSpPr/>
      </xdr:nvCxnSpPr>
      <xdr:spPr>
        <a:xfrm>
          <a:off x="6972300" y="10082924"/>
          <a:ext cx="88900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100919</xdr:rowOff>
    </xdr:from>
    <xdr:ext cx="534377" cy="259045"/>
    <xdr:sp macro="" textlink="">
      <xdr:nvSpPr>
        <xdr:cNvPr id="362" name="テキスト ボックス 361"/>
        <xdr:cNvSpPr txBox="1"/>
      </xdr:nvSpPr>
      <xdr:spPr>
        <a:xfrm>
          <a:off x="7594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10198</xdr:rowOff>
    </xdr:from>
    <xdr:to>
      <xdr:col>36</xdr:col>
      <xdr:colOff>165100</xdr:colOff>
      <xdr:row>56</xdr:row>
      <xdr:rowOff>111798</xdr:rowOff>
    </xdr:to>
    <xdr:sp macro="" textlink="">
      <xdr:nvSpPr>
        <xdr:cNvPr id="363" name="フローチャート: 判断 362"/>
        <xdr:cNvSpPr/>
      </xdr:nvSpPr>
      <xdr:spPr>
        <a:xfrm>
          <a:off x="6921500" y="9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128325</xdr:rowOff>
    </xdr:from>
    <xdr:ext cx="534377" cy="259045"/>
    <xdr:sp macro="" textlink="">
      <xdr:nvSpPr>
        <xdr:cNvPr id="364" name="テキスト ボックス 363"/>
        <xdr:cNvSpPr txBox="1"/>
      </xdr:nvSpPr>
      <xdr:spPr>
        <a:xfrm>
          <a:off x="6705111" y="9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64910</xdr:rowOff>
    </xdr:from>
    <xdr:to>
      <xdr:col>55</xdr:col>
      <xdr:colOff>50800</xdr:colOff>
      <xdr:row>58</xdr:row>
      <xdr:rowOff>166510</xdr:rowOff>
    </xdr:to>
    <xdr:sp macro="" textlink="">
      <xdr:nvSpPr>
        <xdr:cNvPr id="370" name="楕円 369"/>
        <xdr:cNvSpPr/>
      </xdr:nvSpPr>
      <xdr:spPr>
        <a:xfrm>
          <a:off x="10426700" y="1000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151287</xdr:rowOff>
    </xdr:from>
    <xdr:ext cx="469744" cy="259045"/>
    <xdr:sp macro="" textlink="">
      <xdr:nvSpPr>
        <xdr:cNvPr id="371" name="農林水産業費該当値テキスト"/>
        <xdr:cNvSpPr txBox="1"/>
      </xdr:nvSpPr>
      <xdr:spPr>
        <a:xfrm>
          <a:off x="10528300" y="992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87096</xdr:rowOff>
    </xdr:from>
    <xdr:to>
      <xdr:col>50</xdr:col>
      <xdr:colOff>165100</xdr:colOff>
      <xdr:row>59</xdr:row>
      <xdr:rowOff>17246</xdr:rowOff>
    </xdr:to>
    <xdr:sp macro="" textlink="">
      <xdr:nvSpPr>
        <xdr:cNvPr id="372" name="楕円 371"/>
        <xdr:cNvSpPr/>
      </xdr:nvSpPr>
      <xdr:spPr>
        <a:xfrm>
          <a:off x="9588500" y="100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8373</xdr:rowOff>
    </xdr:from>
    <xdr:ext cx="469744" cy="259045"/>
    <xdr:sp macro="" textlink="">
      <xdr:nvSpPr>
        <xdr:cNvPr id="373" name="テキスト ボックス 372"/>
        <xdr:cNvSpPr txBox="1"/>
      </xdr:nvSpPr>
      <xdr:spPr>
        <a:xfrm>
          <a:off x="9404428" y="1012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55525</xdr:rowOff>
    </xdr:from>
    <xdr:to>
      <xdr:col>46</xdr:col>
      <xdr:colOff>38100</xdr:colOff>
      <xdr:row>58</xdr:row>
      <xdr:rowOff>157125</xdr:rowOff>
    </xdr:to>
    <xdr:sp macro="" textlink="">
      <xdr:nvSpPr>
        <xdr:cNvPr id="374" name="楕円 373"/>
        <xdr:cNvSpPr/>
      </xdr:nvSpPr>
      <xdr:spPr>
        <a:xfrm>
          <a:off x="8699500" y="99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148252</xdr:rowOff>
    </xdr:from>
    <xdr:ext cx="469744" cy="259045"/>
    <xdr:sp macro="" textlink="">
      <xdr:nvSpPr>
        <xdr:cNvPr id="375" name="テキスト ボックス 374"/>
        <xdr:cNvSpPr txBox="1"/>
      </xdr:nvSpPr>
      <xdr:spPr>
        <a:xfrm>
          <a:off x="8515428" y="1009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92418</xdr:rowOff>
    </xdr:from>
    <xdr:to>
      <xdr:col>41</xdr:col>
      <xdr:colOff>101600</xdr:colOff>
      <xdr:row>59</xdr:row>
      <xdr:rowOff>22568</xdr:rowOff>
    </xdr:to>
    <xdr:sp macro="" textlink="">
      <xdr:nvSpPr>
        <xdr:cNvPr id="376" name="楕円 375"/>
        <xdr:cNvSpPr/>
      </xdr:nvSpPr>
      <xdr:spPr>
        <a:xfrm>
          <a:off x="7810500" y="100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13695</xdr:rowOff>
    </xdr:from>
    <xdr:ext cx="469744" cy="259045"/>
    <xdr:sp macro="" textlink="">
      <xdr:nvSpPr>
        <xdr:cNvPr id="377" name="テキスト ボックス 376"/>
        <xdr:cNvSpPr txBox="1"/>
      </xdr:nvSpPr>
      <xdr:spPr>
        <a:xfrm>
          <a:off x="7626428" y="1012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88024</xdr:rowOff>
    </xdr:from>
    <xdr:to>
      <xdr:col>36</xdr:col>
      <xdr:colOff>165100</xdr:colOff>
      <xdr:row>59</xdr:row>
      <xdr:rowOff>18174</xdr:rowOff>
    </xdr:to>
    <xdr:sp macro="" textlink="">
      <xdr:nvSpPr>
        <xdr:cNvPr id="378" name="楕円 377"/>
        <xdr:cNvSpPr/>
      </xdr:nvSpPr>
      <xdr:spPr>
        <a:xfrm>
          <a:off x="6921500" y="1003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9301</xdr:rowOff>
    </xdr:from>
    <xdr:ext cx="469744" cy="259045"/>
    <xdr:sp macro="" textlink="">
      <xdr:nvSpPr>
        <xdr:cNvPr id="379" name="テキスト ボックス 378"/>
        <xdr:cNvSpPr txBox="1"/>
      </xdr:nvSpPr>
      <xdr:spPr>
        <a:xfrm>
          <a:off x="6737428" y="1012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28563</xdr:rowOff>
    </xdr:from>
    <xdr:to>
      <xdr:col>55</xdr:col>
      <xdr:colOff>0</xdr:colOff>
      <xdr:row>79</xdr:row>
      <xdr:rowOff>29274</xdr:rowOff>
    </xdr:to>
    <xdr:cxnSp macro="">
      <xdr:nvCxnSpPr>
        <xdr:cNvPr id="408" name="直線コネクタ 407"/>
        <xdr:cNvCxnSpPr/>
      </xdr:nvCxnSpPr>
      <xdr:spPr>
        <a:xfrm flipV="1">
          <a:off x="9639300" y="13573113"/>
          <a:ext cx="8382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9" name="商工費平均値テキスト"/>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28790</xdr:rowOff>
    </xdr:from>
    <xdr:to>
      <xdr:col>50</xdr:col>
      <xdr:colOff>114300</xdr:colOff>
      <xdr:row>79</xdr:row>
      <xdr:rowOff>29274</xdr:rowOff>
    </xdr:to>
    <xdr:cxnSp macro="">
      <xdr:nvCxnSpPr>
        <xdr:cNvPr id="411" name="直線コネクタ 410"/>
        <xdr:cNvCxnSpPr/>
      </xdr:nvCxnSpPr>
      <xdr:spPr>
        <a:xfrm>
          <a:off x="8750300" y="13573340"/>
          <a:ext cx="8890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13" name="テキスト ボックス 412"/>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28790</xdr:rowOff>
    </xdr:from>
    <xdr:to>
      <xdr:col>45</xdr:col>
      <xdr:colOff>177800</xdr:colOff>
      <xdr:row>79</xdr:row>
      <xdr:rowOff>29502</xdr:rowOff>
    </xdr:to>
    <xdr:cxnSp macro="">
      <xdr:nvCxnSpPr>
        <xdr:cNvPr id="414" name="直線コネクタ 413"/>
        <xdr:cNvCxnSpPr/>
      </xdr:nvCxnSpPr>
      <xdr:spPr>
        <a:xfrm flipV="1">
          <a:off x="7861300" y="13573340"/>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16" name="テキスト ボックス 415"/>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20689</xdr:rowOff>
    </xdr:from>
    <xdr:to>
      <xdr:col>41</xdr:col>
      <xdr:colOff>50800</xdr:colOff>
      <xdr:row>79</xdr:row>
      <xdr:rowOff>29502</xdr:rowOff>
    </xdr:to>
    <xdr:cxnSp macro="">
      <xdr:nvCxnSpPr>
        <xdr:cNvPr id="417" name="直線コネクタ 416"/>
        <xdr:cNvCxnSpPr/>
      </xdr:nvCxnSpPr>
      <xdr:spPr>
        <a:xfrm>
          <a:off x="6972300" y="13565239"/>
          <a:ext cx="88900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9" name="テキスト ボックス 418"/>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86043</xdr:rowOff>
    </xdr:from>
    <xdr:to>
      <xdr:col>36</xdr:col>
      <xdr:colOff>165100</xdr:colOff>
      <xdr:row>78</xdr:row>
      <xdr:rowOff>16193</xdr:rowOff>
    </xdr:to>
    <xdr:sp macro="" textlink="">
      <xdr:nvSpPr>
        <xdr:cNvPr id="420" name="フローチャート: 判断 419"/>
        <xdr:cNvSpPr/>
      </xdr:nvSpPr>
      <xdr:spPr>
        <a:xfrm>
          <a:off x="6921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32720</xdr:rowOff>
    </xdr:from>
    <xdr:ext cx="534377" cy="259045"/>
    <xdr:sp macro="" textlink="">
      <xdr:nvSpPr>
        <xdr:cNvPr id="421" name="テキスト ボックス 420"/>
        <xdr:cNvSpPr txBox="1"/>
      </xdr:nvSpPr>
      <xdr:spPr>
        <a:xfrm>
          <a:off x="6705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149213</xdr:rowOff>
    </xdr:from>
    <xdr:to>
      <xdr:col>55</xdr:col>
      <xdr:colOff>50800</xdr:colOff>
      <xdr:row>79</xdr:row>
      <xdr:rowOff>79363</xdr:rowOff>
    </xdr:to>
    <xdr:sp macro="" textlink="">
      <xdr:nvSpPr>
        <xdr:cNvPr id="427" name="楕円 426"/>
        <xdr:cNvSpPr/>
      </xdr:nvSpPr>
      <xdr:spPr>
        <a:xfrm>
          <a:off x="10426700" y="1352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64140</xdr:rowOff>
    </xdr:from>
    <xdr:ext cx="469744" cy="259045"/>
    <xdr:sp macro="" textlink="">
      <xdr:nvSpPr>
        <xdr:cNvPr id="428" name="商工費該当値テキスト"/>
        <xdr:cNvSpPr txBox="1"/>
      </xdr:nvSpPr>
      <xdr:spPr>
        <a:xfrm>
          <a:off x="10528300" y="1343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149924</xdr:rowOff>
    </xdr:from>
    <xdr:to>
      <xdr:col>50</xdr:col>
      <xdr:colOff>165100</xdr:colOff>
      <xdr:row>79</xdr:row>
      <xdr:rowOff>80074</xdr:rowOff>
    </xdr:to>
    <xdr:sp macro="" textlink="">
      <xdr:nvSpPr>
        <xdr:cNvPr id="429" name="楕円 428"/>
        <xdr:cNvSpPr/>
      </xdr:nvSpPr>
      <xdr:spPr>
        <a:xfrm>
          <a:off x="9588500" y="135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71201</xdr:rowOff>
    </xdr:from>
    <xdr:ext cx="469744" cy="259045"/>
    <xdr:sp macro="" textlink="">
      <xdr:nvSpPr>
        <xdr:cNvPr id="430" name="テキスト ボックス 429"/>
        <xdr:cNvSpPr txBox="1"/>
      </xdr:nvSpPr>
      <xdr:spPr>
        <a:xfrm>
          <a:off x="9404428" y="1361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149440</xdr:rowOff>
    </xdr:from>
    <xdr:to>
      <xdr:col>46</xdr:col>
      <xdr:colOff>38100</xdr:colOff>
      <xdr:row>79</xdr:row>
      <xdr:rowOff>79590</xdr:rowOff>
    </xdr:to>
    <xdr:sp macro="" textlink="">
      <xdr:nvSpPr>
        <xdr:cNvPr id="431" name="楕円 430"/>
        <xdr:cNvSpPr/>
      </xdr:nvSpPr>
      <xdr:spPr>
        <a:xfrm>
          <a:off x="8699500" y="1352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70717</xdr:rowOff>
    </xdr:from>
    <xdr:ext cx="469744" cy="259045"/>
    <xdr:sp macro="" textlink="">
      <xdr:nvSpPr>
        <xdr:cNvPr id="432" name="テキスト ボックス 431"/>
        <xdr:cNvSpPr txBox="1"/>
      </xdr:nvSpPr>
      <xdr:spPr>
        <a:xfrm>
          <a:off x="8515428" y="1361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150152</xdr:rowOff>
    </xdr:from>
    <xdr:to>
      <xdr:col>41</xdr:col>
      <xdr:colOff>101600</xdr:colOff>
      <xdr:row>79</xdr:row>
      <xdr:rowOff>80302</xdr:rowOff>
    </xdr:to>
    <xdr:sp macro="" textlink="">
      <xdr:nvSpPr>
        <xdr:cNvPr id="433" name="楕円 432"/>
        <xdr:cNvSpPr/>
      </xdr:nvSpPr>
      <xdr:spPr>
        <a:xfrm>
          <a:off x="7810500" y="135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71429</xdr:rowOff>
    </xdr:from>
    <xdr:ext cx="469744" cy="259045"/>
    <xdr:sp macro="" textlink="">
      <xdr:nvSpPr>
        <xdr:cNvPr id="434" name="テキスト ボックス 433"/>
        <xdr:cNvSpPr txBox="1"/>
      </xdr:nvSpPr>
      <xdr:spPr>
        <a:xfrm>
          <a:off x="7626428" y="1361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141339</xdr:rowOff>
    </xdr:from>
    <xdr:to>
      <xdr:col>36</xdr:col>
      <xdr:colOff>165100</xdr:colOff>
      <xdr:row>79</xdr:row>
      <xdr:rowOff>71489</xdr:rowOff>
    </xdr:to>
    <xdr:sp macro="" textlink="">
      <xdr:nvSpPr>
        <xdr:cNvPr id="435" name="楕円 434"/>
        <xdr:cNvSpPr/>
      </xdr:nvSpPr>
      <xdr:spPr>
        <a:xfrm>
          <a:off x="6921500" y="135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62616</xdr:rowOff>
    </xdr:from>
    <xdr:ext cx="469744" cy="259045"/>
    <xdr:sp macro="" textlink="">
      <xdr:nvSpPr>
        <xdr:cNvPr id="436" name="テキスト ボックス 435"/>
        <xdr:cNvSpPr txBox="1"/>
      </xdr:nvSpPr>
      <xdr:spPr>
        <a:xfrm>
          <a:off x="6737428" y="1360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7793</xdr:rowOff>
    </xdr:from>
    <xdr:to>
      <xdr:col>55</xdr:col>
      <xdr:colOff>0</xdr:colOff>
      <xdr:row>97</xdr:row>
      <xdr:rowOff>23941</xdr:rowOff>
    </xdr:to>
    <xdr:cxnSp macro="">
      <xdr:nvCxnSpPr>
        <xdr:cNvPr id="463" name="直線コネクタ 462"/>
        <xdr:cNvCxnSpPr/>
      </xdr:nvCxnSpPr>
      <xdr:spPr>
        <a:xfrm flipV="1">
          <a:off x="9639300" y="16638443"/>
          <a:ext cx="838200" cy="1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149330</xdr:rowOff>
    </xdr:from>
    <xdr:ext cx="534377" cy="259045"/>
    <xdr:sp macro="" textlink="">
      <xdr:nvSpPr>
        <xdr:cNvPr id="464" name="土木費平均値テキスト"/>
        <xdr:cNvSpPr txBox="1"/>
      </xdr:nvSpPr>
      <xdr:spPr>
        <a:xfrm>
          <a:off x="10528300" y="16608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169966</xdr:rowOff>
    </xdr:from>
    <xdr:to>
      <xdr:col>50</xdr:col>
      <xdr:colOff>114300</xdr:colOff>
      <xdr:row>97</xdr:row>
      <xdr:rowOff>23941</xdr:rowOff>
    </xdr:to>
    <xdr:cxnSp macro="">
      <xdr:nvCxnSpPr>
        <xdr:cNvPr id="466" name="直線コネクタ 465"/>
        <xdr:cNvCxnSpPr/>
      </xdr:nvCxnSpPr>
      <xdr:spPr>
        <a:xfrm>
          <a:off x="8750300" y="16629166"/>
          <a:ext cx="889000" cy="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82405</xdr:rowOff>
    </xdr:from>
    <xdr:ext cx="534377" cy="259045"/>
    <xdr:sp macro="" textlink="">
      <xdr:nvSpPr>
        <xdr:cNvPr id="468" name="テキスト ボックス 467"/>
        <xdr:cNvSpPr txBox="1"/>
      </xdr:nvSpPr>
      <xdr:spPr>
        <a:xfrm>
          <a:off x="9372111" y="167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169966</xdr:rowOff>
    </xdr:from>
    <xdr:to>
      <xdr:col>45</xdr:col>
      <xdr:colOff>177800</xdr:colOff>
      <xdr:row>97</xdr:row>
      <xdr:rowOff>23301</xdr:rowOff>
    </xdr:to>
    <xdr:cxnSp macro="">
      <xdr:nvCxnSpPr>
        <xdr:cNvPr id="469" name="直線コネクタ 468"/>
        <xdr:cNvCxnSpPr/>
      </xdr:nvCxnSpPr>
      <xdr:spPr>
        <a:xfrm flipV="1">
          <a:off x="7861300" y="16629166"/>
          <a:ext cx="889000" cy="2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93918</xdr:rowOff>
    </xdr:from>
    <xdr:ext cx="534377" cy="259045"/>
    <xdr:sp macro="" textlink="">
      <xdr:nvSpPr>
        <xdr:cNvPr id="471" name="テキスト ボックス 470"/>
        <xdr:cNvSpPr txBox="1"/>
      </xdr:nvSpPr>
      <xdr:spPr>
        <a:xfrm>
          <a:off x="8483111" y="1672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17568</xdr:rowOff>
    </xdr:from>
    <xdr:to>
      <xdr:col>41</xdr:col>
      <xdr:colOff>50800</xdr:colOff>
      <xdr:row>97</xdr:row>
      <xdr:rowOff>23301</xdr:rowOff>
    </xdr:to>
    <xdr:cxnSp macro="">
      <xdr:nvCxnSpPr>
        <xdr:cNvPr id="472" name="直線コネクタ 471"/>
        <xdr:cNvCxnSpPr/>
      </xdr:nvCxnSpPr>
      <xdr:spPr>
        <a:xfrm>
          <a:off x="6972300" y="16648218"/>
          <a:ext cx="8890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111775</xdr:rowOff>
    </xdr:from>
    <xdr:ext cx="534377" cy="259045"/>
    <xdr:sp macro="" textlink="">
      <xdr:nvSpPr>
        <xdr:cNvPr id="474" name="テキスト ボックス 473"/>
        <xdr:cNvSpPr txBox="1"/>
      </xdr:nvSpPr>
      <xdr:spPr>
        <a:xfrm>
          <a:off x="7594111" y="1674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80314</xdr:rowOff>
    </xdr:from>
    <xdr:to>
      <xdr:col>36</xdr:col>
      <xdr:colOff>165100</xdr:colOff>
      <xdr:row>97</xdr:row>
      <xdr:rowOff>10464</xdr:rowOff>
    </xdr:to>
    <xdr:sp macro="" textlink="">
      <xdr:nvSpPr>
        <xdr:cNvPr id="475" name="フローチャート: 判断 474"/>
        <xdr:cNvSpPr/>
      </xdr:nvSpPr>
      <xdr:spPr>
        <a:xfrm>
          <a:off x="6921500" y="1653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26991</xdr:rowOff>
    </xdr:from>
    <xdr:ext cx="534377" cy="259045"/>
    <xdr:sp macro="" textlink="">
      <xdr:nvSpPr>
        <xdr:cNvPr id="476" name="テキスト ボックス 475"/>
        <xdr:cNvSpPr txBox="1"/>
      </xdr:nvSpPr>
      <xdr:spPr>
        <a:xfrm>
          <a:off x="6705111" y="1631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128443</xdr:rowOff>
    </xdr:from>
    <xdr:to>
      <xdr:col>55</xdr:col>
      <xdr:colOff>50800</xdr:colOff>
      <xdr:row>97</xdr:row>
      <xdr:rowOff>58593</xdr:rowOff>
    </xdr:to>
    <xdr:sp macro="" textlink="">
      <xdr:nvSpPr>
        <xdr:cNvPr id="482" name="楕円 481"/>
        <xdr:cNvSpPr/>
      </xdr:nvSpPr>
      <xdr:spPr>
        <a:xfrm>
          <a:off x="10426700" y="165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151320</xdr:rowOff>
    </xdr:from>
    <xdr:ext cx="534377" cy="259045"/>
    <xdr:sp macro="" textlink="">
      <xdr:nvSpPr>
        <xdr:cNvPr id="483" name="土木費該当値テキスト"/>
        <xdr:cNvSpPr txBox="1"/>
      </xdr:nvSpPr>
      <xdr:spPr>
        <a:xfrm>
          <a:off x="10528300" y="1643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144591</xdr:rowOff>
    </xdr:from>
    <xdr:to>
      <xdr:col>50</xdr:col>
      <xdr:colOff>165100</xdr:colOff>
      <xdr:row>97</xdr:row>
      <xdr:rowOff>74741</xdr:rowOff>
    </xdr:to>
    <xdr:sp macro="" textlink="">
      <xdr:nvSpPr>
        <xdr:cNvPr id="484" name="楕円 483"/>
        <xdr:cNvSpPr/>
      </xdr:nvSpPr>
      <xdr:spPr>
        <a:xfrm>
          <a:off x="9588500" y="1660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91268</xdr:rowOff>
    </xdr:from>
    <xdr:ext cx="534377" cy="259045"/>
    <xdr:sp macro="" textlink="">
      <xdr:nvSpPr>
        <xdr:cNvPr id="485" name="テキスト ボックス 484"/>
        <xdr:cNvSpPr txBox="1"/>
      </xdr:nvSpPr>
      <xdr:spPr>
        <a:xfrm>
          <a:off x="9372111" y="1637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119166</xdr:rowOff>
    </xdr:from>
    <xdr:to>
      <xdr:col>46</xdr:col>
      <xdr:colOff>38100</xdr:colOff>
      <xdr:row>97</xdr:row>
      <xdr:rowOff>49316</xdr:rowOff>
    </xdr:to>
    <xdr:sp macro="" textlink="">
      <xdr:nvSpPr>
        <xdr:cNvPr id="486" name="楕円 485"/>
        <xdr:cNvSpPr/>
      </xdr:nvSpPr>
      <xdr:spPr>
        <a:xfrm>
          <a:off x="8699500" y="1657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65843</xdr:rowOff>
    </xdr:from>
    <xdr:ext cx="534377" cy="259045"/>
    <xdr:sp macro="" textlink="">
      <xdr:nvSpPr>
        <xdr:cNvPr id="487" name="テキスト ボックス 486"/>
        <xdr:cNvSpPr txBox="1"/>
      </xdr:nvSpPr>
      <xdr:spPr>
        <a:xfrm>
          <a:off x="8483111" y="1635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143951</xdr:rowOff>
    </xdr:from>
    <xdr:to>
      <xdr:col>41</xdr:col>
      <xdr:colOff>101600</xdr:colOff>
      <xdr:row>97</xdr:row>
      <xdr:rowOff>74101</xdr:rowOff>
    </xdr:to>
    <xdr:sp macro="" textlink="">
      <xdr:nvSpPr>
        <xdr:cNvPr id="488" name="楕円 487"/>
        <xdr:cNvSpPr/>
      </xdr:nvSpPr>
      <xdr:spPr>
        <a:xfrm>
          <a:off x="7810500" y="1660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90628</xdr:rowOff>
    </xdr:from>
    <xdr:ext cx="534377" cy="259045"/>
    <xdr:sp macro="" textlink="">
      <xdr:nvSpPr>
        <xdr:cNvPr id="489" name="テキスト ボックス 488"/>
        <xdr:cNvSpPr txBox="1"/>
      </xdr:nvSpPr>
      <xdr:spPr>
        <a:xfrm>
          <a:off x="7594111" y="163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138218</xdr:rowOff>
    </xdr:from>
    <xdr:to>
      <xdr:col>36</xdr:col>
      <xdr:colOff>165100</xdr:colOff>
      <xdr:row>97</xdr:row>
      <xdr:rowOff>68368</xdr:rowOff>
    </xdr:to>
    <xdr:sp macro="" textlink="">
      <xdr:nvSpPr>
        <xdr:cNvPr id="490" name="楕円 489"/>
        <xdr:cNvSpPr/>
      </xdr:nvSpPr>
      <xdr:spPr>
        <a:xfrm>
          <a:off x="6921500" y="165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59495</xdr:rowOff>
    </xdr:from>
    <xdr:ext cx="534377" cy="259045"/>
    <xdr:sp macro="" textlink="">
      <xdr:nvSpPr>
        <xdr:cNvPr id="491" name="テキスト ボックス 490"/>
        <xdr:cNvSpPr txBox="1"/>
      </xdr:nvSpPr>
      <xdr:spPr>
        <a:xfrm>
          <a:off x="6705111" y="1669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137621</xdr:rowOff>
    </xdr:from>
    <xdr:to>
      <xdr:col>85</xdr:col>
      <xdr:colOff>127000</xdr:colOff>
      <xdr:row>38</xdr:row>
      <xdr:rowOff>72840</xdr:rowOff>
    </xdr:to>
    <xdr:cxnSp macro="">
      <xdr:nvCxnSpPr>
        <xdr:cNvPr id="522" name="直線コネクタ 521"/>
        <xdr:cNvCxnSpPr/>
      </xdr:nvCxnSpPr>
      <xdr:spPr>
        <a:xfrm>
          <a:off x="15481300" y="6481271"/>
          <a:ext cx="838200" cy="10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110395</xdr:rowOff>
    </xdr:from>
    <xdr:ext cx="534377" cy="259045"/>
    <xdr:sp macro="" textlink="">
      <xdr:nvSpPr>
        <xdr:cNvPr id="523" name="消防費平均値テキスト"/>
        <xdr:cNvSpPr txBox="1"/>
      </xdr:nvSpPr>
      <xdr:spPr>
        <a:xfrm>
          <a:off x="16370300" y="628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137621</xdr:rowOff>
    </xdr:from>
    <xdr:to>
      <xdr:col>81</xdr:col>
      <xdr:colOff>50800</xdr:colOff>
      <xdr:row>38</xdr:row>
      <xdr:rowOff>98127</xdr:rowOff>
    </xdr:to>
    <xdr:cxnSp macro="">
      <xdr:nvCxnSpPr>
        <xdr:cNvPr id="525" name="直線コネクタ 524"/>
        <xdr:cNvCxnSpPr/>
      </xdr:nvCxnSpPr>
      <xdr:spPr>
        <a:xfrm flipV="1">
          <a:off x="14592300" y="6481271"/>
          <a:ext cx="889000" cy="13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28012</xdr:rowOff>
    </xdr:from>
    <xdr:ext cx="534377" cy="259045"/>
    <xdr:sp macro="" textlink="">
      <xdr:nvSpPr>
        <xdr:cNvPr id="527" name="テキスト ボックス 526"/>
        <xdr:cNvSpPr txBox="1"/>
      </xdr:nvSpPr>
      <xdr:spPr>
        <a:xfrm>
          <a:off x="15214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98127</xdr:rowOff>
    </xdr:from>
    <xdr:to>
      <xdr:col>76</xdr:col>
      <xdr:colOff>114300</xdr:colOff>
      <xdr:row>38</xdr:row>
      <xdr:rowOff>119855</xdr:rowOff>
    </xdr:to>
    <xdr:cxnSp macro="">
      <xdr:nvCxnSpPr>
        <xdr:cNvPr id="528" name="直線コネクタ 527"/>
        <xdr:cNvCxnSpPr/>
      </xdr:nvCxnSpPr>
      <xdr:spPr>
        <a:xfrm flipV="1">
          <a:off x="13703300" y="6613227"/>
          <a:ext cx="889000" cy="2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60342</xdr:rowOff>
    </xdr:from>
    <xdr:ext cx="534377" cy="259045"/>
    <xdr:sp macro="" textlink="">
      <xdr:nvSpPr>
        <xdr:cNvPr id="530" name="テキスト ボックス 529"/>
        <xdr:cNvSpPr txBox="1"/>
      </xdr:nvSpPr>
      <xdr:spPr>
        <a:xfrm>
          <a:off x="14325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116949</xdr:rowOff>
    </xdr:from>
    <xdr:to>
      <xdr:col>71</xdr:col>
      <xdr:colOff>177800</xdr:colOff>
      <xdr:row>38</xdr:row>
      <xdr:rowOff>119855</xdr:rowOff>
    </xdr:to>
    <xdr:cxnSp macro="">
      <xdr:nvCxnSpPr>
        <xdr:cNvPr id="531" name="直線コネクタ 530"/>
        <xdr:cNvCxnSpPr/>
      </xdr:nvCxnSpPr>
      <xdr:spPr>
        <a:xfrm>
          <a:off x="12814300" y="6632049"/>
          <a:ext cx="889000" cy="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64054</xdr:rowOff>
    </xdr:from>
    <xdr:ext cx="534377" cy="259045"/>
    <xdr:sp macro="" textlink="">
      <xdr:nvSpPr>
        <xdr:cNvPr id="533" name="テキスト ボックス 532"/>
        <xdr:cNvSpPr txBox="1"/>
      </xdr:nvSpPr>
      <xdr:spPr>
        <a:xfrm>
          <a:off x="13436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125411</xdr:rowOff>
    </xdr:from>
    <xdr:to>
      <xdr:col>67</xdr:col>
      <xdr:colOff>101600</xdr:colOff>
      <xdr:row>38</xdr:row>
      <xdr:rowOff>55561</xdr:rowOff>
    </xdr:to>
    <xdr:sp macro="" textlink="">
      <xdr:nvSpPr>
        <xdr:cNvPr id="534" name="フローチャート: 判断 533"/>
        <xdr:cNvSpPr/>
      </xdr:nvSpPr>
      <xdr:spPr>
        <a:xfrm>
          <a:off x="12763500" y="64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72088</xdr:rowOff>
    </xdr:from>
    <xdr:ext cx="534377" cy="259045"/>
    <xdr:sp macro="" textlink="">
      <xdr:nvSpPr>
        <xdr:cNvPr id="535" name="テキスト ボックス 534"/>
        <xdr:cNvSpPr txBox="1"/>
      </xdr:nvSpPr>
      <xdr:spPr>
        <a:xfrm>
          <a:off x="12547111" y="624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22040</xdr:rowOff>
    </xdr:from>
    <xdr:to>
      <xdr:col>85</xdr:col>
      <xdr:colOff>177800</xdr:colOff>
      <xdr:row>38</xdr:row>
      <xdr:rowOff>123640</xdr:rowOff>
    </xdr:to>
    <xdr:sp macro="" textlink="">
      <xdr:nvSpPr>
        <xdr:cNvPr id="541" name="楕円 540"/>
        <xdr:cNvSpPr/>
      </xdr:nvSpPr>
      <xdr:spPr>
        <a:xfrm>
          <a:off x="16268700" y="65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108417</xdr:rowOff>
    </xdr:from>
    <xdr:ext cx="534377" cy="259045"/>
    <xdr:sp macro="" textlink="">
      <xdr:nvSpPr>
        <xdr:cNvPr id="542" name="消防費該当値テキスト"/>
        <xdr:cNvSpPr txBox="1"/>
      </xdr:nvSpPr>
      <xdr:spPr>
        <a:xfrm>
          <a:off x="16370300" y="645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86821</xdr:rowOff>
    </xdr:from>
    <xdr:to>
      <xdr:col>81</xdr:col>
      <xdr:colOff>101600</xdr:colOff>
      <xdr:row>38</xdr:row>
      <xdr:rowOff>16971</xdr:rowOff>
    </xdr:to>
    <xdr:sp macro="" textlink="">
      <xdr:nvSpPr>
        <xdr:cNvPr id="543" name="楕円 542"/>
        <xdr:cNvSpPr/>
      </xdr:nvSpPr>
      <xdr:spPr>
        <a:xfrm>
          <a:off x="15430500" y="643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8098</xdr:rowOff>
    </xdr:from>
    <xdr:ext cx="534377" cy="259045"/>
    <xdr:sp macro="" textlink="">
      <xdr:nvSpPr>
        <xdr:cNvPr id="544" name="テキスト ボックス 543"/>
        <xdr:cNvSpPr txBox="1"/>
      </xdr:nvSpPr>
      <xdr:spPr>
        <a:xfrm>
          <a:off x="15214111" y="652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47327</xdr:rowOff>
    </xdr:from>
    <xdr:to>
      <xdr:col>76</xdr:col>
      <xdr:colOff>165100</xdr:colOff>
      <xdr:row>38</xdr:row>
      <xdr:rowOff>148927</xdr:rowOff>
    </xdr:to>
    <xdr:sp macro="" textlink="">
      <xdr:nvSpPr>
        <xdr:cNvPr id="545" name="楕円 544"/>
        <xdr:cNvSpPr/>
      </xdr:nvSpPr>
      <xdr:spPr>
        <a:xfrm>
          <a:off x="14541500" y="656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140054</xdr:rowOff>
    </xdr:from>
    <xdr:ext cx="534377" cy="259045"/>
    <xdr:sp macro="" textlink="">
      <xdr:nvSpPr>
        <xdr:cNvPr id="546" name="テキスト ボックス 545"/>
        <xdr:cNvSpPr txBox="1"/>
      </xdr:nvSpPr>
      <xdr:spPr>
        <a:xfrm>
          <a:off x="14325111" y="665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69055</xdr:rowOff>
    </xdr:from>
    <xdr:to>
      <xdr:col>72</xdr:col>
      <xdr:colOff>38100</xdr:colOff>
      <xdr:row>38</xdr:row>
      <xdr:rowOff>170655</xdr:rowOff>
    </xdr:to>
    <xdr:sp macro="" textlink="">
      <xdr:nvSpPr>
        <xdr:cNvPr id="547" name="楕円 546"/>
        <xdr:cNvSpPr/>
      </xdr:nvSpPr>
      <xdr:spPr>
        <a:xfrm>
          <a:off x="13652500" y="658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161782</xdr:rowOff>
    </xdr:from>
    <xdr:ext cx="534377" cy="259045"/>
    <xdr:sp macro="" textlink="">
      <xdr:nvSpPr>
        <xdr:cNvPr id="548" name="テキスト ボックス 547"/>
        <xdr:cNvSpPr txBox="1"/>
      </xdr:nvSpPr>
      <xdr:spPr>
        <a:xfrm>
          <a:off x="13436111" y="667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66149</xdr:rowOff>
    </xdr:from>
    <xdr:to>
      <xdr:col>67</xdr:col>
      <xdr:colOff>101600</xdr:colOff>
      <xdr:row>38</xdr:row>
      <xdr:rowOff>167749</xdr:rowOff>
    </xdr:to>
    <xdr:sp macro="" textlink="">
      <xdr:nvSpPr>
        <xdr:cNvPr id="549" name="楕円 548"/>
        <xdr:cNvSpPr/>
      </xdr:nvSpPr>
      <xdr:spPr>
        <a:xfrm>
          <a:off x="12763500" y="658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158876</xdr:rowOff>
    </xdr:from>
    <xdr:ext cx="534377" cy="259045"/>
    <xdr:sp macro="" textlink="">
      <xdr:nvSpPr>
        <xdr:cNvPr id="550" name="テキスト ボックス 549"/>
        <xdr:cNvSpPr txBox="1"/>
      </xdr:nvSpPr>
      <xdr:spPr>
        <a:xfrm>
          <a:off x="12547111" y="66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139768</xdr:rowOff>
    </xdr:from>
    <xdr:to>
      <xdr:col>85</xdr:col>
      <xdr:colOff>127000</xdr:colOff>
      <xdr:row>58</xdr:row>
      <xdr:rowOff>2567</xdr:rowOff>
    </xdr:to>
    <xdr:cxnSp macro="">
      <xdr:nvCxnSpPr>
        <xdr:cNvPr id="579" name="直線コネクタ 578"/>
        <xdr:cNvCxnSpPr/>
      </xdr:nvCxnSpPr>
      <xdr:spPr>
        <a:xfrm flipV="1">
          <a:off x="15481300" y="9912418"/>
          <a:ext cx="838200" cy="3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81891</xdr:rowOff>
    </xdr:from>
    <xdr:ext cx="534377" cy="259045"/>
    <xdr:sp macro="" textlink="">
      <xdr:nvSpPr>
        <xdr:cNvPr id="580" name="教育費平均値テキスト"/>
        <xdr:cNvSpPr txBox="1"/>
      </xdr:nvSpPr>
      <xdr:spPr>
        <a:xfrm>
          <a:off x="16370300" y="968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2567</xdr:rowOff>
    </xdr:from>
    <xdr:to>
      <xdr:col>81</xdr:col>
      <xdr:colOff>50800</xdr:colOff>
      <xdr:row>58</xdr:row>
      <xdr:rowOff>24977</xdr:rowOff>
    </xdr:to>
    <xdr:cxnSp macro="">
      <xdr:nvCxnSpPr>
        <xdr:cNvPr id="582" name="直線コネクタ 581"/>
        <xdr:cNvCxnSpPr/>
      </xdr:nvCxnSpPr>
      <xdr:spPr>
        <a:xfrm flipV="1">
          <a:off x="14592300" y="9946667"/>
          <a:ext cx="889000" cy="2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41490</xdr:rowOff>
    </xdr:from>
    <xdr:ext cx="534377" cy="259045"/>
    <xdr:sp macro="" textlink="">
      <xdr:nvSpPr>
        <xdr:cNvPr id="584" name="テキスト ボックス 583"/>
        <xdr:cNvSpPr txBox="1"/>
      </xdr:nvSpPr>
      <xdr:spPr>
        <a:xfrm>
          <a:off x="15214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24977</xdr:rowOff>
    </xdr:from>
    <xdr:to>
      <xdr:col>76</xdr:col>
      <xdr:colOff>114300</xdr:colOff>
      <xdr:row>58</xdr:row>
      <xdr:rowOff>41985</xdr:rowOff>
    </xdr:to>
    <xdr:cxnSp macro="">
      <xdr:nvCxnSpPr>
        <xdr:cNvPr id="585" name="直線コネクタ 584"/>
        <xdr:cNvCxnSpPr/>
      </xdr:nvCxnSpPr>
      <xdr:spPr>
        <a:xfrm flipV="1">
          <a:off x="13703300" y="9969077"/>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47643</xdr:rowOff>
    </xdr:from>
    <xdr:ext cx="534377" cy="259045"/>
    <xdr:sp macro="" textlink="">
      <xdr:nvSpPr>
        <xdr:cNvPr id="587" name="テキスト ボックス 586"/>
        <xdr:cNvSpPr txBox="1"/>
      </xdr:nvSpPr>
      <xdr:spPr>
        <a:xfrm>
          <a:off x="14325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169369</xdr:rowOff>
    </xdr:from>
    <xdr:to>
      <xdr:col>71</xdr:col>
      <xdr:colOff>177800</xdr:colOff>
      <xdr:row>58</xdr:row>
      <xdr:rowOff>41985</xdr:rowOff>
    </xdr:to>
    <xdr:cxnSp macro="">
      <xdr:nvCxnSpPr>
        <xdr:cNvPr id="588" name="直線コネクタ 587"/>
        <xdr:cNvCxnSpPr/>
      </xdr:nvCxnSpPr>
      <xdr:spPr>
        <a:xfrm>
          <a:off x="12814300" y="9942019"/>
          <a:ext cx="889000" cy="4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53976</xdr:rowOff>
    </xdr:from>
    <xdr:ext cx="534377" cy="259045"/>
    <xdr:sp macro="" textlink="">
      <xdr:nvSpPr>
        <xdr:cNvPr id="590" name="テキスト ボックス 589"/>
        <xdr:cNvSpPr txBox="1"/>
      </xdr:nvSpPr>
      <xdr:spPr>
        <a:xfrm>
          <a:off x="13436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90378</xdr:rowOff>
    </xdr:from>
    <xdr:to>
      <xdr:col>67</xdr:col>
      <xdr:colOff>101600</xdr:colOff>
      <xdr:row>58</xdr:row>
      <xdr:rowOff>20528</xdr:rowOff>
    </xdr:to>
    <xdr:sp macro="" textlink="">
      <xdr:nvSpPr>
        <xdr:cNvPr id="591" name="フローチャート: 判断 590"/>
        <xdr:cNvSpPr/>
      </xdr:nvSpPr>
      <xdr:spPr>
        <a:xfrm>
          <a:off x="12763500" y="986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37055</xdr:rowOff>
    </xdr:from>
    <xdr:ext cx="534377" cy="259045"/>
    <xdr:sp macro="" textlink="">
      <xdr:nvSpPr>
        <xdr:cNvPr id="592" name="テキスト ボックス 591"/>
        <xdr:cNvSpPr txBox="1"/>
      </xdr:nvSpPr>
      <xdr:spPr>
        <a:xfrm>
          <a:off x="12547111" y="963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88968</xdr:rowOff>
    </xdr:from>
    <xdr:to>
      <xdr:col>85</xdr:col>
      <xdr:colOff>177800</xdr:colOff>
      <xdr:row>58</xdr:row>
      <xdr:rowOff>19118</xdr:rowOff>
    </xdr:to>
    <xdr:sp macro="" textlink="">
      <xdr:nvSpPr>
        <xdr:cNvPr id="598" name="楕円 597"/>
        <xdr:cNvSpPr/>
      </xdr:nvSpPr>
      <xdr:spPr>
        <a:xfrm>
          <a:off x="16268700" y="98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67395</xdr:rowOff>
    </xdr:from>
    <xdr:ext cx="534377" cy="259045"/>
    <xdr:sp macro="" textlink="">
      <xdr:nvSpPr>
        <xdr:cNvPr id="599" name="教育費該当値テキスト"/>
        <xdr:cNvSpPr txBox="1"/>
      </xdr:nvSpPr>
      <xdr:spPr>
        <a:xfrm>
          <a:off x="16370300" y="984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123217</xdr:rowOff>
    </xdr:from>
    <xdr:to>
      <xdr:col>81</xdr:col>
      <xdr:colOff>101600</xdr:colOff>
      <xdr:row>58</xdr:row>
      <xdr:rowOff>53367</xdr:rowOff>
    </xdr:to>
    <xdr:sp macro="" textlink="">
      <xdr:nvSpPr>
        <xdr:cNvPr id="600" name="楕円 599"/>
        <xdr:cNvSpPr/>
      </xdr:nvSpPr>
      <xdr:spPr>
        <a:xfrm>
          <a:off x="15430500" y="989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44494</xdr:rowOff>
    </xdr:from>
    <xdr:ext cx="534377" cy="259045"/>
    <xdr:sp macro="" textlink="">
      <xdr:nvSpPr>
        <xdr:cNvPr id="601" name="テキスト ボックス 600"/>
        <xdr:cNvSpPr txBox="1"/>
      </xdr:nvSpPr>
      <xdr:spPr>
        <a:xfrm>
          <a:off x="15214111" y="998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145627</xdr:rowOff>
    </xdr:from>
    <xdr:to>
      <xdr:col>76</xdr:col>
      <xdr:colOff>165100</xdr:colOff>
      <xdr:row>58</xdr:row>
      <xdr:rowOff>75777</xdr:rowOff>
    </xdr:to>
    <xdr:sp macro="" textlink="">
      <xdr:nvSpPr>
        <xdr:cNvPr id="602" name="楕円 601"/>
        <xdr:cNvSpPr/>
      </xdr:nvSpPr>
      <xdr:spPr>
        <a:xfrm>
          <a:off x="14541500" y="991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66904</xdr:rowOff>
    </xdr:from>
    <xdr:ext cx="534377" cy="259045"/>
    <xdr:sp macro="" textlink="">
      <xdr:nvSpPr>
        <xdr:cNvPr id="603" name="テキスト ボックス 602"/>
        <xdr:cNvSpPr txBox="1"/>
      </xdr:nvSpPr>
      <xdr:spPr>
        <a:xfrm>
          <a:off x="14325111" y="1001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162635</xdr:rowOff>
    </xdr:from>
    <xdr:to>
      <xdr:col>72</xdr:col>
      <xdr:colOff>38100</xdr:colOff>
      <xdr:row>58</xdr:row>
      <xdr:rowOff>92785</xdr:rowOff>
    </xdr:to>
    <xdr:sp macro="" textlink="">
      <xdr:nvSpPr>
        <xdr:cNvPr id="604" name="楕円 603"/>
        <xdr:cNvSpPr/>
      </xdr:nvSpPr>
      <xdr:spPr>
        <a:xfrm>
          <a:off x="13652500" y="99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83912</xdr:rowOff>
    </xdr:from>
    <xdr:ext cx="534377" cy="259045"/>
    <xdr:sp macro="" textlink="">
      <xdr:nvSpPr>
        <xdr:cNvPr id="605" name="テキスト ボックス 604"/>
        <xdr:cNvSpPr txBox="1"/>
      </xdr:nvSpPr>
      <xdr:spPr>
        <a:xfrm>
          <a:off x="13436111" y="100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118569</xdr:rowOff>
    </xdr:from>
    <xdr:to>
      <xdr:col>67</xdr:col>
      <xdr:colOff>101600</xdr:colOff>
      <xdr:row>58</xdr:row>
      <xdr:rowOff>48719</xdr:rowOff>
    </xdr:to>
    <xdr:sp macro="" textlink="">
      <xdr:nvSpPr>
        <xdr:cNvPr id="606" name="楕円 605"/>
        <xdr:cNvSpPr/>
      </xdr:nvSpPr>
      <xdr:spPr>
        <a:xfrm>
          <a:off x="12763500" y="98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39846</xdr:rowOff>
    </xdr:from>
    <xdr:ext cx="534377" cy="259045"/>
    <xdr:sp macro="" textlink="">
      <xdr:nvSpPr>
        <xdr:cNvPr id="607" name="テキスト ボックス 606"/>
        <xdr:cNvSpPr txBox="1"/>
      </xdr:nvSpPr>
      <xdr:spPr>
        <a:xfrm>
          <a:off x="12547111" y="998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6" name="直線コネクタ 635"/>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104970</xdr:rowOff>
    </xdr:from>
    <xdr:ext cx="469744" cy="259045"/>
    <xdr:sp macro="" textlink="">
      <xdr:nvSpPr>
        <xdr:cNvPr id="637" name="災害復旧費平均値テキスト"/>
        <xdr:cNvSpPr txBox="1"/>
      </xdr:nvSpPr>
      <xdr:spPr>
        <a:xfrm>
          <a:off x="16370300" y="13306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52188</xdr:rowOff>
    </xdr:from>
    <xdr:ext cx="469744" cy="259045"/>
    <xdr:sp macro="" textlink="">
      <xdr:nvSpPr>
        <xdr:cNvPr id="641" name="テキスト ボックス 640"/>
        <xdr:cNvSpPr txBox="1"/>
      </xdr:nvSpPr>
      <xdr:spPr>
        <a:xfrm>
          <a:off x="15246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92219</xdr:rowOff>
    </xdr:from>
    <xdr:ext cx="469744" cy="259045"/>
    <xdr:sp macro="" textlink="">
      <xdr:nvSpPr>
        <xdr:cNvPr id="644" name="テキスト ボックス 643"/>
        <xdr:cNvSpPr txBox="1"/>
      </xdr:nvSpPr>
      <xdr:spPr>
        <a:xfrm>
          <a:off x="14357428" y="1329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69969</xdr:rowOff>
    </xdr:from>
    <xdr:ext cx="469744" cy="259045"/>
    <xdr:sp macro="" textlink="">
      <xdr:nvSpPr>
        <xdr:cNvPr id="647" name="テキスト ボックス 646"/>
        <xdr:cNvSpPr txBox="1"/>
      </xdr:nvSpPr>
      <xdr:spPr>
        <a:xfrm>
          <a:off x="13468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69635</xdr:rowOff>
    </xdr:from>
    <xdr:to>
      <xdr:col>67</xdr:col>
      <xdr:colOff>101600</xdr:colOff>
      <xdr:row>78</xdr:row>
      <xdr:rowOff>171235</xdr:rowOff>
    </xdr:to>
    <xdr:sp macro="" textlink="">
      <xdr:nvSpPr>
        <xdr:cNvPr id="648" name="フローチャート: 判断 647"/>
        <xdr:cNvSpPr/>
      </xdr:nvSpPr>
      <xdr:spPr>
        <a:xfrm>
          <a:off x="12763500" y="134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16312</xdr:rowOff>
    </xdr:from>
    <xdr:ext cx="469744" cy="259045"/>
    <xdr:sp macro="" textlink="">
      <xdr:nvSpPr>
        <xdr:cNvPr id="649" name="テキスト ボックス 648"/>
        <xdr:cNvSpPr txBox="1"/>
      </xdr:nvSpPr>
      <xdr:spPr>
        <a:xfrm>
          <a:off x="12579428" y="132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18573</xdr:rowOff>
    </xdr:from>
    <xdr:to>
      <xdr:col>85</xdr:col>
      <xdr:colOff>127000</xdr:colOff>
      <xdr:row>99</xdr:row>
      <xdr:rowOff>27998</xdr:rowOff>
    </xdr:to>
    <xdr:cxnSp macro="">
      <xdr:nvCxnSpPr>
        <xdr:cNvPr id="693" name="直線コネクタ 692"/>
        <xdr:cNvCxnSpPr/>
      </xdr:nvCxnSpPr>
      <xdr:spPr>
        <a:xfrm flipV="1">
          <a:off x="15481300" y="16992123"/>
          <a:ext cx="838200" cy="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118978</xdr:rowOff>
    </xdr:from>
    <xdr:ext cx="534377" cy="259045"/>
    <xdr:sp macro="" textlink="">
      <xdr:nvSpPr>
        <xdr:cNvPr id="694" name="公債費平均値テキスト"/>
        <xdr:cNvSpPr txBox="1"/>
      </xdr:nvSpPr>
      <xdr:spPr>
        <a:xfrm>
          <a:off x="16370300" y="164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27998</xdr:rowOff>
    </xdr:from>
    <xdr:to>
      <xdr:col>81</xdr:col>
      <xdr:colOff>50800</xdr:colOff>
      <xdr:row>99</xdr:row>
      <xdr:rowOff>31313</xdr:rowOff>
    </xdr:to>
    <xdr:cxnSp macro="">
      <xdr:nvCxnSpPr>
        <xdr:cNvPr id="696" name="直線コネクタ 695"/>
        <xdr:cNvCxnSpPr/>
      </xdr:nvCxnSpPr>
      <xdr:spPr>
        <a:xfrm flipV="1">
          <a:off x="14592300" y="17001548"/>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55725</xdr:rowOff>
    </xdr:from>
    <xdr:ext cx="534377" cy="259045"/>
    <xdr:sp macro="" textlink="">
      <xdr:nvSpPr>
        <xdr:cNvPr id="698" name="テキスト ボックス 697"/>
        <xdr:cNvSpPr txBox="1"/>
      </xdr:nvSpPr>
      <xdr:spPr>
        <a:xfrm>
          <a:off x="15214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31283</xdr:rowOff>
    </xdr:from>
    <xdr:to>
      <xdr:col>76</xdr:col>
      <xdr:colOff>114300</xdr:colOff>
      <xdr:row>99</xdr:row>
      <xdr:rowOff>31313</xdr:rowOff>
    </xdr:to>
    <xdr:cxnSp macro="">
      <xdr:nvCxnSpPr>
        <xdr:cNvPr id="699" name="直線コネクタ 698"/>
        <xdr:cNvCxnSpPr/>
      </xdr:nvCxnSpPr>
      <xdr:spPr>
        <a:xfrm>
          <a:off x="13703300" y="17004833"/>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57202</xdr:rowOff>
    </xdr:from>
    <xdr:ext cx="534377" cy="259045"/>
    <xdr:sp macro="" textlink="">
      <xdr:nvSpPr>
        <xdr:cNvPr id="701" name="テキスト ボックス 700"/>
        <xdr:cNvSpPr txBox="1"/>
      </xdr:nvSpPr>
      <xdr:spPr>
        <a:xfrm>
          <a:off x="14325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22375</xdr:rowOff>
    </xdr:from>
    <xdr:to>
      <xdr:col>71</xdr:col>
      <xdr:colOff>177800</xdr:colOff>
      <xdr:row>99</xdr:row>
      <xdr:rowOff>31283</xdr:rowOff>
    </xdr:to>
    <xdr:cxnSp macro="">
      <xdr:nvCxnSpPr>
        <xdr:cNvPr id="702" name="直線コネクタ 701"/>
        <xdr:cNvCxnSpPr/>
      </xdr:nvCxnSpPr>
      <xdr:spPr>
        <a:xfrm>
          <a:off x="12814300" y="16995925"/>
          <a:ext cx="8890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50916</xdr:rowOff>
    </xdr:from>
    <xdr:ext cx="534377" cy="259045"/>
    <xdr:sp macro="" textlink="">
      <xdr:nvSpPr>
        <xdr:cNvPr id="704" name="テキスト ボックス 703"/>
        <xdr:cNvSpPr txBox="1"/>
      </xdr:nvSpPr>
      <xdr:spPr>
        <a:xfrm>
          <a:off x="13436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5" name="フローチャート: 判断 704"/>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22638</xdr:rowOff>
    </xdr:from>
    <xdr:ext cx="534377" cy="259045"/>
    <xdr:sp macro="" textlink="">
      <xdr:nvSpPr>
        <xdr:cNvPr id="706" name="テキスト ボックス 705"/>
        <xdr:cNvSpPr txBox="1"/>
      </xdr:nvSpPr>
      <xdr:spPr>
        <a:xfrm>
          <a:off x="12547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139223</xdr:rowOff>
    </xdr:from>
    <xdr:to>
      <xdr:col>85</xdr:col>
      <xdr:colOff>177800</xdr:colOff>
      <xdr:row>99</xdr:row>
      <xdr:rowOff>69373</xdr:rowOff>
    </xdr:to>
    <xdr:sp macro="" textlink="">
      <xdr:nvSpPr>
        <xdr:cNvPr id="712" name="楕円 711"/>
        <xdr:cNvSpPr/>
      </xdr:nvSpPr>
      <xdr:spPr>
        <a:xfrm>
          <a:off x="16268700" y="1694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54150</xdr:rowOff>
    </xdr:from>
    <xdr:ext cx="469744" cy="259045"/>
    <xdr:sp macro="" textlink="">
      <xdr:nvSpPr>
        <xdr:cNvPr id="713" name="公債費該当値テキスト"/>
        <xdr:cNvSpPr txBox="1"/>
      </xdr:nvSpPr>
      <xdr:spPr>
        <a:xfrm>
          <a:off x="16370300" y="1685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148648</xdr:rowOff>
    </xdr:from>
    <xdr:to>
      <xdr:col>81</xdr:col>
      <xdr:colOff>101600</xdr:colOff>
      <xdr:row>99</xdr:row>
      <xdr:rowOff>78798</xdr:rowOff>
    </xdr:to>
    <xdr:sp macro="" textlink="">
      <xdr:nvSpPr>
        <xdr:cNvPr id="714" name="楕円 713"/>
        <xdr:cNvSpPr/>
      </xdr:nvSpPr>
      <xdr:spPr>
        <a:xfrm>
          <a:off x="15430500" y="169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69925</xdr:rowOff>
    </xdr:from>
    <xdr:ext cx="469744" cy="259045"/>
    <xdr:sp macro="" textlink="">
      <xdr:nvSpPr>
        <xdr:cNvPr id="715" name="テキスト ボックス 714"/>
        <xdr:cNvSpPr txBox="1"/>
      </xdr:nvSpPr>
      <xdr:spPr>
        <a:xfrm>
          <a:off x="15246428" y="1704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151963</xdr:rowOff>
    </xdr:from>
    <xdr:to>
      <xdr:col>76</xdr:col>
      <xdr:colOff>165100</xdr:colOff>
      <xdr:row>99</xdr:row>
      <xdr:rowOff>82113</xdr:rowOff>
    </xdr:to>
    <xdr:sp macro="" textlink="">
      <xdr:nvSpPr>
        <xdr:cNvPr id="716" name="楕円 715"/>
        <xdr:cNvSpPr/>
      </xdr:nvSpPr>
      <xdr:spPr>
        <a:xfrm>
          <a:off x="14541500" y="169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73240</xdr:rowOff>
    </xdr:from>
    <xdr:ext cx="469744" cy="259045"/>
    <xdr:sp macro="" textlink="">
      <xdr:nvSpPr>
        <xdr:cNvPr id="717" name="テキスト ボックス 716"/>
        <xdr:cNvSpPr txBox="1"/>
      </xdr:nvSpPr>
      <xdr:spPr>
        <a:xfrm>
          <a:off x="14357428" y="1704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151933</xdr:rowOff>
    </xdr:from>
    <xdr:to>
      <xdr:col>72</xdr:col>
      <xdr:colOff>38100</xdr:colOff>
      <xdr:row>99</xdr:row>
      <xdr:rowOff>82083</xdr:rowOff>
    </xdr:to>
    <xdr:sp macro="" textlink="">
      <xdr:nvSpPr>
        <xdr:cNvPr id="718" name="楕円 717"/>
        <xdr:cNvSpPr/>
      </xdr:nvSpPr>
      <xdr:spPr>
        <a:xfrm>
          <a:off x="13652500" y="1695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73210</xdr:rowOff>
    </xdr:from>
    <xdr:ext cx="469744" cy="259045"/>
    <xdr:sp macro="" textlink="">
      <xdr:nvSpPr>
        <xdr:cNvPr id="719" name="テキスト ボックス 718"/>
        <xdr:cNvSpPr txBox="1"/>
      </xdr:nvSpPr>
      <xdr:spPr>
        <a:xfrm>
          <a:off x="13468428" y="1704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143025</xdr:rowOff>
    </xdr:from>
    <xdr:to>
      <xdr:col>67</xdr:col>
      <xdr:colOff>101600</xdr:colOff>
      <xdr:row>99</xdr:row>
      <xdr:rowOff>73175</xdr:rowOff>
    </xdr:to>
    <xdr:sp macro="" textlink="">
      <xdr:nvSpPr>
        <xdr:cNvPr id="720" name="楕円 719"/>
        <xdr:cNvSpPr/>
      </xdr:nvSpPr>
      <xdr:spPr>
        <a:xfrm>
          <a:off x="12763500" y="169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64302</xdr:rowOff>
    </xdr:from>
    <xdr:ext cx="469744" cy="259045"/>
    <xdr:sp macro="" textlink="">
      <xdr:nvSpPr>
        <xdr:cNvPr id="721" name="テキスト ボックス 720"/>
        <xdr:cNvSpPr txBox="1"/>
      </xdr:nvSpPr>
      <xdr:spPr>
        <a:xfrm>
          <a:off x="12579428" y="1703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84237</xdr:rowOff>
    </xdr:from>
    <xdr:to>
      <xdr:col>98</xdr:col>
      <xdr:colOff>38100</xdr:colOff>
      <xdr:row>39</xdr:row>
      <xdr:rowOff>14387</xdr:rowOff>
    </xdr:to>
    <xdr:sp macro="" textlink="">
      <xdr:nvSpPr>
        <xdr:cNvPr id="760" name="フローチャート: 判断 759"/>
        <xdr:cNvSpPr/>
      </xdr:nvSpPr>
      <xdr:spPr>
        <a:xfrm>
          <a:off x="18605500" y="659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30914</xdr:rowOff>
    </xdr:from>
    <xdr:ext cx="378565" cy="259045"/>
    <xdr:sp macro="" textlink="">
      <xdr:nvSpPr>
        <xdr:cNvPr id="761" name="テキスト ボックス 760"/>
        <xdr:cNvSpPr txBox="1"/>
      </xdr:nvSpPr>
      <xdr:spPr>
        <a:xfrm>
          <a:off x="18467017" y="6374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・消防費は、住民一人当たり１８，１４２円と、類似団体平均を下回っているのは、常備消防を四日市市に委託しているためである。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・教育費は、類似団体平均を下回っているが、住民一人当たり６４，９８２円、前年比８，９８９円増となった。これは主として</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環境整備事業によるものであり、今後は教育施設の老朽化により大規模修繕、建替えを予定しているため上昇を見込む。</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・公債費は、住民一人当たり３，３９６円と、類似団体平均を大きく下回っているが、平成２７年度に借り入れた衛生債に係る元金償還開始により、前年度比増となった。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令和元年度は、財政調整基金を４８８，２３１千円取崩し、歳計剰余金等２１５，４９９千円を積み立て、標準財政規模比は基金残高</a:t>
          </a:r>
          <a:r>
            <a:rPr kumimoji="1" lang="en-US" altLang="ja-JP" sz="1400">
              <a:latin typeface="ＭＳ ゴシック" pitchFamily="49" charset="-128"/>
              <a:ea typeface="ＭＳ ゴシック" pitchFamily="49" charset="-128"/>
            </a:rPr>
            <a:t>4.46</a:t>
          </a:r>
          <a:r>
            <a:rPr kumimoji="1" lang="ja-JP" altLang="en-US" sz="1400">
              <a:latin typeface="ＭＳ ゴシック" pitchFamily="49" charset="-128"/>
              <a:ea typeface="ＭＳ ゴシック" pitchFamily="49" charset="-128"/>
            </a:rPr>
            <a:t>ポイント減、実質収支額</a:t>
          </a:r>
          <a:r>
            <a:rPr kumimoji="1" lang="en-US" altLang="ja-JP" sz="1400">
              <a:latin typeface="ＭＳ ゴシック" pitchFamily="49" charset="-128"/>
              <a:ea typeface="ＭＳ ゴシック" pitchFamily="49" charset="-128"/>
            </a:rPr>
            <a:t>2.75</a:t>
          </a:r>
          <a:r>
            <a:rPr kumimoji="1" lang="ja-JP" altLang="en-US" sz="1400">
              <a:latin typeface="ＭＳ ゴシック" pitchFamily="49" charset="-128"/>
              <a:ea typeface="ＭＳ ゴシック" pitchFamily="49" charset="-128"/>
            </a:rPr>
            <a:t>ポイント減となった。実質単年度収支は、特定目的金への積み立てを行うことで、財政調整基金の取崩額が積立額を上回ったこと等を理由に</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今後の社会情勢等により、財政負担の増加が懸念されるため、各会計の歳入歳出を分析し、必要に応じて料金等の見直しを実施する等、長期的に健全な財政運営に努める。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7078748</v>
      </c>
      <c r="BO4" s="462"/>
      <c r="BP4" s="462"/>
      <c r="BQ4" s="462"/>
      <c r="BR4" s="462"/>
      <c r="BS4" s="462"/>
      <c r="BT4" s="462"/>
      <c r="BU4" s="463"/>
      <c r="BV4" s="461">
        <v>7046816</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3.9</v>
      </c>
      <c r="CU4" s="646"/>
      <c r="CV4" s="646"/>
      <c r="CW4" s="646"/>
      <c r="CX4" s="646"/>
      <c r="CY4" s="646"/>
      <c r="CZ4" s="646"/>
      <c r="DA4" s="647"/>
      <c r="DB4" s="645">
        <v>6.7</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6753240</v>
      </c>
      <c r="BO5" s="467"/>
      <c r="BP5" s="467"/>
      <c r="BQ5" s="467"/>
      <c r="BR5" s="467"/>
      <c r="BS5" s="467"/>
      <c r="BT5" s="467"/>
      <c r="BU5" s="468"/>
      <c r="BV5" s="466">
        <v>6710058</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68.7</v>
      </c>
      <c r="CU5" s="437"/>
      <c r="CV5" s="437"/>
      <c r="CW5" s="437"/>
      <c r="CX5" s="437"/>
      <c r="CY5" s="437"/>
      <c r="CZ5" s="437"/>
      <c r="DA5" s="438"/>
      <c r="DB5" s="436">
        <v>67</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325508</v>
      </c>
      <c r="BO6" s="467"/>
      <c r="BP6" s="467"/>
      <c r="BQ6" s="467"/>
      <c r="BR6" s="467"/>
      <c r="BS6" s="467"/>
      <c r="BT6" s="467"/>
      <c r="BU6" s="468"/>
      <c r="BV6" s="466">
        <v>336758</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68.7</v>
      </c>
      <c r="CU6" s="620"/>
      <c r="CV6" s="620"/>
      <c r="CW6" s="620"/>
      <c r="CX6" s="620"/>
      <c r="CY6" s="620"/>
      <c r="CZ6" s="620"/>
      <c r="DA6" s="621"/>
      <c r="DB6" s="619">
        <v>67</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94</v>
      </c>
      <c r="AV7" s="524"/>
      <c r="AW7" s="524"/>
      <c r="AX7" s="524"/>
      <c r="AY7" s="446" t="s">
        <v>106</v>
      </c>
      <c r="AZ7" s="447"/>
      <c r="BA7" s="447"/>
      <c r="BB7" s="447"/>
      <c r="BC7" s="447"/>
      <c r="BD7" s="447"/>
      <c r="BE7" s="447"/>
      <c r="BF7" s="447"/>
      <c r="BG7" s="447"/>
      <c r="BH7" s="447"/>
      <c r="BI7" s="447"/>
      <c r="BJ7" s="447"/>
      <c r="BK7" s="447"/>
      <c r="BL7" s="447"/>
      <c r="BM7" s="448"/>
      <c r="BN7" s="466">
        <v>129032</v>
      </c>
      <c r="BO7" s="467"/>
      <c r="BP7" s="467"/>
      <c r="BQ7" s="467"/>
      <c r="BR7" s="467"/>
      <c r="BS7" s="467"/>
      <c r="BT7" s="467"/>
      <c r="BU7" s="468"/>
      <c r="BV7" s="466">
        <v>0</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5031118</v>
      </c>
      <c r="CU7" s="467"/>
      <c r="CV7" s="467"/>
      <c r="CW7" s="467"/>
      <c r="CX7" s="467"/>
      <c r="CY7" s="467"/>
      <c r="CZ7" s="467"/>
      <c r="DA7" s="468"/>
      <c r="DB7" s="466">
        <v>5056082</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94</v>
      </c>
      <c r="AV8" s="524"/>
      <c r="AW8" s="524"/>
      <c r="AX8" s="524"/>
      <c r="AY8" s="446" t="s">
        <v>109</v>
      </c>
      <c r="AZ8" s="447"/>
      <c r="BA8" s="447"/>
      <c r="BB8" s="447"/>
      <c r="BC8" s="447"/>
      <c r="BD8" s="447"/>
      <c r="BE8" s="447"/>
      <c r="BF8" s="447"/>
      <c r="BG8" s="447"/>
      <c r="BH8" s="447"/>
      <c r="BI8" s="447"/>
      <c r="BJ8" s="447"/>
      <c r="BK8" s="447"/>
      <c r="BL8" s="447"/>
      <c r="BM8" s="448"/>
      <c r="BN8" s="466">
        <v>196476</v>
      </c>
      <c r="BO8" s="467"/>
      <c r="BP8" s="467"/>
      <c r="BQ8" s="467"/>
      <c r="BR8" s="467"/>
      <c r="BS8" s="467"/>
      <c r="BT8" s="467"/>
      <c r="BU8" s="468"/>
      <c r="BV8" s="466">
        <v>336758</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1.35</v>
      </c>
      <c r="CU8" s="580"/>
      <c r="CV8" s="580"/>
      <c r="CW8" s="580"/>
      <c r="CX8" s="580"/>
      <c r="CY8" s="580"/>
      <c r="CZ8" s="580"/>
      <c r="DA8" s="581"/>
      <c r="DB8" s="579">
        <v>1.34</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14752</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102</v>
      </c>
      <c r="AV9" s="524"/>
      <c r="AW9" s="524"/>
      <c r="AX9" s="524"/>
      <c r="AY9" s="446" t="s">
        <v>115</v>
      </c>
      <c r="AZ9" s="447"/>
      <c r="BA9" s="447"/>
      <c r="BB9" s="447"/>
      <c r="BC9" s="447"/>
      <c r="BD9" s="447"/>
      <c r="BE9" s="447"/>
      <c r="BF9" s="447"/>
      <c r="BG9" s="447"/>
      <c r="BH9" s="447"/>
      <c r="BI9" s="447"/>
      <c r="BJ9" s="447"/>
      <c r="BK9" s="447"/>
      <c r="BL9" s="447"/>
      <c r="BM9" s="448"/>
      <c r="BN9" s="466">
        <v>-140282</v>
      </c>
      <c r="BO9" s="467"/>
      <c r="BP9" s="467"/>
      <c r="BQ9" s="467"/>
      <c r="BR9" s="467"/>
      <c r="BS9" s="467"/>
      <c r="BT9" s="467"/>
      <c r="BU9" s="468"/>
      <c r="BV9" s="466">
        <v>-105328</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0.9</v>
      </c>
      <c r="CU9" s="437"/>
      <c r="CV9" s="437"/>
      <c r="CW9" s="437"/>
      <c r="CX9" s="437"/>
      <c r="CY9" s="437"/>
      <c r="CZ9" s="437"/>
      <c r="DA9" s="438"/>
      <c r="DB9" s="436">
        <v>0.6</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14003</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94</v>
      </c>
      <c r="AV10" s="524"/>
      <c r="AW10" s="524"/>
      <c r="AX10" s="524"/>
      <c r="AY10" s="446" t="s">
        <v>119</v>
      </c>
      <c r="AZ10" s="447"/>
      <c r="BA10" s="447"/>
      <c r="BB10" s="447"/>
      <c r="BC10" s="447"/>
      <c r="BD10" s="447"/>
      <c r="BE10" s="447"/>
      <c r="BF10" s="447"/>
      <c r="BG10" s="447"/>
      <c r="BH10" s="447"/>
      <c r="BI10" s="447"/>
      <c r="BJ10" s="447"/>
      <c r="BK10" s="447"/>
      <c r="BL10" s="447"/>
      <c r="BM10" s="448"/>
      <c r="BN10" s="466">
        <v>46499</v>
      </c>
      <c r="BO10" s="467"/>
      <c r="BP10" s="467"/>
      <c r="BQ10" s="467"/>
      <c r="BR10" s="467"/>
      <c r="BS10" s="467"/>
      <c r="BT10" s="467"/>
      <c r="BU10" s="468"/>
      <c r="BV10" s="466">
        <v>66733</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94</v>
      </c>
      <c r="AV11" s="524"/>
      <c r="AW11" s="524"/>
      <c r="AX11" s="524"/>
      <c r="AY11" s="446" t="s">
        <v>124</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125</v>
      </c>
      <c r="CE11" s="476"/>
      <c r="CF11" s="476"/>
      <c r="CG11" s="476"/>
      <c r="CH11" s="476"/>
      <c r="CI11" s="476"/>
      <c r="CJ11" s="476"/>
      <c r="CK11" s="476"/>
      <c r="CL11" s="476"/>
      <c r="CM11" s="476"/>
      <c r="CN11" s="476"/>
      <c r="CO11" s="476"/>
      <c r="CP11" s="476"/>
      <c r="CQ11" s="476"/>
      <c r="CR11" s="476"/>
      <c r="CS11" s="477"/>
      <c r="CT11" s="579" t="s">
        <v>126</v>
      </c>
      <c r="CU11" s="580"/>
      <c r="CV11" s="580"/>
      <c r="CW11" s="580"/>
      <c r="CX11" s="580"/>
      <c r="CY11" s="580"/>
      <c r="CZ11" s="580"/>
      <c r="DA11" s="581"/>
      <c r="DB11" s="579" t="s">
        <v>126</v>
      </c>
      <c r="DC11" s="580"/>
      <c r="DD11" s="580"/>
      <c r="DE11" s="580"/>
      <c r="DF11" s="580"/>
      <c r="DG11" s="580"/>
      <c r="DH11" s="580"/>
      <c r="DI11" s="581"/>
      <c r="DJ11" s="186"/>
      <c r="DK11" s="186"/>
      <c r="DL11" s="186"/>
      <c r="DM11" s="186"/>
      <c r="DN11" s="186"/>
      <c r="DO11" s="186"/>
    </row>
    <row r="12" spans="1:119" ht="18.75" customHeight="1" x14ac:dyDescent="0.15">
      <c r="A12" s="187"/>
      <c r="B12" s="582" t="s">
        <v>127</v>
      </c>
      <c r="C12" s="583"/>
      <c r="D12" s="583"/>
      <c r="E12" s="583"/>
      <c r="F12" s="583"/>
      <c r="G12" s="583"/>
      <c r="H12" s="583"/>
      <c r="I12" s="583"/>
      <c r="J12" s="583"/>
      <c r="K12" s="584"/>
      <c r="L12" s="591" t="s">
        <v>128</v>
      </c>
      <c r="M12" s="592"/>
      <c r="N12" s="592"/>
      <c r="O12" s="592"/>
      <c r="P12" s="592"/>
      <c r="Q12" s="593"/>
      <c r="R12" s="594">
        <v>15226</v>
      </c>
      <c r="S12" s="595"/>
      <c r="T12" s="595"/>
      <c r="U12" s="595"/>
      <c r="V12" s="596"/>
      <c r="W12" s="597" t="s">
        <v>1</v>
      </c>
      <c r="X12" s="524"/>
      <c r="Y12" s="524"/>
      <c r="Z12" s="524"/>
      <c r="AA12" s="524"/>
      <c r="AB12" s="598"/>
      <c r="AC12" s="599" t="s">
        <v>129</v>
      </c>
      <c r="AD12" s="600"/>
      <c r="AE12" s="600"/>
      <c r="AF12" s="600"/>
      <c r="AG12" s="601"/>
      <c r="AH12" s="599" t="s">
        <v>130</v>
      </c>
      <c r="AI12" s="600"/>
      <c r="AJ12" s="600"/>
      <c r="AK12" s="600"/>
      <c r="AL12" s="602"/>
      <c r="AM12" s="535" t="s">
        <v>131</v>
      </c>
      <c r="AN12" s="440"/>
      <c r="AO12" s="440"/>
      <c r="AP12" s="440"/>
      <c r="AQ12" s="440"/>
      <c r="AR12" s="440"/>
      <c r="AS12" s="440"/>
      <c r="AT12" s="441"/>
      <c r="AU12" s="523" t="s">
        <v>94</v>
      </c>
      <c r="AV12" s="524"/>
      <c r="AW12" s="524"/>
      <c r="AX12" s="524"/>
      <c r="AY12" s="446" t="s">
        <v>132</v>
      </c>
      <c r="AZ12" s="447"/>
      <c r="BA12" s="447"/>
      <c r="BB12" s="447"/>
      <c r="BC12" s="447"/>
      <c r="BD12" s="447"/>
      <c r="BE12" s="447"/>
      <c r="BF12" s="447"/>
      <c r="BG12" s="447"/>
      <c r="BH12" s="447"/>
      <c r="BI12" s="447"/>
      <c r="BJ12" s="447"/>
      <c r="BK12" s="447"/>
      <c r="BL12" s="447"/>
      <c r="BM12" s="448"/>
      <c r="BN12" s="466">
        <v>488231</v>
      </c>
      <c r="BO12" s="467"/>
      <c r="BP12" s="467"/>
      <c r="BQ12" s="467"/>
      <c r="BR12" s="467"/>
      <c r="BS12" s="467"/>
      <c r="BT12" s="467"/>
      <c r="BU12" s="468"/>
      <c r="BV12" s="466">
        <v>308964</v>
      </c>
      <c r="BW12" s="467"/>
      <c r="BX12" s="467"/>
      <c r="BY12" s="467"/>
      <c r="BZ12" s="467"/>
      <c r="CA12" s="467"/>
      <c r="CB12" s="467"/>
      <c r="CC12" s="468"/>
      <c r="CD12" s="475" t="s">
        <v>133</v>
      </c>
      <c r="CE12" s="476"/>
      <c r="CF12" s="476"/>
      <c r="CG12" s="476"/>
      <c r="CH12" s="476"/>
      <c r="CI12" s="476"/>
      <c r="CJ12" s="476"/>
      <c r="CK12" s="476"/>
      <c r="CL12" s="476"/>
      <c r="CM12" s="476"/>
      <c r="CN12" s="476"/>
      <c r="CO12" s="476"/>
      <c r="CP12" s="476"/>
      <c r="CQ12" s="476"/>
      <c r="CR12" s="476"/>
      <c r="CS12" s="477"/>
      <c r="CT12" s="579" t="s">
        <v>126</v>
      </c>
      <c r="CU12" s="580"/>
      <c r="CV12" s="580"/>
      <c r="CW12" s="580"/>
      <c r="CX12" s="580"/>
      <c r="CY12" s="580"/>
      <c r="CZ12" s="580"/>
      <c r="DA12" s="581"/>
      <c r="DB12" s="579" t="s">
        <v>126</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134</v>
      </c>
      <c r="N13" s="567"/>
      <c r="O13" s="567"/>
      <c r="P13" s="567"/>
      <c r="Q13" s="568"/>
      <c r="R13" s="569">
        <v>14643</v>
      </c>
      <c r="S13" s="570"/>
      <c r="T13" s="570"/>
      <c r="U13" s="570"/>
      <c r="V13" s="571"/>
      <c r="W13" s="557" t="s">
        <v>135</v>
      </c>
      <c r="X13" s="479"/>
      <c r="Y13" s="479"/>
      <c r="Z13" s="479"/>
      <c r="AA13" s="479"/>
      <c r="AB13" s="480"/>
      <c r="AC13" s="442">
        <v>59</v>
      </c>
      <c r="AD13" s="443"/>
      <c r="AE13" s="443"/>
      <c r="AF13" s="443"/>
      <c r="AG13" s="444"/>
      <c r="AH13" s="442">
        <v>72</v>
      </c>
      <c r="AI13" s="443"/>
      <c r="AJ13" s="443"/>
      <c r="AK13" s="443"/>
      <c r="AL13" s="445"/>
      <c r="AM13" s="535" t="s">
        <v>136</v>
      </c>
      <c r="AN13" s="440"/>
      <c r="AO13" s="440"/>
      <c r="AP13" s="440"/>
      <c r="AQ13" s="440"/>
      <c r="AR13" s="440"/>
      <c r="AS13" s="440"/>
      <c r="AT13" s="441"/>
      <c r="AU13" s="523" t="s">
        <v>94</v>
      </c>
      <c r="AV13" s="524"/>
      <c r="AW13" s="524"/>
      <c r="AX13" s="524"/>
      <c r="AY13" s="446" t="s">
        <v>137</v>
      </c>
      <c r="AZ13" s="447"/>
      <c r="BA13" s="447"/>
      <c r="BB13" s="447"/>
      <c r="BC13" s="447"/>
      <c r="BD13" s="447"/>
      <c r="BE13" s="447"/>
      <c r="BF13" s="447"/>
      <c r="BG13" s="447"/>
      <c r="BH13" s="447"/>
      <c r="BI13" s="447"/>
      <c r="BJ13" s="447"/>
      <c r="BK13" s="447"/>
      <c r="BL13" s="447"/>
      <c r="BM13" s="448"/>
      <c r="BN13" s="466">
        <v>-582014</v>
      </c>
      <c r="BO13" s="467"/>
      <c r="BP13" s="467"/>
      <c r="BQ13" s="467"/>
      <c r="BR13" s="467"/>
      <c r="BS13" s="467"/>
      <c r="BT13" s="467"/>
      <c r="BU13" s="468"/>
      <c r="BV13" s="466">
        <v>-347559</v>
      </c>
      <c r="BW13" s="467"/>
      <c r="BX13" s="467"/>
      <c r="BY13" s="467"/>
      <c r="BZ13" s="467"/>
      <c r="CA13" s="467"/>
      <c r="CB13" s="467"/>
      <c r="CC13" s="468"/>
      <c r="CD13" s="475" t="s">
        <v>138</v>
      </c>
      <c r="CE13" s="476"/>
      <c r="CF13" s="476"/>
      <c r="CG13" s="476"/>
      <c r="CH13" s="476"/>
      <c r="CI13" s="476"/>
      <c r="CJ13" s="476"/>
      <c r="CK13" s="476"/>
      <c r="CL13" s="476"/>
      <c r="CM13" s="476"/>
      <c r="CN13" s="476"/>
      <c r="CO13" s="476"/>
      <c r="CP13" s="476"/>
      <c r="CQ13" s="476"/>
      <c r="CR13" s="476"/>
      <c r="CS13" s="477"/>
      <c r="CT13" s="436">
        <v>1.6</v>
      </c>
      <c r="CU13" s="437"/>
      <c r="CV13" s="437"/>
      <c r="CW13" s="437"/>
      <c r="CX13" s="437"/>
      <c r="CY13" s="437"/>
      <c r="CZ13" s="437"/>
      <c r="DA13" s="438"/>
      <c r="DB13" s="436">
        <v>1.5</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139</v>
      </c>
      <c r="M14" s="603"/>
      <c r="N14" s="603"/>
      <c r="O14" s="603"/>
      <c r="P14" s="603"/>
      <c r="Q14" s="604"/>
      <c r="R14" s="569">
        <v>15064</v>
      </c>
      <c r="S14" s="570"/>
      <c r="T14" s="570"/>
      <c r="U14" s="570"/>
      <c r="V14" s="571"/>
      <c r="W14" s="572"/>
      <c r="X14" s="482"/>
      <c r="Y14" s="482"/>
      <c r="Z14" s="482"/>
      <c r="AA14" s="482"/>
      <c r="AB14" s="483"/>
      <c r="AC14" s="562">
        <v>0.8</v>
      </c>
      <c r="AD14" s="563"/>
      <c r="AE14" s="563"/>
      <c r="AF14" s="563"/>
      <c r="AG14" s="564"/>
      <c r="AH14" s="562">
        <v>1.1000000000000001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140</v>
      </c>
      <c r="CE14" s="473"/>
      <c r="CF14" s="473"/>
      <c r="CG14" s="473"/>
      <c r="CH14" s="473"/>
      <c r="CI14" s="473"/>
      <c r="CJ14" s="473"/>
      <c r="CK14" s="473"/>
      <c r="CL14" s="473"/>
      <c r="CM14" s="473"/>
      <c r="CN14" s="473"/>
      <c r="CO14" s="473"/>
      <c r="CP14" s="473"/>
      <c r="CQ14" s="473"/>
      <c r="CR14" s="473"/>
      <c r="CS14" s="474"/>
      <c r="CT14" s="573" t="s">
        <v>126</v>
      </c>
      <c r="CU14" s="574"/>
      <c r="CV14" s="574"/>
      <c r="CW14" s="574"/>
      <c r="CX14" s="574"/>
      <c r="CY14" s="574"/>
      <c r="CZ14" s="574"/>
      <c r="DA14" s="575"/>
      <c r="DB14" s="573" t="s">
        <v>126</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134</v>
      </c>
      <c r="N15" s="567"/>
      <c r="O15" s="567"/>
      <c r="P15" s="567"/>
      <c r="Q15" s="568"/>
      <c r="R15" s="569">
        <v>14559</v>
      </c>
      <c r="S15" s="570"/>
      <c r="T15" s="570"/>
      <c r="U15" s="570"/>
      <c r="V15" s="571"/>
      <c r="W15" s="557" t="s">
        <v>141</v>
      </c>
      <c r="X15" s="479"/>
      <c r="Y15" s="479"/>
      <c r="Z15" s="479"/>
      <c r="AA15" s="479"/>
      <c r="AB15" s="480"/>
      <c r="AC15" s="442">
        <v>2762</v>
      </c>
      <c r="AD15" s="443"/>
      <c r="AE15" s="443"/>
      <c r="AF15" s="443"/>
      <c r="AG15" s="444"/>
      <c r="AH15" s="442">
        <v>2572</v>
      </c>
      <c r="AI15" s="443"/>
      <c r="AJ15" s="443"/>
      <c r="AK15" s="443"/>
      <c r="AL15" s="445"/>
      <c r="AM15" s="535"/>
      <c r="AN15" s="440"/>
      <c r="AO15" s="440"/>
      <c r="AP15" s="440"/>
      <c r="AQ15" s="440"/>
      <c r="AR15" s="440"/>
      <c r="AS15" s="440"/>
      <c r="AT15" s="441"/>
      <c r="AU15" s="523"/>
      <c r="AV15" s="524"/>
      <c r="AW15" s="524"/>
      <c r="AX15" s="524"/>
      <c r="AY15" s="458" t="s">
        <v>142</v>
      </c>
      <c r="AZ15" s="459"/>
      <c r="BA15" s="459"/>
      <c r="BB15" s="459"/>
      <c r="BC15" s="459"/>
      <c r="BD15" s="459"/>
      <c r="BE15" s="459"/>
      <c r="BF15" s="459"/>
      <c r="BG15" s="459"/>
      <c r="BH15" s="459"/>
      <c r="BI15" s="459"/>
      <c r="BJ15" s="459"/>
      <c r="BK15" s="459"/>
      <c r="BL15" s="459"/>
      <c r="BM15" s="460"/>
      <c r="BN15" s="461">
        <v>3863689</v>
      </c>
      <c r="BO15" s="462"/>
      <c r="BP15" s="462"/>
      <c r="BQ15" s="462"/>
      <c r="BR15" s="462"/>
      <c r="BS15" s="462"/>
      <c r="BT15" s="462"/>
      <c r="BU15" s="463"/>
      <c r="BV15" s="461">
        <v>3883489</v>
      </c>
      <c r="BW15" s="462"/>
      <c r="BX15" s="462"/>
      <c r="BY15" s="462"/>
      <c r="BZ15" s="462"/>
      <c r="CA15" s="462"/>
      <c r="CB15" s="462"/>
      <c r="CC15" s="463"/>
      <c r="CD15" s="576" t="s">
        <v>143</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144</v>
      </c>
      <c r="M16" s="560"/>
      <c r="N16" s="560"/>
      <c r="O16" s="560"/>
      <c r="P16" s="560"/>
      <c r="Q16" s="561"/>
      <c r="R16" s="554" t="s">
        <v>145</v>
      </c>
      <c r="S16" s="555"/>
      <c r="T16" s="555"/>
      <c r="U16" s="555"/>
      <c r="V16" s="556"/>
      <c r="W16" s="572"/>
      <c r="X16" s="482"/>
      <c r="Y16" s="482"/>
      <c r="Z16" s="482"/>
      <c r="AA16" s="482"/>
      <c r="AB16" s="483"/>
      <c r="AC16" s="562">
        <v>36.799999999999997</v>
      </c>
      <c r="AD16" s="563"/>
      <c r="AE16" s="563"/>
      <c r="AF16" s="563"/>
      <c r="AG16" s="564"/>
      <c r="AH16" s="562">
        <v>37.9</v>
      </c>
      <c r="AI16" s="563"/>
      <c r="AJ16" s="563"/>
      <c r="AK16" s="563"/>
      <c r="AL16" s="565"/>
      <c r="AM16" s="535"/>
      <c r="AN16" s="440"/>
      <c r="AO16" s="440"/>
      <c r="AP16" s="440"/>
      <c r="AQ16" s="440"/>
      <c r="AR16" s="440"/>
      <c r="AS16" s="440"/>
      <c r="AT16" s="441"/>
      <c r="AU16" s="523"/>
      <c r="AV16" s="524"/>
      <c r="AW16" s="524"/>
      <c r="AX16" s="524"/>
      <c r="AY16" s="446" t="s">
        <v>146</v>
      </c>
      <c r="AZ16" s="447"/>
      <c r="BA16" s="447"/>
      <c r="BB16" s="447"/>
      <c r="BC16" s="447"/>
      <c r="BD16" s="447"/>
      <c r="BE16" s="447"/>
      <c r="BF16" s="447"/>
      <c r="BG16" s="447"/>
      <c r="BH16" s="447"/>
      <c r="BI16" s="447"/>
      <c r="BJ16" s="447"/>
      <c r="BK16" s="447"/>
      <c r="BL16" s="447"/>
      <c r="BM16" s="448"/>
      <c r="BN16" s="466">
        <v>2903310</v>
      </c>
      <c r="BO16" s="467"/>
      <c r="BP16" s="467"/>
      <c r="BQ16" s="467"/>
      <c r="BR16" s="467"/>
      <c r="BS16" s="467"/>
      <c r="BT16" s="467"/>
      <c r="BU16" s="468"/>
      <c r="BV16" s="466">
        <v>2852258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147</v>
      </c>
      <c r="N17" s="552"/>
      <c r="O17" s="552"/>
      <c r="P17" s="552"/>
      <c r="Q17" s="553"/>
      <c r="R17" s="554" t="s">
        <v>148</v>
      </c>
      <c r="S17" s="555"/>
      <c r="T17" s="555"/>
      <c r="U17" s="555"/>
      <c r="V17" s="556"/>
      <c r="W17" s="557" t="s">
        <v>149</v>
      </c>
      <c r="X17" s="479"/>
      <c r="Y17" s="479"/>
      <c r="Z17" s="479"/>
      <c r="AA17" s="479"/>
      <c r="AB17" s="480"/>
      <c r="AC17" s="442">
        <v>4687</v>
      </c>
      <c r="AD17" s="443"/>
      <c r="AE17" s="443"/>
      <c r="AF17" s="443"/>
      <c r="AG17" s="444"/>
      <c r="AH17" s="442">
        <v>4146</v>
      </c>
      <c r="AI17" s="443"/>
      <c r="AJ17" s="443"/>
      <c r="AK17" s="443"/>
      <c r="AL17" s="445"/>
      <c r="AM17" s="535"/>
      <c r="AN17" s="440"/>
      <c r="AO17" s="440"/>
      <c r="AP17" s="440"/>
      <c r="AQ17" s="440"/>
      <c r="AR17" s="440"/>
      <c r="AS17" s="440"/>
      <c r="AT17" s="441"/>
      <c r="AU17" s="523"/>
      <c r="AV17" s="524"/>
      <c r="AW17" s="524"/>
      <c r="AX17" s="524"/>
      <c r="AY17" s="446" t="s">
        <v>150</v>
      </c>
      <c r="AZ17" s="447"/>
      <c r="BA17" s="447"/>
      <c r="BB17" s="447"/>
      <c r="BC17" s="447"/>
      <c r="BD17" s="447"/>
      <c r="BE17" s="447"/>
      <c r="BF17" s="447"/>
      <c r="BG17" s="447"/>
      <c r="BH17" s="447"/>
      <c r="BI17" s="447"/>
      <c r="BJ17" s="447"/>
      <c r="BK17" s="447"/>
      <c r="BL17" s="447"/>
      <c r="BM17" s="448"/>
      <c r="BN17" s="466">
        <v>5031118</v>
      </c>
      <c r="BO17" s="467"/>
      <c r="BP17" s="467"/>
      <c r="BQ17" s="467"/>
      <c r="BR17" s="467"/>
      <c r="BS17" s="467"/>
      <c r="BT17" s="467"/>
      <c r="BU17" s="468"/>
      <c r="BV17" s="466">
        <v>5056082</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151</v>
      </c>
      <c r="C18" s="529"/>
      <c r="D18" s="529"/>
      <c r="E18" s="530"/>
      <c r="F18" s="530"/>
      <c r="G18" s="530"/>
      <c r="H18" s="530"/>
      <c r="I18" s="530"/>
      <c r="J18" s="530"/>
      <c r="K18" s="530"/>
      <c r="L18" s="531">
        <v>8.73</v>
      </c>
      <c r="M18" s="531"/>
      <c r="N18" s="531"/>
      <c r="O18" s="531"/>
      <c r="P18" s="531"/>
      <c r="Q18" s="531"/>
      <c r="R18" s="532"/>
      <c r="S18" s="532"/>
      <c r="T18" s="532"/>
      <c r="U18" s="532"/>
      <c r="V18" s="533"/>
      <c r="W18" s="547"/>
      <c r="X18" s="548"/>
      <c r="Y18" s="548"/>
      <c r="Z18" s="548"/>
      <c r="AA18" s="548"/>
      <c r="AB18" s="558"/>
      <c r="AC18" s="430">
        <v>62.4</v>
      </c>
      <c r="AD18" s="431"/>
      <c r="AE18" s="431"/>
      <c r="AF18" s="431"/>
      <c r="AG18" s="534"/>
      <c r="AH18" s="430">
        <v>61.1</v>
      </c>
      <c r="AI18" s="431"/>
      <c r="AJ18" s="431"/>
      <c r="AK18" s="431"/>
      <c r="AL18" s="432"/>
      <c r="AM18" s="535"/>
      <c r="AN18" s="440"/>
      <c r="AO18" s="440"/>
      <c r="AP18" s="440"/>
      <c r="AQ18" s="440"/>
      <c r="AR18" s="440"/>
      <c r="AS18" s="440"/>
      <c r="AT18" s="441"/>
      <c r="AU18" s="523"/>
      <c r="AV18" s="524"/>
      <c r="AW18" s="524"/>
      <c r="AX18" s="524"/>
      <c r="AY18" s="446" t="s">
        <v>152</v>
      </c>
      <c r="AZ18" s="447"/>
      <c r="BA18" s="447"/>
      <c r="BB18" s="447"/>
      <c r="BC18" s="447"/>
      <c r="BD18" s="447"/>
      <c r="BE18" s="447"/>
      <c r="BF18" s="447"/>
      <c r="BG18" s="447"/>
      <c r="BH18" s="447"/>
      <c r="BI18" s="447"/>
      <c r="BJ18" s="447"/>
      <c r="BK18" s="447"/>
      <c r="BL18" s="447"/>
      <c r="BM18" s="448"/>
      <c r="BN18" s="466">
        <v>3509744</v>
      </c>
      <c r="BO18" s="467"/>
      <c r="BP18" s="467"/>
      <c r="BQ18" s="467"/>
      <c r="BR18" s="467"/>
      <c r="BS18" s="467"/>
      <c r="BT18" s="467"/>
      <c r="BU18" s="468"/>
      <c r="BV18" s="466">
        <v>3431191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153</v>
      </c>
      <c r="C19" s="529"/>
      <c r="D19" s="529"/>
      <c r="E19" s="530"/>
      <c r="F19" s="530"/>
      <c r="G19" s="530"/>
      <c r="H19" s="530"/>
      <c r="I19" s="530"/>
      <c r="J19" s="530"/>
      <c r="K19" s="530"/>
      <c r="L19" s="536">
        <v>1690</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154</v>
      </c>
      <c r="AZ19" s="447"/>
      <c r="BA19" s="447"/>
      <c r="BB19" s="447"/>
      <c r="BC19" s="447"/>
      <c r="BD19" s="447"/>
      <c r="BE19" s="447"/>
      <c r="BF19" s="447"/>
      <c r="BG19" s="447"/>
      <c r="BH19" s="447"/>
      <c r="BI19" s="447"/>
      <c r="BJ19" s="447"/>
      <c r="BK19" s="447"/>
      <c r="BL19" s="447"/>
      <c r="BM19" s="448"/>
      <c r="BN19" s="466">
        <v>5829689</v>
      </c>
      <c r="BO19" s="467"/>
      <c r="BP19" s="467"/>
      <c r="BQ19" s="467"/>
      <c r="BR19" s="467"/>
      <c r="BS19" s="467"/>
      <c r="BT19" s="467"/>
      <c r="BU19" s="468"/>
      <c r="BV19" s="466">
        <v>5821755</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155</v>
      </c>
      <c r="C20" s="529"/>
      <c r="D20" s="529"/>
      <c r="E20" s="530"/>
      <c r="F20" s="530"/>
      <c r="G20" s="530"/>
      <c r="H20" s="530"/>
      <c r="I20" s="530"/>
      <c r="J20" s="530"/>
      <c r="K20" s="530"/>
      <c r="L20" s="536">
        <v>6023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156</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157</v>
      </c>
      <c r="C22" s="496"/>
      <c r="D22" s="497"/>
      <c r="E22" s="504" t="s">
        <v>1</v>
      </c>
      <c r="F22" s="479"/>
      <c r="G22" s="479"/>
      <c r="H22" s="479"/>
      <c r="I22" s="479"/>
      <c r="J22" s="479"/>
      <c r="K22" s="480"/>
      <c r="L22" s="504" t="s">
        <v>158</v>
      </c>
      <c r="M22" s="479"/>
      <c r="N22" s="479"/>
      <c r="O22" s="479"/>
      <c r="P22" s="480"/>
      <c r="Q22" s="489" t="s">
        <v>159</v>
      </c>
      <c r="R22" s="490"/>
      <c r="S22" s="490"/>
      <c r="T22" s="490"/>
      <c r="U22" s="490"/>
      <c r="V22" s="505"/>
      <c r="W22" s="507" t="s">
        <v>160</v>
      </c>
      <c r="X22" s="496"/>
      <c r="Y22" s="497"/>
      <c r="Z22" s="504" t="s">
        <v>1</v>
      </c>
      <c r="AA22" s="479"/>
      <c r="AB22" s="479"/>
      <c r="AC22" s="479"/>
      <c r="AD22" s="479"/>
      <c r="AE22" s="479"/>
      <c r="AF22" s="479"/>
      <c r="AG22" s="480"/>
      <c r="AH22" s="478" t="s">
        <v>161</v>
      </c>
      <c r="AI22" s="479"/>
      <c r="AJ22" s="479"/>
      <c r="AK22" s="479"/>
      <c r="AL22" s="480"/>
      <c r="AM22" s="478" t="s">
        <v>162</v>
      </c>
      <c r="AN22" s="484"/>
      <c r="AO22" s="484"/>
      <c r="AP22" s="484"/>
      <c r="AQ22" s="484"/>
      <c r="AR22" s="485"/>
      <c r="AS22" s="489" t="s">
        <v>159</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163</v>
      </c>
      <c r="AZ23" s="459"/>
      <c r="BA23" s="459"/>
      <c r="BB23" s="459"/>
      <c r="BC23" s="459"/>
      <c r="BD23" s="459"/>
      <c r="BE23" s="459"/>
      <c r="BF23" s="459"/>
      <c r="BG23" s="459"/>
      <c r="BH23" s="459"/>
      <c r="BI23" s="459"/>
      <c r="BJ23" s="459"/>
      <c r="BK23" s="459"/>
      <c r="BL23" s="459"/>
      <c r="BM23" s="460"/>
      <c r="BN23" s="466">
        <v>382759</v>
      </c>
      <c r="BO23" s="467"/>
      <c r="BP23" s="467"/>
      <c r="BQ23" s="467"/>
      <c r="BR23" s="467"/>
      <c r="BS23" s="467"/>
      <c r="BT23" s="467"/>
      <c r="BU23" s="468"/>
      <c r="BV23" s="466">
        <v>431755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164</v>
      </c>
      <c r="F24" s="440"/>
      <c r="G24" s="440"/>
      <c r="H24" s="440"/>
      <c r="I24" s="440"/>
      <c r="J24" s="440"/>
      <c r="K24" s="441"/>
      <c r="L24" s="442">
        <v>1</v>
      </c>
      <c r="M24" s="443"/>
      <c r="N24" s="443"/>
      <c r="O24" s="443"/>
      <c r="P24" s="444"/>
      <c r="Q24" s="442">
        <v>8400</v>
      </c>
      <c r="R24" s="443"/>
      <c r="S24" s="443"/>
      <c r="T24" s="443"/>
      <c r="U24" s="443"/>
      <c r="V24" s="444"/>
      <c r="W24" s="508"/>
      <c r="X24" s="499"/>
      <c r="Y24" s="500"/>
      <c r="Z24" s="439" t="s">
        <v>165</v>
      </c>
      <c r="AA24" s="440"/>
      <c r="AB24" s="440"/>
      <c r="AC24" s="440"/>
      <c r="AD24" s="440"/>
      <c r="AE24" s="440"/>
      <c r="AF24" s="440"/>
      <c r="AG24" s="441"/>
      <c r="AH24" s="442">
        <v>93</v>
      </c>
      <c r="AI24" s="443"/>
      <c r="AJ24" s="443"/>
      <c r="AK24" s="443"/>
      <c r="AL24" s="444"/>
      <c r="AM24" s="442">
        <v>283650</v>
      </c>
      <c r="AN24" s="443"/>
      <c r="AO24" s="443"/>
      <c r="AP24" s="443"/>
      <c r="AQ24" s="443"/>
      <c r="AR24" s="444"/>
      <c r="AS24" s="442">
        <v>3050</v>
      </c>
      <c r="AT24" s="443"/>
      <c r="AU24" s="443"/>
      <c r="AV24" s="443"/>
      <c r="AW24" s="443"/>
      <c r="AX24" s="445"/>
      <c r="AY24" s="433" t="s">
        <v>166</v>
      </c>
      <c r="AZ24" s="434"/>
      <c r="BA24" s="434"/>
      <c r="BB24" s="434"/>
      <c r="BC24" s="434"/>
      <c r="BD24" s="434"/>
      <c r="BE24" s="434"/>
      <c r="BF24" s="434"/>
      <c r="BG24" s="434"/>
      <c r="BH24" s="434"/>
      <c r="BI24" s="434"/>
      <c r="BJ24" s="434"/>
      <c r="BK24" s="434"/>
      <c r="BL24" s="434"/>
      <c r="BM24" s="435"/>
      <c r="BN24" s="466">
        <v>382759</v>
      </c>
      <c r="BO24" s="467"/>
      <c r="BP24" s="467"/>
      <c r="BQ24" s="467"/>
      <c r="BR24" s="467"/>
      <c r="BS24" s="467"/>
      <c r="BT24" s="467"/>
      <c r="BU24" s="468"/>
      <c r="BV24" s="466">
        <v>431755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167</v>
      </c>
      <c r="F25" s="440"/>
      <c r="G25" s="440"/>
      <c r="H25" s="440"/>
      <c r="I25" s="440"/>
      <c r="J25" s="440"/>
      <c r="K25" s="441"/>
      <c r="L25" s="442">
        <v>1</v>
      </c>
      <c r="M25" s="443"/>
      <c r="N25" s="443"/>
      <c r="O25" s="443"/>
      <c r="P25" s="444"/>
      <c r="Q25" s="442">
        <v>6510</v>
      </c>
      <c r="R25" s="443"/>
      <c r="S25" s="443"/>
      <c r="T25" s="443"/>
      <c r="U25" s="443"/>
      <c r="V25" s="444"/>
      <c r="W25" s="508"/>
      <c r="X25" s="499"/>
      <c r="Y25" s="500"/>
      <c r="Z25" s="439" t="s">
        <v>168</v>
      </c>
      <c r="AA25" s="440"/>
      <c r="AB25" s="440"/>
      <c r="AC25" s="440"/>
      <c r="AD25" s="440"/>
      <c r="AE25" s="440"/>
      <c r="AF25" s="440"/>
      <c r="AG25" s="441"/>
      <c r="AH25" s="442" t="s">
        <v>126</v>
      </c>
      <c r="AI25" s="443"/>
      <c r="AJ25" s="443"/>
      <c r="AK25" s="443"/>
      <c r="AL25" s="444"/>
      <c r="AM25" s="442" t="s">
        <v>126</v>
      </c>
      <c r="AN25" s="443"/>
      <c r="AO25" s="443"/>
      <c r="AP25" s="443"/>
      <c r="AQ25" s="443"/>
      <c r="AR25" s="444"/>
      <c r="AS25" s="442" t="s">
        <v>169</v>
      </c>
      <c r="AT25" s="443"/>
      <c r="AU25" s="443"/>
      <c r="AV25" s="443"/>
      <c r="AW25" s="443"/>
      <c r="AX25" s="445"/>
      <c r="AY25" s="458" t="s">
        <v>170</v>
      </c>
      <c r="AZ25" s="459"/>
      <c r="BA25" s="459"/>
      <c r="BB25" s="459"/>
      <c r="BC25" s="459"/>
      <c r="BD25" s="459"/>
      <c r="BE25" s="459"/>
      <c r="BF25" s="459"/>
      <c r="BG25" s="459"/>
      <c r="BH25" s="459"/>
      <c r="BI25" s="459"/>
      <c r="BJ25" s="459"/>
      <c r="BK25" s="459"/>
      <c r="BL25" s="459"/>
      <c r="BM25" s="460"/>
      <c r="BN25" s="461">
        <v>1010851</v>
      </c>
      <c r="BO25" s="462"/>
      <c r="BP25" s="462"/>
      <c r="BQ25" s="462"/>
      <c r="BR25" s="462"/>
      <c r="BS25" s="462"/>
      <c r="BT25" s="462"/>
      <c r="BU25" s="463"/>
      <c r="BV25" s="461">
        <v>579210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171</v>
      </c>
      <c r="F26" s="440"/>
      <c r="G26" s="440"/>
      <c r="H26" s="440"/>
      <c r="I26" s="440"/>
      <c r="J26" s="440"/>
      <c r="K26" s="441"/>
      <c r="L26" s="442">
        <v>1</v>
      </c>
      <c r="M26" s="443"/>
      <c r="N26" s="443"/>
      <c r="O26" s="443"/>
      <c r="P26" s="444"/>
      <c r="Q26" s="442">
        <v>5700</v>
      </c>
      <c r="R26" s="443"/>
      <c r="S26" s="443"/>
      <c r="T26" s="443"/>
      <c r="U26" s="443"/>
      <c r="V26" s="444"/>
      <c r="W26" s="508"/>
      <c r="X26" s="499"/>
      <c r="Y26" s="500"/>
      <c r="Z26" s="439" t="s">
        <v>172</v>
      </c>
      <c r="AA26" s="521"/>
      <c r="AB26" s="521"/>
      <c r="AC26" s="521"/>
      <c r="AD26" s="521"/>
      <c r="AE26" s="521"/>
      <c r="AF26" s="521"/>
      <c r="AG26" s="522"/>
      <c r="AH26" s="442">
        <v>2</v>
      </c>
      <c r="AI26" s="443"/>
      <c r="AJ26" s="443"/>
      <c r="AK26" s="443"/>
      <c r="AL26" s="444"/>
      <c r="AM26" s="442" t="s">
        <v>173</v>
      </c>
      <c r="AN26" s="443"/>
      <c r="AO26" s="443"/>
      <c r="AP26" s="443"/>
      <c r="AQ26" s="443"/>
      <c r="AR26" s="444"/>
      <c r="AS26" s="442" t="s">
        <v>174</v>
      </c>
      <c r="AT26" s="443"/>
      <c r="AU26" s="443"/>
      <c r="AV26" s="443"/>
      <c r="AW26" s="443"/>
      <c r="AX26" s="445"/>
      <c r="AY26" s="475" t="s">
        <v>175</v>
      </c>
      <c r="AZ26" s="476"/>
      <c r="BA26" s="476"/>
      <c r="BB26" s="476"/>
      <c r="BC26" s="476"/>
      <c r="BD26" s="476"/>
      <c r="BE26" s="476"/>
      <c r="BF26" s="476"/>
      <c r="BG26" s="476"/>
      <c r="BH26" s="476"/>
      <c r="BI26" s="476"/>
      <c r="BJ26" s="476"/>
      <c r="BK26" s="476"/>
      <c r="BL26" s="476"/>
      <c r="BM26" s="477"/>
      <c r="BN26" s="466" t="s">
        <v>126</v>
      </c>
      <c r="BO26" s="467"/>
      <c r="BP26" s="467"/>
      <c r="BQ26" s="467"/>
      <c r="BR26" s="467"/>
      <c r="BS26" s="467"/>
      <c r="BT26" s="467"/>
      <c r="BU26" s="468"/>
      <c r="BV26" s="466" t="s">
        <v>169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176</v>
      </c>
      <c r="F27" s="440"/>
      <c r="G27" s="440"/>
      <c r="H27" s="440"/>
      <c r="I27" s="440"/>
      <c r="J27" s="440"/>
      <c r="K27" s="441"/>
      <c r="L27" s="442">
        <v>1</v>
      </c>
      <c r="M27" s="443"/>
      <c r="N27" s="443"/>
      <c r="O27" s="443"/>
      <c r="P27" s="444"/>
      <c r="Q27" s="442">
        <v>3270</v>
      </c>
      <c r="R27" s="443"/>
      <c r="S27" s="443"/>
      <c r="T27" s="443"/>
      <c r="U27" s="443"/>
      <c r="V27" s="444"/>
      <c r="W27" s="508"/>
      <c r="X27" s="499"/>
      <c r="Y27" s="500"/>
      <c r="Z27" s="439" t="s">
        <v>177</v>
      </c>
      <c r="AA27" s="440"/>
      <c r="AB27" s="440"/>
      <c r="AC27" s="440"/>
      <c r="AD27" s="440"/>
      <c r="AE27" s="440"/>
      <c r="AF27" s="440"/>
      <c r="AG27" s="441"/>
      <c r="AH27" s="442">
        <v>12</v>
      </c>
      <c r="AI27" s="443"/>
      <c r="AJ27" s="443"/>
      <c r="AK27" s="443"/>
      <c r="AL27" s="444"/>
      <c r="AM27" s="442">
        <v>36660</v>
      </c>
      <c r="AN27" s="443"/>
      <c r="AO27" s="443"/>
      <c r="AP27" s="443"/>
      <c r="AQ27" s="443"/>
      <c r="AR27" s="444"/>
      <c r="AS27" s="442">
        <v>3055</v>
      </c>
      <c r="AT27" s="443"/>
      <c r="AU27" s="443"/>
      <c r="AV27" s="443"/>
      <c r="AW27" s="443"/>
      <c r="AX27" s="445"/>
      <c r="AY27" s="472" t="s">
        <v>178</v>
      </c>
      <c r="AZ27" s="473"/>
      <c r="BA27" s="473"/>
      <c r="BB27" s="473"/>
      <c r="BC27" s="473"/>
      <c r="BD27" s="473"/>
      <c r="BE27" s="473"/>
      <c r="BF27" s="473"/>
      <c r="BG27" s="473"/>
      <c r="BH27" s="473"/>
      <c r="BI27" s="473"/>
      <c r="BJ27" s="473"/>
      <c r="BK27" s="473"/>
      <c r="BL27" s="473"/>
      <c r="BM27" s="474"/>
      <c r="BN27" s="469">
        <v>329330</v>
      </c>
      <c r="BO27" s="470"/>
      <c r="BP27" s="470"/>
      <c r="BQ27" s="470"/>
      <c r="BR27" s="470"/>
      <c r="BS27" s="470"/>
      <c r="BT27" s="470"/>
      <c r="BU27" s="471"/>
      <c r="BV27" s="469">
        <v>329330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179</v>
      </c>
      <c r="F28" s="440"/>
      <c r="G28" s="440"/>
      <c r="H28" s="440"/>
      <c r="I28" s="440"/>
      <c r="J28" s="440"/>
      <c r="K28" s="441"/>
      <c r="L28" s="442">
        <v>1</v>
      </c>
      <c r="M28" s="443"/>
      <c r="N28" s="443"/>
      <c r="O28" s="443"/>
      <c r="P28" s="444"/>
      <c r="Q28" s="442">
        <v>2600</v>
      </c>
      <c r="R28" s="443"/>
      <c r="S28" s="443"/>
      <c r="T28" s="443"/>
      <c r="U28" s="443"/>
      <c r="V28" s="444"/>
      <c r="W28" s="508"/>
      <c r="X28" s="499"/>
      <c r="Y28" s="500"/>
      <c r="Z28" s="439" t="s">
        <v>180</v>
      </c>
      <c r="AA28" s="440"/>
      <c r="AB28" s="440"/>
      <c r="AC28" s="440"/>
      <c r="AD28" s="440"/>
      <c r="AE28" s="440"/>
      <c r="AF28" s="440"/>
      <c r="AG28" s="441"/>
      <c r="AH28" s="442" t="s">
        <v>126</v>
      </c>
      <c r="AI28" s="443"/>
      <c r="AJ28" s="443"/>
      <c r="AK28" s="443"/>
      <c r="AL28" s="444"/>
      <c r="AM28" s="442" t="s">
        <v>169</v>
      </c>
      <c r="AN28" s="443"/>
      <c r="AO28" s="443"/>
      <c r="AP28" s="443"/>
      <c r="AQ28" s="443"/>
      <c r="AR28" s="444"/>
      <c r="AS28" s="442" t="s">
        <v>169</v>
      </c>
      <c r="AT28" s="443"/>
      <c r="AU28" s="443"/>
      <c r="AV28" s="443"/>
      <c r="AW28" s="443"/>
      <c r="AX28" s="445"/>
      <c r="AY28" s="449" t="s">
        <v>181</v>
      </c>
      <c r="AZ28" s="450"/>
      <c r="BA28" s="450"/>
      <c r="BB28" s="451"/>
      <c r="BC28" s="458" t="s">
        <v>48</v>
      </c>
      <c r="BD28" s="459"/>
      <c r="BE28" s="459"/>
      <c r="BF28" s="459"/>
      <c r="BG28" s="459"/>
      <c r="BH28" s="459"/>
      <c r="BI28" s="459"/>
      <c r="BJ28" s="459"/>
      <c r="BK28" s="459"/>
      <c r="BL28" s="459"/>
      <c r="BM28" s="460"/>
      <c r="BN28" s="461">
        <v>9516686</v>
      </c>
      <c r="BO28" s="462"/>
      <c r="BP28" s="462"/>
      <c r="BQ28" s="462"/>
      <c r="BR28" s="462"/>
      <c r="BS28" s="462"/>
      <c r="BT28" s="462"/>
      <c r="BU28" s="463"/>
      <c r="BV28" s="461">
        <v>9789418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182</v>
      </c>
      <c r="F29" s="440"/>
      <c r="G29" s="440"/>
      <c r="H29" s="440"/>
      <c r="I29" s="440"/>
      <c r="J29" s="440"/>
      <c r="K29" s="441"/>
      <c r="L29" s="442">
        <v>10</v>
      </c>
      <c r="M29" s="443"/>
      <c r="N29" s="443"/>
      <c r="O29" s="443"/>
      <c r="P29" s="444"/>
      <c r="Q29" s="442">
        <v>2300</v>
      </c>
      <c r="R29" s="443"/>
      <c r="S29" s="443"/>
      <c r="T29" s="443"/>
      <c r="U29" s="443"/>
      <c r="V29" s="444"/>
      <c r="W29" s="509"/>
      <c r="X29" s="510"/>
      <c r="Y29" s="511"/>
      <c r="Z29" s="439" t="s">
        <v>183</v>
      </c>
      <c r="AA29" s="440"/>
      <c r="AB29" s="440"/>
      <c r="AC29" s="440"/>
      <c r="AD29" s="440"/>
      <c r="AE29" s="440"/>
      <c r="AF29" s="440"/>
      <c r="AG29" s="441"/>
      <c r="AH29" s="442">
        <v>105</v>
      </c>
      <c r="AI29" s="443"/>
      <c r="AJ29" s="443"/>
      <c r="AK29" s="443"/>
      <c r="AL29" s="444"/>
      <c r="AM29" s="442">
        <v>320310</v>
      </c>
      <c r="AN29" s="443"/>
      <c r="AO29" s="443"/>
      <c r="AP29" s="443"/>
      <c r="AQ29" s="443"/>
      <c r="AR29" s="444"/>
      <c r="AS29" s="442">
        <v>3051</v>
      </c>
      <c r="AT29" s="443"/>
      <c r="AU29" s="443"/>
      <c r="AV29" s="443"/>
      <c r="AW29" s="443"/>
      <c r="AX29" s="445"/>
      <c r="AY29" s="452"/>
      <c r="AZ29" s="453"/>
      <c r="BA29" s="453"/>
      <c r="BB29" s="454"/>
      <c r="BC29" s="446" t="s">
        <v>184</v>
      </c>
      <c r="BD29" s="447"/>
      <c r="BE29" s="447"/>
      <c r="BF29" s="447"/>
      <c r="BG29" s="447"/>
      <c r="BH29" s="447"/>
      <c r="BI29" s="447"/>
      <c r="BJ29" s="447"/>
      <c r="BK29" s="447"/>
      <c r="BL29" s="447"/>
      <c r="BM29" s="448"/>
      <c r="BN29" s="466">
        <v>3196587</v>
      </c>
      <c r="BO29" s="467"/>
      <c r="BP29" s="467"/>
      <c r="BQ29" s="467"/>
      <c r="BR29" s="467"/>
      <c r="BS29" s="467"/>
      <c r="BT29" s="467"/>
      <c r="BU29" s="468"/>
      <c r="BV29" s="466">
        <v>3228509</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185</v>
      </c>
      <c r="X30" s="519"/>
      <c r="Y30" s="519"/>
      <c r="Z30" s="519"/>
      <c r="AA30" s="519"/>
      <c r="AB30" s="519"/>
      <c r="AC30" s="519"/>
      <c r="AD30" s="519"/>
      <c r="AE30" s="519"/>
      <c r="AF30" s="519"/>
      <c r="AG30" s="520"/>
      <c r="AH30" s="430">
        <v>100.6</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12981916</v>
      </c>
      <c r="BO30" s="470"/>
      <c r="BP30" s="470"/>
      <c r="BQ30" s="470"/>
      <c r="BR30" s="470"/>
      <c r="BS30" s="470"/>
      <c r="BT30" s="470"/>
      <c r="BU30" s="471"/>
      <c r="BV30" s="469">
        <v>12273207</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192</v>
      </c>
      <c r="D33" s="429"/>
      <c r="E33" s="428" t="s">
        <v>193</v>
      </c>
      <c r="F33" s="428"/>
      <c r="G33" s="428"/>
      <c r="H33" s="428"/>
      <c r="I33" s="428"/>
      <c r="J33" s="428"/>
      <c r="K33" s="428"/>
      <c r="L33" s="428"/>
      <c r="M33" s="428"/>
      <c r="N33" s="428"/>
      <c r="O33" s="428"/>
      <c r="P33" s="428"/>
      <c r="Q33" s="428"/>
      <c r="R33" s="428"/>
      <c r="S33" s="428"/>
      <c r="T33" s="216"/>
      <c r="U33" s="429" t="s">
        <v>194</v>
      </c>
      <c r="V33" s="429"/>
      <c r="W33" s="428" t="s">
        <v>195</v>
      </c>
      <c r="X33" s="428"/>
      <c r="Y33" s="428"/>
      <c r="Z33" s="428"/>
      <c r="AA33" s="428"/>
      <c r="AB33" s="428"/>
      <c r="AC33" s="428"/>
      <c r="AD33" s="428"/>
      <c r="AE33" s="428"/>
      <c r="AF33" s="428"/>
      <c r="AG33" s="428"/>
      <c r="AH33" s="428"/>
      <c r="AI33" s="428"/>
      <c r="AJ33" s="428"/>
      <c r="AK33" s="428"/>
      <c r="AL33" s="216"/>
      <c r="AM33" s="429" t="s">
        <v>196</v>
      </c>
      <c r="AN33" s="429"/>
      <c r="AO33" s="428" t="s">
        <v>193</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194</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6</v>
      </c>
      <c r="BF34" s="425"/>
      <c r="BG34" s="424" t="str">
        <f>IF('各会計、関係団体の財政状況及び健全化判断比率'!B32="","",'各会計、関係団体の財政状況及び健全化判断比率'!B32)</f>
        <v>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7</v>
      </c>
      <c r="BX34" s="425"/>
      <c r="BY34" s="424" t="str">
        <f>IF('各会計、関係団体の財政状況及び健全化判断比率'!B68="","",'各会計、関係団体の財政状況及び健全化判断比率'!B68)</f>
        <v>三重県三重郡老人福祉施設組合（一般会計）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8</v>
      </c>
      <c r="BX35" s="425"/>
      <c r="BY35" s="424" t="str">
        <f>IF('各会計、関係団体の財政状況及び健全化判断比率'!B69="","",'各会計、関係団体の財政状況及び健全化判断比率'!B69)</f>
        <v>三重県三重郡老人福祉施設組合（介護サービス特別会計）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9</v>
      </c>
      <c r="BX36" s="425"/>
      <c r="BY36" s="424" t="str">
        <f>IF('各会計、関係団体の財政状況及び健全化判断比率'!B70="","",'各会計、関係団体の財政状況及び健全化判断比率'!B70)</f>
        <v>朝日町・川越町組合立環境クリーンセンター（一般会計）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10</v>
      </c>
      <c r="BX37" s="425"/>
      <c r="BY37" s="424" t="str">
        <f>IF('各会計、関係団体の財政状況及び健全化判断比率'!B71="","",'各会計、関係団体の財政状況及び健全化判断比率'!B71)</f>
        <v>朝明広域衛生組合（一般会計）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11</v>
      </c>
      <c r="BX38" s="425"/>
      <c r="BY38" s="424" t="str">
        <f>IF('各会計、関係団体の財政状況及び健全化判断比率'!B72="","",'各会計、関係団体の財政状況及び健全化判断比率'!B72)</f>
        <v>三重県市町総合事務組合（一般会計）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12</v>
      </c>
      <c r="BX39" s="425"/>
      <c r="BY39" s="424" t="str">
        <f>IF('各会計、関係団体の財政状況及び健全化判断比率'!B73="","",'各会計、関係団体の財政状況及び健全化判断比率'!B73)</f>
        <v>三重県市町総合事務組合（共同研修特別会計）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13</v>
      </c>
      <c r="BX40" s="425"/>
      <c r="BY40" s="424" t="str">
        <f>IF('各会計、関係団体の財政状況及び健全化判断比率'!B74="","",'各会計、関係団体の財政状況及び健全化判断比率'!B74)</f>
        <v>三重県市町総合事務組合（デジタル地図特別会計）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14</v>
      </c>
      <c r="BX41" s="425"/>
      <c r="BY41" s="424" t="str">
        <f>IF('各会計、関係団体の財政状況及び健全化判断比率'!B75="","",'各会計、関係団体の財政状況及び健全化判断比率'!B75)</f>
        <v>三重県市町総合事務組合（物品特別会計）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15</v>
      </c>
      <c r="BX42" s="425"/>
      <c r="BY42" s="424" t="str">
        <f>IF('各会計、関係団体の財政状況及び健全化判断比率'!B76="","",'各会計、関係団体の財政状況及び健全化判断比率'!B76)</f>
        <v>三重県市町総合事務組合（退職手当特別会計）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16</v>
      </c>
      <c r="BX43" s="425"/>
      <c r="BY43" s="424" t="str">
        <f>IF('各会計、関係団体の財政状況及び健全化判断比率'!B77="","",'各会計、関係団体の財政状況及び健全化判断比率'!B77)</f>
        <v>三重県市町総合事務組合（消防救急無線特別会計）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HXOEhD/H8MO9HsaP4QHH9NDMeZ+w4eZZoGndXUVWgto8zQrq5OJ67zLMQ3fRCBSpd06CeoOcDkWxAxFn+qLJoQ==" saltValue="3xIsmwwMLD9VC17wTc6g5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43" zoomScale="55" zoomScaleNormal="55" zoomScaleSheetLayoutView="100" workbookViewId="0">
      <selection activeCell="J37" sqref="J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7" t="s">
        <v>561</v>
      </c>
      <c r="D34" s="1247"/>
      <c r="E34" s="1248"/>
      <c r="F34" s="32">
        <v>9.94</v>
      </c>
      <c r="G34" s="33">
        <v>9.39</v>
      </c>
      <c r="H34" s="33">
        <v>7.69</v>
      </c>
      <c r="I34" s="33">
        <v>7.28</v>
      </c>
      <c r="J34" s="34">
        <v>6.46</v>
      </c>
      <c r="K34" s="22"/>
      <c r="L34" s="22"/>
      <c r="M34" s="22"/>
      <c r="N34" s="22"/>
      <c r="O34" s="22"/>
      <c r="P34" s="22"/>
    </row>
    <row r="35" spans="1:16" ht="39" customHeight="1" x14ac:dyDescent="0.15">
      <c r="A35" s="22"/>
      <c r="B35" s="35"/>
      <c r="C35" s="1241" t="s">
        <v>562</v>
      </c>
      <c r="D35" s="1242"/>
      <c r="E35" s="1243"/>
      <c r="F35" s="36">
        <v>9.56</v>
      </c>
      <c r="G35" s="37">
        <v>8.56</v>
      </c>
      <c r="H35" s="37">
        <v>8.7200000000000006</v>
      </c>
      <c r="I35" s="37">
        <v>6.66</v>
      </c>
      <c r="J35" s="38">
        <v>3.9</v>
      </c>
      <c r="K35" s="22"/>
      <c r="L35" s="22"/>
      <c r="M35" s="22"/>
      <c r="N35" s="22"/>
      <c r="O35" s="22"/>
      <c r="P35" s="22"/>
    </row>
    <row r="36" spans="1:16" ht="39" customHeight="1" x14ac:dyDescent="0.15">
      <c r="A36" s="22"/>
      <c r="B36" s="35"/>
      <c r="C36" s="1241" t="s">
        <v>563</v>
      </c>
      <c r="D36" s="1242"/>
      <c r="E36" s="1243"/>
      <c r="F36" s="36">
        <v>1.1499999999999999</v>
      </c>
      <c r="G36" s="37">
        <v>0.84</v>
      </c>
      <c r="H36" s="37">
        <v>0.92</v>
      </c>
      <c r="I36" s="37">
        <v>0.48</v>
      </c>
      <c r="J36" s="38">
        <v>0.63</v>
      </c>
      <c r="K36" s="22"/>
      <c r="L36" s="22"/>
      <c r="M36" s="22"/>
      <c r="N36" s="22"/>
      <c r="O36" s="22"/>
      <c r="P36" s="22"/>
    </row>
    <row r="37" spans="1:16" ht="39" customHeight="1" x14ac:dyDescent="0.15">
      <c r="A37" s="22"/>
      <c r="B37" s="35"/>
      <c r="C37" s="1241" t="s">
        <v>564</v>
      </c>
      <c r="D37" s="1242"/>
      <c r="E37" s="1243"/>
      <c r="F37" s="36">
        <v>0.66</v>
      </c>
      <c r="G37" s="37">
        <v>0.56999999999999995</v>
      </c>
      <c r="H37" s="37">
        <v>0.22</v>
      </c>
      <c r="I37" s="37">
        <v>0.31</v>
      </c>
      <c r="J37" s="38">
        <v>0.53</v>
      </c>
      <c r="K37" s="22"/>
      <c r="L37" s="22"/>
      <c r="M37" s="22"/>
      <c r="N37" s="22"/>
      <c r="O37" s="22"/>
      <c r="P37" s="22"/>
    </row>
    <row r="38" spans="1:16" ht="39" customHeight="1" x14ac:dyDescent="0.15">
      <c r="A38" s="22"/>
      <c r="B38" s="35"/>
      <c r="C38" s="1241" t="s">
        <v>565</v>
      </c>
      <c r="D38" s="1242"/>
      <c r="E38" s="1243"/>
      <c r="F38" s="36">
        <v>1.8</v>
      </c>
      <c r="G38" s="37">
        <v>0.98</v>
      </c>
      <c r="H38" s="37">
        <v>1.19</v>
      </c>
      <c r="I38" s="37">
        <v>0.4</v>
      </c>
      <c r="J38" s="38">
        <v>0.44</v>
      </c>
      <c r="K38" s="22"/>
      <c r="L38" s="22"/>
      <c r="M38" s="22"/>
      <c r="N38" s="22"/>
      <c r="O38" s="22"/>
      <c r="P38" s="22"/>
    </row>
    <row r="39" spans="1:16" ht="39" customHeight="1" x14ac:dyDescent="0.15">
      <c r="A39" s="22"/>
      <c r="B39" s="35"/>
      <c r="C39" s="1241" t="s">
        <v>566</v>
      </c>
      <c r="D39" s="1242"/>
      <c r="E39" s="1243"/>
      <c r="F39" s="36">
        <v>7.0000000000000007E-2</v>
      </c>
      <c r="G39" s="37">
        <v>7.0000000000000007E-2</v>
      </c>
      <c r="H39" s="37">
        <v>7.0000000000000007E-2</v>
      </c>
      <c r="I39" s="37">
        <v>7.0000000000000007E-2</v>
      </c>
      <c r="J39" s="38">
        <v>0.06</v>
      </c>
      <c r="K39" s="22"/>
      <c r="L39" s="22"/>
      <c r="M39" s="22"/>
      <c r="N39" s="22"/>
      <c r="O39" s="22"/>
      <c r="P39" s="22"/>
    </row>
    <row r="40" spans="1:16" ht="39" customHeight="1" x14ac:dyDescent="0.15">
      <c r="A40" s="22"/>
      <c r="B40" s="35"/>
      <c r="C40" s="1241"/>
      <c r="D40" s="1242"/>
      <c r="E40" s="1243"/>
      <c r="F40" s="36"/>
      <c r="G40" s="37"/>
      <c r="H40" s="37"/>
      <c r="I40" s="37"/>
      <c r="J40" s="38"/>
      <c r="K40" s="22"/>
      <c r="L40" s="22"/>
      <c r="M40" s="22"/>
      <c r="N40" s="22"/>
      <c r="O40" s="22"/>
      <c r="P40" s="22"/>
    </row>
    <row r="41" spans="1:16" ht="39" customHeight="1" x14ac:dyDescent="0.15">
      <c r="A41" s="22"/>
      <c r="B41" s="35"/>
      <c r="C41" s="1241"/>
      <c r="D41" s="1242"/>
      <c r="E41" s="1243"/>
      <c r="F41" s="36"/>
      <c r="G41" s="37"/>
      <c r="H41" s="37"/>
      <c r="I41" s="37"/>
      <c r="J41" s="38"/>
      <c r="K41" s="22"/>
      <c r="L41" s="22"/>
      <c r="M41" s="22"/>
      <c r="N41" s="22"/>
      <c r="O41" s="22"/>
      <c r="P41" s="22"/>
    </row>
    <row r="42" spans="1:16" ht="39" customHeight="1" x14ac:dyDescent="0.15">
      <c r="A42" s="22"/>
      <c r="B42" s="39"/>
      <c r="C42" s="1241" t="s">
        <v>567</v>
      </c>
      <c r="D42" s="1242"/>
      <c r="E42" s="1243"/>
      <c r="F42" s="36" t="s">
        <v>513</v>
      </c>
      <c r="G42" s="37" t="s">
        <v>513</v>
      </c>
      <c r="H42" s="37" t="s">
        <v>513</v>
      </c>
      <c r="I42" s="37" t="s">
        <v>513</v>
      </c>
      <c r="J42" s="38" t="s">
        <v>513</v>
      </c>
      <c r="K42" s="22"/>
      <c r="L42" s="22"/>
      <c r="M42" s="22"/>
      <c r="N42" s="22"/>
      <c r="O42" s="22"/>
      <c r="P42" s="22"/>
    </row>
    <row r="43" spans="1:16" ht="39" customHeight="1" thickBot="1" x14ac:dyDescent="0.2">
      <c r="A43" s="22"/>
      <c r="B43" s="40"/>
      <c r="C43" s="1244" t="s">
        <v>568</v>
      </c>
      <c r="D43" s="1245"/>
      <c r="E43" s="1246"/>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lq4TvBLDdHLPXCBLcytCGF+tPq/XBa9nXfms7/OoJrUDDFvDqU3a8IO74UZb7FqWUI0cm1xK9U7P/6fElDxkw==" saltValue="2EU9fqDtaT+FQtAUPIoX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4" zoomScale="55" zoomScaleNormal="55" zoomScaleSheetLayoutView="55" workbookViewId="0">
      <selection activeCell="R61" sqref="R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67" t="s">
        <v>11</v>
      </c>
      <c r="C45" s="1268"/>
      <c r="D45" s="58"/>
      <c r="E45" s="1273" t="s">
        <v>12</v>
      </c>
      <c r="F45" s="1273"/>
      <c r="G45" s="1273"/>
      <c r="H45" s="1273"/>
      <c r="I45" s="1273"/>
      <c r="J45" s="1274"/>
      <c r="K45" s="59">
        <v>43</v>
      </c>
      <c r="L45" s="60">
        <v>26</v>
      </c>
      <c r="M45" s="60">
        <v>26</v>
      </c>
      <c r="N45" s="60">
        <v>33</v>
      </c>
      <c r="O45" s="61">
        <v>52</v>
      </c>
      <c r="P45" s="48"/>
      <c r="Q45" s="48"/>
      <c r="R45" s="48"/>
      <c r="S45" s="48"/>
      <c r="T45" s="48"/>
      <c r="U45" s="48"/>
    </row>
    <row r="46" spans="1:21" ht="30.75" customHeight="1" x14ac:dyDescent="0.15">
      <c r="A46" s="48"/>
      <c r="B46" s="1269"/>
      <c r="C46" s="1270"/>
      <c r="D46" s="62"/>
      <c r="E46" s="1251" t="s">
        <v>13</v>
      </c>
      <c r="F46" s="1251"/>
      <c r="G46" s="1251"/>
      <c r="H46" s="1251"/>
      <c r="I46" s="1251"/>
      <c r="J46" s="1252"/>
      <c r="K46" s="63" t="s">
        <v>513</v>
      </c>
      <c r="L46" s="64" t="s">
        <v>513</v>
      </c>
      <c r="M46" s="64" t="s">
        <v>513</v>
      </c>
      <c r="N46" s="64" t="s">
        <v>513</v>
      </c>
      <c r="O46" s="65" t="s">
        <v>513</v>
      </c>
      <c r="P46" s="48"/>
      <c r="Q46" s="48"/>
      <c r="R46" s="48"/>
      <c r="S46" s="48"/>
      <c r="T46" s="48"/>
      <c r="U46" s="48"/>
    </row>
    <row r="47" spans="1:21" ht="30.75" customHeight="1" x14ac:dyDescent="0.15">
      <c r="A47" s="48"/>
      <c r="B47" s="1269"/>
      <c r="C47" s="1270"/>
      <c r="D47" s="62"/>
      <c r="E47" s="1251" t="s">
        <v>14</v>
      </c>
      <c r="F47" s="1251"/>
      <c r="G47" s="1251"/>
      <c r="H47" s="1251"/>
      <c r="I47" s="1251"/>
      <c r="J47" s="1252"/>
      <c r="K47" s="63" t="s">
        <v>513</v>
      </c>
      <c r="L47" s="64" t="s">
        <v>513</v>
      </c>
      <c r="M47" s="64" t="s">
        <v>513</v>
      </c>
      <c r="N47" s="64" t="s">
        <v>513</v>
      </c>
      <c r="O47" s="65" t="s">
        <v>513</v>
      </c>
      <c r="P47" s="48"/>
      <c r="Q47" s="48"/>
      <c r="R47" s="48"/>
      <c r="S47" s="48"/>
      <c r="T47" s="48"/>
      <c r="U47" s="48"/>
    </row>
    <row r="48" spans="1:21" ht="30.75" customHeight="1" x14ac:dyDescent="0.15">
      <c r="A48" s="48"/>
      <c r="B48" s="1269"/>
      <c r="C48" s="1270"/>
      <c r="D48" s="62"/>
      <c r="E48" s="1251" t="s">
        <v>15</v>
      </c>
      <c r="F48" s="1251"/>
      <c r="G48" s="1251"/>
      <c r="H48" s="1251"/>
      <c r="I48" s="1251"/>
      <c r="J48" s="1252"/>
      <c r="K48" s="63">
        <v>628</v>
      </c>
      <c r="L48" s="64">
        <v>570</v>
      </c>
      <c r="M48" s="64">
        <v>533</v>
      </c>
      <c r="N48" s="64">
        <v>496</v>
      </c>
      <c r="O48" s="65">
        <v>491</v>
      </c>
      <c r="P48" s="48"/>
      <c r="Q48" s="48"/>
      <c r="R48" s="48"/>
      <c r="S48" s="48"/>
      <c r="T48" s="48"/>
      <c r="U48" s="48"/>
    </row>
    <row r="49" spans="1:21" ht="30.75" customHeight="1" x14ac:dyDescent="0.15">
      <c r="A49" s="48"/>
      <c r="B49" s="1269"/>
      <c r="C49" s="1270"/>
      <c r="D49" s="62"/>
      <c r="E49" s="1251" t="s">
        <v>16</v>
      </c>
      <c r="F49" s="1251"/>
      <c r="G49" s="1251"/>
      <c r="H49" s="1251"/>
      <c r="I49" s="1251"/>
      <c r="J49" s="1252"/>
      <c r="K49" s="63">
        <v>0</v>
      </c>
      <c r="L49" s="64">
        <v>0</v>
      </c>
      <c r="M49" s="64">
        <v>0</v>
      </c>
      <c r="N49" s="64">
        <v>0</v>
      </c>
      <c r="O49" s="65">
        <v>0</v>
      </c>
      <c r="P49" s="48"/>
      <c r="Q49" s="48"/>
      <c r="R49" s="48"/>
      <c r="S49" s="48"/>
      <c r="T49" s="48"/>
      <c r="U49" s="48"/>
    </row>
    <row r="50" spans="1:21" ht="30.75" customHeight="1" x14ac:dyDescent="0.15">
      <c r="A50" s="48"/>
      <c r="B50" s="1269"/>
      <c r="C50" s="1270"/>
      <c r="D50" s="62"/>
      <c r="E50" s="1251" t="s">
        <v>17</v>
      </c>
      <c r="F50" s="1251"/>
      <c r="G50" s="1251"/>
      <c r="H50" s="1251"/>
      <c r="I50" s="1251"/>
      <c r="J50" s="1252"/>
      <c r="K50" s="63" t="s">
        <v>513</v>
      </c>
      <c r="L50" s="64" t="s">
        <v>513</v>
      </c>
      <c r="M50" s="64" t="s">
        <v>513</v>
      </c>
      <c r="N50" s="64" t="s">
        <v>513</v>
      </c>
      <c r="O50" s="65" t="s">
        <v>513</v>
      </c>
      <c r="P50" s="48"/>
      <c r="Q50" s="48"/>
      <c r="R50" s="48"/>
      <c r="S50" s="48"/>
      <c r="T50" s="48"/>
      <c r="U50" s="48"/>
    </row>
    <row r="51" spans="1:21" ht="30.75" customHeight="1" x14ac:dyDescent="0.15">
      <c r="A51" s="48"/>
      <c r="B51" s="1271"/>
      <c r="C51" s="1272"/>
      <c r="D51" s="66"/>
      <c r="E51" s="1251" t="s">
        <v>18</v>
      </c>
      <c r="F51" s="1251"/>
      <c r="G51" s="1251"/>
      <c r="H51" s="1251"/>
      <c r="I51" s="1251"/>
      <c r="J51" s="1252"/>
      <c r="K51" s="63" t="s">
        <v>513</v>
      </c>
      <c r="L51" s="64" t="s">
        <v>513</v>
      </c>
      <c r="M51" s="64" t="s">
        <v>513</v>
      </c>
      <c r="N51" s="64" t="s">
        <v>513</v>
      </c>
      <c r="O51" s="65" t="s">
        <v>513</v>
      </c>
      <c r="P51" s="48"/>
      <c r="Q51" s="48"/>
      <c r="R51" s="48"/>
      <c r="S51" s="48"/>
      <c r="T51" s="48"/>
      <c r="U51" s="48"/>
    </row>
    <row r="52" spans="1:21" ht="30.75" customHeight="1" x14ac:dyDescent="0.15">
      <c r="A52" s="48"/>
      <c r="B52" s="1249" t="s">
        <v>19</v>
      </c>
      <c r="C52" s="1250"/>
      <c r="D52" s="66"/>
      <c r="E52" s="1251" t="s">
        <v>20</v>
      </c>
      <c r="F52" s="1251"/>
      <c r="G52" s="1251"/>
      <c r="H52" s="1251"/>
      <c r="I52" s="1251"/>
      <c r="J52" s="1252"/>
      <c r="K52" s="63">
        <v>535</v>
      </c>
      <c r="L52" s="64">
        <v>510</v>
      </c>
      <c r="M52" s="64">
        <v>488</v>
      </c>
      <c r="N52" s="64">
        <v>469</v>
      </c>
      <c r="O52" s="65">
        <v>454</v>
      </c>
      <c r="P52" s="48"/>
      <c r="Q52" s="48"/>
      <c r="R52" s="48"/>
      <c r="S52" s="48"/>
      <c r="T52" s="48"/>
      <c r="U52" s="48"/>
    </row>
    <row r="53" spans="1:21" ht="30.75" customHeight="1" thickBot="1" x14ac:dyDescent="0.2">
      <c r="A53" s="48"/>
      <c r="B53" s="1253" t="s">
        <v>21</v>
      </c>
      <c r="C53" s="1254"/>
      <c r="D53" s="67"/>
      <c r="E53" s="1255" t="s">
        <v>22</v>
      </c>
      <c r="F53" s="1255"/>
      <c r="G53" s="1255"/>
      <c r="H53" s="1255"/>
      <c r="I53" s="1255"/>
      <c r="J53" s="1256"/>
      <c r="K53" s="68">
        <v>136</v>
      </c>
      <c r="L53" s="69">
        <v>86</v>
      </c>
      <c r="M53" s="69">
        <v>71</v>
      </c>
      <c r="N53" s="69">
        <v>60</v>
      </c>
      <c r="O53" s="70">
        <v>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57" t="s">
        <v>25</v>
      </c>
      <c r="C57" s="1258"/>
      <c r="D57" s="1261" t="s">
        <v>26</v>
      </c>
      <c r="E57" s="1262"/>
      <c r="F57" s="1262"/>
      <c r="G57" s="1262"/>
      <c r="H57" s="1262"/>
      <c r="I57" s="1262"/>
      <c r="J57" s="1263"/>
      <c r="K57" s="83" t="s">
        <v>591</v>
      </c>
      <c r="L57" s="84" t="s">
        <v>591</v>
      </c>
      <c r="M57" s="84" t="s">
        <v>591</v>
      </c>
      <c r="N57" s="84" t="s">
        <v>591</v>
      </c>
      <c r="O57" s="85" t="s">
        <v>591</v>
      </c>
    </row>
    <row r="58" spans="1:21" ht="31.5" customHeight="1" thickBot="1" x14ac:dyDescent="0.2">
      <c r="B58" s="1259"/>
      <c r="C58" s="1260"/>
      <c r="D58" s="1264" t="s">
        <v>27</v>
      </c>
      <c r="E58" s="1265"/>
      <c r="F58" s="1265"/>
      <c r="G58" s="1265"/>
      <c r="H58" s="1265"/>
      <c r="I58" s="1265"/>
      <c r="J58" s="1266"/>
      <c r="K58" s="86" t="s">
        <v>591</v>
      </c>
      <c r="L58" s="87" t="s">
        <v>591</v>
      </c>
      <c r="M58" s="87" t="s">
        <v>592</v>
      </c>
      <c r="N58" s="87" t="s">
        <v>592</v>
      </c>
      <c r="O58" s="88" t="s">
        <v>591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9J8owV0y5268vj99unhr2dCa4n5tVwNB74GXmJEt3sxPUWWveyK2d0G2FY5+w55AJJahxlUtdAyZPImynuvnQ==" saltValue="87XzM81w/USvzJ6KLS/B9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2"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87" t="s">
        <v>30</v>
      </c>
      <c r="C41" s="1288"/>
      <c r="D41" s="102"/>
      <c r="E41" s="1289" t="s">
        <v>31</v>
      </c>
      <c r="F41" s="1289"/>
      <c r="G41" s="1289"/>
      <c r="H41" s="1290"/>
      <c r="I41" s="103">
        <v>505</v>
      </c>
      <c r="J41" s="104">
        <v>483</v>
      </c>
      <c r="K41" s="104">
        <v>461</v>
      </c>
      <c r="L41" s="104">
        <v>432</v>
      </c>
      <c r="M41" s="105">
        <v>383</v>
      </c>
    </row>
    <row r="42" spans="2:13" ht="27.75" customHeight="1" x14ac:dyDescent="0.15">
      <c r="B42" s="1277"/>
      <c r="C42" s="1278"/>
      <c r="D42" s="106"/>
      <c r="E42" s="1281" t="s">
        <v>32</v>
      </c>
      <c r="F42" s="1281"/>
      <c r="G42" s="1281"/>
      <c r="H42" s="1282"/>
      <c r="I42" s="107" t="s">
        <v>513</v>
      </c>
      <c r="J42" s="108" t="s">
        <v>513</v>
      </c>
      <c r="K42" s="108" t="s">
        <v>513</v>
      </c>
      <c r="L42" s="108" t="s">
        <v>513</v>
      </c>
      <c r="M42" s="109" t="s">
        <v>513</v>
      </c>
    </row>
    <row r="43" spans="2:13" ht="27.75" customHeight="1" x14ac:dyDescent="0.15">
      <c r="B43" s="1277"/>
      <c r="C43" s="1278"/>
      <c r="D43" s="106"/>
      <c r="E43" s="1281" t="s">
        <v>33</v>
      </c>
      <c r="F43" s="1281"/>
      <c r="G43" s="1281"/>
      <c r="H43" s="1282"/>
      <c r="I43" s="107">
        <v>4984</v>
      </c>
      <c r="J43" s="108">
        <v>4700</v>
      </c>
      <c r="K43" s="108">
        <v>4509</v>
      </c>
      <c r="L43" s="108">
        <v>4278</v>
      </c>
      <c r="M43" s="109">
        <v>3929</v>
      </c>
    </row>
    <row r="44" spans="2:13" ht="27.75" customHeight="1" x14ac:dyDescent="0.15">
      <c r="B44" s="1277"/>
      <c r="C44" s="1278"/>
      <c r="D44" s="106"/>
      <c r="E44" s="1281" t="s">
        <v>34</v>
      </c>
      <c r="F44" s="1281"/>
      <c r="G44" s="1281"/>
      <c r="H44" s="1282"/>
      <c r="I44" s="107">
        <v>6</v>
      </c>
      <c r="J44" s="108">
        <v>5</v>
      </c>
      <c r="K44" s="108">
        <v>4</v>
      </c>
      <c r="L44" s="108">
        <v>4</v>
      </c>
      <c r="M44" s="109">
        <v>3</v>
      </c>
    </row>
    <row r="45" spans="2:13" ht="27.75" customHeight="1" x14ac:dyDescent="0.15">
      <c r="B45" s="1277"/>
      <c r="C45" s="1278"/>
      <c r="D45" s="106"/>
      <c r="E45" s="1281" t="s">
        <v>35</v>
      </c>
      <c r="F45" s="1281"/>
      <c r="G45" s="1281"/>
      <c r="H45" s="1282"/>
      <c r="I45" s="107">
        <v>537</v>
      </c>
      <c r="J45" s="108">
        <v>501</v>
      </c>
      <c r="K45" s="108">
        <v>473</v>
      </c>
      <c r="L45" s="108">
        <v>379</v>
      </c>
      <c r="M45" s="109">
        <v>413</v>
      </c>
    </row>
    <row r="46" spans="2:13" ht="27.75" customHeight="1" x14ac:dyDescent="0.15">
      <c r="B46" s="1277"/>
      <c r="C46" s="1278"/>
      <c r="D46" s="110"/>
      <c r="E46" s="1281" t="s">
        <v>36</v>
      </c>
      <c r="F46" s="1281"/>
      <c r="G46" s="1281"/>
      <c r="H46" s="1282"/>
      <c r="I46" s="107" t="s">
        <v>513</v>
      </c>
      <c r="J46" s="108" t="s">
        <v>513</v>
      </c>
      <c r="K46" s="108" t="s">
        <v>513</v>
      </c>
      <c r="L46" s="108" t="s">
        <v>513</v>
      </c>
      <c r="M46" s="109" t="s">
        <v>513</v>
      </c>
    </row>
    <row r="47" spans="2:13" ht="27.75" customHeight="1" x14ac:dyDescent="0.15">
      <c r="B47" s="1277"/>
      <c r="C47" s="1278"/>
      <c r="D47" s="111"/>
      <c r="E47" s="1291" t="s">
        <v>37</v>
      </c>
      <c r="F47" s="1292"/>
      <c r="G47" s="1292"/>
      <c r="H47" s="1293"/>
      <c r="I47" s="107" t="s">
        <v>513</v>
      </c>
      <c r="J47" s="108" t="s">
        <v>513</v>
      </c>
      <c r="K47" s="108" t="s">
        <v>513</v>
      </c>
      <c r="L47" s="108" t="s">
        <v>513</v>
      </c>
      <c r="M47" s="109" t="s">
        <v>513</v>
      </c>
    </row>
    <row r="48" spans="2:13" ht="27.75" customHeight="1" x14ac:dyDescent="0.15">
      <c r="B48" s="1277"/>
      <c r="C48" s="1278"/>
      <c r="D48" s="106"/>
      <c r="E48" s="1281" t="s">
        <v>38</v>
      </c>
      <c r="F48" s="1281"/>
      <c r="G48" s="1281"/>
      <c r="H48" s="1282"/>
      <c r="I48" s="107" t="s">
        <v>513</v>
      </c>
      <c r="J48" s="108" t="s">
        <v>513</v>
      </c>
      <c r="K48" s="108" t="s">
        <v>513</v>
      </c>
      <c r="L48" s="108" t="s">
        <v>513</v>
      </c>
      <c r="M48" s="109" t="s">
        <v>513</v>
      </c>
    </row>
    <row r="49" spans="2:13" ht="27.75" customHeight="1" x14ac:dyDescent="0.15">
      <c r="B49" s="1279"/>
      <c r="C49" s="1280"/>
      <c r="D49" s="106"/>
      <c r="E49" s="1281" t="s">
        <v>39</v>
      </c>
      <c r="F49" s="1281"/>
      <c r="G49" s="1281"/>
      <c r="H49" s="1282"/>
      <c r="I49" s="107" t="s">
        <v>513</v>
      </c>
      <c r="J49" s="108" t="s">
        <v>513</v>
      </c>
      <c r="K49" s="108" t="s">
        <v>513</v>
      </c>
      <c r="L49" s="108" t="s">
        <v>513</v>
      </c>
      <c r="M49" s="109" t="s">
        <v>513</v>
      </c>
    </row>
    <row r="50" spans="2:13" ht="27.75" customHeight="1" x14ac:dyDescent="0.15">
      <c r="B50" s="1275" t="s">
        <v>40</v>
      </c>
      <c r="C50" s="1276"/>
      <c r="D50" s="112"/>
      <c r="E50" s="1281" t="s">
        <v>41</v>
      </c>
      <c r="F50" s="1281"/>
      <c r="G50" s="1281"/>
      <c r="H50" s="1282"/>
      <c r="I50" s="107">
        <v>23035</v>
      </c>
      <c r="J50" s="108">
        <v>24075</v>
      </c>
      <c r="K50" s="108">
        <v>24841</v>
      </c>
      <c r="L50" s="108">
        <v>25765</v>
      </c>
      <c r="M50" s="109">
        <v>26190</v>
      </c>
    </row>
    <row r="51" spans="2:13" ht="27.75" customHeight="1" x14ac:dyDescent="0.15">
      <c r="B51" s="1277"/>
      <c r="C51" s="1278"/>
      <c r="D51" s="106"/>
      <c r="E51" s="1281" t="s">
        <v>42</v>
      </c>
      <c r="F51" s="1281"/>
      <c r="G51" s="1281"/>
      <c r="H51" s="1282"/>
      <c r="I51" s="107" t="s">
        <v>513</v>
      </c>
      <c r="J51" s="108" t="s">
        <v>513</v>
      </c>
      <c r="K51" s="108" t="s">
        <v>513</v>
      </c>
      <c r="L51" s="108" t="s">
        <v>513</v>
      </c>
      <c r="M51" s="109" t="s">
        <v>513</v>
      </c>
    </row>
    <row r="52" spans="2:13" ht="27.75" customHeight="1" x14ac:dyDescent="0.15">
      <c r="B52" s="1279"/>
      <c r="C52" s="1280"/>
      <c r="D52" s="106"/>
      <c r="E52" s="1281" t="s">
        <v>43</v>
      </c>
      <c r="F52" s="1281"/>
      <c r="G52" s="1281"/>
      <c r="H52" s="1282"/>
      <c r="I52" s="107">
        <v>4483</v>
      </c>
      <c r="J52" s="108">
        <v>4132</v>
      </c>
      <c r="K52" s="108">
        <v>3787</v>
      </c>
      <c r="L52" s="108">
        <v>3452</v>
      </c>
      <c r="M52" s="109">
        <v>3077</v>
      </c>
    </row>
    <row r="53" spans="2:13" ht="27.75" customHeight="1" thickBot="1" x14ac:dyDescent="0.2">
      <c r="B53" s="1283" t="s">
        <v>44</v>
      </c>
      <c r="C53" s="1284"/>
      <c r="D53" s="113"/>
      <c r="E53" s="1285" t="s">
        <v>45</v>
      </c>
      <c r="F53" s="1285"/>
      <c r="G53" s="1285"/>
      <c r="H53" s="1286"/>
      <c r="I53" s="114">
        <v>-21486</v>
      </c>
      <c r="J53" s="115">
        <v>-22517</v>
      </c>
      <c r="K53" s="115">
        <v>-23180</v>
      </c>
      <c r="L53" s="115">
        <v>-24125</v>
      </c>
      <c r="M53" s="116">
        <v>-24539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1o/2FL/zPHDj1WWIlCZ7qDsMAny6uhmrct16uLuaXGVHnnIMUv9BTH1lsi03dgo35XPiFPoszBK+pOiAX3wgQ==" saltValue="Qg1E12r9KCveFOzwCu3z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4" zoomScale="70" zoomScaleNormal="70" zoomScaleSheetLayoutView="100" workbookViewId="0">
      <selection activeCell="I62" sqref="I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302" t="s">
        <v>48</v>
      </c>
      <c r="D55" s="1302"/>
      <c r="E55" s="1303"/>
      <c r="F55" s="128">
        <v>9810</v>
      </c>
      <c r="G55" s="128">
        <v>9789</v>
      </c>
      <c r="H55" s="129">
        <v>9517</v>
      </c>
    </row>
    <row r="56" spans="2:8" ht="52.5" customHeight="1" x14ac:dyDescent="0.15">
      <c r="B56" s="130"/>
      <c r="C56" s="1304" t="s">
        <v>49</v>
      </c>
      <c r="D56" s="1304"/>
      <c r="E56" s="1305"/>
      <c r="F56" s="131">
        <v>3242</v>
      </c>
      <c r="G56" s="131">
        <v>3229</v>
      </c>
      <c r="H56" s="132">
        <v>3197</v>
      </c>
    </row>
    <row r="57" spans="2:8" ht="53.25" customHeight="1" x14ac:dyDescent="0.15">
      <c r="B57" s="130"/>
      <c r="C57" s="1306" t="s">
        <v>50</v>
      </c>
      <c r="D57" s="1306"/>
      <c r="E57" s="1307"/>
      <c r="F57" s="133">
        <v>11360</v>
      </c>
      <c r="G57" s="133">
        <v>12273</v>
      </c>
      <c r="H57" s="134">
        <v>12982</v>
      </c>
    </row>
    <row r="58" spans="2:8" ht="45.75" customHeight="1" x14ac:dyDescent="0.15">
      <c r="B58" s="135"/>
      <c r="C58" s="1294" t="s">
        <v>593</v>
      </c>
      <c r="D58" s="1295"/>
      <c r="E58" s="1296"/>
      <c r="F58" s="136">
        <v>4023</v>
      </c>
      <c r="G58" s="136">
        <v>4428</v>
      </c>
      <c r="H58" s="137">
        <v>4759</v>
      </c>
    </row>
    <row r="59" spans="2:8" ht="45.75" customHeight="1" x14ac:dyDescent="0.15">
      <c r="B59" s="135"/>
      <c r="C59" s="1294" t="s">
        <v>594</v>
      </c>
      <c r="D59" s="1295"/>
      <c r="E59" s="1296"/>
      <c r="F59" s="136">
        <v>3581</v>
      </c>
      <c r="G59" s="136">
        <v>4166</v>
      </c>
      <c r="H59" s="137">
        <v>4596</v>
      </c>
    </row>
    <row r="60" spans="2:8" ht="45.75" customHeight="1" x14ac:dyDescent="0.15">
      <c r="B60" s="135"/>
      <c r="C60" s="1294" t="s">
        <v>595</v>
      </c>
      <c r="D60" s="1295"/>
      <c r="E60" s="1296"/>
      <c r="F60" s="136">
        <v>1191</v>
      </c>
      <c r="G60" s="136">
        <v>1182</v>
      </c>
      <c r="H60" s="137">
        <v>1170</v>
      </c>
    </row>
    <row r="61" spans="2:8" ht="45.75" customHeight="1" x14ac:dyDescent="0.15">
      <c r="B61" s="135"/>
      <c r="C61" s="1294" t="s">
        <v>596</v>
      </c>
      <c r="D61" s="1295"/>
      <c r="E61" s="1296"/>
      <c r="F61" s="136">
        <v>1083</v>
      </c>
      <c r="G61" s="136">
        <v>1087</v>
      </c>
      <c r="H61" s="137">
        <v>1092</v>
      </c>
    </row>
    <row r="62" spans="2:8" ht="45.75" customHeight="1" thickBot="1" x14ac:dyDescent="0.2">
      <c r="B62" s="138"/>
      <c r="C62" s="1297" t="s">
        <v>597</v>
      </c>
      <c r="D62" s="1298"/>
      <c r="E62" s="1299"/>
      <c r="F62" s="139">
        <v>1012</v>
      </c>
      <c r="G62" s="139">
        <v>1012</v>
      </c>
      <c r="H62" s="140">
        <v>1012</v>
      </c>
    </row>
    <row r="63" spans="2:8" ht="52.5" customHeight="1" thickBot="1" x14ac:dyDescent="0.2">
      <c r="B63" s="141"/>
      <c r="C63" s="1300" t="s">
        <v>51</v>
      </c>
      <c r="D63" s="1300"/>
      <c r="E63" s="1301"/>
      <c r="F63" s="142">
        <v>24412</v>
      </c>
      <c r="G63" s="142">
        <v>25291</v>
      </c>
      <c r="H63" s="143">
        <v>25695</v>
      </c>
    </row>
    <row r="64" spans="2:8" ht="15" customHeight="1" x14ac:dyDescent="0.15"/>
  </sheetData>
  <sheetProtection algorithmName="SHA-512" hashValue="BORpalYDvziB7JvW2ICp60NkYCLDCum8s98F6Gh0I1W6HbpaF51gVB21SnHLGlm4UXwPhaCzRwEX8lH2MxlPbA==" saltValue="YtX2SGHI7iGvwAxvNJEK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V37" zoomScale="70" zoomScaleNormal="70" zoomScaleSheetLayoutView="55" workbookViewId="0">
      <selection activeCell="AN48" sqref="AN48"/>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602</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602</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5" t="s">
        <v>618</v>
      </c>
      <c r="AO43" s="1316"/>
      <c r="AP43" s="1316"/>
      <c r="AQ43" s="1316"/>
      <c r="AR43" s="1316"/>
      <c r="AS43" s="1316"/>
      <c r="AT43" s="1316"/>
      <c r="AU43" s="1316"/>
      <c r="AV43" s="1316"/>
      <c r="AW43" s="1316"/>
      <c r="AX43" s="1316"/>
      <c r="AY43" s="1316"/>
      <c r="AZ43" s="1316"/>
      <c r="BA43" s="1316"/>
      <c r="BB43" s="1316"/>
      <c r="BC43" s="1316"/>
      <c r="BD43" s="1316"/>
      <c r="BE43" s="1316"/>
      <c r="BF43" s="1316"/>
      <c r="BG43" s="1316"/>
      <c r="BH43" s="1316"/>
      <c r="BI43" s="1316"/>
      <c r="BJ43" s="1316"/>
      <c r="BK43" s="1316"/>
      <c r="BL43" s="1316"/>
      <c r="BM43" s="1316"/>
      <c r="BN43" s="1316"/>
      <c r="BO43" s="1316"/>
      <c r="BP43" s="1316"/>
      <c r="BQ43" s="1316"/>
      <c r="BR43" s="1316"/>
      <c r="BS43" s="1316"/>
      <c r="BT43" s="1316"/>
      <c r="BU43" s="1316"/>
      <c r="BV43" s="1316"/>
      <c r="BW43" s="1316"/>
      <c r="BX43" s="1316"/>
      <c r="BY43" s="1316"/>
      <c r="BZ43" s="1316"/>
      <c r="CA43" s="1316"/>
      <c r="CB43" s="1316"/>
      <c r="CC43" s="1316"/>
      <c r="CD43" s="1316"/>
      <c r="CE43" s="1316"/>
      <c r="CF43" s="1316"/>
      <c r="CG43" s="1316"/>
      <c r="CH43" s="1316"/>
      <c r="CI43" s="1316"/>
      <c r="CJ43" s="1316"/>
      <c r="CK43" s="1316"/>
      <c r="CL43" s="1316"/>
      <c r="CM43" s="1316"/>
      <c r="CN43" s="1316"/>
      <c r="CO43" s="1316"/>
      <c r="CP43" s="1316"/>
      <c r="CQ43" s="1316"/>
      <c r="CR43" s="1316"/>
      <c r="CS43" s="1316"/>
      <c r="CT43" s="1316"/>
      <c r="CU43" s="1316"/>
      <c r="CV43" s="1316"/>
      <c r="CW43" s="1316"/>
      <c r="CX43" s="1316"/>
      <c r="CY43" s="1316"/>
      <c r="CZ43" s="1316"/>
      <c r="DA43" s="1316"/>
      <c r="DB43" s="1316"/>
      <c r="DC43" s="1317"/>
    </row>
    <row r="44" spans="2:109" x14ac:dyDescent="0.15">
      <c r="B44" s="395"/>
      <c r="AN44" s="1318"/>
      <c r="AO44" s="1319"/>
      <c r="AP44" s="1319"/>
      <c r="AQ44" s="1319"/>
      <c r="AR44" s="1319"/>
      <c r="AS44" s="1319"/>
      <c r="AT44" s="1319"/>
      <c r="AU44" s="1319"/>
      <c r="AV44" s="1319"/>
      <c r="AW44" s="1319"/>
      <c r="AX44" s="1319"/>
      <c r="AY44" s="1319"/>
      <c r="AZ44" s="1319"/>
      <c r="BA44" s="1319"/>
      <c r="BB44" s="1319"/>
      <c r="BC44" s="1319"/>
      <c r="BD44" s="1319"/>
      <c r="BE44" s="1319"/>
      <c r="BF44" s="1319"/>
      <c r="BG44" s="1319"/>
      <c r="BH44" s="1319"/>
      <c r="BI44" s="1319"/>
      <c r="BJ44" s="1319"/>
      <c r="BK44" s="1319"/>
      <c r="BL44" s="1319"/>
      <c r="BM44" s="1319"/>
      <c r="BN44" s="1319"/>
      <c r="BO44" s="1319"/>
      <c r="BP44" s="1319"/>
      <c r="BQ44" s="1319"/>
      <c r="BR44" s="1319"/>
      <c r="BS44" s="1319"/>
      <c r="BT44" s="1319"/>
      <c r="BU44" s="1319"/>
      <c r="BV44" s="1319"/>
      <c r="BW44" s="1319"/>
      <c r="BX44" s="1319"/>
      <c r="BY44" s="1319"/>
      <c r="BZ44" s="1319"/>
      <c r="CA44" s="1319"/>
      <c r="CB44" s="1319"/>
      <c r="CC44" s="1319"/>
      <c r="CD44" s="1319"/>
      <c r="CE44" s="1319"/>
      <c r="CF44" s="1319"/>
      <c r="CG44" s="1319"/>
      <c r="CH44" s="1319"/>
      <c r="CI44" s="1319"/>
      <c r="CJ44" s="1319"/>
      <c r="CK44" s="1319"/>
      <c r="CL44" s="1319"/>
      <c r="CM44" s="1319"/>
      <c r="CN44" s="1319"/>
      <c r="CO44" s="1319"/>
      <c r="CP44" s="1319"/>
      <c r="CQ44" s="1319"/>
      <c r="CR44" s="1319"/>
      <c r="CS44" s="1319"/>
      <c r="CT44" s="1319"/>
      <c r="CU44" s="1319"/>
      <c r="CV44" s="1319"/>
      <c r="CW44" s="1319"/>
      <c r="CX44" s="1319"/>
      <c r="CY44" s="1319"/>
      <c r="CZ44" s="1319"/>
      <c r="DA44" s="1319"/>
      <c r="DB44" s="1319"/>
      <c r="DC44" s="1320"/>
    </row>
    <row r="45" spans="2:109" x14ac:dyDescent="0.15">
      <c r="B45" s="395"/>
      <c r="AN45" s="1318"/>
      <c r="AO45" s="1319"/>
      <c r="AP45" s="1319"/>
      <c r="AQ45" s="1319"/>
      <c r="AR45" s="1319"/>
      <c r="AS45" s="1319"/>
      <c r="AT45" s="1319"/>
      <c r="AU45" s="1319"/>
      <c r="AV45" s="1319"/>
      <c r="AW45" s="1319"/>
      <c r="AX45" s="1319"/>
      <c r="AY45" s="1319"/>
      <c r="AZ45" s="1319"/>
      <c r="BA45" s="1319"/>
      <c r="BB45" s="1319"/>
      <c r="BC45" s="1319"/>
      <c r="BD45" s="1319"/>
      <c r="BE45" s="1319"/>
      <c r="BF45" s="1319"/>
      <c r="BG45" s="1319"/>
      <c r="BH45" s="1319"/>
      <c r="BI45" s="1319"/>
      <c r="BJ45" s="1319"/>
      <c r="BK45" s="1319"/>
      <c r="BL45" s="1319"/>
      <c r="BM45" s="1319"/>
      <c r="BN45" s="1319"/>
      <c r="BO45" s="1319"/>
      <c r="BP45" s="1319"/>
      <c r="BQ45" s="1319"/>
      <c r="BR45" s="1319"/>
      <c r="BS45" s="1319"/>
      <c r="BT45" s="1319"/>
      <c r="BU45" s="1319"/>
      <c r="BV45" s="1319"/>
      <c r="BW45" s="1319"/>
      <c r="BX45" s="1319"/>
      <c r="BY45" s="1319"/>
      <c r="BZ45" s="1319"/>
      <c r="CA45" s="1319"/>
      <c r="CB45" s="1319"/>
      <c r="CC45" s="1319"/>
      <c r="CD45" s="1319"/>
      <c r="CE45" s="1319"/>
      <c r="CF45" s="1319"/>
      <c r="CG45" s="1319"/>
      <c r="CH45" s="1319"/>
      <c r="CI45" s="1319"/>
      <c r="CJ45" s="1319"/>
      <c r="CK45" s="1319"/>
      <c r="CL45" s="1319"/>
      <c r="CM45" s="1319"/>
      <c r="CN45" s="1319"/>
      <c r="CO45" s="1319"/>
      <c r="CP45" s="1319"/>
      <c r="CQ45" s="1319"/>
      <c r="CR45" s="1319"/>
      <c r="CS45" s="1319"/>
      <c r="CT45" s="1319"/>
      <c r="CU45" s="1319"/>
      <c r="CV45" s="1319"/>
      <c r="CW45" s="1319"/>
      <c r="CX45" s="1319"/>
      <c r="CY45" s="1319"/>
      <c r="CZ45" s="1319"/>
      <c r="DA45" s="1319"/>
      <c r="DB45" s="1319"/>
      <c r="DC45" s="1320"/>
    </row>
    <row r="46" spans="2:109" x14ac:dyDescent="0.15">
      <c r="B46" s="395"/>
      <c r="AN46" s="1318"/>
      <c r="AO46" s="1319"/>
      <c r="AP46" s="1319"/>
      <c r="AQ46" s="1319"/>
      <c r="AR46" s="1319"/>
      <c r="AS46" s="1319"/>
      <c r="AT46" s="1319"/>
      <c r="AU46" s="1319"/>
      <c r="AV46" s="1319"/>
      <c r="AW46" s="1319"/>
      <c r="AX46" s="1319"/>
      <c r="AY46" s="1319"/>
      <c r="AZ46" s="1319"/>
      <c r="BA46" s="1319"/>
      <c r="BB46" s="1319"/>
      <c r="BC46" s="1319"/>
      <c r="BD46" s="1319"/>
      <c r="BE46" s="1319"/>
      <c r="BF46" s="1319"/>
      <c r="BG46" s="1319"/>
      <c r="BH46" s="1319"/>
      <c r="BI46" s="1319"/>
      <c r="BJ46" s="1319"/>
      <c r="BK46" s="1319"/>
      <c r="BL46" s="1319"/>
      <c r="BM46" s="1319"/>
      <c r="BN46" s="1319"/>
      <c r="BO46" s="1319"/>
      <c r="BP46" s="1319"/>
      <c r="BQ46" s="1319"/>
      <c r="BR46" s="1319"/>
      <c r="BS46" s="1319"/>
      <c r="BT46" s="1319"/>
      <c r="BU46" s="1319"/>
      <c r="BV46" s="1319"/>
      <c r="BW46" s="1319"/>
      <c r="BX46" s="1319"/>
      <c r="BY46" s="1319"/>
      <c r="BZ46" s="1319"/>
      <c r="CA46" s="1319"/>
      <c r="CB46" s="1319"/>
      <c r="CC46" s="1319"/>
      <c r="CD46" s="1319"/>
      <c r="CE46" s="1319"/>
      <c r="CF46" s="1319"/>
      <c r="CG46" s="1319"/>
      <c r="CH46" s="1319"/>
      <c r="CI46" s="1319"/>
      <c r="CJ46" s="1319"/>
      <c r="CK46" s="1319"/>
      <c r="CL46" s="1319"/>
      <c r="CM46" s="1319"/>
      <c r="CN46" s="1319"/>
      <c r="CO46" s="1319"/>
      <c r="CP46" s="1319"/>
      <c r="CQ46" s="1319"/>
      <c r="CR46" s="1319"/>
      <c r="CS46" s="1319"/>
      <c r="CT46" s="1319"/>
      <c r="CU46" s="1319"/>
      <c r="CV46" s="1319"/>
      <c r="CW46" s="1319"/>
      <c r="CX46" s="1319"/>
      <c r="CY46" s="1319"/>
      <c r="CZ46" s="1319"/>
      <c r="DA46" s="1319"/>
      <c r="DB46" s="1319"/>
      <c r="DC46" s="1320"/>
    </row>
    <row r="47" spans="2:109" x14ac:dyDescent="0.15">
      <c r="B47" s="395"/>
      <c r="AN47" s="1321"/>
      <c r="AO47" s="1322"/>
      <c r="AP47" s="1322"/>
      <c r="AQ47" s="1322"/>
      <c r="AR47" s="1322"/>
      <c r="AS47" s="1322"/>
      <c r="AT47" s="1322"/>
      <c r="AU47" s="1322"/>
      <c r="AV47" s="1322"/>
      <c r="AW47" s="1322"/>
      <c r="AX47" s="1322"/>
      <c r="AY47" s="1322"/>
      <c r="AZ47" s="1322"/>
      <c r="BA47" s="1322"/>
      <c r="BB47" s="1322"/>
      <c r="BC47" s="1322"/>
      <c r="BD47" s="1322"/>
      <c r="BE47" s="1322"/>
      <c r="BF47" s="1322"/>
      <c r="BG47" s="1322"/>
      <c r="BH47" s="1322"/>
      <c r="BI47" s="1322"/>
      <c r="BJ47" s="1322"/>
      <c r="BK47" s="1322"/>
      <c r="BL47" s="1322"/>
      <c r="BM47" s="1322"/>
      <c r="BN47" s="1322"/>
      <c r="BO47" s="1322"/>
      <c r="BP47" s="1322"/>
      <c r="BQ47" s="1322"/>
      <c r="BR47" s="1322"/>
      <c r="BS47" s="1322"/>
      <c r="BT47" s="1322"/>
      <c r="BU47" s="1322"/>
      <c r="BV47" s="1322"/>
      <c r="BW47" s="1322"/>
      <c r="BX47" s="1322"/>
      <c r="BY47" s="1322"/>
      <c r="BZ47" s="1322"/>
      <c r="CA47" s="1322"/>
      <c r="CB47" s="1322"/>
      <c r="CC47" s="1322"/>
      <c r="CD47" s="1322"/>
      <c r="CE47" s="1322"/>
      <c r="CF47" s="1322"/>
      <c r="CG47" s="1322"/>
      <c r="CH47" s="1322"/>
      <c r="CI47" s="1322"/>
      <c r="CJ47" s="1322"/>
      <c r="CK47" s="1322"/>
      <c r="CL47" s="1322"/>
      <c r="CM47" s="1322"/>
      <c r="CN47" s="1322"/>
      <c r="CO47" s="1322"/>
      <c r="CP47" s="1322"/>
      <c r="CQ47" s="1322"/>
      <c r="CR47" s="1322"/>
      <c r="CS47" s="1322"/>
      <c r="CT47" s="1322"/>
      <c r="CU47" s="1322"/>
      <c r="CV47" s="1322"/>
      <c r="CW47" s="1322"/>
      <c r="CX47" s="1322"/>
      <c r="CY47" s="1322"/>
      <c r="CZ47" s="1322"/>
      <c r="DA47" s="1322"/>
      <c r="DB47" s="1322"/>
      <c r="DC47" s="1323"/>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605</v>
      </c>
    </row>
    <row r="50" spans="1:109" x14ac:dyDescent="0.15">
      <c r="B50" s="395"/>
      <c r="G50" s="1308"/>
      <c r="H50" s="1308"/>
      <c r="I50" s="1308"/>
      <c r="J50" s="1308"/>
      <c r="K50" s="405"/>
      <c r="L50" s="405"/>
      <c r="M50" s="406"/>
      <c r="N50" s="406"/>
      <c r="AN50" s="1309"/>
      <c r="AO50" s="1310"/>
      <c r="AP50" s="1310"/>
      <c r="AQ50" s="1310"/>
      <c r="AR50" s="1310"/>
      <c r="AS50" s="1310"/>
      <c r="AT50" s="1310"/>
      <c r="AU50" s="1310"/>
      <c r="AV50" s="1310"/>
      <c r="AW50" s="1310"/>
      <c r="AX50" s="1310"/>
      <c r="AY50" s="1310"/>
      <c r="AZ50" s="1310"/>
      <c r="BA50" s="1310"/>
      <c r="BB50" s="1310"/>
      <c r="BC50" s="1310"/>
      <c r="BD50" s="1310"/>
      <c r="BE50" s="1310"/>
      <c r="BF50" s="1310"/>
      <c r="BG50" s="1310"/>
      <c r="BH50" s="1310"/>
      <c r="BI50" s="1310"/>
      <c r="BJ50" s="1310"/>
      <c r="BK50" s="1310"/>
      <c r="BL50" s="1310"/>
      <c r="BM50" s="1310"/>
      <c r="BN50" s="1310"/>
      <c r="BO50" s="1311"/>
      <c r="BP50" s="1312" t="s">
        <v>554</v>
      </c>
      <c r="BQ50" s="1312"/>
      <c r="BR50" s="1312"/>
      <c r="BS50" s="1312"/>
      <c r="BT50" s="1312"/>
      <c r="BU50" s="1312"/>
      <c r="BV50" s="1312"/>
      <c r="BW50" s="1312"/>
      <c r="BX50" s="1312" t="s">
        <v>555</v>
      </c>
      <c r="BY50" s="1312"/>
      <c r="BZ50" s="1312"/>
      <c r="CA50" s="1312"/>
      <c r="CB50" s="1312"/>
      <c r="CC50" s="1312"/>
      <c r="CD50" s="1312"/>
      <c r="CE50" s="1312"/>
      <c r="CF50" s="1312" t="s">
        <v>556</v>
      </c>
      <c r="CG50" s="1312"/>
      <c r="CH50" s="1312"/>
      <c r="CI50" s="1312"/>
      <c r="CJ50" s="1312"/>
      <c r="CK50" s="1312"/>
      <c r="CL50" s="1312"/>
      <c r="CM50" s="1312"/>
      <c r="CN50" s="1312" t="s">
        <v>557</v>
      </c>
      <c r="CO50" s="1312"/>
      <c r="CP50" s="1312"/>
      <c r="CQ50" s="1312"/>
      <c r="CR50" s="1312"/>
      <c r="CS50" s="1312"/>
      <c r="CT50" s="1312"/>
      <c r="CU50" s="1312"/>
      <c r="CV50" s="1312" t="s">
        <v>558</v>
      </c>
      <c r="CW50" s="1312"/>
      <c r="CX50" s="1312"/>
      <c r="CY50" s="1312"/>
      <c r="CZ50" s="1312"/>
      <c r="DA50" s="1312"/>
      <c r="DB50" s="1312"/>
      <c r="DC50" s="1312"/>
    </row>
    <row r="51" spans="1:109" ht="13.5" customHeight="1" x14ac:dyDescent="0.15">
      <c r="B51" s="395"/>
      <c r="G51" s="1325"/>
      <c r="H51" s="1325"/>
      <c r="I51" s="1326"/>
      <c r="J51" s="1326"/>
      <c r="K51" s="1324"/>
      <c r="L51" s="1324"/>
      <c r="M51" s="1324"/>
      <c r="N51" s="1324"/>
      <c r="AM51" s="404"/>
      <c r="AN51" s="1314" t="s">
        <v>606</v>
      </c>
      <c r="AO51" s="1314"/>
      <c r="AP51" s="1314"/>
      <c r="AQ51" s="1314"/>
      <c r="AR51" s="1314"/>
      <c r="AS51" s="1314"/>
      <c r="AT51" s="1314"/>
      <c r="AU51" s="1314"/>
      <c r="AV51" s="1314"/>
      <c r="AW51" s="1314"/>
      <c r="AX51" s="1314"/>
      <c r="AY51" s="1314"/>
      <c r="AZ51" s="1314"/>
      <c r="BA51" s="1314"/>
      <c r="BB51" s="1314" t="s">
        <v>607</v>
      </c>
      <c r="BC51" s="1314"/>
      <c r="BD51" s="1314"/>
      <c r="BE51" s="1314"/>
      <c r="BF51" s="1314"/>
      <c r="BG51" s="1314"/>
      <c r="BH51" s="1314"/>
      <c r="BI51" s="1314"/>
      <c r="BJ51" s="1314"/>
      <c r="BK51" s="1314"/>
      <c r="BL51" s="1314"/>
      <c r="BM51" s="1314"/>
      <c r="BN51" s="1314"/>
      <c r="BO51" s="1314"/>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395"/>
      <c r="G52" s="1325"/>
      <c r="H52" s="1325"/>
      <c r="I52" s="1326"/>
      <c r="J52" s="1326"/>
      <c r="K52" s="1324"/>
      <c r="L52" s="1324"/>
      <c r="M52" s="1324"/>
      <c r="N52" s="1324"/>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3"/>
      <c r="B53" s="395"/>
      <c r="G53" s="1325"/>
      <c r="H53" s="1325"/>
      <c r="I53" s="1308"/>
      <c r="J53" s="1308"/>
      <c r="K53" s="1324"/>
      <c r="L53" s="1324"/>
      <c r="M53" s="1324"/>
      <c r="N53" s="1324"/>
      <c r="AM53" s="404"/>
      <c r="AN53" s="1314"/>
      <c r="AO53" s="1314"/>
      <c r="AP53" s="1314"/>
      <c r="AQ53" s="1314"/>
      <c r="AR53" s="1314"/>
      <c r="AS53" s="1314"/>
      <c r="AT53" s="1314"/>
      <c r="AU53" s="1314"/>
      <c r="AV53" s="1314"/>
      <c r="AW53" s="1314"/>
      <c r="AX53" s="1314"/>
      <c r="AY53" s="1314"/>
      <c r="AZ53" s="1314"/>
      <c r="BA53" s="1314"/>
      <c r="BB53" s="1314" t="s">
        <v>609</v>
      </c>
      <c r="BC53" s="1314"/>
      <c r="BD53" s="1314"/>
      <c r="BE53" s="1314"/>
      <c r="BF53" s="1314"/>
      <c r="BG53" s="1314"/>
      <c r="BH53" s="1314"/>
      <c r="BI53" s="1314"/>
      <c r="BJ53" s="1314"/>
      <c r="BK53" s="1314"/>
      <c r="BL53" s="1314"/>
      <c r="BM53" s="1314"/>
      <c r="BN53" s="1314"/>
      <c r="BO53" s="1314"/>
      <c r="BP53" s="1313">
        <v>52.3</v>
      </c>
      <c r="BQ53" s="1313"/>
      <c r="BR53" s="1313"/>
      <c r="BS53" s="1313"/>
      <c r="BT53" s="1313"/>
      <c r="BU53" s="1313"/>
      <c r="BV53" s="1313"/>
      <c r="BW53" s="1313"/>
      <c r="BX53" s="1313">
        <v>51.3</v>
      </c>
      <c r="BY53" s="1313"/>
      <c r="BZ53" s="1313"/>
      <c r="CA53" s="1313"/>
      <c r="CB53" s="1313"/>
      <c r="CC53" s="1313"/>
      <c r="CD53" s="1313"/>
      <c r="CE53" s="1313"/>
      <c r="CF53" s="1313">
        <v>56.6</v>
      </c>
      <c r="CG53" s="1313"/>
      <c r="CH53" s="1313"/>
      <c r="CI53" s="1313"/>
      <c r="CJ53" s="1313"/>
      <c r="CK53" s="1313"/>
      <c r="CL53" s="1313"/>
      <c r="CM53" s="1313"/>
      <c r="CN53" s="1313">
        <v>58.2</v>
      </c>
      <c r="CO53" s="1313"/>
      <c r="CP53" s="1313"/>
      <c r="CQ53" s="1313"/>
      <c r="CR53" s="1313"/>
      <c r="CS53" s="1313"/>
      <c r="CT53" s="1313"/>
      <c r="CU53" s="1313"/>
      <c r="CV53" s="1313">
        <v>59.9</v>
      </c>
      <c r="CW53" s="1313"/>
      <c r="CX53" s="1313"/>
      <c r="CY53" s="1313"/>
      <c r="CZ53" s="1313"/>
      <c r="DA53" s="1313"/>
      <c r="DB53" s="1313"/>
      <c r="DC53" s="1313"/>
    </row>
    <row r="54" spans="1:109" x14ac:dyDescent="0.15">
      <c r="A54" s="403"/>
      <c r="B54" s="395"/>
      <c r="G54" s="1325"/>
      <c r="H54" s="1325"/>
      <c r="I54" s="1308"/>
      <c r="J54" s="1308"/>
      <c r="K54" s="1324"/>
      <c r="L54" s="1324"/>
      <c r="M54" s="1324"/>
      <c r="N54" s="1324"/>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3"/>
      <c r="B55" s="395"/>
      <c r="G55" s="1308"/>
      <c r="H55" s="1308"/>
      <c r="I55" s="1308"/>
      <c r="J55" s="1308"/>
      <c r="K55" s="1324"/>
      <c r="L55" s="1324"/>
      <c r="M55" s="1324"/>
      <c r="N55" s="1324"/>
      <c r="AN55" s="1312" t="s">
        <v>610</v>
      </c>
      <c r="AO55" s="1312"/>
      <c r="AP55" s="1312"/>
      <c r="AQ55" s="1312"/>
      <c r="AR55" s="1312"/>
      <c r="AS55" s="1312"/>
      <c r="AT55" s="1312"/>
      <c r="AU55" s="1312"/>
      <c r="AV55" s="1312"/>
      <c r="AW55" s="1312"/>
      <c r="AX55" s="1312"/>
      <c r="AY55" s="1312"/>
      <c r="AZ55" s="1312"/>
      <c r="BA55" s="1312"/>
      <c r="BB55" s="1314" t="s">
        <v>607</v>
      </c>
      <c r="BC55" s="1314"/>
      <c r="BD55" s="1314"/>
      <c r="BE55" s="1314"/>
      <c r="BF55" s="1314"/>
      <c r="BG55" s="1314"/>
      <c r="BH55" s="1314"/>
      <c r="BI55" s="1314"/>
      <c r="BJ55" s="1314"/>
      <c r="BK55" s="1314"/>
      <c r="BL55" s="1314"/>
      <c r="BM55" s="1314"/>
      <c r="BN55" s="1314"/>
      <c r="BO55" s="1314"/>
      <c r="BP55" s="1313">
        <v>20.2</v>
      </c>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3.1</v>
      </c>
      <c r="CW55" s="1313"/>
      <c r="CX55" s="1313"/>
      <c r="CY55" s="1313"/>
      <c r="CZ55" s="1313"/>
      <c r="DA55" s="1313"/>
      <c r="DB55" s="1313"/>
      <c r="DC55" s="1313"/>
    </row>
    <row r="56" spans="1:109" x14ac:dyDescent="0.15">
      <c r="A56" s="403"/>
      <c r="B56" s="395"/>
      <c r="G56" s="1308"/>
      <c r="H56" s="1308"/>
      <c r="I56" s="1308"/>
      <c r="J56" s="1308"/>
      <c r="K56" s="1324"/>
      <c r="L56" s="1324"/>
      <c r="M56" s="1324"/>
      <c r="N56" s="1324"/>
      <c r="AN56" s="1312"/>
      <c r="AO56" s="1312"/>
      <c r="AP56" s="1312"/>
      <c r="AQ56" s="1312"/>
      <c r="AR56" s="1312"/>
      <c r="AS56" s="1312"/>
      <c r="AT56" s="1312"/>
      <c r="AU56" s="1312"/>
      <c r="AV56" s="1312"/>
      <c r="AW56" s="1312"/>
      <c r="AX56" s="1312"/>
      <c r="AY56" s="1312"/>
      <c r="AZ56" s="1312"/>
      <c r="BA56" s="1312"/>
      <c r="BB56" s="1314"/>
      <c r="BC56" s="1314"/>
      <c r="BD56" s="1314"/>
      <c r="BE56" s="1314"/>
      <c r="BF56" s="1314"/>
      <c r="BG56" s="1314"/>
      <c r="BH56" s="1314"/>
      <c r="BI56" s="1314"/>
      <c r="BJ56" s="1314"/>
      <c r="BK56" s="1314"/>
      <c r="BL56" s="1314"/>
      <c r="BM56" s="1314"/>
      <c r="BN56" s="1314"/>
      <c r="BO56" s="1314"/>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3" customFormat="1" x14ac:dyDescent="0.15">
      <c r="B57" s="407"/>
      <c r="G57" s="1308"/>
      <c r="H57" s="1308"/>
      <c r="I57" s="1327"/>
      <c r="J57" s="1327"/>
      <c r="K57" s="1324"/>
      <c r="L57" s="1324"/>
      <c r="M57" s="1324"/>
      <c r="N57" s="1324"/>
      <c r="AM57" s="388"/>
      <c r="AN57" s="1312"/>
      <c r="AO57" s="1312"/>
      <c r="AP57" s="1312"/>
      <c r="AQ57" s="1312"/>
      <c r="AR57" s="1312"/>
      <c r="AS57" s="1312"/>
      <c r="AT57" s="1312"/>
      <c r="AU57" s="1312"/>
      <c r="AV57" s="1312"/>
      <c r="AW57" s="1312"/>
      <c r="AX57" s="1312"/>
      <c r="AY57" s="1312"/>
      <c r="AZ57" s="1312"/>
      <c r="BA57" s="1312"/>
      <c r="BB57" s="1314" t="s">
        <v>608</v>
      </c>
      <c r="BC57" s="1314"/>
      <c r="BD57" s="1314"/>
      <c r="BE57" s="1314"/>
      <c r="BF57" s="1314"/>
      <c r="BG57" s="1314"/>
      <c r="BH57" s="1314"/>
      <c r="BI57" s="1314"/>
      <c r="BJ57" s="1314"/>
      <c r="BK57" s="1314"/>
      <c r="BL57" s="1314"/>
      <c r="BM57" s="1314"/>
      <c r="BN57" s="1314"/>
      <c r="BO57" s="1314"/>
      <c r="BP57" s="1313">
        <v>55.8</v>
      </c>
      <c r="BQ57" s="1313"/>
      <c r="BR57" s="1313"/>
      <c r="BS57" s="1313"/>
      <c r="BT57" s="1313"/>
      <c r="BU57" s="1313"/>
      <c r="BV57" s="1313"/>
      <c r="BW57" s="1313"/>
      <c r="BX57" s="1313">
        <v>52.1</v>
      </c>
      <c r="BY57" s="1313"/>
      <c r="BZ57" s="1313"/>
      <c r="CA57" s="1313"/>
      <c r="CB57" s="1313"/>
      <c r="CC57" s="1313"/>
      <c r="CD57" s="1313"/>
      <c r="CE57" s="1313"/>
      <c r="CF57" s="1313">
        <v>59.1</v>
      </c>
      <c r="CG57" s="1313"/>
      <c r="CH57" s="1313"/>
      <c r="CI57" s="1313"/>
      <c r="CJ57" s="1313"/>
      <c r="CK57" s="1313"/>
      <c r="CL57" s="1313"/>
      <c r="CM57" s="1313"/>
      <c r="CN57" s="1313">
        <v>59.8</v>
      </c>
      <c r="CO57" s="1313"/>
      <c r="CP57" s="1313"/>
      <c r="CQ57" s="1313"/>
      <c r="CR57" s="1313"/>
      <c r="CS57" s="1313"/>
      <c r="CT57" s="1313"/>
      <c r="CU57" s="1313"/>
      <c r="CV57" s="1313">
        <v>59.7</v>
      </c>
      <c r="CW57" s="1313"/>
      <c r="CX57" s="1313"/>
      <c r="CY57" s="1313"/>
      <c r="CZ57" s="1313"/>
      <c r="DA57" s="1313"/>
      <c r="DB57" s="1313"/>
      <c r="DC57" s="1313"/>
      <c r="DD57" s="408"/>
      <c r="DE57" s="407"/>
    </row>
    <row r="58" spans="1:109" s="403" customFormat="1" x14ac:dyDescent="0.15">
      <c r="A58" s="388"/>
      <c r="B58" s="407"/>
      <c r="G58" s="1308"/>
      <c r="H58" s="1308"/>
      <c r="I58" s="1327"/>
      <c r="J58" s="1327"/>
      <c r="K58" s="1324"/>
      <c r="L58" s="1324"/>
      <c r="M58" s="1324"/>
      <c r="N58" s="1324"/>
      <c r="AM58" s="388"/>
      <c r="AN58" s="1312"/>
      <c r="AO58" s="1312"/>
      <c r="AP58" s="1312"/>
      <c r="AQ58" s="1312"/>
      <c r="AR58" s="1312"/>
      <c r="AS58" s="1312"/>
      <c r="AT58" s="1312"/>
      <c r="AU58" s="1312"/>
      <c r="AV58" s="1312"/>
      <c r="AW58" s="1312"/>
      <c r="AX58" s="1312"/>
      <c r="AY58" s="1312"/>
      <c r="AZ58" s="1312"/>
      <c r="BA58" s="1312"/>
      <c r="BB58" s="1314"/>
      <c r="BC58" s="1314"/>
      <c r="BD58" s="1314"/>
      <c r="BE58" s="1314"/>
      <c r="BF58" s="1314"/>
      <c r="BG58" s="1314"/>
      <c r="BH58" s="1314"/>
      <c r="BI58" s="1314"/>
      <c r="BJ58" s="1314"/>
      <c r="BK58" s="1314"/>
      <c r="BL58" s="1314"/>
      <c r="BM58" s="1314"/>
      <c r="BN58" s="1314"/>
      <c r="BO58" s="1314"/>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611</v>
      </c>
    </row>
    <row r="64" spans="1:109" x14ac:dyDescent="0.15">
      <c r="B64" s="395"/>
      <c r="G64" s="402"/>
      <c r="I64" s="415"/>
      <c r="J64" s="415"/>
      <c r="K64" s="415"/>
      <c r="L64" s="415"/>
      <c r="M64" s="415"/>
      <c r="N64" s="416"/>
      <c r="AM64" s="402"/>
      <c r="AN64" s="402" t="s">
        <v>604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8" t="s">
        <v>617</v>
      </c>
      <c r="AO65" s="1316"/>
      <c r="AP65" s="1316"/>
      <c r="AQ65" s="1316"/>
      <c r="AR65" s="1316"/>
      <c r="AS65" s="1316"/>
      <c r="AT65" s="1316"/>
      <c r="AU65" s="1316"/>
      <c r="AV65" s="1316"/>
      <c r="AW65" s="1316"/>
      <c r="AX65" s="1316"/>
      <c r="AY65" s="1316"/>
      <c r="AZ65" s="1316"/>
      <c r="BA65" s="1316"/>
      <c r="BB65" s="1316"/>
      <c r="BC65" s="1316"/>
      <c r="BD65" s="1316"/>
      <c r="BE65" s="1316"/>
      <c r="BF65" s="1316"/>
      <c r="BG65" s="1316"/>
      <c r="BH65" s="1316"/>
      <c r="BI65" s="1316"/>
      <c r="BJ65" s="1316"/>
      <c r="BK65" s="1316"/>
      <c r="BL65" s="1316"/>
      <c r="BM65" s="1316"/>
      <c r="BN65" s="1316"/>
      <c r="BO65" s="1316"/>
      <c r="BP65" s="1316"/>
      <c r="BQ65" s="1316"/>
      <c r="BR65" s="1316"/>
      <c r="BS65" s="1316"/>
      <c r="BT65" s="1316"/>
      <c r="BU65" s="1316"/>
      <c r="BV65" s="1316"/>
      <c r="BW65" s="1316"/>
      <c r="BX65" s="1316"/>
      <c r="BY65" s="1316"/>
      <c r="BZ65" s="1316"/>
      <c r="CA65" s="1316"/>
      <c r="CB65" s="1316"/>
      <c r="CC65" s="1316"/>
      <c r="CD65" s="1316"/>
      <c r="CE65" s="1316"/>
      <c r="CF65" s="1316"/>
      <c r="CG65" s="1316"/>
      <c r="CH65" s="1316"/>
      <c r="CI65" s="1316"/>
      <c r="CJ65" s="1316"/>
      <c r="CK65" s="1316"/>
      <c r="CL65" s="1316"/>
      <c r="CM65" s="1316"/>
      <c r="CN65" s="1316"/>
      <c r="CO65" s="1316"/>
      <c r="CP65" s="1316"/>
      <c r="CQ65" s="1316"/>
      <c r="CR65" s="1316"/>
      <c r="CS65" s="1316"/>
      <c r="CT65" s="1316"/>
      <c r="CU65" s="1316"/>
      <c r="CV65" s="1316"/>
      <c r="CW65" s="1316"/>
      <c r="CX65" s="1316"/>
      <c r="CY65" s="1316"/>
      <c r="CZ65" s="1316"/>
      <c r="DA65" s="1316"/>
      <c r="DB65" s="1316"/>
      <c r="DC65" s="1317"/>
    </row>
    <row r="66" spans="2:107" x14ac:dyDescent="0.15">
      <c r="B66" s="395"/>
      <c r="AN66" s="1318"/>
      <c r="AO66" s="1319"/>
      <c r="AP66" s="1319"/>
      <c r="AQ66" s="1319"/>
      <c r="AR66" s="1319"/>
      <c r="AS66" s="1319"/>
      <c r="AT66" s="1319"/>
      <c r="AU66" s="1319"/>
      <c r="AV66" s="1319"/>
      <c r="AW66" s="1319"/>
      <c r="AX66" s="1319"/>
      <c r="AY66" s="1319"/>
      <c r="AZ66" s="1319"/>
      <c r="BA66" s="1319"/>
      <c r="BB66" s="1319"/>
      <c r="BC66" s="1319"/>
      <c r="BD66" s="1319"/>
      <c r="BE66" s="1319"/>
      <c r="BF66" s="1319"/>
      <c r="BG66" s="1319"/>
      <c r="BH66" s="1319"/>
      <c r="BI66" s="1319"/>
      <c r="BJ66" s="1319"/>
      <c r="BK66" s="1319"/>
      <c r="BL66" s="1319"/>
      <c r="BM66" s="1319"/>
      <c r="BN66" s="1319"/>
      <c r="BO66" s="1319"/>
      <c r="BP66" s="1319"/>
      <c r="BQ66" s="1319"/>
      <c r="BR66" s="1319"/>
      <c r="BS66" s="1319"/>
      <c r="BT66" s="1319"/>
      <c r="BU66" s="1319"/>
      <c r="BV66" s="1319"/>
      <c r="BW66" s="1319"/>
      <c r="BX66" s="1319"/>
      <c r="BY66" s="1319"/>
      <c r="BZ66" s="1319"/>
      <c r="CA66" s="1319"/>
      <c r="CB66" s="1319"/>
      <c r="CC66" s="1319"/>
      <c r="CD66" s="1319"/>
      <c r="CE66" s="1319"/>
      <c r="CF66" s="1319"/>
      <c r="CG66" s="1319"/>
      <c r="CH66" s="1319"/>
      <c r="CI66" s="1319"/>
      <c r="CJ66" s="1319"/>
      <c r="CK66" s="1319"/>
      <c r="CL66" s="1319"/>
      <c r="CM66" s="1319"/>
      <c r="CN66" s="1319"/>
      <c r="CO66" s="1319"/>
      <c r="CP66" s="1319"/>
      <c r="CQ66" s="1319"/>
      <c r="CR66" s="1319"/>
      <c r="CS66" s="1319"/>
      <c r="CT66" s="1319"/>
      <c r="CU66" s="1319"/>
      <c r="CV66" s="1319"/>
      <c r="CW66" s="1319"/>
      <c r="CX66" s="1319"/>
      <c r="CY66" s="1319"/>
      <c r="CZ66" s="1319"/>
      <c r="DA66" s="1319"/>
      <c r="DB66" s="1319"/>
      <c r="DC66" s="1320"/>
    </row>
    <row r="67" spans="2:107" x14ac:dyDescent="0.15">
      <c r="B67" s="395"/>
      <c r="AN67" s="1318"/>
      <c r="AO67" s="1319"/>
      <c r="AP67" s="1319"/>
      <c r="AQ67" s="1319"/>
      <c r="AR67" s="1319"/>
      <c r="AS67" s="1319"/>
      <c r="AT67" s="1319"/>
      <c r="AU67" s="1319"/>
      <c r="AV67" s="1319"/>
      <c r="AW67" s="1319"/>
      <c r="AX67" s="1319"/>
      <c r="AY67" s="1319"/>
      <c r="AZ67" s="1319"/>
      <c r="BA67" s="1319"/>
      <c r="BB67" s="1319"/>
      <c r="BC67" s="1319"/>
      <c r="BD67" s="1319"/>
      <c r="BE67" s="1319"/>
      <c r="BF67" s="1319"/>
      <c r="BG67" s="1319"/>
      <c r="BH67" s="1319"/>
      <c r="BI67" s="1319"/>
      <c r="BJ67" s="1319"/>
      <c r="BK67" s="1319"/>
      <c r="BL67" s="1319"/>
      <c r="BM67" s="1319"/>
      <c r="BN67" s="1319"/>
      <c r="BO67" s="1319"/>
      <c r="BP67" s="1319"/>
      <c r="BQ67" s="1319"/>
      <c r="BR67" s="1319"/>
      <c r="BS67" s="1319"/>
      <c r="BT67" s="1319"/>
      <c r="BU67" s="1319"/>
      <c r="BV67" s="1319"/>
      <c r="BW67" s="1319"/>
      <c r="BX67" s="1319"/>
      <c r="BY67" s="1319"/>
      <c r="BZ67" s="1319"/>
      <c r="CA67" s="1319"/>
      <c r="CB67" s="1319"/>
      <c r="CC67" s="1319"/>
      <c r="CD67" s="1319"/>
      <c r="CE67" s="1319"/>
      <c r="CF67" s="1319"/>
      <c r="CG67" s="1319"/>
      <c r="CH67" s="1319"/>
      <c r="CI67" s="1319"/>
      <c r="CJ67" s="1319"/>
      <c r="CK67" s="1319"/>
      <c r="CL67" s="1319"/>
      <c r="CM67" s="1319"/>
      <c r="CN67" s="1319"/>
      <c r="CO67" s="1319"/>
      <c r="CP67" s="1319"/>
      <c r="CQ67" s="1319"/>
      <c r="CR67" s="1319"/>
      <c r="CS67" s="1319"/>
      <c r="CT67" s="1319"/>
      <c r="CU67" s="1319"/>
      <c r="CV67" s="1319"/>
      <c r="CW67" s="1319"/>
      <c r="CX67" s="1319"/>
      <c r="CY67" s="1319"/>
      <c r="CZ67" s="1319"/>
      <c r="DA67" s="1319"/>
      <c r="DB67" s="1319"/>
      <c r="DC67" s="1320"/>
    </row>
    <row r="68" spans="2:107" x14ac:dyDescent="0.15">
      <c r="B68" s="395"/>
      <c r="AN68" s="1318"/>
      <c r="AO68" s="1319"/>
      <c r="AP68" s="1319"/>
      <c r="AQ68" s="1319"/>
      <c r="AR68" s="1319"/>
      <c r="AS68" s="1319"/>
      <c r="AT68" s="1319"/>
      <c r="AU68" s="1319"/>
      <c r="AV68" s="1319"/>
      <c r="AW68" s="1319"/>
      <c r="AX68" s="1319"/>
      <c r="AY68" s="1319"/>
      <c r="AZ68" s="1319"/>
      <c r="BA68" s="1319"/>
      <c r="BB68" s="1319"/>
      <c r="BC68" s="1319"/>
      <c r="BD68" s="1319"/>
      <c r="BE68" s="1319"/>
      <c r="BF68" s="1319"/>
      <c r="BG68" s="1319"/>
      <c r="BH68" s="1319"/>
      <c r="BI68" s="1319"/>
      <c r="BJ68" s="1319"/>
      <c r="BK68" s="1319"/>
      <c r="BL68" s="1319"/>
      <c r="BM68" s="1319"/>
      <c r="BN68" s="1319"/>
      <c r="BO68" s="1319"/>
      <c r="BP68" s="1319"/>
      <c r="BQ68" s="1319"/>
      <c r="BR68" s="1319"/>
      <c r="BS68" s="1319"/>
      <c r="BT68" s="1319"/>
      <c r="BU68" s="1319"/>
      <c r="BV68" s="1319"/>
      <c r="BW68" s="1319"/>
      <c r="BX68" s="1319"/>
      <c r="BY68" s="1319"/>
      <c r="BZ68" s="1319"/>
      <c r="CA68" s="1319"/>
      <c r="CB68" s="1319"/>
      <c r="CC68" s="1319"/>
      <c r="CD68" s="1319"/>
      <c r="CE68" s="1319"/>
      <c r="CF68" s="1319"/>
      <c r="CG68" s="1319"/>
      <c r="CH68" s="1319"/>
      <c r="CI68" s="1319"/>
      <c r="CJ68" s="1319"/>
      <c r="CK68" s="1319"/>
      <c r="CL68" s="1319"/>
      <c r="CM68" s="1319"/>
      <c r="CN68" s="1319"/>
      <c r="CO68" s="1319"/>
      <c r="CP68" s="1319"/>
      <c r="CQ68" s="1319"/>
      <c r="CR68" s="1319"/>
      <c r="CS68" s="1319"/>
      <c r="CT68" s="1319"/>
      <c r="CU68" s="1319"/>
      <c r="CV68" s="1319"/>
      <c r="CW68" s="1319"/>
      <c r="CX68" s="1319"/>
      <c r="CY68" s="1319"/>
      <c r="CZ68" s="1319"/>
      <c r="DA68" s="1319"/>
      <c r="DB68" s="1319"/>
      <c r="DC68" s="1320"/>
    </row>
    <row r="69" spans="2:107" x14ac:dyDescent="0.15">
      <c r="B69" s="395"/>
      <c r="AN69" s="1321"/>
      <c r="AO69" s="1322"/>
      <c r="AP69" s="1322"/>
      <c r="AQ69" s="1322"/>
      <c r="AR69" s="1322"/>
      <c r="AS69" s="1322"/>
      <c r="AT69" s="1322"/>
      <c r="AU69" s="1322"/>
      <c r="AV69" s="1322"/>
      <c r="AW69" s="1322"/>
      <c r="AX69" s="1322"/>
      <c r="AY69" s="1322"/>
      <c r="AZ69" s="1322"/>
      <c r="BA69" s="1322"/>
      <c r="BB69" s="1322"/>
      <c r="BC69" s="1322"/>
      <c r="BD69" s="1322"/>
      <c r="BE69" s="1322"/>
      <c r="BF69" s="1322"/>
      <c r="BG69" s="1322"/>
      <c r="BH69" s="1322"/>
      <c r="BI69" s="1322"/>
      <c r="BJ69" s="1322"/>
      <c r="BK69" s="1322"/>
      <c r="BL69" s="1322"/>
      <c r="BM69" s="1322"/>
      <c r="BN69" s="1322"/>
      <c r="BO69" s="1322"/>
      <c r="BP69" s="1322"/>
      <c r="BQ69" s="1322"/>
      <c r="BR69" s="1322"/>
      <c r="BS69" s="1322"/>
      <c r="BT69" s="1322"/>
      <c r="BU69" s="1322"/>
      <c r="BV69" s="1322"/>
      <c r="BW69" s="1322"/>
      <c r="BX69" s="1322"/>
      <c r="BY69" s="1322"/>
      <c r="BZ69" s="1322"/>
      <c r="CA69" s="1322"/>
      <c r="CB69" s="1322"/>
      <c r="CC69" s="1322"/>
      <c r="CD69" s="1322"/>
      <c r="CE69" s="1322"/>
      <c r="CF69" s="1322"/>
      <c r="CG69" s="1322"/>
      <c r="CH69" s="1322"/>
      <c r="CI69" s="1322"/>
      <c r="CJ69" s="1322"/>
      <c r="CK69" s="1322"/>
      <c r="CL69" s="1322"/>
      <c r="CM69" s="1322"/>
      <c r="CN69" s="1322"/>
      <c r="CO69" s="1322"/>
      <c r="CP69" s="1322"/>
      <c r="CQ69" s="1322"/>
      <c r="CR69" s="1322"/>
      <c r="CS69" s="1322"/>
      <c r="CT69" s="1322"/>
      <c r="CU69" s="1322"/>
      <c r="CV69" s="1322"/>
      <c r="CW69" s="1322"/>
      <c r="CX69" s="1322"/>
      <c r="CY69" s="1322"/>
      <c r="CZ69" s="1322"/>
      <c r="DA69" s="1322"/>
      <c r="DB69" s="1322"/>
      <c r="DC69" s="1323"/>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605</v>
      </c>
    </row>
    <row r="72" spans="2:107" x14ac:dyDescent="0.15">
      <c r="B72" s="395"/>
      <c r="G72" s="1308"/>
      <c r="H72" s="1308"/>
      <c r="I72" s="1308"/>
      <c r="J72" s="1308"/>
      <c r="K72" s="405"/>
      <c r="L72" s="405"/>
      <c r="M72" s="406"/>
      <c r="N72" s="406"/>
      <c r="AN72" s="1309"/>
      <c r="AO72" s="1310"/>
      <c r="AP72" s="1310"/>
      <c r="AQ72" s="1310"/>
      <c r="AR72" s="1310"/>
      <c r="AS72" s="1310"/>
      <c r="AT72" s="1310"/>
      <c r="AU72" s="1310"/>
      <c r="AV72" s="1310"/>
      <c r="AW72" s="1310"/>
      <c r="AX72" s="1310"/>
      <c r="AY72" s="1310"/>
      <c r="AZ72" s="1310"/>
      <c r="BA72" s="1310"/>
      <c r="BB72" s="1310"/>
      <c r="BC72" s="1310"/>
      <c r="BD72" s="1310"/>
      <c r="BE72" s="1310"/>
      <c r="BF72" s="1310"/>
      <c r="BG72" s="1310"/>
      <c r="BH72" s="1310"/>
      <c r="BI72" s="1310"/>
      <c r="BJ72" s="1310"/>
      <c r="BK72" s="1310"/>
      <c r="BL72" s="1310"/>
      <c r="BM72" s="1310"/>
      <c r="BN72" s="1310"/>
      <c r="BO72" s="1311"/>
      <c r="BP72" s="1312" t="s">
        <v>554</v>
      </c>
      <c r="BQ72" s="1312"/>
      <c r="BR72" s="1312"/>
      <c r="BS72" s="1312"/>
      <c r="BT72" s="1312"/>
      <c r="BU72" s="1312"/>
      <c r="BV72" s="1312"/>
      <c r="BW72" s="1312"/>
      <c r="BX72" s="1312" t="s">
        <v>555</v>
      </c>
      <c r="BY72" s="1312"/>
      <c r="BZ72" s="1312"/>
      <c r="CA72" s="1312"/>
      <c r="CB72" s="1312"/>
      <c r="CC72" s="1312"/>
      <c r="CD72" s="1312"/>
      <c r="CE72" s="1312"/>
      <c r="CF72" s="1312" t="s">
        <v>556</v>
      </c>
      <c r="CG72" s="1312"/>
      <c r="CH72" s="1312"/>
      <c r="CI72" s="1312"/>
      <c r="CJ72" s="1312"/>
      <c r="CK72" s="1312"/>
      <c r="CL72" s="1312"/>
      <c r="CM72" s="1312"/>
      <c r="CN72" s="1312" t="s">
        <v>557</v>
      </c>
      <c r="CO72" s="1312"/>
      <c r="CP72" s="1312"/>
      <c r="CQ72" s="1312"/>
      <c r="CR72" s="1312"/>
      <c r="CS72" s="1312"/>
      <c r="CT72" s="1312"/>
      <c r="CU72" s="1312"/>
      <c r="CV72" s="1312" t="s">
        <v>558</v>
      </c>
      <c r="CW72" s="1312"/>
      <c r="CX72" s="1312"/>
      <c r="CY72" s="1312"/>
      <c r="CZ72" s="1312"/>
      <c r="DA72" s="1312"/>
      <c r="DB72" s="1312"/>
      <c r="DC72" s="1312"/>
    </row>
    <row r="73" spans="2:107" x14ac:dyDescent="0.15">
      <c r="B73" s="395"/>
      <c r="G73" s="1325"/>
      <c r="H73" s="1325"/>
      <c r="I73" s="1325"/>
      <c r="J73" s="1325"/>
      <c r="K73" s="1329"/>
      <c r="L73" s="1329"/>
      <c r="M73" s="1329"/>
      <c r="N73" s="1329"/>
      <c r="AM73" s="404"/>
      <c r="AN73" s="1314" t="s">
        <v>606</v>
      </c>
      <c r="AO73" s="1314"/>
      <c r="AP73" s="1314"/>
      <c r="AQ73" s="1314"/>
      <c r="AR73" s="1314"/>
      <c r="AS73" s="1314"/>
      <c r="AT73" s="1314"/>
      <c r="AU73" s="1314"/>
      <c r="AV73" s="1314"/>
      <c r="AW73" s="1314"/>
      <c r="AX73" s="1314"/>
      <c r="AY73" s="1314"/>
      <c r="AZ73" s="1314"/>
      <c r="BA73" s="1314"/>
      <c r="BB73" s="1314" t="s">
        <v>612</v>
      </c>
      <c r="BC73" s="1314"/>
      <c r="BD73" s="1314"/>
      <c r="BE73" s="1314"/>
      <c r="BF73" s="1314"/>
      <c r="BG73" s="1314"/>
      <c r="BH73" s="1314"/>
      <c r="BI73" s="1314"/>
      <c r="BJ73" s="1314"/>
      <c r="BK73" s="1314"/>
      <c r="BL73" s="1314"/>
      <c r="BM73" s="1314"/>
      <c r="BN73" s="1314"/>
      <c r="BO73" s="1314"/>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395"/>
      <c r="G74" s="1325"/>
      <c r="H74" s="1325"/>
      <c r="I74" s="1325"/>
      <c r="J74" s="1325"/>
      <c r="K74" s="1329"/>
      <c r="L74" s="1329"/>
      <c r="M74" s="1329"/>
      <c r="N74" s="1329"/>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5"/>
      <c r="G75" s="1325"/>
      <c r="H75" s="1325"/>
      <c r="I75" s="1308"/>
      <c r="J75" s="1308"/>
      <c r="K75" s="1324"/>
      <c r="L75" s="1324"/>
      <c r="M75" s="1324"/>
      <c r="N75" s="1324"/>
      <c r="AM75" s="404"/>
      <c r="AN75" s="1314"/>
      <c r="AO75" s="1314"/>
      <c r="AP75" s="1314"/>
      <c r="AQ75" s="1314"/>
      <c r="AR75" s="1314"/>
      <c r="AS75" s="1314"/>
      <c r="AT75" s="1314"/>
      <c r="AU75" s="1314"/>
      <c r="AV75" s="1314"/>
      <c r="AW75" s="1314"/>
      <c r="AX75" s="1314"/>
      <c r="AY75" s="1314"/>
      <c r="AZ75" s="1314"/>
      <c r="BA75" s="1314"/>
      <c r="BB75" s="1314" t="s">
        <v>613</v>
      </c>
      <c r="BC75" s="1314"/>
      <c r="BD75" s="1314"/>
      <c r="BE75" s="1314"/>
      <c r="BF75" s="1314"/>
      <c r="BG75" s="1314"/>
      <c r="BH75" s="1314"/>
      <c r="BI75" s="1314"/>
      <c r="BJ75" s="1314"/>
      <c r="BK75" s="1314"/>
      <c r="BL75" s="1314"/>
      <c r="BM75" s="1314"/>
      <c r="BN75" s="1314"/>
      <c r="BO75" s="1314"/>
      <c r="BP75" s="1313">
        <v>3.4</v>
      </c>
      <c r="BQ75" s="1313"/>
      <c r="BR75" s="1313"/>
      <c r="BS75" s="1313"/>
      <c r="BT75" s="1313"/>
      <c r="BU75" s="1313"/>
      <c r="BV75" s="1313"/>
      <c r="BW75" s="1313"/>
      <c r="BX75" s="1313">
        <v>2.6</v>
      </c>
      <c r="BY75" s="1313"/>
      <c r="BZ75" s="1313"/>
      <c r="CA75" s="1313"/>
      <c r="CB75" s="1313"/>
      <c r="CC75" s="1313"/>
      <c r="CD75" s="1313"/>
      <c r="CE75" s="1313"/>
      <c r="CF75" s="1313">
        <v>2.2000000000000002</v>
      </c>
      <c r="CG75" s="1313"/>
      <c r="CH75" s="1313"/>
      <c r="CI75" s="1313"/>
      <c r="CJ75" s="1313"/>
      <c r="CK75" s="1313"/>
      <c r="CL75" s="1313"/>
      <c r="CM75" s="1313"/>
      <c r="CN75" s="1313">
        <v>1.5</v>
      </c>
      <c r="CO75" s="1313"/>
      <c r="CP75" s="1313"/>
      <c r="CQ75" s="1313"/>
      <c r="CR75" s="1313"/>
      <c r="CS75" s="1313"/>
      <c r="CT75" s="1313"/>
      <c r="CU75" s="1313"/>
      <c r="CV75" s="1313">
        <v>1.6</v>
      </c>
      <c r="CW75" s="1313"/>
      <c r="CX75" s="1313"/>
      <c r="CY75" s="1313"/>
      <c r="CZ75" s="1313"/>
      <c r="DA75" s="1313"/>
      <c r="DB75" s="1313"/>
      <c r="DC75" s="1313"/>
    </row>
    <row r="76" spans="2:107" x14ac:dyDescent="0.15">
      <c r="B76" s="395"/>
      <c r="G76" s="1325"/>
      <c r="H76" s="1325"/>
      <c r="I76" s="1308"/>
      <c r="J76" s="1308"/>
      <c r="K76" s="1324"/>
      <c r="L76" s="1324"/>
      <c r="M76" s="1324"/>
      <c r="N76" s="1324"/>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5"/>
      <c r="G77" s="1308"/>
      <c r="H77" s="1308"/>
      <c r="I77" s="1308"/>
      <c r="J77" s="1308"/>
      <c r="K77" s="1329"/>
      <c r="L77" s="1329"/>
      <c r="M77" s="1329"/>
      <c r="N77" s="1329"/>
      <c r="AN77" s="1312" t="s">
        <v>610</v>
      </c>
      <c r="AO77" s="1312"/>
      <c r="AP77" s="1312"/>
      <c r="AQ77" s="1312"/>
      <c r="AR77" s="1312"/>
      <c r="AS77" s="1312"/>
      <c r="AT77" s="1312"/>
      <c r="AU77" s="1312"/>
      <c r="AV77" s="1312"/>
      <c r="AW77" s="1312"/>
      <c r="AX77" s="1312"/>
      <c r="AY77" s="1312"/>
      <c r="AZ77" s="1312"/>
      <c r="BA77" s="1312"/>
      <c r="BB77" s="1314" t="s">
        <v>607</v>
      </c>
      <c r="BC77" s="1314"/>
      <c r="BD77" s="1314"/>
      <c r="BE77" s="1314"/>
      <c r="BF77" s="1314"/>
      <c r="BG77" s="1314"/>
      <c r="BH77" s="1314"/>
      <c r="BI77" s="1314"/>
      <c r="BJ77" s="1314"/>
      <c r="BK77" s="1314"/>
      <c r="BL77" s="1314"/>
      <c r="BM77" s="1314"/>
      <c r="BN77" s="1314"/>
      <c r="BO77" s="1314"/>
      <c r="BP77" s="1313">
        <v>20.2</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3.1</v>
      </c>
      <c r="CW77" s="1313"/>
      <c r="CX77" s="1313"/>
      <c r="CY77" s="1313"/>
      <c r="CZ77" s="1313"/>
      <c r="DA77" s="1313"/>
      <c r="DB77" s="1313"/>
      <c r="DC77" s="1313"/>
    </row>
    <row r="78" spans="2:107" x14ac:dyDescent="0.15">
      <c r="B78" s="395"/>
      <c r="G78" s="1308"/>
      <c r="H78" s="1308"/>
      <c r="I78" s="1308"/>
      <c r="J78" s="1308"/>
      <c r="K78" s="1329"/>
      <c r="L78" s="1329"/>
      <c r="M78" s="1329"/>
      <c r="N78" s="1329"/>
      <c r="AN78" s="1312"/>
      <c r="AO78" s="1312"/>
      <c r="AP78" s="1312"/>
      <c r="AQ78" s="1312"/>
      <c r="AR78" s="1312"/>
      <c r="AS78" s="1312"/>
      <c r="AT78" s="1312"/>
      <c r="AU78" s="1312"/>
      <c r="AV78" s="1312"/>
      <c r="AW78" s="1312"/>
      <c r="AX78" s="1312"/>
      <c r="AY78" s="1312"/>
      <c r="AZ78" s="1312"/>
      <c r="BA78" s="1312"/>
      <c r="BB78" s="1314"/>
      <c r="BC78" s="1314"/>
      <c r="BD78" s="1314"/>
      <c r="BE78" s="1314"/>
      <c r="BF78" s="1314"/>
      <c r="BG78" s="1314"/>
      <c r="BH78" s="1314"/>
      <c r="BI78" s="1314"/>
      <c r="BJ78" s="1314"/>
      <c r="BK78" s="1314"/>
      <c r="BL78" s="1314"/>
      <c r="BM78" s="1314"/>
      <c r="BN78" s="1314"/>
      <c r="BO78" s="1314"/>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5"/>
      <c r="G79" s="1308"/>
      <c r="H79" s="1308"/>
      <c r="I79" s="1327"/>
      <c r="J79" s="1327"/>
      <c r="K79" s="1330"/>
      <c r="L79" s="1330"/>
      <c r="M79" s="1330"/>
      <c r="N79" s="1330"/>
      <c r="AN79" s="1312"/>
      <c r="AO79" s="1312"/>
      <c r="AP79" s="1312"/>
      <c r="AQ79" s="1312"/>
      <c r="AR79" s="1312"/>
      <c r="AS79" s="1312"/>
      <c r="AT79" s="1312"/>
      <c r="AU79" s="1312"/>
      <c r="AV79" s="1312"/>
      <c r="AW79" s="1312"/>
      <c r="AX79" s="1312"/>
      <c r="AY79" s="1312"/>
      <c r="AZ79" s="1312"/>
      <c r="BA79" s="1312"/>
      <c r="BB79" s="1314" t="s">
        <v>614</v>
      </c>
      <c r="BC79" s="1314"/>
      <c r="BD79" s="1314"/>
      <c r="BE79" s="1314"/>
      <c r="BF79" s="1314"/>
      <c r="BG79" s="1314"/>
      <c r="BH79" s="1314"/>
      <c r="BI79" s="1314"/>
      <c r="BJ79" s="1314"/>
      <c r="BK79" s="1314"/>
      <c r="BL79" s="1314"/>
      <c r="BM79" s="1314"/>
      <c r="BN79" s="1314"/>
      <c r="BO79" s="1314"/>
      <c r="BP79" s="1313">
        <v>9.3000000000000007</v>
      </c>
      <c r="BQ79" s="1313"/>
      <c r="BR79" s="1313"/>
      <c r="BS79" s="1313"/>
      <c r="BT79" s="1313"/>
      <c r="BU79" s="1313"/>
      <c r="BV79" s="1313"/>
      <c r="BW79" s="1313"/>
      <c r="BX79" s="1313">
        <v>7.9</v>
      </c>
      <c r="BY79" s="1313"/>
      <c r="BZ79" s="1313"/>
      <c r="CA79" s="1313"/>
      <c r="CB79" s="1313"/>
      <c r="CC79" s="1313"/>
      <c r="CD79" s="1313"/>
      <c r="CE79" s="1313"/>
      <c r="CF79" s="1313">
        <v>7.9</v>
      </c>
      <c r="CG79" s="1313"/>
      <c r="CH79" s="1313"/>
      <c r="CI79" s="1313"/>
      <c r="CJ79" s="1313"/>
      <c r="CK79" s="1313"/>
      <c r="CL79" s="1313"/>
      <c r="CM79" s="1313"/>
      <c r="CN79" s="1313">
        <v>7.8</v>
      </c>
      <c r="CO79" s="1313"/>
      <c r="CP79" s="1313"/>
      <c r="CQ79" s="1313"/>
      <c r="CR79" s="1313"/>
      <c r="CS79" s="1313"/>
      <c r="CT79" s="1313"/>
      <c r="CU79" s="1313"/>
      <c r="CV79" s="1313">
        <v>7.9</v>
      </c>
      <c r="CW79" s="1313"/>
      <c r="CX79" s="1313"/>
      <c r="CY79" s="1313"/>
      <c r="CZ79" s="1313"/>
      <c r="DA79" s="1313"/>
      <c r="DB79" s="1313"/>
      <c r="DC79" s="1313"/>
    </row>
    <row r="80" spans="2:107" x14ac:dyDescent="0.15">
      <c r="B80" s="395"/>
      <c r="G80" s="1308"/>
      <c r="H80" s="1308"/>
      <c r="I80" s="1327"/>
      <c r="J80" s="1327"/>
      <c r="K80" s="1330"/>
      <c r="L80" s="1330"/>
      <c r="M80" s="1330"/>
      <c r="N80" s="1330"/>
      <c r="AN80" s="1312"/>
      <c r="AO80" s="1312"/>
      <c r="AP80" s="1312"/>
      <c r="AQ80" s="1312"/>
      <c r="AR80" s="1312"/>
      <c r="AS80" s="1312"/>
      <c r="AT80" s="1312"/>
      <c r="AU80" s="1312"/>
      <c r="AV80" s="1312"/>
      <c r="AW80" s="1312"/>
      <c r="AX80" s="1312"/>
      <c r="AY80" s="1312"/>
      <c r="AZ80" s="1312"/>
      <c r="BA80" s="1312"/>
      <c r="BB80" s="1314"/>
      <c r="BC80" s="1314"/>
      <c r="BD80" s="1314"/>
      <c r="BE80" s="1314"/>
      <c r="BF80" s="1314"/>
      <c r="BG80" s="1314"/>
      <c r="BH80" s="1314"/>
      <c r="BI80" s="1314"/>
      <c r="BJ80" s="1314"/>
      <c r="BK80" s="1314"/>
      <c r="BL80" s="1314"/>
      <c r="BM80" s="1314"/>
      <c r="BN80" s="1314"/>
      <c r="BO80" s="1314"/>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v1AvIMWREXnN0P/TEE0boP+H8ln4lcFvlOmndm9mS63LPMqA32KC4m6Kbaoi5oiFmVHzQ0Q7ZyXONmpCSEHaJw==" saltValue="1i1GuYkU6d/uhMGNbr90M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4" zoomScale="70" zoomScaleNormal="70" zoomScaleSheetLayoutView="70" workbookViewId="0">
      <selection activeCell="BR40" sqref="BR4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615</v>
      </c>
    </row>
  </sheetData>
  <sheetProtection algorithmName="SHA-512" hashValue="BeBjGB53fW9E237d6Z1WBqZ4C18JT5pb2arKIqitn0YaIgRsiv3Z30W0lOoNPWcBPln2PWu0VC7Ve6+5OYz10A==" saltValue="Vd9wCEG48LBrUTm8nNRtu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0" zoomScale="55" zoomScaleNormal="55" zoomScaleSheetLayoutView="55" workbookViewId="0">
      <selection activeCell="BR40" sqref="BR4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616</v>
      </c>
    </row>
  </sheetData>
  <sheetProtection algorithmName="SHA-512" hashValue="LMyNcLV+4/v5YiAsjhGxz1iYs/rkhF9A2+uJQPz3LYh5vMZT/74HFqAhKZFIWhmcHiW6iE9ticPY8XKAMy3fPQ==" saltValue="7Nbvh2/Ze8xUO3LlXXyrc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52950</v>
      </c>
      <c r="E3" s="162"/>
      <c r="F3" s="163">
        <v>106092</v>
      </c>
      <c r="G3" s="164"/>
      <c r="H3" s="165"/>
    </row>
    <row r="4" spans="1:8" x14ac:dyDescent="0.15">
      <c r="A4" s="166"/>
      <c r="B4" s="167"/>
      <c r="C4" s="168"/>
      <c r="D4" s="169">
        <v>47366</v>
      </c>
      <c r="E4" s="170"/>
      <c r="F4" s="171">
        <v>44299</v>
      </c>
      <c r="G4" s="172"/>
      <c r="H4" s="173"/>
    </row>
    <row r="5" spans="1:8" x14ac:dyDescent="0.15">
      <c r="A5" s="154" t="s">
        <v>546</v>
      </c>
      <c r="B5" s="159"/>
      <c r="C5" s="160"/>
      <c r="D5" s="161">
        <v>27125</v>
      </c>
      <c r="E5" s="162"/>
      <c r="F5" s="163">
        <v>79466</v>
      </c>
      <c r="G5" s="164"/>
      <c r="H5" s="165"/>
    </row>
    <row r="6" spans="1:8" x14ac:dyDescent="0.15">
      <c r="A6" s="166"/>
      <c r="B6" s="167"/>
      <c r="C6" s="168"/>
      <c r="D6" s="169">
        <v>26439</v>
      </c>
      <c r="E6" s="170"/>
      <c r="F6" s="171">
        <v>44645</v>
      </c>
      <c r="G6" s="172"/>
      <c r="H6" s="173"/>
    </row>
    <row r="7" spans="1:8" x14ac:dyDescent="0.15">
      <c r="A7" s="154" t="s">
        <v>547</v>
      </c>
      <c r="B7" s="159"/>
      <c r="C7" s="160"/>
      <c r="D7" s="161">
        <v>42266</v>
      </c>
      <c r="E7" s="162"/>
      <c r="F7" s="163">
        <v>90072</v>
      </c>
      <c r="G7" s="164"/>
      <c r="H7" s="165"/>
    </row>
    <row r="8" spans="1:8" x14ac:dyDescent="0.15">
      <c r="A8" s="166"/>
      <c r="B8" s="167"/>
      <c r="C8" s="168"/>
      <c r="D8" s="169">
        <v>42266</v>
      </c>
      <c r="E8" s="170"/>
      <c r="F8" s="171">
        <v>46083</v>
      </c>
      <c r="G8" s="172"/>
      <c r="H8" s="173"/>
    </row>
    <row r="9" spans="1:8" x14ac:dyDescent="0.15">
      <c r="A9" s="154" t="s">
        <v>548</v>
      </c>
      <c r="B9" s="159"/>
      <c r="C9" s="160"/>
      <c r="D9" s="161">
        <v>54264</v>
      </c>
      <c r="E9" s="162"/>
      <c r="F9" s="163">
        <v>88328</v>
      </c>
      <c r="G9" s="164"/>
      <c r="H9" s="165"/>
    </row>
    <row r="10" spans="1:8" x14ac:dyDescent="0.15">
      <c r="A10" s="166"/>
      <c r="B10" s="167"/>
      <c r="C10" s="168"/>
      <c r="D10" s="169">
        <v>53842</v>
      </c>
      <c r="E10" s="170"/>
      <c r="F10" s="171">
        <v>49013</v>
      </c>
      <c r="G10" s="172"/>
      <c r="H10" s="173"/>
    </row>
    <row r="11" spans="1:8" x14ac:dyDescent="0.15">
      <c r="A11" s="154" t="s">
        <v>549</v>
      </c>
      <c r="B11" s="159"/>
      <c r="C11" s="160"/>
      <c r="D11" s="161">
        <v>45470</v>
      </c>
      <c r="E11" s="162"/>
      <c r="F11" s="163">
        <v>103390</v>
      </c>
      <c r="G11" s="164"/>
      <c r="H11" s="165"/>
    </row>
    <row r="12" spans="1:8" x14ac:dyDescent="0.15">
      <c r="A12" s="166"/>
      <c r="B12" s="167"/>
      <c r="C12" s="174"/>
      <c r="D12" s="169">
        <v>42811</v>
      </c>
      <c r="E12" s="170"/>
      <c r="F12" s="171">
        <v>51269</v>
      </c>
      <c r="G12" s="172"/>
      <c r="H12" s="173"/>
    </row>
    <row r="13" spans="1:8" x14ac:dyDescent="0.15">
      <c r="A13" s="154"/>
      <c r="B13" s="159"/>
      <c r="C13" s="175"/>
      <c r="D13" s="176">
        <v>44415</v>
      </c>
      <c r="E13" s="177"/>
      <c r="F13" s="178">
        <v>93470</v>
      </c>
      <c r="G13" s="179"/>
      <c r="H13" s="165"/>
    </row>
    <row r="14" spans="1:8" x14ac:dyDescent="0.15">
      <c r="A14" s="166"/>
      <c r="B14" s="167"/>
      <c r="C14" s="168"/>
      <c r="D14" s="169">
        <v>42545</v>
      </c>
      <c r="E14" s="170"/>
      <c r="F14" s="171">
        <v>47062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9.56</v>
      </c>
      <c r="C19" s="180">
        <f>ROUND(VALUE(SUBSTITUTE(実質収支比率等に係る経年分析!G$48,"▲","-")),2)</f>
        <v>8.56</v>
      </c>
      <c r="D19" s="180">
        <f>ROUND(VALUE(SUBSTITUTE(実質収支比率等に係る経年分析!H$48,"▲","-")),2)</f>
        <v>8.73</v>
      </c>
      <c r="E19" s="180">
        <f>ROUND(VALUE(SUBSTITUTE(実質収支比率等に係る経年分析!I$48,"▲","-")),2)</f>
        <v>6.66</v>
      </c>
      <c r="F19" s="180">
        <f>ROUND(VALUE(SUBSTITUTE(実質収支比率等に係る経年分析!J$48,"▲","-")),2)</f>
        <v>3.91</v>
      </c>
    </row>
    <row r="20" spans="1:11" x14ac:dyDescent="0.15">
      <c r="A20" s="180" t="s">
        <v>55</v>
      </c>
      <c r="B20" s="180">
        <f>ROUND(VALUE(SUBSTITUTE(実質収支比率等に係る経年分析!F$47,"▲","-")),2)</f>
        <v>185.06</v>
      </c>
      <c r="C20" s="180">
        <f>ROUND(VALUE(SUBSTITUTE(実質収支比率等に係る経年分析!G$47,"▲","-")),2)</f>
        <v>189.81</v>
      </c>
      <c r="D20" s="180">
        <f>ROUND(VALUE(SUBSTITUTE(実質収支比率等に係る経年分析!H$47,"▲","-")),2)</f>
        <v>193.61</v>
      </c>
      <c r="E20" s="180">
        <f>ROUND(VALUE(SUBSTITUTE(実質収支比率等に係る経年分析!I$47,"▲","-")),2)</f>
        <v>193.62</v>
      </c>
      <c r="F20" s="180">
        <f>ROUND(VALUE(SUBSTITUTE(実質収支比率等に係る経年分析!J$47,"▲","-")),2)</f>
        <v>189.16</v>
      </c>
    </row>
    <row r="21" spans="1:11" x14ac:dyDescent="0.15">
      <c r="A21" s="180" t="s">
        <v>56</v>
      </c>
      <c r="B21" s="180">
        <f>IF(ISNUMBER(VALUE(SUBSTITUTE(実質収支比率等に係る経年分析!F$49,"▲","-"))),ROUND(VALUE(SUBSTITUTE(実質収支比率等に係る経年分析!F$49,"▲","-")),2),NA())</f>
        <v>9.9</v>
      </c>
      <c r="C21" s="180">
        <f>IF(ISNUMBER(VALUE(SUBSTITUTE(実質収支比率等に係る経年分析!G$49,"▲","-"))),ROUND(VALUE(SUBSTITUTE(実質収支比率等に係る経年分析!G$49,"▲","-")),2),NA())</f>
        <v>5.51</v>
      </c>
      <c r="D21" s="180">
        <f>IF(ISNUMBER(VALUE(SUBSTITUTE(実質収支比率等に係る経年分析!H$49,"▲","-"))),ROUND(VALUE(SUBSTITUTE(実質収支比率等に係る経年分析!H$49,"▲","-")),2),NA())</f>
        <v>2.17</v>
      </c>
      <c r="E21" s="180">
        <f>IF(ISNUMBER(VALUE(SUBSTITUTE(実質収支比率等に係る経年分析!I$49,"▲","-"))),ROUND(VALUE(SUBSTITUTE(実質収支比率等に係る経年分析!I$49,"▲","-")),2),NA())</f>
        <v>-6.87</v>
      </c>
      <c r="F21" s="180">
        <f>IF(ISNUMBER(VALUE(SUBSTITUTE(実質収支比率等に係る経年分析!J$49,"▲","-"))),ROUND(VALUE(SUBSTITUTE(実質収支比率等に係る経年分析!J$49,"▲","-")),2),NA())</f>
        <v>-11.57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7.0000000000000007E-2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7.0000000000000007E-2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0.44</v>
      </c>
    </row>
    <row r="33" spans="1:16" x14ac:dyDescent="0.15">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0.56999999999999995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0.53</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1.1499999999999999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9.56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8.56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8.7200000000000006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6.66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9.94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9.39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7.69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7.28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6.46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535</v>
      </c>
      <c r="E42" s="182"/>
      <c r="F42" s="182"/>
      <c r="G42" s="182">
        <f>'実質公債費比率（分子）の構造'!L$52</f>
        <v>510</v>
      </c>
      <c r="H42" s="182"/>
      <c r="I42" s="182"/>
      <c r="J42" s="182">
        <f>'実質公債費比率（分子）の構造'!M$52</f>
        <v>488</v>
      </c>
      <c r="K42" s="182"/>
      <c r="L42" s="182"/>
      <c r="M42" s="182">
        <f>'実質公債費比率（分子）の構造'!N$52</f>
        <v>469</v>
      </c>
      <c r="N42" s="182"/>
      <c r="O42" s="182"/>
      <c r="P42" s="182">
        <f>'実質公債費比率（分子）の構造'!O$52</f>
        <v>454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0</v>
      </c>
      <c r="C45" s="182"/>
      <c r="D45" s="182"/>
      <c r="E45" s="182">
        <f>'実質公債費比率（分子）の構造'!L$49</f>
        <v>0</v>
      </c>
      <c r="F45" s="182"/>
      <c r="G45" s="182"/>
      <c r="H45" s="182">
        <f>'実質公債費比率（分子）の構造'!M$49</f>
        <v>0</v>
      </c>
      <c r="I45" s="182"/>
      <c r="J45" s="182"/>
      <c r="K45" s="182">
        <f>'実質公債費比率（分子）の構造'!N$49</f>
        <v>0</v>
      </c>
      <c r="L45" s="182"/>
      <c r="M45" s="182"/>
      <c r="N45" s="182">
        <f>'実質公債費比率（分子）の構造'!O$49</f>
        <v>0</v>
      </c>
      <c r="O45" s="182"/>
      <c r="P45" s="182"/>
    </row>
    <row r="46" spans="1:16" x14ac:dyDescent="0.15">
      <c r="A46" s="182" t="s">
        <v>67</v>
      </c>
      <c r="B46" s="182">
        <f>'実質公債費比率（分子）の構造'!K$48</f>
        <v>628</v>
      </c>
      <c r="C46" s="182"/>
      <c r="D46" s="182"/>
      <c r="E46" s="182">
        <f>'実質公債費比率（分子）の構造'!L$48</f>
        <v>570</v>
      </c>
      <c r="F46" s="182"/>
      <c r="G46" s="182"/>
      <c r="H46" s="182">
        <f>'実質公債費比率（分子）の構造'!M$48</f>
        <v>533</v>
      </c>
      <c r="I46" s="182"/>
      <c r="J46" s="182"/>
      <c r="K46" s="182">
        <f>'実質公債費比率（分子）の構造'!N$48</f>
        <v>496</v>
      </c>
      <c r="L46" s="182"/>
      <c r="M46" s="182"/>
      <c r="N46" s="182">
        <f>'実質公債費比率（分子）の構造'!O$48</f>
        <v>491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43</v>
      </c>
      <c r="C49" s="182"/>
      <c r="D49" s="182"/>
      <c r="E49" s="182">
        <f>'実質公債費比率（分子）の構造'!L$45</f>
        <v>26</v>
      </c>
      <c r="F49" s="182"/>
      <c r="G49" s="182"/>
      <c r="H49" s="182">
        <f>'実質公債費比率（分子）の構造'!M$45</f>
        <v>26</v>
      </c>
      <c r="I49" s="182"/>
      <c r="J49" s="182"/>
      <c r="K49" s="182">
        <f>'実質公債費比率（分子）の構造'!N$45</f>
        <v>33</v>
      </c>
      <c r="L49" s="182"/>
      <c r="M49" s="182"/>
      <c r="N49" s="182">
        <f>'実質公債費比率（分子）の構造'!O$45</f>
        <v>52</v>
      </c>
      <c r="O49" s="182"/>
      <c r="P49" s="182"/>
    </row>
    <row r="50" spans="1:16" x14ac:dyDescent="0.15">
      <c r="A50" s="182" t="s">
        <v>71</v>
      </c>
      <c r="B50" s="182" t="e">
        <f>NA()</f>
        <v>#N/A</v>
      </c>
      <c r="C50" s="182">
        <f>IF(ISNUMBER('実質公債費比率（分子）の構造'!K$53),'実質公債費比率（分子）の構造'!K$53,NA())</f>
        <v>136</v>
      </c>
      <c r="D50" s="182" t="e">
        <f>NA()</f>
        <v>#N/A</v>
      </c>
      <c r="E50" s="182" t="e">
        <f>NA()</f>
        <v>#N/A</v>
      </c>
      <c r="F50" s="182">
        <f>IF(ISNUMBER('実質公債費比率（分子）の構造'!L$53),'実質公債費比率（分子）の構造'!L$53,NA())</f>
        <v>86</v>
      </c>
      <c r="G50" s="182" t="e">
        <f>NA()</f>
        <v>#N/A</v>
      </c>
      <c r="H50" s="182" t="e">
        <f>NA()</f>
        <v>#N/A</v>
      </c>
      <c r="I50" s="182">
        <f>IF(ISNUMBER('実質公債費比率（分子）の構造'!M$53),'実質公債費比率（分子）の構造'!M$53,NA())</f>
        <v>71</v>
      </c>
      <c r="J50" s="182" t="e">
        <f>NA()</f>
        <v>#N/A</v>
      </c>
      <c r="K50" s="182" t="e">
        <f>NA()</f>
        <v>#N/A</v>
      </c>
      <c r="L50" s="182">
        <f>IF(ISNUMBER('実質公債費比率（分子）の構造'!N$53),'実質公債費比率（分子）の構造'!N$53,NA())</f>
        <v>60</v>
      </c>
      <c r="M50" s="182" t="e">
        <f>NA()</f>
        <v>#N/A</v>
      </c>
      <c r="N50" s="182" t="e">
        <f>NA()</f>
        <v>#N/A</v>
      </c>
      <c r="O50" s="182">
        <f>IF(ISNUMBER('実質公債費比率（分子）の構造'!O$53),'実質公債費比率（分子）の構造'!O$53,NA())</f>
        <v>89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4483</v>
      </c>
      <c r="E56" s="181"/>
      <c r="F56" s="181"/>
      <c r="G56" s="181">
        <f>'将来負担比率（分子）の構造'!J$52</f>
        <v>4132</v>
      </c>
      <c r="H56" s="181"/>
      <c r="I56" s="181"/>
      <c r="J56" s="181">
        <f>'将来負担比率（分子）の構造'!K$52</f>
        <v>3787</v>
      </c>
      <c r="K56" s="181"/>
      <c r="L56" s="181"/>
      <c r="M56" s="181">
        <f>'将来負担比率（分子）の構造'!L$52</f>
        <v>3452</v>
      </c>
      <c r="N56" s="181"/>
      <c r="O56" s="181"/>
      <c r="P56" s="181">
        <f>'将来負担比率（分子）の構造'!M$52</f>
        <v>3077</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23035</v>
      </c>
      <c r="E58" s="181"/>
      <c r="F58" s="181"/>
      <c r="G58" s="181">
        <f>'将来負担比率（分子）の構造'!J$50</f>
        <v>24075</v>
      </c>
      <c r="H58" s="181"/>
      <c r="I58" s="181"/>
      <c r="J58" s="181">
        <f>'将来負担比率（分子）の構造'!K$50</f>
        <v>24841</v>
      </c>
      <c r="K58" s="181"/>
      <c r="L58" s="181"/>
      <c r="M58" s="181">
        <f>'将来負担比率（分子）の構造'!L$50</f>
        <v>25765</v>
      </c>
      <c r="N58" s="181"/>
      <c r="O58" s="181"/>
      <c r="P58" s="181">
        <f>'将来負担比率（分子）の構造'!M$50</f>
        <v>26190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537</v>
      </c>
      <c r="C62" s="181"/>
      <c r="D62" s="181"/>
      <c r="E62" s="181">
        <f>'将来負担比率（分子）の構造'!J$45</f>
        <v>501</v>
      </c>
      <c r="F62" s="181"/>
      <c r="G62" s="181"/>
      <c r="H62" s="181">
        <f>'将来負担比率（分子）の構造'!K$45</f>
        <v>473</v>
      </c>
      <c r="I62" s="181"/>
      <c r="J62" s="181"/>
      <c r="K62" s="181">
        <f>'将来負担比率（分子）の構造'!L$45</f>
        <v>379</v>
      </c>
      <c r="L62" s="181"/>
      <c r="M62" s="181"/>
      <c r="N62" s="181">
        <f>'将来負担比率（分子）の構造'!M$45</f>
        <v>413</v>
      </c>
      <c r="O62" s="181"/>
      <c r="P62" s="181"/>
    </row>
    <row r="63" spans="1:16" x14ac:dyDescent="0.15">
      <c r="A63" s="181" t="s">
        <v>34</v>
      </c>
      <c r="B63" s="181">
        <f>'将来負担比率（分子）の構造'!I$44</f>
        <v>6</v>
      </c>
      <c r="C63" s="181"/>
      <c r="D63" s="181"/>
      <c r="E63" s="181">
        <f>'将来負担比率（分子）の構造'!J$44</f>
        <v>5</v>
      </c>
      <c r="F63" s="181"/>
      <c r="G63" s="181"/>
      <c r="H63" s="181">
        <f>'将来負担比率（分子）の構造'!K$44</f>
        <v>4</v>
      </c>
      <c r="I63" s="181"/>
      <c r="J63" s="181"/>
      <c r="K63" s="181">
        <f>'将来負担比率（分子）の構造'!L$44</f>
        <v>4</v>
      </c>
      <c r="L63" s="181"/>
      <c r="M63" s="181"/>
      <c r="N63" s="181">
        <f>'将来負担比率（分子）の構造'!M$44</f>
        <v>3</v>
      </c>
      <c r="O63" s="181"/>
      <c r="P63" s="181"/>
    </row>
    <row r="64" spans="1:16" x14ac:dyDescent="0.15">
      <c r="A64" s="181" t="s">
        <v>33</v>
      </c>
      <c r="B64" s="181">
        <f>'将来負担比率（分子）の構造'!I$43</f>
        <v>4984</v>
      </c>
      <c r="C64" s="181"/>
      <c r="D64" s="181"/>
      <c r="E64" s="181">
        <f>'将来負担比率（分子）の構造'!J$43</f>
        <v>4700</v>
      </c>
      <c r="F64" s="181"/>
      <c r="G64" s="181"/>
      <c r="H64" s="181">
        <f>'将来負担比率（分子）の構造'!K$43</f>
        <v>4509</v>
      </c>
      <c r="I64" s="181"/>
      <c r="J64" s="181"/>
      <c r="K64" s="181">
        <f>'将来負担比率（分子）の構造'!L$43</f>
        <v>4278</v>
      </c>
      <c r="L64" s="181"/>
      <c r="M64" s="181"/>
      <c r="N64" s="181">
        <f>'将来負担比率（分子）の構造'!M$43</f>
        <v>3929</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505</v>
      </c>
      <c r="C66" s="181"/>
      <c r="D66" s="181"/>
      <c r="E66" s="181">
        <f>'将来負担比率（分子）の構造'!J$41</f>
        <v>483</v>
      </c>
      <c r="F66" s="181"/>
      <c r="G66" s="181"/>
      <c r="H66" s="181">
        <f>'将来負担比率（分子）の構造'!K$41</f>
        <v>461</v>
      </c>
      <c r="I66" s="181"/>
      <c r="J66" s="181"/>
      <c r="K66" s="181">
        <f>'将来負担比率（分子）の構造'!L$41</f>
        <v>432</v>
      </c>
      <c r="L66" s="181"/>
      <c r="M66" s="181"/>
      <c r="N66" s="181">
        <f>'将来負担比率（分子）の構造'!M$41</f>
        <v>383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9810</v>
      </c>
      <c r="C72" s="185">
        <f>基金残高に係る経年分析!G55</f>
        <v>9789</v>
      </c>
      <c r="D72" s="185">
        <f>基金残高に係る経年分析!H55</f>
        <v>9517</v>
      </c>
    </row>
    <row r="73" spans="1:16" x14ac:dyDescent="0.15">
      <c r="A73" s="184" t="s">
        <v>78</v>
      </c>
      <c r="B73" s="185">
        <f>基金残高に係る経年分析!F56</f>
        <v>3242</v>
      </c>
      <c r="C73" s="185">
        <f>基金残高に係る経年分析!G56</f>
        <v>3229</v>
      </c>
      <c r="D73" s="185">
        <f>基金残高に係る経年分析!H56</f>
        <v>3197</v>
      </c>
    </row>
    <row r="74" spans="1:16" x14ac:dyDescent="0.15">
      <c r="A74" s="184" t="s">
        <v>79</v>
      </c>
      <c r="B74" s="185">
        <f>基金残高に係る経年分析!F57</f>
        <v>11360</v>
      </c>
      <c r="C74" s="185">
        <f>基金残高に係る経年分析!G57</f>
        <v>12273</v>
      </c>
      <c r="D74" s="185">
        <f>基金残高に係る経年分析!H57</f>
        <v>12982</v>
      </c>
    </row>
  </sheetData>
  <sheetProtection algorithmName="SHA-512" hashValue="VuEqGP7RwQHEbM1RskQo3IS5PkbQlkTbGJ2qw29pT8lJ6WMS36YnhC7Ws4ekBWkLJRGwADBdGbPtALpqGy/zxw==" saltValue="UW5znskJwCWnC+JWyLBF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R1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223</v>
      </c>
      <c r="C5" s="745"/>
      <c r="D5" s="745"/>
      <c r="E5" s="745"/>
      <c r="F5" s="745"/>
      <c r="G5" s="745"/>
      <c r="H5" s="745"/>
      <c r="I5" s="745"/>
      <c r="J5" s="745"/>
      <c r="K5" s="745"/>
      <c r="L5" s="745"/>
      <c r="M5" s="745"/>
      <c r="N5" s="745"/>
      <c r="O5" s="745"/>
      <c r="P5" s="745"/>
      <c r="Q5" s="746"/>
      <c r="R5" s="733">
        <v>4637708</v>
      </c>
      <c r="S5" s="734"/>
      <c r="T5" s="734"/>
      <c r="U5" s="734"/>
      <c r="V5" s="734"/>
      <c r="W5" s="734"/>
      <c r="X5" s="734"/>
      <c r="Y5" s="777"/>
      <c r="Z5" s="795">
        <v>65.5</v>
      </c>
      <c r="AA5" s="795"/>
      <c r="AB5" s="795"/>
      <c r="AC5" s="795"/>
      <c r="AD5" s="796">
        <v>4637708</v>
      </c>
      <c r="AE5" s="796"/>
      <c r="AF5" s="796"/>
      <c r="AG5" s="796"/>
      <c r="AH5" s="796"/>
      <c r="AI5" s="796"/>
      <c r="AJ5" s="796"/>
      <c r="AK5" s="796"/>
      <c r="AL5" s="778">
        <v>90.8</v>
      </c>
      <c r="AM5" s="749"/>
      <c r="AN5" s="749"/>
      <c r="AO5" s="779"/>
      <c r="AP5" s="744" t="s">
        <v>224</v>
      </c>
      <c r="AQ5" s="745"/>
      <c r="AR5" s="745"/>
      <c r="AS5" s="745"/>
      <c r="AT5" s="745"/>
      <c r="AU5" s="745"/>
      <c r="AV5" s="745"/>
      <c r="AW5" s="745"/>
      <c r="AX5" s="745"/>
      <c r="AY5" s="745"/>
      <c r="AZ5" s="745"/>
      <c r="BA5" s="745"/>
      <c r="BB5" s="745"/>
      <c r="BC5" s="745"/>
      <c r="BD5" s="745"/>
      <c r="BE5" s="745"/>
      <c r="BF5" s="746"/>
      <c r="BG5" s="678">
        <v>4637708</v>
      </c>
      <c r="BH5" s="679"/>
      <c r="BI5" s="679"/>
      <c r="BJ5" s="679"/>
      <c r="BK5" s="679"/>
      <c r="BL5" s="679"/>
      <c r="BM5" s="679"/>
      <c r="BN5" s="680"/>
      <c r="BO5" s="715">
        <v>100</v>
      </c>
      <c r="BP5" s="715"/>
      <c r="BQ5" s="715"/>
      <c r="BR5" s="715"/>
      <c r="BS5" s="716" t="s">
        <v>126</v>
      </c>
      <c r="BT5" s="716"/>
      <c r="BU5" s="716"/>
      <c r="BV5" s="716"/>
      <c r="BW5" s="716"/>
      <c r="BX5" s="716"/>
      <c r="BY5" s="716"/>
      <c r="BZ5" s="716"/>
      <c r="CA5" s="716"/>
      <c r="CB5" s="766"/>
      <c r="CD5" s="782" t="s">
        <v>219</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217</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x14ac:dyDescent="0.15">
      <c r="B6" s="675" t="s">
        <v>228</v>
      </c>
      <c r="C6" s="676"/>
      <c r="D6" s="676"/>
      <c r="E6" s="676"/>
      <c r="F6" s="676"/>
      <c r="G6" s="676"/>
      <c r="H6" s="676"/>
      <c r="I6" s="676"/>
      <c r="J6" s="676"/>
      <c r="K6" s="676"/>
      <c r="L6" s="676"/>
      <c r="M6" s="676"/>
      <c r="N6" s="676"/>
      <c r="O6" s="676"/>
      <c r="P6" s="676"/>
      <c r="Q6" s="677"/>
      <c r="R6" s="678">
        <v>55674</v>
      </c>
      <c r="S6" s="679"/>
      <c r="T6" s="679"/>
      <c r="U6" s="679"/>
      <c r="V6" s="679"/>
      <c r="W6" s="679"/>
      <c r="X6" s="679"/>
      <c r="Y6" s="680"/>
      <c r="Z6" s="715">
        <v>0.8</v>
      </c>
      <c r="AA6" s="715"/>
      <c r="AB6" s="715"/>
      <c r="AC6" s="715"/>
      <c r="AD6" s="716">
        <v>55674</v>
      </c>
      <c r="AE6" s="716"/>
      <c r="AF6" s="716"/>
      <c r="AG6" s="716"/>
      <c r="AH6" s="716"/>
      <c r="AI6" s="716"/>
      <c r="AJ6" s="716"/>
      <c r="AK6" s="716"/>
      <c r="AL6" s="681">
        <v>1.1000000000000001</v>
      </c>
      <c r="AM6" s="682"/>
      <c r="AN6" s="682"/>
      <c r="AO6" s="717"/>
      <c r="AP6" s="675" t="s">
        <v>229</v>
      </c>
      <c r="AQ6" s="676"/>
      <c r="AR6" s="676"/>
      <c r="AS6" s="676"/>
      <c r="AT6" s="676"/>
      <c r="AU6" s="676"/>
      <c r="AV6" s="676"/>
      <c r="AW6" s="676"/>
      <c r="AX6" s="676"/>
      <c r="AY6" s="676"/>
      <c r="AZ6" s="676"/>
      <c r="BA6" s="676"/>
      <c r="BB6" s="676"/>
      <c r="BC6" s="676"/>
      <c r="BD6" s="676"/>
      <c r="BE6" s="676"/>
      <c r="BF6" s="677"/>
      <c r="BG6" s="678">
        <v>4637708</v>
      </c>
      <c r="BH6" s="679"/>
      <c r="BI6" s="679"/>
      <c r="BJ6" s="679"/>
      <c r="BK6" s="679"/>
      <c r="BL6" s="679"/>
      <c r="BM6" s="679"/>
      <c r="BN6" s="680"/>
      <c r="BO6" s="715">
        <v>100</v>
      </c>
      <c r="BP6" s="715"/>
      <c r="BQ6" s="715"/>
      <c r="BR6" s="715"/>
      <c r="BS6" s="716" t="s">
        <v>230</v>
      </c>
      <c r="BT6" s="716"/>
      <c r="BU6" s="716"/>
      <c r="BV6" s="716"/>
      <c r="BW6" s="716"/>
      <c r="BX6" s="716"/>
      <c r="BY6" s="716"/>
      <c r="BZ6" s="716"/>
      <c r="CA6" s="716"/>
      <c r="CB6" s="766"/>
      <c r="CD6" s="736" t="s">
        <v>231</v>
      </c>
      <c r="CE6" s="737"/>
      <c r="CF6" s="737"/>
      <c r="CG6" s="737"/>
      <c r="CH6" s="737"/>
      <c r="CI6" s="737"/>
      <c r="CJ6" s="737"/>
      <c r="CK6" s="737"/>
      <c r="CL6" s="737"/>
      <c r="CM6" s="737"/>
      <c r="CN6" s="737"/>
      <c r="CO6" s="737"/>
      <c r="CP6" s="737"/>
      <c r="CQ6" s="738"/>
      <c r="CR6" s="678">
        <v>90624</v>
      </c>
      <c r="CS6" s="679"/>
      <c r="CT6" s="679"/>
      <c r="CU6" s="679"/>
      <c r="CV6" s="679"/>
      <c r="CW6" s="679"/>
      <c r="CX6" s="679"/>
      <c r="CY6" s="680"/>
      <c r="CZ6" s="778">
        <v>1.3</v>
      </c>
      <c r="DA6" s="749"/>
      <c r="DB6" s="749"/>
      <c r="DC6" s="781"/>
      <c r="DD6" s="684" t="s">
        <v>230</v>
      </c>
      <c r="DE6" s="679"/>
      <c r="DF6" s="679"/>
      <c r="DG6" s="679"/>
      <c r="DH6" s="679"/>
      <c r="DI6" s="679"/>
      <c r="DJ6" s="679"/>
      <c r="DK6" s="679"/>
      <c r="DL6" s="679"/>
      <c r="DM6" s="679"/>
      <c r="DN6" s="679"/>
      <c r="DO6" s="679"/>
      <c r="DP6" s="680"/>
      <c r="DQ6" s="684">
        <v>90624</v>
      </c>
      <c r="DR6" s="679"/>
      <c r="DS6" s="679"/>
      <c r="DT6" s="679"/>
      <c r="DU6" s="679"/>
      <c r="DV6" s="679"/>
      <c r="DW6" s="679"/>
      <c r="DX6" s="679"/>
      <c r="DY6" s="679"/>
      <c r="DZ6" s="679"/>
      <c r="EA6" s="679"/>
      <c r="EB6" s="679"/>
      <c r="EC6" s="722"/>
    </row>
    <row r="7" spans="2:143" ht="11.25" customHeight="1" x14ac:dyDescent="0.15">
      <c r="B7" s="675" t="s">
        <v>232</v>
      </c>
      <c r="C7" s="676"/>
      <c r="D7" s="676"/>
      <c r="E7" s="676"/>
      <c r="F7" s="676"/>
      <c r="G7" s="676"/>
      <c r="H7" s="676"/>
      <c r="I7" s="676"/>
      <c r="J7" s="676"/>
      <c r="K7" s="676"/>
      <c r="L7" s="676"/>
      <c r="M7" s="676"/>
      <c r="N7" s="676"/>
      <c r="O7" s="676"/>
      <c r="P7" s="676"/>
      <c r="Q7" s="677"/>
      <c r="R7" s="678">
        <v>2364</v>
      </c>
      <c r="S7" s="679"/>
      <c r="T7" s="679"/>
      <c r="U7" s="679"/>
      <c r="V7" s="679"/>
      <c r="W7" s="679"/>
      <c r="X7" s="679"/>
      <c r="Y7" s="680"/>
      <c r="Z7" s="715">
        <v>0</v>
      </c>
      <c r="AA7" s="715"/>
      <c r="AB7" s="715"/>
      <c r="AC7" s="715"/>
      <c r="AD7" s="716">
        <v>2364</v>
      </c>
      <c r="AE7" s="716"/>
      <c r="AF7" s="716"/>
      <c r="AG7" s="716"/>
      <c r="AH7" s="716"/>
      <c r="AI7" s="716"/>
      <c r="AJ7" s="716"/>
      <c r="AK7" s="716"/>
      <c r="AL7" s="681">
        <v>0</v>
      </c>
      <c r="AM7" s="682"/>
      <c r="AN7" s="682"/>
      <c r="AO7" s="717"/>
      <c r="AP7" s="675" t="s">
        <v>233</v>
      </c>
      <c r="AQ7" s="676"/>
      <c r="AR7" s="676"/>
      <c r="AS7" s="676"/>
      <c r="AT7" s="676"/>
      <c r="AU7" s="676"/>
      <c r="AV7" s="676"/>
      <c r="AW7" s="676"/>
      <c r="AX7" s="676"/>
      <c r="AY7" s="676"/>
      <c r="AZ7" s="676"/>
      <c r="BA7" s="676"/>
      <c r="BB7" s="676"/>
      <c r="BC7" s="676"/>
      <c r="BD7" s="676"/>
      <c r="BE7" s="676"/>
      <c r="BF7" s="677"/>
      <c r="BG7" s="678">
        <v>1150934</v>
      </c>
      <c r="BH7" s="679"/>
      <c r="BI7" s="679"/>
      <c r="BJ7" s="679"/>
      <c r="BK7" s="679"/>
      <c r="BL7" s="679"/>
      <c r="BM7" s="679"/>
      <c r="BN7" s="680"/>
      <c r="BO7" s="715">
        <v>24.8</v>
      </c>
      <c r="BP7" s="715"/>
      <c r="BQ7" s="715"/>
      <c r="BR7" s="715"/>
      <c r="BS7" s="716" t="s">
        <v>230</v>
      </c>
      <c r="BT7" s="716"/>
      <c r="BU7" s="716"/>
      <c r="BV7" s="716"/>
      <c r="BW7" s="716"/>
      <c r="BX7" s="716"/>
      <c r="BY7" s="716"/>
      <c r="BZ7" s="716"/>
      <c r="CA7" s="716"/>
      <c r="CB7" s="766"/>
      <c r="CD7" s="711" t="s">
        <v>234</v>
      </c>
      <c r="CE7" s="712"/>
      <c r="CF7" s="712"/>
      <c r="CG7" s="712"/>
      <c r="CH7" s="712"/>
      <c r="CI7" s="712"/>
      <c r="CJ7" s="712"/>
      <c r="CK7" s="712"/>
      <c r="CL7" s="712"/>
      <c r="CM7" s="712"/>
      <c r="CN7" s="712"/>
      <c r="CO7" s="712"/>
      <c r="CP7" s="712"/>
      <c r="CQ7" s="713"/>
      <c r="CR7" s="678">
        <v>1738080</v>
      </c>
      <c r="CS7" s="679"/>
      <c r="CT7" s="679"/>
      <c r="CU7" s="679"/>
      <c r="CV7" s="679"/>
      <c r="CW7" s="679"/>
      <c r="CX7" s="679"/>
      <c r="CY7" s="680"/>
      <c r="CZ7" s="715">
        <v>25.7</v>
      </c>
      <c r="DA7" s="715"/>
      <c r="DB7" s="715"/>
      <c r="DC7" s="715"/>
      <c r="DD7" s="684">
        <v>44787</v>
      </c>
      <c r="DE7" s="679"/>
      <c r="DF7" s="679"/>
      <c r="DG7" s="679"/>
      <c r="DH7" s="679"/>
      <c r="DI7" s="679"/>
      <c r="DJ7" s="679"/>
      <c r="DK7" s="679"/>
      <c r="DL7" s="679"/>
      <c r="DM7" s="679"/>
      <c r="DN7" s="679"/>
      <c r="DO7" s="679"/>
      <c r="DP7" s="680"/>
      <c r="DQ7" s="684">
        <v>1494478</v>
      </c>
      <c r="DR7" s="679"/>
      <c r="DS7" s="679"/>
      <c r="DT7" s="679"/>
      <c r="DU7" s="679"/>
      <c r="DV7" s="679"/>
      <c r="DW7" s="679"/>
      <c r="DX7" s="679"/>
      <c r="DY7" s="679"/>
      <c r="DZ7" s="679"/>
      <c r="EA7" s="679"/>
      <c r="EB7" s="679"/>
      <c r="EC7" s="722"/>
    </row>
    <row r="8" spans="2:143" ht="11.25" customHeight="1" x14ac:dyDescent="0.15">
      <c r="B8" s="675" t="s">
        <v>235</v>
      </c>
      <c r="C8" s="676"/>
      <c r="D8" s="676"/>
      <c r="E8" s="676"/>
      <c r="F8" s="676"/>
      <c r="G8" s="676"/>
      <c r="H8" s="676"/>
      <c r="I8" s="676"/>
      <c r="J8" s="676"/>
      <c r="K8" s="676"/>
      <c r="L8" s="676"/>
      <c r="M8" s="676"/>
      <c r="N8" s="676"/>
      <c r="O8" s="676"/>
      <c r="P8" s="676"/>
      <c r="Q8" s="677"/>
      <c r="R8" s="678">
        <v>12118</v>
      </c>
      <c r="S8" s="679"/>
      <c r="T8" s="679"/>
      <c r="U8" s="679"/>
      <c r="V8" s="679"/>
      <c r="W8" s="679"/>
      <c r="X8" s="679"/>
      <c r="Y8" s="680"/>
      <c r="Z8" s="715">
        <v>0.2</v>
      </c>
      <c r="AA8" s="715"/>
      <c r="AB8" s="715"/>
      <c r="AC8" s="715"/>
      <c r="AD8" s="716">
        <v>12118</v>
      </c>
      <c r="AE8" s="716"/>
      <c r="AF8" s="716"/>
      <c r="AG8" s="716"/>
      <c r="AH8" s="716"/>
      <c r="AI8" s="716"/>
      <c r="AJ8" s="716"/>
      <c r="AK8" s="716"/>
      <c r="AL8" s="681">
        <v>0.2</v>
      </c>
      <c r="AM8" s="682"/>
      <c r="AN8" s="682"/>
      <c r="AO8" s="717"/>
      <c r="AP8" s="675" t="s">
        <v>236</v>
      </c>
      <c r="AQ8" s="676"/>
      <c r="AR8" s="676"/>
      <c r="AS8" s="676"/>
      <c r="AT8" s="676"/>
      <c r="AU8" s="676"/>
      <c r="AV8" s="676"/>
      <c r="AW8" s="676"/>
      <c r="AX8" s="676"/>
      <c r="AY8" s="676"/>
      <c r="AZ8" s="676"/>
      <c r="BA8" s="676"/>
      <c r="BB8" s="676"/>
      <c r="BC8" s="676"/>
      <c r="BD8" s="676"/>
      <c r="BE8" s="676"/>
      <c r="BF8" s="677"/>
      <c r="BG8" s="678">
        <v>28601</v>
      </c>
      <c r="BH8" s="679"/>
      <c r="BI8" s="679"/>
      <c r="BJ8" s="679"/>
      <c r="BK8" s="679"/>
      <c r="BL8" s="679"/>
      <c r="BM8" s="679"/>
      <c r="BN8" s="680"/>
      <c r="BO8" s="715">
        <v>0.6</v>
      </c>
      <c r="BP8" s="715"/>
      <c r="BQ8" s="715"/>
      <c r="BR8" s="715"/>
      <c r="BS8" s="684" t="s">
        <v>230</v>
      </c>
      <c r="BT8" s="679"/>
      <c r="BU8" s="679"/>
      <c r="BV8" s="679"/>
      <c r="BW8" s="679"/>
      <c r="BX8" s="679"/>
      <c r="BY8" s="679"/>
      <c r="BZ8" s="679"/>
      <c r="CA8" s="679"/>
      <c r="CB8" s="722"/>
      <c r="CD8" s="711" t="s">
        <v>237</v>
      </c>
      <c r="CE8" s="712"/>
      <c r="CF8" s="712"/>
      <c r="CG8" s="712"/>
      <c r="CH8" s="712"/>
      <c r="CI8" s="712"/>
      <c r="CJ8" s="712"/>
      <c r="CK8" s="712"/>
      <c r="CL8" s="712"/>
      <c r="CM8" s="712"/>
      <c r="CN8" s="712"/>
      <c r="CO8" s="712"/>
      <c r="CP8" s="712"/>
      <c r="CQ8" s="713"/>
      <c r="CR8" s="678">
        <v>2018648</v>
      </c>
      <c r="CS8" s="679"/>
      <c r="CT8" s="679"/>
      <c r="CU8" s="679"/>
      <c r="CV8" s="679"/>
      <c r="CW8" s="679"/>
      <c r="CX8" s="679"/>
      <c r="CY8" s="680"/>
      <c r="CZ8" s="715">
        <v>29.9</v>
      </c>
      <c r="DA8" s="715"/>
      <c r="DB8" s="715"/>
      <c r="DC8" s="715"/>
      <c r="DD8" s="684">
        <v>1461</v>
      </c>
      <c r="DE8" s="679"/>
      <c r="DF8" s="679"/>
      <c r="DG8" s="679"/>
      <c r="DH8" s="679"/>
      <c r="DI8" s="679"/>
      <c r="DJ8" s="679"/>
      <c r="DK8" s="679"/>
      <c r="DL8" s="679"/>
      <c r="DM8" s="679"/>
      <c r="DN8" s="679"/>
      <c r="DO8" s="679"/>
      <c r="DP8" s="680"/>
      <c r="DQ8" s="684">
        <v>1211097</v>
      </c>
      <c r="DR8" s="679"/>
      <c r="DS8" s="679"/>
      <c r="DT8" s="679"/>
      <c r="DU8" s="679"/>
      <c r="DV8" s="679"/>
      <c r="DW8" s="679"/>
      <c r="DX8" s="679"/>
      <c r="DY8" s="679"/>
      <c r="DZ8" s="679"/>
      <c r="EA8" s="679"/>
      <c r="EB8" s="679"/>
      <c r="EC8" s="722"/>
    </row>
    <row r="9" spans="2:143" ht="11.25" customHeight="1" x14ac:dyDescent="0.15">
      <c r="B9" s="675" t="s">
        <v>238</v>
      </c>
      <c r="C9" s="676"/>
      <c r="D9" s="676"/>
      <c r="E9" s="676"/>
      <c r="F9" s="676"/>
      <c r="G9" s="676"/>
      <c r="H9" s="676"/>
      <c r="I9" s="676"/>
      <c r="J9" s="676"/>
      <c r="K9" s="676"/>
      <c r="L9" s="676"/>
      <c r="M9" s="676"/>
      <c r="N9" s="676"/>
      <c r="O9" s="676"/>
      <c r="P9" s="676"/>
      <c r="Q9" s="677"/>
      <c r="R9" s="678">
        <v>6670</v>
      </c>
      <c r="S9" s="679"/>
      <c r="T9" s="679"/>
      <c r="U9" s="679"/>
      <c r="V9" s="679"/>
      <c r="W9" s="679"/>
      <c r="X9" s="679"/>
      <c r="Y9" s="680"/>
      <c r="Z9" s="715">
        <v>0.1</v>
      </c>
      <c r="AA9" s="715"/>
      <c r="AB9" s="715"/>
      <c r="AC9" s="715"/>
      <c r="AD9" s="716">
        <v>6670</v>
      </c>
      <c r="AE9" s="716"/>
      <c r="AF9" s="716"/>
      <c r="AG9" s="716"/>
      <c r="AH9" s="716"/>
      <c r="AI9" s="716"/>
      <c r="AJ9" s="716"/>
      <c r="AK9" s="716"/>
      <c r="AL9" s="681">
        <v>0.1</v>
      </c>
      <c r="AM9" s="682"/>
      <c r="AN9" s="682"/>
      <c r="AO9" s="717"/>
      <c r="AP9" s="675" t="s">
        <v>239</v>
      </c>
      <c r="AQ9" s="676"/>
      <c r="AR9" s="676"/>
      <c r="AS9" s="676"/>
      <c r="AT9" s="676"/>
      <c r="AU9" s="676"/>
      <c r="AV9" s="676"/>
      <c r="AW9" s="676"/>
      <c r="AX9" s="676"/>
      <c r="AY9" s="676"/>
      <c r="AZ9" s="676"/>
      <c r="BA9" s="676"/>
      <c r="BB9" s="676"/>
      <c r="BC9" s="676"/>
      <c r="BD9" s="676"/>
      <c r="BE9" s="676"/>
      <c r="BF9" s="677"/>
      <c r="BG9" s="678">
        <v>918294</v>
      </c>
      <c r="BH9" s="679"/>
      <c r="BI9" s="679"/>
      <c r="BJ9" s="679"/>
      <c r="BK9" s="679"/>
      <c r="BL9" s="679"/>
      <c r="BM9" s="679"/>
      <c r="BN9" s="680"/>
      <c r="BO9" s="715">
        <v>19.8</v>
      </c>
      <c r="BP9" s="715"/>
      <c r="BQ9" s="715"/>
      <c r="BR9" s="715"/>
      <c r="BS9" s="684" t="s">
        <v>230</v>
      </c>
      <c r="BT9" s="679"/>
      <c r="BU9" s="679"/>
      <c r="BV9" s="679"/>
      <c r="BW9" s="679"/>
      <c r="BX9" s="679"/>
      <c r="BY9" s="679"/>
      <c r="BZ9" s="679"/>
      <c r="CA9" s="679"/>
      <c r="CB9" s="722"/>
      <c r="CD9" s="711" t="s">
        <v>240</v>
      </c>
      <c r="CE9" s="712"/>
      <c r="CF9" s="712"/>
      <c r="CG9" s="712"/>
      <c r="CH9" s="712"/>
      <c r="CI9" s="712"/>
      <c r="CJ9" s="712"/>
      <c r="CK9" s="712"/>
      <c r="CL9" s="712"/>
      <c r="CM9" s="712"/>
      <c r="CN9" s="712"/>
      <c r="CO9" s="712"/>
      <c r="CP9" s="712"/>
      <c r="CQ9" s="713"/>
      <c r="CR9" s="678">
        <v>439104</v>
      </c>
      <c r="CS9" s="679"/>
      <c r="CT9" s="679"/>
      <c r="CU9" s="679"/>
      <c r="CV9" s="679"/>
      <c r="CW9" s="679"/>
      <c r="CX9" s="679"/>
      <c r="CY9" s="680"/>
      <c r="CZ9" s="715">
        <v>6.5</v>
      </c>
      <c r="DA9" s="715"/>
      <c r="DB9" s="715"/>
      <c r="DC9" s="715"/>
      <c r="DD9" s="684">
        <v>38400</v>
      </c>
      <c r="DE9" s="679"/>
      <c r="DF9" s="679"/>
      <c r="DG9" s="679"/>
      <c r="DH9" s="679"/>
      <c r="DI9" s="679"/>
      <c r="DJ9" s="679"/>
      <c r="DK9" s="679"/>
      <c r="DL9" s="679"/>
      <c r="DM9" s="679"/>
      <c r="DN9" s="679"/>
      <c r="DO9" s="679"/>
      <c r="DP9" s="680"/>
      <c r="DQ9" s="684">
        <v>409622</v>
      </c>
      <c r="DR9" s="679"/>
      <c r="DS9" s="679"/>
      <c r="DT9" s="679"/>
      <c r="DU9" s="679"/>
      <c r="DV9" s="679"/>
      <c r="DW9" s="679"/>
      <c r="DX9" s="679"/>
      <c r="DY9" s="679"/>
      <c r="DZ9" s="679"/>
      <c r="EA9" s="679"/>
      <c r="EB9" s="679"/>
      <c r="EC9" s="722"/>
    </row>
    <row r="10" spans="2:143" ht="11.25" customHeight="1" x14ac:dyDescent="0.15">
      <c r="B10" s="675" t="s">
        <v>241</v>
      </c>
      <c r="C10" s="676"/>
      <c r="D10" s="676"/>
      <c r="E10" s="676"/>
      <c r="F10" s="676"/>
      <c r="G10" s="676"/>
      <c r="H10" s="676"/>
      <c r="I10" s="676"/>
      <c r="J10" s="676"/>
      <c r="K10" s="676"/>
      <c r="L10" s="676"/>
      <c r="M10" s="676"/>
      <c r="N10" s="676"/>
      <c r="O10" s="676"/>
      <c r="P10" s="676"/>
      <c r="Q10" s="677"/>
      <c r="R10" s="678" t="s">
        <v>126</v>
      </c>
      <c r="S10" s="679"/>
      <c r="T10" s="679"/>
      <c r="U10" s="679"/>
      <c r="V10" s="679"/>
      <c r="W10" s="679"/>
      <c r="X10" s="679"/>
      <c r="Y10" s="680"/>
      <c r="Z10" s="715" t="s">
        <v>126</v>
      </c>
      <c r="AA10" s="715"/>
      <c r="AB10" s="715"/>
      <c r="AC10" s="715"/>
      <c r="AD10" s="716" t="s">
        <v>230</v>
      </c>
      <c r="AE10" s="716"/>
      <c r="AF10" s="716"/>
      <c r="AG10" s="716"/>
      <c r="AH10" s="716"/>
      <c r="AI10" s="716"/>
      <c r="AJ10" s="716"/>
      <c r="AK10" s="716"/>
      <c r="AL10" s="681" t="s">
        <v>169</v>
      </c>
      <c r="AM10" s="682"/>
      <c r="AN10" s="682"/>
      <c r="AO10" s="717"/>
      <c r="AP10" s="675" t="s">
        <v>242</v>
      </c>
      <c r="AQ10" s="676"/>
      <c r="AR10" s="676"/>
      <c r="AS10" s="676"/>
      <c r="AT10" s="676"/>
      <c r="AU10" s="676"/>
      <c r="AV10" s="676"/>
      <c r="AW10" s="676"/>
      <c r="AX10" s="676"/>
      <c r="AY10" s="676"/>
      <c r="AZ10" s="676"/>
      <c r="BA10" s="676"/>
      <c r="BB10" s="676"/>
      <c r="BC10" s="676"/>
      <c r="BD10" s="676"/>
      <c r="BE10" s="676"/>
      <c r="BF10" s="677"/>
      <c r="BG10" s="678">
        <v>63331</v>
      </c>
      <c r="BH10" s="679"/>
      <c r="BI10" s="679"/>
      <c r="BJ10" s="679"/>
      <c r="BK10" s="679"/>
      <c r="BL10" s="679"/>
      <c r="BM10" s="679"/>
      <c r="BN10" s="680"/>
      <c r="BO10" s="715">
        <v>1.4</v>
      </c>
      <c r="BP10" s="715"/>
      <c r="BQ10" s="715"/>
      <c r="BR10" s="715"/>
      <c r="BS10" s="684" t="s">
        <v>230</v>
      </c>
      <c r="BT10" s="679"/>
      <c r="BU10" s="679"/>
      <c r="BV10" s="679"/>
      <c r="BW10" s="679"/>
      <c r="BX10" s="679"/>
      <c r="BY10" s="679"/>
      <c r="BZ10" s="679"/>
      <c r="CA10" s="679"/>
      <c r="CB10" s="722"/>
      <c r="CD10" s="711" t="s">
        <v>243</v>
      </c>
      <c r="CE10" s="712"/>
      <c r="CF10" s="712"/>
      <c r="CG10" s="712"/>
      <c r="CH10" s="712"/>
      <c r="CI10" s="712"/>
      <c r="CJ10" s="712"/>
      <c r="CK10" s="712"/>
      <c r="CL10" s="712"/>
      <c r="CM10" s="712"/>
      <c r="CN10" s="712"/>
      <c r="CO10" s="712"/>
      <c r="CP10" s="712"/>
      <c r="CQ10" s="713"/>
      <c r="CR10" s="678" t="s">
        <v>169</v>
      </c>
      <c r="CS10" s="679"/>
      <c r="CT10" s="679"/>
      <c r="CU10" s="679"/>
      <c r="CV10" s="679"/>
      <c r="CW10" s="679"/>
      <c r="CX10" s="679"/>
      <c r="CY10" s="680"/>
      <c r="CZ10" s="715" t="s">
        <v>230</v>
      </c>
      <c r="DA10" s="715"/>
      <c r="DB10" s="715"/>
      <c r="DC10" s="715"/>
      <c r="DD10" s="684" t="s">
        <v>230</v>
      </c>
      <c r="DE10" s="679"/>
      <c r="DF10" s="679"/>
      <c r="DG10" s="679"/>
      <c r="DH10" s="679"/>
      <c r="DI10" s="679"/>
      <c r="DJ10" s="679"/>
      <c r="DK10" s="679"/>
      <c r="DL10" s="679"/>
      <c r="DM10" s="679"/>
      <c r="DN10" s="679"/>
      <c r="DO10" s="679"/>
      <c r="DP10" s="680"/>
      <c r="DQ10" s="684" t="s">
        <v>230</v>
      </c>
      <c r="DR10" s="679"/>
      <c r="DS10" s="679"/>
      <c r="DT10" s="679"/>
      <c r="DU10" s="679"/>
      <c r="DV10" s="679"/>
      <c r="DW10" s="679"/>
      <c r="DX10" s="679"/>
      <c r="DY10" s="679"/>
      <c r="DZ10" s="679"/>
      <c r="EA10" s="679"/>
      <c r="EB10" s="679"/>
      <c r="EC10" s="722"/>
    </row>
    <row r="11" spans="2:143" ht="11.25" customHeight="1" x14ac:dyDescent="0.15">
      <c r="B11" s="675" t="s">
        <v>244</v>
      </c>
      <c r="C11" s="676"/>
      <c r="D11" s="676"/>
      <c r="E11" s="676"/>
      <c r="F11" s="676"/>
      <c r="G11" s="676"/>
      <c r="H11" s="676"/>
      <c r="I11" s="676"/>
      <c r="J11" s="676"/>
      <c r="K11" s="676"/>
      <c r="L11" s="676"/>
      <c r="M11" s="676"/>
      <c r="N11" s="676"/>
      <c r="O11" s="676"/>
      <c r="P11" s="676"/>
      <c r="Q11" s="677"/>
      <c r="R11" s="678">
        <v>278583</v>
      </c>
      <c r="S11" s="679"/>
      <c r="T11" s="679"/>
      <c r="U11" s="679"/>
      <c r="V11" s="679"/>
      <c r="W11" s="679"/>
      <c r="X11" s="679"/>
      <c r="Y11" s="680"/>
      <c r="Z11" s="681">
        <v>3.9</v>
      </c>
      <c r="AA11" s="682"/>
      <c r="AB11" s="682"/>
      <c r="AC11" s="683"/>
      <c r="AD11" s="684">
        <v>278583</v>
      </c>
      <c r="AE11" s="679"/>
      <c r="AF11" s="679"/>
      <c r="AG11" s="679"/>
      <c r="AH11" s="679"/>
      <c r="AI11" s="679"/>
      <c r="AJ11" s="679"/>
      <c r="AK11" s="680"/>
      <c r="AL11" s="681">
        <v>5.5</v>
      </c>
      <c r="AM11" s="682"/>
      <c r="AN11" s="682"/>
      <c r="AO11" s="717"/>
      <c r="AP11" s="675" t="s">
        <v>245</v>
      </c>
      <c r="AQ11" s="676"/>
      <c r="AR11" s="676"/>
      <c r="AS11" s="676"/>
      <c r="AT11" s="676"/>
      <c r="AU11" s="676"/>
      <c r="AV11" s="676"/>
      <c r="AW11" s="676"/>
      <c r="AX11" s="676"/>
      <c r="AY11" s="676"/>
      <c r="AZ11" s="676"/>
      <c r="BA11" s="676"/>
      <c r="BB11" s="676"/>
      <c r="BC11" s="676"/>
      <c r="BD11" s="676"/>
      <c r="BE11" s="676"/>
      <c r="BF11" s="677"/>
      <c r="BG11" s="678">
        <v>140708</v>
      </c>
      <c r="BH11" s="679"/>
      <c r="BI11" s="679"/>
      <c r="BJ11" s="679"/>
      <c r="BK11" s="679"/>
      <c r="BL11" s="679"/>
      <c r="BM11" s="679"/>
      <c r="BN11" s="680"/>
      <c r="BO11" s="715">
        <v>3</v>
      </c>
      <c r="BP11" s="715"/>
      <c r="BQ11" s="715"/>
      <c r="BR11" s="715"/>
      <c r="BS11" s="684" t="s">
        <v>126</v>
      </c>
      <c r="BT11" s="679"/>
      <c r="BU11" s="679"/>
      <c r="BV11" s="679"/>
      <c r="BW11" s="679"/>
      <c r="BX11" s="679"/>
      <c r="BY11" s="679"/>
      <c r="BZ11" s="679"/>
      <c r="CA11" s="679"/>
      <c r="CB11" s="722"/>
      <c r="CD11" s="711" t="s">
        <v>246</v>
      </c>
      <c r="CE11" s="712"/>
      <c r="CF11" s="712"/>
      <c r="CG11" s="712"/>
      <c r="CH11" s="712"/>
      <c r="CI11" s="712"/>
      <c r="CJ11" s="712"/>
      <c r="CK11" s="712"/>
      <c r="CL11" s="712"/>
      <c r="CM11" s="712"/>
      <c r="CN11" s="712"/>
      <c r="CO11" s="712"/>
      <c r="CP11" s="712"/>
      <c r="CQ11" s="713"/>
      <c r="CR11" s="678">
        <v>120111</v>
      </c>
      <c r="CS11" s="679"/>
      <c r="CT11" s="679"/>
      <c r="CU11" s="679"/>
      <c r="CV11" s="679"/>
      <c r="CW11" s="679"/>
      <c r="CX11" s="679"/>
      <c r="CY11" s="680"/>
      <c r="CZ11" s="715">
        <v>1.8</v>
      </c>
      <c r="DA11" s="715"/>
      <c r="DB11" s="715"/>
      <c r="DC11" s="715"/>
      <c r="DD11" s="684">
        <v>44260</v>
      </c>
      <c r="DE11" s="679"/>
      <c r="DF11" s="679"/>
      <c r="DG11" s="679"/>
      <c r="DH11" s="679"/>
      <c r="DI11" s="679"/>
      <c r="DJ11" s="679"/>
      <c r="DK11" s="679"/>
      <c r="DL11" s="679"/>
      <c r="DM11" s="679"/>
      <c r="DN11" s="679"/>
      <c r="DO11" s="679"/>
      <c r="DP11" s="680"/>
      <c r="DQ11" s="684">
        <v>110646</v>
      </c>
      <c r="DR11" s="679"/>
      <c r="DS11" s="679"/>
      <c r="DT11" s="679"/>
      <c r="DU11" s="679"/>
      <c r="DV11" s="679"/>
      <c r="DW11" s="679"/>
      <c r="DX11" s="679"/>
      <c r="DY11" s="679"/>
      <c r="DZ11" s="679"/>
      <c r="EA11" s="679"/>
      <c r="EB11" s="679"/>
      <c r="EC11" s="722"/>
    </row>
    <row r="12" spans="2:143" ht="11.25" customHeight="1" x14ac:dyDescent="0.15">
      <c r="B12" s="675" t="s">
        <v>247</v>
      </c>
      <c r="C12" s="676"/>
      <c r="D12" s="676"/>
      <c r="E12" s="676"/>
      <c r="F12" s="676"/>
      <c r="G12" s="676"/>
      <c r="H12" s="676"/>
      <c r="I12" s="676"/>
      <c r="J12" s="676"/>
      <c r="K12" s="676"/>
      <c r="L12" s="676"/>
      <c r="M12" s="676"/>
      <c r="N12" s="676"/>
      <c r="O12" s="676"/>
      <c r="P12" s="676"/>
      <c r="Q12" s="677"/>
      <c r="R12" s="678" t="s">
        <v>126</v>
      </c>
      <c r="S12" s="679"/>
      <c r="T12" s="679"/>
      <c r="U12" s="679"/>
      <c r="V12" s="679"/>
      <c r="W12" s="679"/>
      <c r="X12" s="679"/>
      <c r="Y12" s="680"/>
      <c r="Z12" s="715" t="s">
        <v>230</v>
      </c>
      <c r="AA12" s="715"/>
      <c r="AB12" s="715"/>
      <c r="AC12" s="715"/>
      <c r="AD12" s="716" t="s">
        <v>230</v>
      </c>
      <c r="AE12" s="716"/>
      <c r="AF12" s="716"/>
      <c r="AG12" s="716"/>
      <c r="AH12" s="716"/>
      <c r="AI12" s="716"/>
      <c r="AJ12" s="716"/>
      <c r="AK12" s="716"/>
      <c r="AL12" s="681" t="s">
        <v>230</v>
      </c>
      <c r="AM12" s="682"/>
      <c r="AN12" s="682"/>
      <c r="AO12" s="717"/>
      <c r="AP12" s="675" t="s">
        <v>248</v>
      </c>
      <c r="AQ12" s="676"/>
      <c r="AR12" s="676"/>
      <c r="AS12" s="676"/>
      <c r="AT12" s="676"/>
      <c r="AU12" s="676"/>
      <c r="AV12" s="676"/>
      <c r="AW12" s="676"/>
      <c r="AX12" s="676"/>
      <c r="AY12" s="676"/>
      <c r="AZ12" s="676"/>
      <c r="BA12" s="676"/>
      <c r="BB12" s="676"/>
      <c r="BC12" s="676"/>
      <c r="BD12" s="676"/>
      <c r="BE12" s="676"/>
      <c r="BF12" s="677"/>
      <c r="BG12" s="678">
        <v>3325192</v>
      </c>
      <c r="BH12" s="679"/>
      <c r="BI12" s="679"/>
      <c r="BJ12" s="679"/>
      <c r="BK12" s="679"/>
      <c r="BL12" s="679"/>
      <c r="BM12" s="679"/>
      <c r="BN12" s="680"/>
      <c r="BO12" s="715">
        <v>71.7</v>
      </c>
      <c r="BP12" s="715"/>
      <c r="BQ12" s="715"/>
      <c r="BR12" s="715"/>
      <c r="BS12" s="684" t="s">
        <v>230</v>
      </c>
      <c r="BT12" s="679"/>
      <c r="BU12" s="679"/>
      <c r="BV12" s="679"/>
      <c r="BW12" s="679"/>
      <c r="BX12" s="679"/>
      <c r="BY12" s="679"/>
      <c r="BZ12" s="679"/>
      <c r="CA12" s="679"/>
      <c r="CB12" s="722"/>
      <c r="CD12" s="711" t="s">
        <v>249</v>
      </c>
      <c r="CE12" s="712"/>
      <c r="CF12" s="712"/>
      <c r="CG12" s="712"/>
      <c r="CH12" s="712"/>
      <c r="CI12" s="712"/>
      <c r="CJ12" s="712"/>
      <c r="CK12" s="712"/>
      <c r="CL12" s="712"/>
      <c r="CM12" s="712"/>
      <c r="CN12" s="712"/>
      <c r="CO12" s="712"/>
      <c r="CP12" s="712"/>
      <c r="CQ12" s="713"/>
      <c r="CR12" s="678">
        <v>19046</v>
      </c>
      <c r="CS12" s="679"/>
      <c r="CT12" s="679"/>
      <c r="CU12" s="679"/>
      <c r="CV12" s="679"/>
      <c r="CW12" s="679"/>
      <c r="CX12" s="679"/>
      <c r="CY12" s="680"/>
      <c r="CZ12" s="715">
        <v>0.3</v>
      </c>
      <c r="DA12" s="715"/>
      <c r="DB12" s="715"/>
      <c r="DC12" s="715"/>
      <c r="DD12" s="684" t="s">
        <v>126</v>
      </c>
      <c r="DE12" s="679"/>
      <c r="DF12" s="679"/>
      <c r="DG12" s="679"/>
      <c r="DH12" s="679"/>
      <c r="DI12" s="679"/>
      <c r="DJ12" s="679"/>
      <c r="DK12" s="679"/>
      <c r="DL12" s="679"/>
      <c r="DM12" s="679"/>
      <c r="DN12" s="679"/>
      <c r="DO12" s="679"/>
      <c r="DP12" s="680"/>
      <c r="DQ12" s="684">
        <v>15046</v>
      </c>
      <c r="DR12" s="679"/>
      <c r="DS12" s="679"/>
      <c r="DT12" s="679"/>
      <c r="DU12" s="679"/>
      <c r="DV12" s="679"/>
      <c r="DW12" s="679"/>
      <c r="DX12" s="679"/>
      <c r="DY12" s="679"/>
      <c r="DZ12" s="679"/>
      <c r="EA12" s="679"/>
      <c r="EB12" s="679"/>
      <c r="EC12" s="722"/>
    </row>
    <row r="13" spans="2:143" ht="11.25" customHeight="1" x14ac:dyDescent="0.15">
      <c r="B13" s="675" t="s">
        <v>250</v>
      </c>
      <c r="C13" s="676"/>
      <c r="D13" s="676"/>
      <c r="E13" s="676"/>
      <c r="F13" s="676"/>
      <c r="G13" s="676"/>
      <c r="H13" s="676"/>
      <c r="I13" s="676"/>
      <c r="J13" s="676"/>
      <c r="K13" s="676"/>
      <c r="L13" s="676"/>
      <c r="M13" s="676"/>
      <c r="N13" s="676"/>
      <c r="O13" s="676"/>
      <c r="P13" s="676"/>
      <c r="Q13" s="677"/>
      <c r="R13" s="678" t="s">
        <v>230</v>
      </c>
      <c r="S13" s="679"/>
      <c r="T13" s="679"/>
      <c r="U13" s="679"/>
      <c r="V13" s="679"/>
      <c r="W13" s="679"/>
      <c r="X13" s="679"/>
      <c r="Y13" s="680"/>
      <c r="Z13" s="715" t="s">
        <v>126</v>
      </c>
      <c r="AA13" s="715"/>
      <c r="AB13" s="715"/>
      <c r="AC13" s="715"/>
      <c r="AD13" s="716" t="s">
        <v>230</v>
      </c>
      <c r="AE13" s="716"/>
      <c r="AF13" s="716"/>
      <c r="AG13" s="716"/>
      <c r="AH13" s="716"/>
      <c r="AI13" s="716"/>
      <c r="AJ13" s="716"/>
      <c r="AK13" s="716"/>
      <c r="AL13" s="681" t="s">
        <v>126</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3323894</v>
      </c>
      <c r="BH13" s="679"/>
      <c r="BI13" s="679"/>
      <c r="BJ13" s="679"/>
      <c r="BK13" s="679"/>
      <c r="BL13" s="679"/>
      <c r="BM13" s="679"/>
      <c r="BN13" s="680"/>
      <c r="BO13" s="715">
        <v>71.7</v>
      </c>
      <c r="BP13" s="715"/>
      <c r="BQ13" s="715"/>
      <c r="BR13" s="715"/>
      <c r="BS13" s="684" t="s">
        <v>230</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1010264</v>
      </c>
      <c r="CS13" s="679"/>
      <c r="CT13" s="679"/>
      <c r="CU13" s="679"/>
      <c r="CV13" s="679"/>
      <c r="CW13" s="679"/>
      <c r="CX13" s="679"/>
      <c r="CY13" s="680"/>
      <c r="CZ13" s="715">
        <v>15</v>
      </c>
      <c r="DA13" s="715"/>
      <c r="DB13" s="715"/>
      <c r="DC13" s="715"/>
      <c r="DD13" s="684">
        <v>224186</v>
      </c>
      <c r="DE13" s="679"/>
      <c r="DF13" s="679"/>
      <c r="DG13" s="679"/>
      <c r="DH13" s="679"/>
      <c r="DI13" s="679"/>
      <c r="DJ13" s="679"/>
      <c r="DK13" s="679"/>
      <c r="DL13" s="679"/>
      <c r="DM13" s="679"/>
      <c r="DN13" s="679"/>
      <c r="DO13" s="679"/>
      <c r="DP13" s="680"/>
      <c r="DQ13" s="684">
        <v>997006</v>
      </c>
      <c r="DR13" s="679"/>
      <c r="DS13" s="679"/>
      <c r="DT13" s="679"/>
      <c r="DU13" s="679"/>
      <c r="DV13" s="679"/>
      <c r="DW13" s="679"/>
      <c r="DX13" s="679"/>
      <c r="DY13" s="679"/>
      <c r="DZ13" s="679"/>
      <c r="EA13" s="679"/>
      <c r="EB13" s="679"/>
      <c r="EC13" s="722"/>
    </row>
    <row r="14" spans="2:143" ht="11.25" customHeight="1" x14ac:dyDescent="0.15">
      <c r="B14" s="675" t="s">
        <v>253</v>
      </c>
      <c r="C14" s="676"/>
      <c r="D14" s="676"/>
      <c r="E14" s="676"/>
      <c r="F14" s="676"/>
      <c r="G14" s="676"/>
      <c r="H14" s="676"/>
      <c r="I14" s="676"/>
      <c r="J14" s="676"/>
      <c r="K14" s="676"/>
      <c r="L14" s="676"/>
      <c r="M14" s="676"/>
      <c r="N14" s="676"/>
      <c r="O14" s="676"/>
      <c r="P14" s="676"/>
      <c r="Q14" s="677"/>
      <c r="R14" s="678">
        <v>8747</v>
      </c>
      <c r="S14" s="679"/>
      <c r="T14" s="679"/>
      <c r="U14" s="679"/>
      <c r="V14" s="679"/>
      <c r="W14" s="679"/>
      <c r="X14" s="679"/>
      <c r="Y14" s="680"/>
      <c r="Z14" s="715">
        <v>0.1</v>
      </c>
      <c r="AA14" s="715"/>
      <c r="AB14" s="715"/>
      <c r="AC14" s="715"/>
      <c r="AD14" s="716">
        <v>8747</v>
      </c>
      <c r="AE14" s="716"/>
      <c r="AF14" s="716"/>
      <c r="AG14" s="716"/>
      <c r="AH14" s="716"/>
      <c r="AI14" s="716"/>
      <c r="AJ14" s="716"/>
      <c r="AK14" s="716"/>
      <c r="AL14" s="681">
        <v>0.2</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40236</v>
      </c>
      <c r="BH14" s="679"/>
      <c r="BI14" s="679"/>
      <c r="BJ14" s="679"/>
      <c r="BK14" s="679"/>
      <c r="BL14" s="679"/>
      <c r="BM14" s="679"/>
      <c r="BN14" s="680"/>
      <c r="BO14" s="715">
        <v>0.9</v>
      </c>
      <c r="BP14" s="715"/>
      <c r="BQ14" s="715"/>
      <c r="BR14" s="715"/>
      <c r="BS14" s="684" t="s">
        <v>230</v>
      </c>
      <c r="BT14" s="679"/>
      <c r="BU14" s="679"/>
      <c r="BV14" s="679"/>
      <c r="BW14" s="679"/>
      <c r="BX14" s="679"/>
      <c r="BY14" s="679"/>
      <c r="BZ14" s="679"/>
      <c r="CA14" s="679"/>
      <c r="CB14" s="722"/>
      <c r="CD14" s="711" t="s">
        <v>255</v>
      </c>
      <c r="CE14" s="712"/>
      <c r="CF14" s="712"/>
      <c r="CG14" s="712"/>
      <c r="CH14" s="712"/>
      <c r="CI14" s="712"/>
      <c r="CJ14" s="712"/>
      <c r="CK14" s="712"/>
      <c r="CL14" s="712"/>
      <c r="CM14" s="712"/>
      <c r="CN14" s="712"/>
      <c r="CO14" s="712"/>
      <c r="CP14" s="712"/>
      <c r="CQ14" s="713"/>
      <c r="CR14" s="678">
        <v>276233</v>
      </c>
      <c r="CS14" s="679"/>
      <c r="CT14" s="679"/>
      <c r="CU14" s="679"/>
      <c r="CV14" s="679"/>
      <c r="CW14" s="679"/>
      <c r="CX14" s="679"/>
      <c r="CY14" s="680"/>
      <c r="CZ14" s="715">
        <v>4.0999999999999996</v>
      </c>
      <c r="DA14" s="715"/>
      <c r="DB14" s="715"/>
      <c r="DC14" s="715"/>
      <c r="DD14" s="684">
        <v>47742</v>
      </c>
      <c r="DE14" s="679"/>
      <c r="DF14" s="679"/>
      <c r="DG14" s="679"/>
      <c r="DH14" s="679"/>
      <c r="DI14" s="679"/>
      <c r="DJ14" s="679"/>
      <c r="DK14" s="679"/>
      <c r="DL14" s="679"/>
      <c r="DM14" s="679"/>
      <c r="DN14" s="679"/>
      <c r="DO14" s="679"/>
      <c r="DP14" s="680"/>
      <c r="DQ14" s="684">
        <v>268495</v>
      </c>
      <c r="DR14" s="679"/>
      <c r="DS14" s="679"/>
      <c r="DT14" s="679"/>
      <c r="DU14" s="679"/>
      <c r="DV14" s="679"/>
      <c r="DW14" s="679"/>
      <c r="DX14" s="679"/>
      <c r="DY14" s="679"/>
      <c r="DZ14" s="679"/>
      <c r="EA14" s="679"/>
      <c r="EB14" s="679"/>
      <c r="EC14" s="722"/>
    </row>
    <row r="15" spans="2:143" ht="11.25" customHeight="1" x14ac:dyDescent="0.15">
      <c r="B15" s="675" t="s">
        <v>256</v>
      </c>
      <c r="C15" s="676"/>
      <c r="D15" s="676"/>
      <c r="E15" s="676"/>
      <c r="F15" s="676"/>
      <c r="G15" s="676"/>
      <c r="H15" s="676"/>
      <c r="I15" s="676"/>
      <c r="J15" s="676"/>
      <c r="K15" s="676"/>
      <c r="L15" s="676"/>
      <c r="M15" s="676"/>
      <c r="N15" s="676"/>
      <c r="O15" s="676"/>
      <c r="P15" s="676"/>
      <c r="Q15" s="677"/>
      <c r="R15" s="678" t="s">
        <v>230</v>
      </c>
      <c r="S15" s="679"/>
      <c r="T15" s="679"/>
      <c r="U15" s="679"/>
      <c r="V15" s="679"/>
      <c r="W15" s="679"/>
      <c r="X15" s="679"/>
      <c r="Y15" s="680"/>
      <c r="Z15" s="715" t="s">
        <v>230</v>
      </c>
      <c r="AA15" s="715"/>
      <c r="AB15" s="715"/>
      <c r="AC15" s="715"/>
      <c r="AD15" s="716" t="s">
        <v>230</v>
      </c>
      <c r="AE15" s="716"/>
      <c r="AF15" s="716"/>
      <c r="AG15" s="716"/>
      <c r="AH15" s="716"/>
      <c r="AI15" s="716"/>
      <c r="AJ15" s="716"/>
      <c r="AK15" s="716"/>
      <c r="AL15" s="681" t="s">
        <v>230</v>
      </c>
      <c r="AM15" s="682"/>
      <c r="AN15" s="682"/>
      <c r="AO15" s="717"/>
      <c r="AP15" s="675" t="s">
        <v>257</v>
      </c>
      <c r="AQ15" s="676"/>
      <c r="AR15" s="676"/>
      <c r="AS15" s="676"/>
      <c r="AT15" s="676"/>
      <c r="AU15" s="676"/>
      <c r="AV15" s="676"/>
      <c r="AW15" s="676"/>
      <c r="AX15" s="676"/>
      <c r="AY15" s="676"/>
      <c r="AZ15" s="676"/>
      <c r="BA15" s="676"/>
      <c r="BB15" s="676"/>
      <c r="BC15" s="676"/>
      <c r="BD15" s="676"/>
      <c r="BE15" s="676"/>
      <c r="BF15" s="677"/>
      <c r="BG15" s="678">
        <v>121346</v>
      </c>
      <c r="BH15" s="679"/>
      <c r="BI15" s="679"/>
      <c r="BJ15" s="679"/>
      <c r="BK15" s="679"/>
      <c r="BL15" s="679"/>
      <c r="BM15" s="679"/>
      <c r="BN15" s="680"/>
      <c r="BO15" s="715">
        <v>2.6</v>
      </c>
      <c r="BP15" s="715"/>
      <c r="BQ15" s="715"/>
      <c r="BR15" s="715"/>
      <c r="BS15" s="684" t="s">
        <v>126</v>
      </c>
      <c r="BT15" s="679"/>
      <c r="BU15" s="679"/>
      <c r="BV15" s="679"/>
      <c r="BW15" s="679"/>
      <c r="BX15" s="679"/>
      <c r="BY15" s="679"/>
      <c r="BZ15" s="679"/>
      <c r="CA15" s="679"/>
      <c r="CB15" s="722"/>
      <c r="CD15" s="711" t="s">
        <v>258</v>
      </c>
      <c r="CE15" s="712"/>
      <c r="CF15" s="712"/>
      <c r="CG15" s="712"/>
      <c r="CH15" s="712"/>
      <c r="CI15" s="712"/>
      <c r="CJ15" s="712"/>
      <c r="CK15" s="712"/>
      <c r="CL15" s="712"/>
      <c r="CM15" s="712"/>
      <c r="CN15" s="712"/>
      <c r="CO15" s="712"/>
      <c r="CP15" s="712"/>
      <c r="CQ15" s="713"/>
      <c r="CR15" s="678">
        <v>989417</v>
      </c>
      <c r="CS15" s="679"/>
      <c r="CT15" s="679"/>
      <c r="CU15" s="679"/>
      <c r="CV15" s="679"/>
      <c r="CW15" s="679"/>
      <c r="CX15" s="679"/>
      <c r="CY15" s="680"/>
      <c r="CZ15" s="715">
        <v>14.7</v>
      </c>
      <c r="DA15" s="715"/>
      <c r="DB15" s="715"/>
      <c r="DC15" s="715"/>
      <c r="DD15" s="684">
        <v>291490</v>
      </c>
      <c r="DE15" s="679"/>
      <c r="DF15" s="679"/>
      <c r="DG15" s="679"/>
      <c r="DH15" s="679"/>
      <c r="DI15" s="679"/>
      <c r="DJ15" s="679"/>
      <c r="DK15" s="679"/>
      <c r="DL15" s="679"/>
      <c r="DM15" s="679"/>
      <c r="DN15" s="679"/>
      <c r="DO15" s="679"/>
      <c r="DP15" s="680"/>
      <c r="DQ15" s="684">
        <v>855454</v>
      </c>
      <c r="DR15" s="679"/>
      <c r="DS15" s="679"/>
      <c r="DT15" s="679"/>
      <c r="DU15" s="679"/>
      <c r="DV15" s="679"/>
      <c r="DW15" s="679"/>
      <c r="DX15" s="679"/>
      <c r="DY15" s="679"/>
      <c r="DZ15" s="679"/>
      <c r="EA15" s="679"/>
      <c r="EB15" s="679"/>
      <c r="EC15" s="722"/>
    </row>
    <row r="16" spans="2:143" ht="11.25" customHeight="1" x14ac:dyDescent="0.15">
      <c r="B16" s="675" t="s">
        <v>259</v>
      </c>
      <c r="C16" s="676"/>
      <c r="D16" s="676"/>
      <c r="E16" s="676"/>
      <c r="F16" s="676"/>
      <c r="G16" s="676"/>
      <c r="H16" s="676"/>
      <c r="I16" s="676"/>
      <c r="J16" s="676"/>
      <c r="K16" s="676"/>
      <c r="L16" s="676"/>
      <c r="M16" s="676"/>
      <c r="N16" s="676"/>
      <c r="O16" s="676"/>
      <c r="P16" s="676"/>
      <c r="Q16" s="677"/>
      <c r="R16" s="678">
        <v>2179</v>
      </c>
      <c r="S16" s="679"/>
      <c r="T16" s="679"/>
      <c r="U16" s="679"/>
      <c r="V16" s="679"/>
      <c r="W16" s="679"/>
      <c r="X16" s="679"/>
      <c r="Y16" s="680"/>
      <c r="Z16" s="715">
        <v>0</v>
      </c>
      <c r="AA16" s="715"/>
      <c r="AB16" s="715"/>
      <c r="AC16" s="715"/>
      <c r="AD16" s="716">
        <v>2179</v>
      </c>
      <c r="AE16" s="716"/>
      <c r="AF16" s="716"/>
      <c r="AG16" s="716"/>
      <c r="AH16" s="716"/>
      <c r="AI16" s="716"/>
      <c r="AJ16" s="716"/>
      <c r="AK16" s="716"/>
      <c r="AL16" s="681">
        <v>0</v>
      </c>
      <c r="AM16" s="682"/>
      <c r="AN16" s="682"/>
      <c r="AO16" s="717"/>
      <c r="AP16" s="675" t="s">
        <v>260</v>
      </c>
      <c r="AQ16" s="676"/>
      <c r="AR16" s="676"/>
      <c r="AS16" s="676"/>
      <c r="AT16" s="676"/>
      <c r="AU16" s="676"/>
      <c r="AV16" s="676"/>
      <c r="AW16" s="676"/>
      <c r="AX16" s="676"/>
      <c r="AY16" s="676"/>
      <c r="AZ16" s="676"/>
      <c r="BA16" s="676"/>
      <c r="BB16" s="676"/>
      <c r="BC16" s="676"/>
      <c r="BD16" s="676"/>
      <c r="BE16" s="676"/>
      <c r="BF16" s="677"/>
      <c r="BG16" s="678" t="s">
        <v>169</v>
      </c>
      <c r="BH16" s="679"/>
      <c r="BI16" s="679"/>
      <c r="BJ16" s="679"/>
      <c r="BK16" s="679"/>
      <c r="BL16" s="679"/>
      <c r="BM16" s="679"/>
      <c r="BN16" s="680"/>
      <c r="BO16" s="715" t="s">
        <v>126</v>
      </c>
      <c r="BP16" s="715"/>
      <c r="BQ16" s="715"/>
      <c r="BR16" s="715"/>
      <c r="BS16" s="684" t="s">
        <v>230</v>
      </c>
      <c r="BT16" s="679"/>
      <c r="BU16" s="679"/>
      <c r="BV16" s="679"/>
      <c r="BW16" s="679"/>
      <c r="BX16" s="679"/>
      <c r="BY16" s="679"/>
      <c r="BZ16" s="679"/>
      <c r="CA16" s="679"/>
      <c r="CB16" s="722"/>
      <c r="CD16" s="711" t="s">
        <v>261</v>
      </c>
      <c r="CE16" s="712"/>
      <c r="CF16" s="712"/>
      <c r="CG16" s="712"/>
      <c r="CH16" s="712"/>
      <c r="CI16" s="712"/>
      <c r="CJ16" s="712"/>
      <c r="CK16" s="712"/>
      <c r="CL16" s="712"/>
      <c r="CM16" s="712"/>
      <c r="CN16" s="712"/>
      <c r="CO16" s="712"/>
      <c r="CP16" s="712"/>
      <c r="CQ16" s="713"/>
      <c r="CR16" s="678" t="s">
        <v>230</v>
      </c>
      <c r="CS16" s="679"/>
      <c r="CT16" s="679"/>
      <c r="CU16" s="679"/>
      <c r="CV16" s="679"/>
      <c r="CW16" s="679"/>
      <c r="CX16" s="679"/>
      <c r="CY16" s="680"/>
      <c r="CZ16" s="715" t="s">
        <v>126</v>
      </c>
      <c r="DA16" s="715"/>
      <c r="DB16" s="715"/>
      <c r="DC16" s="715"/>
      <c r="DD16" s="684" t="s">
        <v>230</v>
      </c>
      <c r="DE16" s="679"/>
      <c r="DF16" s="679"/>
      <c r="DG16" s="679"/>
      <c r="DH16" s="679"/>
      <c r="DI16" s="679"/>
      <c r="DJ16" s="679"/>
      <c r="DK16" s="679"/>
      <c r="DL16" s="679"/>
      <c r="DM16" s="679"/>
      <c r="DN16" s="679"/>
      <c r="DO16" s="679"/>
      <c r="DP16" s="680"/>
      <c r="DQ16" s="684" t="s">
        <v>230</v>
      </c>
      <c r="DR16" s="679"/>
      <c r="DS16" s="679"/>
      <c r="DT16" s="679"/>
      <c r="DU16" s="679"/>
      <c r="DV16" s="679"/>
      <c r="DW16" s="679"/>
      <c r="DX16" s="679"/>
      <c r="DY16" s="679"/>
      <c r="DZ16" s="679"/>
      <c r="EA16" s="679"/>
      <c r="EB16" s="679"/>
      <c r="EC16" s="722"/>
    </row>
    <row r="17" spans="2:133" ht="11.25" customHeight="1" x14ac:dyDescent="0.15">
      <c r="B17" s="675" t="s">
        <v>262</v>
      </c>
      <c r="C17" s="676"/>
      <c r="D17" s="676"/>
      <c r="E17" s="676"/>
      <c r="F17" s="676"/>
      <c r="G17" s="676"/>
      <c r="H17" s="676"/>
      <c r="I17" s="676"/>
      <c r="J17" s="676"/>
      <c r="K17" s="676"/>
      <c r="L17" s="676"/>
      <c r="M17" s="676"/>
      <c r="N17" s="676"/>
      <c r="O17" s="676"/>
      <c r="P17" s="676"/>
      <c r="Q17" s="677"/>
      <c r="R17" s="678">
        <v>65016</v>
      </c>
      <c r="S17" s="679"/>
      <c r="T17" s="679"/>
      <c r="U17" s="679"/>
      <c r="V17" s="679"/>
      <c r="W17" s="679"/>
      <c r="X17" s="679"/>
      <c r="Y17" s="680"/>
      <c r="Z17" s="715">
        <v>0.9</v>
      </c>
      <c r="AA17" s="715"/>
      <c r="AB17" s="715"/>
      <c r="AC17" s="715"/>
      <c r="AD17" s="716">
        <v>65016</v>
      </c>
      <c r="AE17" s="716"/>
      <c r="AF17" s="716"/>
      <c r="AG17" s="716"/>
      <c r="AH17" s="716"/>
      <c r="AI17" s="716"/>
      <c r="AJ17" s="716"/>
      <c r="AK17" s="716"/>
      <c r="AL17" s="681">
        <v>1.3</v>
      </c>
      <c r="AM17" s="682"/>
      <c r="AN17" s="682"/>
      <c r="AO17" s="717"/>
      <c r="AP17" s="675" t="s">
        <v>263</v>
      </c>
      <c r="AQ17" s="676"/>
      <c r="AR17" s="676"/>
      <c r="AS17" s="676"/>
      <c r="AT17" s="676"/>
      <c r="AU17" s="676"/>
      <c r="AV17" s="676"/>
      <c r="AW17" s="676"/>
      <c r="AX17" s="676"/>
      <c r="AY17" s="676"/>
      <c r="AZ17" s="676"/>
      <c r="BA17" s="676"/>
      <c r="BB17" s="676"/>
      <c r="BC17" s="676"/>
      <c r="BD17" s="676"/>
      <c r="BE17" s="676"/>
      <c r="BF17" s="677"/>
      <c r="BG17" s="678" t="s">
        <v>126</v>
      </c>
      <c r="BH17" s="679"/>
      <c r="BI17" s="679"/>
      <c r="BJ17" s="679"/>
      <c r="BK17" s="679"/>
      <c r="BL17" s="679"/>
      <c r="BM17" s="679"/>
      <c r="BN17" s="680"/>
      <c r="BO17" s="715" t="s">
        <v>230</v>
      </c>
      <c r="BP17" s="715"/>
      <c r="BQ17" s="715"/>
      <c r="BR17" s="715"/>
      <c r="BS17" s="684" t="s">
        <v>169</v>
      </c>
      <c r="BT17" s="679"/>
      <c r="BU17" s="679"/>
      <c r="BV17" s="679"/>
      <c r="BW17" s="679"/>
      <c r="BX17" s="679"/>
      <c r="BY17" s="679"/>
      <c r="BZ17" s="679"/>
      <c r="CA17" s="679"/>
      <c r="CB17" s="722"/>
      <c r="CD17" s="711" t="s">
        <v>264</v>
      </c>
      <c r="CE17" s="712"/>
      <c r="CF17" s="712"/>
      <c r="CG17" s="712"/>
      <c r="CH17" s="712"/>
      <c r="CI17" s="712"/>
      <c r="CJ17" s="712"/>
      <c r="CK17" s="712"/>
      <c r="CL17" s="712"/>
      <c r="CM17" s="712"/>
      <c r="CN17" s="712"/>
      <c r="CO17" s="712"/>
      <c r="CP17" s="712"/>
      <c r="CQ17" s="713"/>
      <c r="CR17" s="678">
        <v>51713</v>
      </c>
      <c r="CS17" s="679"/>
      <c r="CT17" s="679"/>
      <c r="CU17" s="679"/>
      <c r="CV17" s="679"/>
      <c r="CW17" s="679"/>
      <c r="CX17" s="679"/>
      <c r="CY17" s="680"/>
      <c r="CZ17" s="715">
        <v>0.8</v>
      </c>
      <c r="DA17" s="715"/>
      <c r="DB17" s="715"/>
      <c r="DC17" s="715"/>
      <c r="DD17" s="684" t="s">
        <v>230</v>
      </c>
      <c r="DE17" s="679"/>
      <c r="DF17" s="679"/>
      <c r="DG17" s="679"/>
      <c r="DH17" s="679"/>
      <c r="DI17" s="679"/>
      <c r="DJ17" s="679"/>
      <c r="DK17" s="679"/>
      <c r="DL17" s="679"/>
      <c r="DM17" s="679"/>
      <c r="DN17" s="679"/>
      <c r="DO17" s="679"/>
      <c r="DP17" s="680"/>
      <c r="DQ17" s="684">
        <v>51713</v>
      </c>
      <c r="DR17" s="679"/>
      <c r="DS17" s="679"/>
      <c r="DT17" s="679"/>
      <c r="DU17" s="679"/>
      <c r="DV17" s="679"/>
      <c r="DW17" s="679"/>
      <c r="DX17" s="679"/>
      <c r="DY17" s="679"/>
      <c r="DZ17" s="679"/>
      <c r="EA17" s="679"/>
      <c r="EB17" s="679"/>
      <c r="EC17" s="722"/>
    </row>
    <row r="18" spans="2:133" ht="11.25" customHeight="1" x14ac:dyDescent="0.15">
      <c r="B18" s="675" t="s">
        <v>265</v>
      </c>
      <c r="C18" s="676"/>
      <c r="D18" s="676"/>
      <c r="E18" s="676"/>
      <c r="F18" s="676"/>
      <c r="G18" s="676"/>
      <c r="H18" s="676"/>
      <c r="I18" s="676"/>
      <c r="J18" s="676"/>
      <c r="K18" s="676"/>
      <c r="L18" s="676"/>
      <c r="M18" s="676"/>
      <c r="N18" s="676"/>
      <c r="O18" s="676"/>
      <c r="P18" s="676"/>
      <c r="Q18" s="677"/>
      <c r="R18" s="678">
        <v>15680</v>
      </c>
      <c r="S18" s="679"/>
      <c r="T18" s="679"/>
      <c r="U18" s="679"/>
      <c r="V18" s="679"/>
      <c r="W18" s="679"/>
      <c r="X18" s="679"/>
      <c r="Y18" s="680"/>
      <c r="Z18" s="715">
        <v>0.2</v>
      </c>
      <c r="AA18" s="715"/>
      <c r="AB18" s="715"/>
      <c r="AC18" s="715"/>
      <c r="AD18" s="716">
        <v>15680</v>
      </c>
      <c r="AE18" s="716"/>
      <c r="AF18" s="716"/>
      <c r="AG18" s="716"/>
      <c r="AH18" s="716"/>
      <c r="AI18" s="716"/>
      <c r="AJ18" s="716"/>
      <c r="AK18" s="716"/>
      <c r="AL18" s="681">
        <v>0.3</v>
      </c>
      <c r="AM18" s="682"/>
      <c r="AN18" s="682"/>
      <c r="AO18" s="717"/>
      <c r="AP18" s="675" t="s">
        <v>266</v>
      </c>
      <c r="AQ18" s="676"/>
      <c r="AR18" s="676"/>
      <c r="AS18" s="676"/>
      <c r="AT18" s="676"/>
      <c r="AU18" s="676"/>
      <c r="AV18" s="676"/>
      <c r="AW18" s="676"/>
      <c r="AX18" s="676"/>
      <c r="AY18" s="676"/>
      <c r="AZ18" s="676"/>
      <c r="BA18" s="676"/>
      <c r="BB18" s="676"/>
      <c r="BC18" s="676"/>
      <c r="BD18" s="676"/>
      <c r="BE18" s="676"/>
      <c r="BF18" s="677"/>
      <c r="BG18" s="678" t="s">
        <v>169</v>
      </c>
      <c r="BH18" s="679"/>
      <c r="BI18" s="679"/>
      <c r="BJ18" s="679"/>
      <c r="BK18" s="679"/>
      <c r="BL18" s="679"/>
      <c r="BM18" s="679"/>
      <c r="BN18" s="680"/>
      <c r="BO18" s="715" t="s">
        <v>126</v>
      </c>
      <c r="BP18" s="715"/>
      <c r="BQ18" s="715"/>
      <c r="BR18" s="715"/>
      <c r="BS18" s="684" t="s">
        <v>126</v>
      </c>
      <c r="BT18" s="679"/>
      <c r="BU18" s="679"/>
      <c r="BV18" s="679"/>
      <c r="BW18" s="679"/>
      <c r="BX18" s="679"/>
      <c r="BY18" s="679"/>
      <c r="BZ18" s="679"/>
      <c r="CA18" s="679"/>
      <c r="CB18" s="722"/>
      <c r="CD18" s="711" t="s">
        <v>267</v>
      </c>
      <c r="CE18" s="712"/>
      <c r="CF18" s="712"/>
      <c r="CG18" s="712"/>
      <c r="CH18" s="712"/>
      <c r="CI18" s="712"/>
      <c r="CJ18" s="712"/>
      <c r="CK18" s="712"/>
      <c r="CL18" s="712"/>
      <c r="CM18" s="712"/>
      <c r="CN18" s="712"/>
      <c r="CO18" s="712"/>
      <c r="CP18" s="712"/>
      <c r="CQ18" s="713"/>
      <c r="CR18" s="678" t="s">
        <v>230</v>
      </c>
      <c r="CS18" s="679"/>
      <c r="CT18" s="679"/>
      <c r="CU18" s="679"/>
      <c r="CV18" s="679"/>
      <c r="CW18" s="679"/>
      <c r="CX18" s="679"/>
      <c r="CY18" s="680"/>
      <c r="CZ18" s="715" t="s">
        <v>230</v>
      </c>
      <c r="DA18" s="715"/>
      <c r="DB18" s="715"/>
      <c r="DC18" s="715"/>
      <c r="DD18" s="684" t="s">
        <v>126</v>
      </c>
      <c r="DE18" s="679"/>
      <c r="DF18" s="679"/>
      <c r="DG18" s="679"/>
      <c r="DH18" s="679"/>
      <c r="DI18" s="679"/>
      <c r="DJ18" s="679"/>
      <c r="DK18" s="679"/>
      <c r="DL18" s="679"/>
      <c r="DM18" s="679"/>
      <c r="DN18" s="679"/>
      <c r="DO18" s="679"/>
      <c r="DP18" s="680"/>
      <c r="DQ18" s="684" t="s">
        <v>126</v>
      </c>
      <c r="DR18" s="679"/>
      <c r="DS18" s="679"/>
      <c r="DT18" s="679"/>
      <c r="DU18" s="679"/>
      <c r="DV18" s="679"/>
      <c r="DW18" s="679"/>
      <c r="DX18" s="679"/>
      <c r="DY18" s="679"/>
      <c r="DZ18" s="679"/>
      <c r="EA18" s="679"/>
      <c r="EB18" s="679"/>
      <c r="EC18" s="722"/>
    </row>
    <row r="19" spans="2:133" ht="11.25" customHeight="1" x14ac:dyDescent="0.15">
      <c r="B19" s="675" t="s">
        <v>268</v>
      </c>
      <c r="C19" s="676"/>
      <c r="D19" s="676"/>
      <c r="E19" s="676"/>
      <c r="F19" s="676"/>
      <c r="G19" s="676"/>
      <c r="H19" s="676"/>
      <c r="I19" s="676"/>
      <c r="J19" s="676"/>
      <c r="K19" s="676"/>
      <c r="L19" s="676"/>
      <c r="M19" s="676"/>
      <c r="N19" s="676"/>
      <c r="O19" s="676"/>
      <c r="P19" s="676"/>
      <c r="Q19" s="677"/>
      <c r="R19" s="678">
        <v>1182</v>
      </c>
      <c r="S19" s="679"/>
      <c r="T19" s="679"/>
      <c r="U19" s="679"/>
      <c r="V19" s="679"/>
      <c r="W19" s="679"/>
      <c r="X19" s="679"/>
      <c r="Y19" s="680"/>
      <c r="Z19" s="715">
        <v>0</v>
      </c>
      <c r="AA19" s="715"/>
      <c r="AB19" s="715"/>
      <c r="AC19" s="715"/>
      <c r="AD19" s="716">
        <v>1182</v>
      </c>
      <c r="AE19" s="716"/>
      <c r="AF19" s="716"/>
      <c r="AG19" s="716"/>
      <c r="AH19" s="716"/>
      <c r="AI19" s="716"/>
      <c r="AJ19" s="716"/>
      <c r="AK19" s="716"/>
      <c r="AL19" s="681">
        <v>0</v>
      </c>
      <c r="AM19" s="682"/>
      <c r="AN19" s="682"/>
      <c r="AO19" s="717"/>
      <c r="AP19" s="675" t="s">
        <v>269</v>
      </c>
      <c r="AQ19" s="676"/>
      <c r="AR19" s="676"/>
      <c r="AS19" s="676"/>
      <c r="AT19" s="676"/>
      <c r="AU19" s="676"/>
      <c r="AV19" s="676"/>
      <c r="AW19" s="676"/>
      <c r="AX19" s="676"/>
      <c r="AY19" s="676"/>
      <c r="AZ19" s="676"/>
      <c r="BA19" s="676"/>
      <c r="BB19" s="676"/>
      <c r="BC19" s="676"/>
      <c r="BD19" s="676"/>
      <c r="BE19" s="676"/>
      <c r="BF19" s="677"/>
      <c r="BG19" s="678" t="s">
        <v>230</v>
      </c>
      <c r="BH19" s="679"/>
      <c r="BI19" s="679"/>
      <c r="BJ19" s="679"/>
      <c r="BK19" s="679"/>
      <c r="BL19" s="679"/>
      <c r="BM19" s="679"/>
      <c r="BN19" s="680"/>
      <c r="BO19" s="715" t="s">
        <v>126</v>
      </c>
      <c r="BP19" s="715"/>
      <c r="BQ19" s="715"/>
      <c r="BR19" s="715"/>
      <c r="BS19" s="684" t="s">
        <v>126</v>
      </c>
      <c r="BT19" s="679"/>
      <c r="BU19" s="679"/>
      <c r="BV19" s="679"/>
      <c r="BW19" s="679"/>
      <c r="BX19" s="679"/>
      <c r="BY19" s="679"/>
      <c r="BZ19" s="679"/>
      <c r="CA19" s="679"/>
      <c r="CB19" s="722"/>
      <c r="CD19" s="711" t="s">
        <v>270</v>
      </c>
      <c r="CE19" s="712"/>
      <c r="CF19" s="712"/>
      <c r="CG19" s="712"/>
      <c r="CH19" s="712"/>
      <c r="CI19" s="712"/>
      <c r="CJ19" s="712"/>
      <c r="CK19" s="712"/>
      <c r="CL19" s="712"/>
      <c r="CM19" s="712"/>
      <c r="CN19" s="712"/>
      <c r="CO19" s="712"/>
      <c r="CP19" s="712"/>
      <c r="CQ19" s="713"/>
      <c r="CR19" s="678" t="s">
        <v>126</v>
      </c>
      <c r="CS19" s="679"/>
      <c r="CT19" s="679"/>
      <c r="CU19" s="679"/>
      <c r="CV19" s="679"/>
      <c r="CW19" s="679"/>
      <c r="CX19" s="679"/>
      <c r="CY19" s="680"/>
      <c r="CZ19" s="715" t="s">
        <v>230</v>
      </c>
      <c r="DA19" s="715"/>
      <c r="DB19" s="715"/>
      <c r="DC19" s="715"/>
      <c r="DD19" s="684" t="s">
        <v>230</v>
      </c>
      <c r="DE19" s="679"/>
      <c r="DF19" s="679"/>
      <c r="DG19" s="679"/>
      <c r="DH19" s="679"/>
      <c r="DI19" s="679"/>
      <c r="DJ19" s="679"/>
      <c r="DK19" s="679"/>
      <c r="DL19" s="679"/>
      <c r="DM19" s="679"/>
      <c r="DN19" s="679"/>
      <c r="DO19" s="679"/>
      <c r="DP19" s="680"/>
      <c r="DQ19" s="684" t="s">
        <v>169</v>
      </c>
      <c r="DR19" s="679"/>
      <c r="DS19" s="679"/>
      <c r="DT19" s="679"/>
      <c r="DU19" s="679"/>
      <c r="DV19" s="679"/>
      <c r="DW19" s="679"/>
      <c r="DX19" s="679"/>
      <c r="DY19" s="679"/>
      <c r="DZ19" s="679"/>
      <c r="EA19" s="679"/>
      <c r="EB19" s="679"/>
      <c r="EC19" s="722"/>
    </row>
    <row r="20" spans="2:133" ht="11.25" customHeight="1" x14ac:dyDescent="0.15">
      <c r="B20" s="675" t="s">
        <v>271</v>
      </c>
      <c r="C20" s="676"/>
      <c r="D20" s="676"/>
      <c r="E20" s="676"/>
      <c r="F20" s="676"/>
      <c r="G20" s="676"/>
      <c r="H20" s="676"/>
      <c r="I20" s="676"/>
      <c r="J20" s="676"/>
      <c r="K20" s="676"/>
      <c r="L20" s="676"/>
      <c r="M20" s="676"/>
      <c r="N20" s="676"/>
      <c r="O20" s="676"/>
      <c r="P20" s="676"/>
      <c r="Q20" s="677"/>
      <c r="R20" s="678">
        <v>343</v>
      </c>
      <c r="S20" s="679"/>
      <c r="T20" s="679"/>
      <c r="U20" s="679"/>
      <c r="V20" s="679"/>
      <c r="W20" s="679"/>
      <c r="X20" s="679"/>
      <c r="Y20" s="680"/>
      <c r="Z20" s="715">
        <v>0</v>
      </c>
      <c r="AA20" s="715"/>
      <c r="AB20" s="715"/>
      <c r="AC20" s="715"/>
      <c r="AD20" s="716">
        <v>343</v>
      </c>
      <c r="AE20" s="716"/>
      <c r="AF20" s="716"/>
      <c r="AG20" s="716"/>
      <c r="AH20" s="716"/>
      <c r="AI20" s="716"/>
      <c r="AJ20" s="716"/>
      <c r="AK20" s="716"/>
      <c r="AL20" s="681">
        <v>0</v>
      </c>
      <c r="AM20" s="682"/>
      <c r="AN20" s="682"/>
      <c r="AO20" s="717"/>
      <c r="AP20" s="675" t="s">
        <v>272</v>
      </c>
      <c r="AQ20" s="676"/>
      <c r="AR20" s="676"/>
      <c r="AS20" s="676"/>
      <c r="AT20" s="676"/>
      <c r="AU20" s="676"/>
      <c r="AV20" s="676"/>
      <c r="AW20" s="676"/>
      <c r="AX20" s="676"/>
      <c r="AY20" s="676"/>
      <c r="AZ20" s="676"/>
      <c r="BA20" s="676"/>
      <c r="BB20" s="676"/>
      <c r="BC20" s="676"/>
      <c r="BD20" s="676"/>
      <c r="BE20" s="676"/>
      <c r="BF20" s="677"/>
      <c r="BG20" s="678" t="s">
        <v>230</v>
      </c>
      <c r="BH20" s="679"/>
      <c r="BI20" s="679"/>
      <c r="BJ20" s="679"/>
      <c r="BK20" s="679"/>
      <c r="BL20" s="679"/>
      <c r="BM20" s="679"/>
      <c r="BN20" s="680"/>
      <c r="BO20" s="715" t="s">
        <v>230</v>
      </c>
      <c r="BP20" s="715"/>
      <c r="BQ20" s="715"/>
      <c r="BR20" s="715"/>
      <c r="BS20" s="684" t="s">
        <v>230</v>
      </c>
      <c r="BT20" s="679"/>
      <c r="BU20" s="679"/>
      <c r="BV20" s="679"/>
      <c r="BW20" s="679"/>
      <c r="BX20" s="679"/>
      <c r="BY20" s="679"/>
      <c r="BZ20" s="679"/>
      <c r="CA20" s="679"/>
      <c r="CB20" s="722"/>
      <c r="CD20" s="711" t="s">
        <v>273</v>
      </c>
      <c r="CE20" s="712"/>
      <c r="CF20" s="712"/>
      <c r="CG20" s="712"/>
      <c r="CH20" s="712"/>
      <c r="CI20" s="712"/>
      <c r="CJ20" s="712"/>
      <c r="CK20" s="712"/>
      <c r="CL20" s="712"/>
      <c r="CM20" s="712"/>
      <c r="CN20" s="712"/>
      <c r="CO20" s="712"/>
      <c r="CP20" s="712"/>
      <c r="CQ20" s="713"/>
      <c r="CR20" s="678">
        <v>6753240</v>
      </c>
      <c r="CS20" s="679"/>
      <c r="CT20" s="679"/>
      <c r="CU20" s="679"/>
      <c r="CV20" s="679"/>
      <c r="CW20" s="679"/>
      <c r="CX20" s="679"/>
      <c r="CY20" s="680"/>
      <c r="CZ20" s="715">
        <v>100</v>
      </c>
      <c r="DA20" s="715"/>
      <c r="DB20" s="715"/>
      <c r="DC20" s="715"/>
      <c r="DD20" s="684">
        <v>692326</v>
      </c>
      <c r="DE20" s="679"/>
      <c r="DF20" s="679"/>
      <c r="DG20" s="679"/>
      <c r="DH20" s="679"/>
      <c r="DI20" s="679"/>
      <c r="DJ20" s="679"/>
      <c r="DK20" s="679"/>
      <c r="DL20" s="679"/>
      <c r="DM20" s="679"/>
      <c r="DN20" s="679"/>
      <c r="DO20" s="679"/>
      <c r="DP20" s="680"/>
      <c r="DQ20" s="684">
        <v>5504181</v>
      </c>
      <c r="DR20" s="679"/>
      <c r="DS20" s="679"/>
      <c r="DT20" s="679"/>
      <c r="DU20" s="679"/>
      <c r="DV20" s="679"/>
      <c r="DW20" s="679"/>
      <c r="DX20" s="679"/>
      <c r="DY20" s="679"/>
      <c r="DZ20" s="679"/>
      <c r="EA20" s="679"/>
      <c r="EB20" s="679"/>
      <c r="EC20" s="722"/>
    </row>
    <row r="21" spans="2:133" ht="11.25" customHeight="1" x14ac:dyDescent="0.15">
      <c r="B21" s="675" t="s">
        <v>274</v>
      </c>
      <c r="C21" s="676"/>
      <c r="D21" s="676"/>
      <c r="E21" s="676"/>
      <c r="F21" s="676"/>
      <c r="G21" s="676"/>
      <c r="H21" s="676"/>
      <c r="I21" s="676"/>
      <c r="J21" s="676"/>
      <c r="K21" s="676"/>
      <c r="L21" s="676"/>
      <c r="M21" s="676"/>
      <c r="N21" s="676"/>
      <c r="O21" s="676"/>
      <c r="P21" s="676"/>
      <c r="Q21" s="677"/>
      <c r="R21" s="678">
        <v>47811</v>
      </c>
      <c r="S21" s="679"/>
      <c r="T21" s="679"/>
      <c r="U21" s="679"/>
      <c r="V21" s="679"/>
      <c r="W21" s="679"/>
      <c r="X21" s="679"/>
      <c r="Y21" s="680"/>
      <c r="Z21" s="715">
        <v>0.7</v>
      </c>
      <c r="AA21" s="715"/>
      <c r="AB21" s="715"/>
      <c r="AC21" s="715"/>
      <c r="AD21" s="716">
        <v>47811</v>
      </c>
      <c r="AE21" s="716"/>
      <c r="AF21" s="716"/>
      <c r="AG21" s="716"/>
      <c r="AH21" s="716"/>
      <c r="AI21" s="716"/>
      <c r="AJ21" s="716"/>
      <c r="AK21" s="716"/>
      <c r="AL21" s="681">
        <v>0.9</v>
      </c>
      <c r="AM21" s="682"/>
      <c r="AN21" s="682"/>
      <c r="AO21" s="717"/>
      <c r="AP21" s="773" t="s">
        <v>275</v>
      </c>
      <c r="AQ21" s="780"/>
      <c r="AR21" s="780"/>
      <c r="AS21" s="780"/>
      <c r="AT21" s="780"/>
      <c r="AU21" s="780"/>
      <c r="AV21" s="780"/>
      <c r="AW21" s="780"/>
      <c r="AX21" s="780"/>
      <c r="AY21" s="780"/>
      <c r="AZ21" s="780"/>
      <c r="BA21" s="780"/>
      <c r="BB21" s="780"/>
      <c r="BC21" s="780"/>
      <c r="BD21" s="780"/>
      <c r="BE21" s="780"/>
      <c r="BF21" s="775"/>
      <c r="BG21" s="678" t="s">
        <v>230</v>
      </c>
      <c r="BH21" s="679"/>
      <c r="BI21" s="679"/>
      <c r="BJ21" s="679"/>
      <c r="BK21" s="679"/>
      <c r="BL21" s="679"/>
      <c r="BM21" s="679"/>
      <c r="BN21" s="680"/>
      <c r="BO21" s="715" t="s">
        <v>230</v>
      </c>
      <c r="BP21" s="715"/>
      <c r="BQ21" s="715"/>
      <c r="BR21" s="715"/>
      <c r="BS21" s="684" t="s">
        <v>126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276</v>
      </c>
      <c r="C22" s="676"/>
      <c r="D22" s="676"/>
      <c r="E22" s="676"/>
      <c r="F22" s="676"/>
      <c r="G22" s="676"/>
      <c r="H22" s="676"/>
      <c r="I22" s="676"/>
      <c r="J22" s="676"/>
      <c r="K22" s="676"/>
      <c r="L22" s="676"/>
      <c r="M22" s="676"/>
      <c r="N22" s="676"/>
      <c r="O22" s="676"/>
      <c r="P22" s="676"/>
      <c r="Q22" s="677"/>
      <c r="R22" s="678">
        <v>1886</v>
      </c>
      <c r="S22" s="679"/>
      <c r="T22" s="679"/>
      <c r="U22" s="679"/>
      <c r="V22" s="679"/>
      <c r="W22" s="679"/>
      <c r="X22" s="679"/>
      <c r="Y22" s="680"/>
      <c r="Z22" s="715">
        <v>0</v>
      </c>
      <c r="AA22" s="715"/>
      <c r="AB22" s="715"/>
      <c r="AC22" s="715"/>
      <c r="AD22" s="716" t="s">
        <v>230</v>
      </c>
      <c r="AE22" s="716"/>
      <c r="AF22" s="716"/>
      <c r="AG22" s="716"/>
      <c r="AH22" s="716"/>
      <c r="AI22" s="716"/>
      <c r="AJ22" s="716"/>
      <c r="AK22" s="716"/>
      <c r="AL22" s="681" t="s">
        <v>126</v>
      </c>
      <c r="AM22" s="682"/>
      <c r="AN22" s="682"/>
      <c r="AO22" s="717"/>
      <c r="AP22" s="773" t="s">
        <v>277</v>
      </c>
      <c r="AQ22" s="780"/>
      <c r="AR22" s="780"/>
      <c r="AS22" s="780"/>
      <c r="AT22" s="780"/>
      <c r="AU22" s="780"/>
      <c r="AV22" s="780"/>
      <c r="AW22" s="780"/>
      <c r="AX22" s="780"/>
      <c r="AY22" s="780"/>
      <c r="AZ22" s="780"/>
      <c r="BA22" s="780"/>
      <c r="BB22" s="780"/>
      <c r="BC22" s="780"/>
      <c r="BD22" s="780"/>
      <c r="BE22" s="780"/>
      <c r="BF22" s="775"/>
      <c r="BG22" s="678" t="s">
        <v>126</v>
      </c>
      <c r="BH22" s="679"/>
      <c r="BI22" s="679"/>
      <c r="BJ22" s="679"/>
      <c r="BK22" s="679"/>
      <c r="BL22" s="679"/>
      <c r="BM22" s="679"/>
      <c r="BN22" s="680"/>
      <c r="BO22" s="715" t="s">
        <v>230</v>
      </c>
      <c r="BP22" s="715"/>
      <c r="BQ22" s="715"/>
      <c r="BR22" s="715"/>
      <c r="BS22" s="684" t="s">
        <v>126</v>
      </c>
      <c r="BT22" s="679"/>
      <c r="BU22" s="679"/>
      <c r="BV22" s="679"/>
      <c r="BW22" s="679"/>
      <c r="BX22" s="679"/>
      <c r="BY22" s="679"/>
      <c r="BZ22" s="679"/>
      <c r="CA22" s="679"/>
      <c r="CB22" s="722"/>
      <c r="CD22" s="782" t="s">
        <v>278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279</v>
      </c>
      <c r="C23" s="676"/>
      <c r="D23" s="676"/>
      <c r="E23" s="676"/>
      <c r="F23" s="676"/>
      <c r="G23" s="676"/>
      <c r="H23" s="676"/>
      <c r="I23" s="676"/>
      <c r="J23" s="676"/>
      <c r="K23" s="676"/>
      <c r="L23" s="676"/>
      <c r="M23" s="676"/>
      <c r="N23" s="676"/>
      <c r="O23" s="676"/>
      <c r="P23" s="676"/>
      <c r="Q23" s="677"/>
      <c r="R23" s="678" t="s">
        <v>230</v>
      </c>
      <c r="S23" s="679"/>
      <c r="T23" s="679"/>
      <c r="U23" s="679"/>
      <c r="V23" s="679"/>
      <c r="W23" s="679"/>
      <c r="X23" s="679"/>
      <c r="Y23" s="680"/>
      <c r="Z23" s="715" t="s">
        <v>230</v>
      </c>
      <c r="AA23" s="715"/>
      <c r="AB23" s="715"/>
      <c r="AC23" s="715"/>
      <c r="AD23" s="716" t="s">
        <v>230</v>
      </c>
      <c r="AE23" s="716"/>
      <c r="AF23" s="716"/>
      <c r="AG23" s="716"/>
      <c r="AH23" s="716"/>
      <c r="AI23" s="716"/>
      <c r="AJ23" s="716"/>
      <c r="AK23" s="716"/>
      <c r="AL23" s="681" t="s">
        <v>230</v>
      </c>
      <c r="AM23" s="682"/>
      <c r="AN23" s="682"/>
      <c r="AO23" s="717"/>
      <c r="AP23" s="773" t="s">
        <v>280</v>
      </c>
      <c r="AQ23" s="780"/>
      <c r="AR23" s="780"/>
      <c r="AS23" s="780"/>
      <c r="AT23" s="780"/>
      <c r="AU23" s="780"/>
      <c r="AV23" s="780"/>
      <c r="AW23" s="780"/>
      <c r="AX23" s="780"/>
      <c r="AY23" s="780"/>
      <c r="AZ23" s="780"/>
      <c r="BA23" s="780"/>
      <c r="BB23" s="780"/>
      <c r="BC23" s="780"/>
      <c r="BD23" s="780"/>
      <c r="BE23" s="780"/>
      <c r="BF23" s="775"/>
      <c r="BG23" s="678" t="s">
        <v>126</v>
      </c>
      <c r="BH23" s="679"/>
      <c r="BI23" s="679"/>
      <c r="BJ23" s="679"/>
      <c r="BK23" s="679"/>
      <c r="BL23" s="679"/>
      <c r="BM23" s="679"/>
      <c r="BN23" s="680"/>
      <c r="BO23" s="715" t="s">
        <v>126</v>
      </c>
      <c r="BP23" s="715"/>
      <c r="BQ23" s="715"/>
      <c r="BR23" s="715"/>
      <c r="BS23" s="684" t="s">
        <v>230</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281</v>
      </c>
      <c r="CS23" s="783"/>
      <c r="CT23" s="783"/>
      <c r="CU23" s="783"/>
      <c r="CV23" s="783"/>
      <c r="CW23" s="783"/>
      <c r="CX23" s="783"/>
      <c r="CY23" s="784"/>
      <c r="CZ23" s="782" t="s">
        <v>282</v>
      </c>
      <c r="DA23" s="783"/>
      <c r="DB23" s="783"/>
      <c r="DC23" s="784"/>
      <c r="DD23" s="782" t="s">
        <v>283</v>
      </c>
      <c r="DE23" s="783"/>
      <c r="DF23" s="783"/>
      <c r="DG23" s="783"/>
      <c r="DH23" s="783"/>
      <c r="DI23" s="783"/>
      <c r="DJ23" s="783"/>
      <c r="DK23" s="784"/>
      <c r="DL23" s="791" t="s">
        <v>284</v>
      </c>
      <c r="DM23" s="792"/>
      <c r="DN23" s="792"/>
      <c r="DO23" s="792"/>
      <c r="DP23" s="792"/>
      <c r="DQ23" s="792"/>
      <c r="DR23" s="792"/>
      <c r="DS23" s="792"/>
      <c r="DT23" s="792"/>
      <c r="DU23" s="792"/>
      <c r="DV23" s="793"/>
      <c r="DW23" s="782" t="s">
        <v>285</v>
      </c>
      <c r="DX23" s="783"/>
      <c r="DY23" s="783"/>
      <c r="DZ23" s="783"/>
      <c r="EA23" s="783"/>
      <c r="EB23" s="783"/>
      <c r="EC23" s="784"/>
    </row>
    <row r="24" spans="2:133" ht="11.25" customHeight="1" x14ac:dyDescent="0.15">
      <c r="B24" s="675" t="s">
        <v>286</v>
      </c>
      <c r="C24" s="676"/>
      <c r="D24" s="676"/>
      <c r="E24" s="676"/>
      <c r="F24" s="676"/>
      <c r="G24" s="676"/>
      <c r="H24" s="676"/>
      <c r="I24" s="676"/>
      <c r="J24" s="676"/>
      <c r="K24" s="676"/>
      <c r="L24" s="676"/>
      <c r="M24" s="676"/>
      <c r="N24" s="676"/>
      <c r="O24" s="676"/>
      <c r="P24" s="676"/>
      <c r="Q24" s="677"/>
      <c r="R24" s="678">
        <v>1886</v>
      </c>
      <c r="S24" s="679"/>
      <c r="T24" s="679"/>
      <c r="U24" s="679"/>
      <c r="V24" s="679"/>
      <c r="W24" s="679"/>
      <c r="X24" s="679"/>
      <c r="Y24" s="680"/>
      <c r="Z24" s="715">
        <v>0</v>
      </c>
      <c r="AA24" s="715"/>
      <c r="AB24" s="715"/>
      <c r="AC24" s="715"/>
      <c r="AD24" s="716" t="s">
        <v>230</v>
      </c>
      <c r="AE24" s="716"/>
      <c r="AF24" s="716"/>
      <c r="AG24" s="716"/>
      <c r="AH24" s="716"/>
      <c r="AI24" s="716"/>
      <c r="AJ24" s="716"/>
      <c r="AK24" s="716"/>
      <c r="AL24" s="681" t="s">
        <v>230</v>
      </c>
      <c r="AM24" s="682"/>
      <c r="AN24" s="682"/>
      <c r="AO24" s="717"/>
      <c r="AP24" s="773" t="s">
        <v>287</v>
      </c>
      <c r="AQ24" s="780"/>
      <c r="AR24" s="780"/>
      <c r="AS24" s="780"/>
      <c r="AT24" s="780"/>
      <c r="AU24" s="780"/>
      <c r="AV24" s="780"/>
      <c r="AW24" s="780"/>
      <c r="AX24" s="780"/>
      <c r="AY24" s="780"/>
      <c r="AZ24" s="780"/>
      <c r="BA24" s="780"/>
      <c r="BB24" s="780"/>
      <c r="BC24" s="780"/>
      <c r="BD24" s="780"/>
      <c r="BE24" s="780"/>
      <c r="BF24" s="775"/>
      <c r="BG24" s="678" t="s">
        <v>126</v>
      </c>
      <c r="BH24" s="679"/>
      <c r="BI24" s="679"/>
      <c r="BJ24" s="679"/>
      <c r="BK24" s="679"/>
      <c r="BL24" s="679"/>
      <c r="BM24" s="679"/>
      <c r="BN24" s="680"/>
      <c r="BO24" s="715" t="s">
        <v>126</v>
      </c>
      <c r="BP24" s="715"/>
      <c r="BQ24" s="715"/>
      <c r="BR24" s="715"/>
      <c r="BS24" s="684" t="s">
        <v>126</v>
      </c>
      <c r="BT24" s="679"/>
      <c r="BU24" s="679"/>
      <c r="BV24" s="679"/>
      <c r="BW24" s="679"/>
      <c r="BX24" s="679"/>
      <c r="BY24" s="679"/>
      <c r="BZ24" s="679"/>
      <c r="CA24" s="679"/>
      <c r="CB24" s="722"/>
      <c r="CD24" s="736" t="s">
        <v>288</v>
      </c>
      <c r="CE24" s="737"/>
      <c r="CF24" s="737"/>
      <c r="CG24" s="737"/>
      <c r="CH24" s="737"/>
      <c r="CI24" s="737"/>
      <c r="CJ24" s="737"/>
      <c r="CK24" s="737"/>
      <c r="CL24" s="737"/>
      <c r="CM24" s="737"/>
      <c r="CN24" s="737"/>
      <c r="CO24" s="737"/>
      <c r="CP24" s="737"/>
      <c r="CQ24" s="738"/>
      <c r="CR24" s="733">
        <v>1894981</v>
      </c>
      <c r="CS24" s="734"/>
      <c r="CT24" s="734"/>
      <c r="CU24" s="734"/>
      <c r="CV24" s="734"/>
      <c r="CW24" s="734"/>
      <c r="CX24" s="734"/>
      <c r="CY24" s="777"/>
      <c r="CZ24" s="778">
        <v>28.1</v>
      </c>
      <c r="DA24" s="749"/>
      <c r="DB24" s="749"/>
      <c r="DC24" s="781"/>
      <c r="DD24" s="776">
        <v>1163395</v>
      </c>
      <c r="DE24" s="734"/>
      <c r="DF24" s="734"/>
      <c r="DG24" s="734"/>
      <c r="DH24" s="734"/>
      <c r="DI24" s="734"/>
      <c r="DJ24" s="734"/>
      <c r="DK24" s="777"/>
      <c r="DL24" s="776">
        <v>1156445</v>
      </c>
      <c r="DM24" s="734"/>
      <c r="DN24" s="734"/>
      <c r="DO24" s="734"/>
      <c r="DP24" s="734"/>
      <c r="DQ24" s="734"/>
      <c r="DR24" s="734"/>
      <c r="DS24" s="734"/>
      <c r="DT24" s="734"/>
      <c r="DU24" s="734"/>
      <c r="DV24" s="777"/>
      <c r="DW24" s="778">
        <v>22.7</v>
      </c>
      <c r="DX24" s="749"/>
      <c r="DY24" s="749"/>
      <c r="DZ24" s="749"/>
      <c r="EA24" s="749"/>
      <c r="EB24" s="749"/>
      <c r="EC24" s="779"/>
    </row>
    <row r="25" spans="2:133" ht="11.25" customHeight="1" x14ac:dyDescent="0.15">
      <c r="B25" s="675" t="s">
        <v>289</v>
      </c>
      <c r="C25" s="676"/>
      <c r="D25" s="676"/>
      <c r="E25" s="676"/>
      <c r="F25" s="676"/>
      <c r="G25" s="676"/>
      <c r="H25" s="676"/>
      <c r="I25" s="676"/>
      <c r="J25" s="676"/>
      <c r="K25" s="676"/>
      <c r="L25" s="676"/>
      <c r="M25" s="676"/>
      <c r="N25" s="676"/>
      <c r="O25" s="676"/>
      <c r="P25" s="676"/>
      <c r="Q25" s="677"/>
      <c r="R25" s="678" t="s">
        <v>230</v>
      </c>
      <c r="S25" s="679"/>
      <c r="T25" s="679"/>
      <c r="U25" s="679"/>
      <c r="V25" s="679"/>
      <c r="W25" s="679"/>
      <c r="X25" s="679"/>
      <c r="Y25" s="680"/>
      <c r="Z25" s="715" t="s">
        <v>230</v>
      </c>
      <c r="AA25" s="715"/>
      <c r="AB25" s="715"/>
      <c r="AC25" s="715"/>
      <c r="AD25" s="716" t="s">
        <v>230</v>
      </c>
      <c r="AE25" s="716"/>
      <c r="AF25" s="716"/>
      <c r="AG25" s="716"/>
      <c r="AH25" s="716"/>
      <c r="AI25" s="716"/>
      <c r="AJ25" s="716"/>
      <c r="AK25" s="716"/>
      <c r="AL25" s="681" t="s">
        <v>230</v>
      </c>
      <c r="AM25" s="682"/>
      <c r="AN25" s="682"/>
      <c r="AO25" s="717"/>
      <c r="AP25" s="773" t="s">
        <v>290</v>
      </c>
      <c r="AQ25" s="780"/>
      <c r="AR25" s="780"/>
      <c r="AS25" s="780"/>
      <c r="AT25" s="780"/>
      <c r="AU25" s="780"/>
      <c r="AV25" s="780"/>
      <c r="AW25" s="780"/>
      <c r="AX25" s="780"/>
      <c r="AY25" s="780"/>
      <c r="AZ25" s="780"/>
      <c r="BA25" s="780"/>
      <c r="BB25" s="780"/>
      <c r="BC25" s="780"/>
      <c r="BD25" s="780"/>
      <c r="BE25" s="780"/>
      <c r="BF25" s="775"/>
      <c r="BG25" s="678" t="s">
        <v>126</v>
      </c>
      <c r="BH25" s="679"/>
      <c r="BI25" s="679"/>
      <c r="BJ25" s="679"/>
      <c r="BK25" s="679"/>
      <c r="BL25" s="679"/>
      <c r="BM25" s="679"/>
      <c r="BN25" s="680"/>
      <c r="BO25" s="715" t="s">
        <v>126</v>
      </c>
      <c r="BP25" s="715"/>
      <c r="BQ25" s="715"/>
      <c r="BR25" s="715"/>
      <c r="BS25" s="684" t="s">
        <v>126</v>
      </c>
      <c r="BT25" s="679"/>
      <c r="BU25" s="679"/>
      <c r="BV25" s="679"/>
      <c r="BW25" s="679"/>
      <c r="BX25" s="679"/>
      <c r="BY25" s="679"/>
      <c r="BZ25" s="679"/>
      <c r="CA25" s="679"/>
      <c r="CB25" s="722"/>
      <c r="CD25" s="711" t="s">
        <v>291</v>
      </c>
      <c r="CE25" s="712"/>
      <c r="CF25" s="712"/>
      <c r="CG25" s="712"/>
      <c r="CH25" s="712"/>
      <c r="CI25" s="712"/>
      <c r="CJ25" s="712"/>
      <c r="CK25" s="712"/>
      <c r="CL25" s="712"/>
      <c r="CM25" s="712"/>
      <c r="CN25" s="712"/>
      <c r="CO25" s="712"/>
      <c r="CP25" s="712"/>
      <c r="CQ25" s="713"/>
      <c r="CR25" s="678">
        <v>944763</v>
      </c>
      <c r="CS25" s="697"/>
      <c r="CT25" s="697"/>
      <c r="CU25" s="697"/>
      <c r="CV25" s="697"/>
      <c r="CW25" s="697"/>
      <c r="CX25" s="697"/>
      <c r="CY25" s="698"/>
      <c r="CZ25" s="681">
        <v>14</v>
      </c>
      <c r="DA25" s="699"/>
      <c r="DB25" s="699"/>
      <c r="DC25" s="700"/>
      <c r="DD25" s="684">
        <v>843766</v>
      </c>
      <c r="DE25" s="697"/>
      <c r="DF25" s="697"/>
      <c r="DG25" s="697"/>
      <c r="DH25" s="697"/>
      <c r="DI25" s="697"/>
      <c r="DJ25" s="697"/>
      <c r="DK25" s="698"/>
      <c r="DL25" s="684">
        <v>839786</v>
      </c>
      <c r="DM25" s="697"/>
      <c r="DN25" s="697"/>
      <c r="DO25" s="697"/>
      <c r="DP25" s="697"/>
      <c r="DQ25" s="697"/>
      <c r="DR25" s="697"/>
      <c r="DS25" s="697"/>
      <c r="DT25" s="697"/>
      <c r="DU25" s="697"/>
      <c r="DV25" s="698"/>
      <c r="DW25" s="681">
        <v>16.399999999999999</v>
      </c>
      <c r="DX25" s="699"/>
      <c r="DY25" s="699"/>
      <c r="DZ25" s="699"/>
      <c r="EA25" s="699"/>
      <c r="EB25" s="699"/>
      <c r="EC25" s="714"/>
    </row>
    <row r="26" spans="2:133" ht="11.25" customHeight="1" x14ac:dyDescent="0.15">
      <c r="B26" s="675" t="s">
        <v>292</v>
      </c>
      <c r="C26" s="676"/>
      <c r="D26" s="676"/>
      <c r="E26" s="676"/>
      <c r="F26" s="676"/>
      <c r="G26" s="676"/>
      <c r="H26" s="676"/>
      <c r="I26" s="676"/>
      <c r="J26" s="676"/>
      <c r="K26" s="676"/>
      <c r="L26" s="676"/>
      <c r="M26" s="676"/>
      <c r="N26" s="676"/>
      <c r="O26" s="676"/>
      <c r="P26" s="676"/>
      <c r="Q26" s="677"/>
      <c r="R26" s="678">
        <v>5070945</v>
      </c>
      <c r="S26" s="679"/>
      <c r="T26" s="679"/>
      <c r="U26" s="679"/>
      <c r="V26" s="679"/>
      <c r="W26" s="679"/>
      <c r="X26" s="679"/>
      <c r="Y26" s="680"/>
      <c r="Z26" s="715">
        <v>71.599999999999994</v>
      </c>
      <c r="AA26" s="715"/>
      <c r="AB26" s="715"/>
      <c r="AC26" s="715"/>
      <c r="AD26" s="716">
        <v>5069059</v>
      </c>
      <c r="AE26" s="716"/>
      <c r="AF26" s="716"/>
      <c r="AG26" s="716"/>
      <c r="AH26" s="716"/>
      <c r="AI26" s="716"/>
      <c r="AJ26" s="716"/>
      <c r="AK26" s="716"/>
      <c r="AL26" s="681">
        <v>99.3</v>
      </c>
      <c r="AM26" s="682"/>
      <c r="AN26" s="682"/>
      <c r="AO26" s="717"/>
      <c r="AP26" s="773" t="s">
        <v>293</v>
      </c>
      <c r="AQ26" s="774"/>
      <c r="AR26" s="774"/>
      <c r="AS26" s="774"/>
      <c r="AT26" s="774"/>
      <c r="AU26" s="774"/>
      <c r="AV26" s="774"/>
      <c r="AW26" s="774"/>
      <c r="AX26" s="774"/>
      <c r="AY26" s="774"/>
      <c r="AZ26" s="774"/>
      <c r="BA26" s="774"/>
      <c r="BB26" s="774"/>
      <c r="BC26" s="774"/>
      <c r="BD26" s="774"/>
      <c r="BE26" s="774"/>
      <c r="BF26" s="775"/>
      <c r="BG26" s="678" t="s">
        <v>230</v>
      </c>
      <c r="BH26" s="679"/>
      <c r="BI26" s="679"/>
      <c r="BJ26" s="679"/>
      <c r="BK26" s="679"/>
      <c r="BL26" s="679"/>
      <c r="BM26" s="679"/>
      <c r="BN26" s="680"/>
      <c r="BO26" s="715" t="s">
        <v>230</v>
      </c>
      <c r="BP26" s="715"/>
      <c r="BQ26" s="715"/>
      <c r="BR26" s="715"/>
      <c r="BS26" s="684" t="s">
        <v>169</v>
      </c>
      <c r="BT26" s="679"/>
      <c r="BU26" s="679"/>
      <c r="BV26" s="679"/>
      <c r="BW26" s="679"/>
      <c r="BX26" s="679"/>
      <c r="BY26" s="679"/>
      <c r="BZ26" s="679"/>
      <c r="CA26" s="679"/>
      <c r="CB26" s="722"/>
      <c r="CD26" s="711" t="s">
        <v>294</v>
      </c>
      <c r="CE26" s="712"/>
      <c r="CF26" s="712"/>
      <c r="CG26" s="712"/>
      <c r="CH26" s="712"/>
      <c r="CI26" s="712"/>
      <c r="CJ26" s="712"/>
      <c r="CK26" s="712"/>
      <c r="CL26" s="712"/>
      <c r="CM26" s="712"/>
      <c r="CN26" s="712"/>
      <c r="CO26" s="712"/>
      <c r="CP26" s="712"/>
      <c r="CQ26" s="713"/>
      <c r="CR26" s="678">
        <v>607605</v>
      </c>
      <c r="CS26" s="679"/>
      <c r="CT26" s="679"/>
      <c r="CU26" s="679"/>
      <c r="CV26" s="679"/>
      <c r="CW26" s="679"/>
      <c r="CX26" s="679"/>
      <c r="CY26" s="680"/>
      <c r="CZ26" s="681">
        <v>9</v>
      </c>
      <c r="DA26" s="699"/>
      <c r="DB26" s="699"/>
      <c r="DC26" s="700"/>
      <c r="DD26" s="684">
        <v>511527</v>
      </c>
      <c r="DE26" s="679"/>
      <c r="DF26" s="679"/>
      <c r="DG26" s="679"/>
      <c r="DH26" s="679"/>
      <c r="DI26" s="679"/>
      <c r="DJ26" s="679"/>
      <c r="DK26" s="680"/>
      <c r="DL26" s="684" t="s">
        <v>230</v>
      </c>
      <c r="DM26" s="679"/>
      <c r="DN26" s="679"/>
      <c r="DO26" s="679"/>
      <c r="DP26" s="679"/>
      <c r="DQ26" s="679"/>
      <c r="DR26" s="679"/>
      <c r="DS26" s="679"/>
      <c r="DT26" s="679"/>
      <c r="DU26" s="679"/>
      <c r="DV26" s="680"/>
      <c r="DW26" s="681" t="s">
        <v>126</v>
      </c>
      <c r="DX26" s="699"/>
      <c r="DY26" s="699"/>
      <c r="DZ26" s="699"/>
      <c r="EA26" s="699"/>
      <c r="EB26" s="699"/>
      <c r="EC26" s="714"/>
    </row>
    <row r="27" spans="2:133" ht="11.25" customHeight="1" x14ac:dyDescent="0.15">
      <c r="B27" s="675" t="s">
        <v>295</v>
      </c>
      <c r="C27" s="676"/>
      <c r="D27" s="676"/>
      <c r="E27" s="676"/>
      <c r="F27" s="676"/>
      <c r="G27" s="676"/>
      <c r="H27" s="676"/>
      <c r="I27" s="676"/>
      <c r="J27" s="676"/>
      <c r="K27" s="676"/>
      <c r="L27" s="676"/>
      <c r="M27" s="676"/>
      <c r="N27" s="676"/>
      <c r="O27" s="676"/>
      <c r="P27" s="676"/>
      <c r="Q27" s="677"/>
      <c r="R27" s="678">
        <v>2129</v>
      </c>
      <c r="S27" s="679"/>
      <c r="T27" s="679"/>
      <c r="U27" s="679"/>
      <c r="V27" s="679"/>
      <c r="W27" s="679"/>
      <c r="X27" s="679"/>
      <c r="Y27" s="680"/>
      <c r="Z27" s="715">
        <v>0</v>
      </c>
      <c r="AA27" s="715"/>
      <c r="AB27" s="715"/>
      <c r="AC27" s="715"/>
      <c r="AD27" s="716">
        <v>2129</v>
      </c>
      <c r="AE27" s="716"/>
      <c r="AF27" s="716"/>
      <c r="AG27" s="716"/>
      <c r="AH27" s="716"/>
      <c r="AI27" s="716"/>
      <c r="AJ27" s="716"/>
      <c r="AK27" s="716"/>
      <c r="AL27" s="681">
        <v>0</v>
      </c>
      <c r="AM27" s="682"/>
      <c r="AN27" s="682"/>
      <c r="AO27" s="717"/>
      <c r="AP27" s="675" t="s">
        <v>296</v>
      </c>
      <c r="AQ27" s="676"/>
      <c r="AR27" s="676"/>
      <c r="AS27" s="676"/>
      <c r="AT27" s="676"/>
      <c r="AU27" s="676"/>
      <c r="AV27" s="676"/>
      <c r="AW27" s="676"/>
      <c r="AX27" s="676"/>
      <c r="AY27" s="676"/>
      <c r="AZ27" s="676"/>
      <c r="BA27" s="676"/>
      <c r="BB27" s="676"/>
      <c r="BC27" s="676"/>
      <c r="BD27" s="676"/>
      <c r="BE27" s="676"/>
      <c r="BF27" s="677"/>
      <c r="BG27" s="678">
        <v>4637708</v>
      </c>
      <c r="BH27" s="679"/>
      <c r="BI27" s="679"/>
      <c r="BJ27" s="679"/>
      <c r="BK27" s="679"/>
      <c r="BL27" s="679"/>
      <c r="BM27" s="679"/>
      <c r="BN27" s="680"/>
      <c r="BO27" s="715">
        <v>100</v>
      </c>
      <c r="BP27" s="715"/>
      <c r="BQ27" s="715"/>
      <c r="BR27" s="715"/>
      <c r="BS27" s="684" t="s">
        <v>230</v>
      </c>
      <c r="BT27" s="679"/>
      <c r="BU27" s="679"/>
      <c r="BV27" s="679"/>
      <c r="BW27" s="679"/>
      <c r="BX27" s="679"/>
      <c r="BY27" s="679"/>
      <c r="BZ27" s="679"/>
      <c r="CA27" s="679"/>
      <c r="CB27" s="722"/>
      <c r="CD27" s="711" t="s">
        <v>297</v>
      </c>
      <c r="CE27" s="712"/>
      <c r="CF27" s="712"/>
      <c r="CG27" s="712"/>
      <c r="CH27" s="712"/>
      <c r="CI27" s="712"/>
      <c r="CJ27" s="712"/>
      <c r="CK27" s="712"/>
      <c r="CL27" s="712"/>
      <c r="CM27" s="712"/>
      <c r="CN27" s="712"/>
      <c r="CO27" s="712"/>
      <c r="CP27" s="712"/>
      <c r="CQ27" s="713"/>
      <c r="CR27" s="678">
        <v>898505</v>
      </c>
      <c r="CS27" s="697"/>
      <c r="CT27" s="697"/>
      <c r="CU27" s="697"/>
      <c r="CV27" s="697"/>
      <c r="CW27" s="697"/>
      <c r="CX27" s="697"/>
      <c r="CY27" s="698"/>
      <c r="CZ27" s="681">
        <v>13.3</v>
      </c>
      <c r="DA27" s="699"/>
      <c r="DB27" s="699"/>
      <c r="DC27" s="700"/>
      <c r="DD27" s="684">
        <v>267916</v>
      </c>
      <c r="DE27" s="697"/>
      <c r="DF27" s="697"/>
      <c r="DG27" s="697"/>
      <c r="DH27" s="697"/>
      <c r="DI27" s="697"/>
      <c r="DJ27" s="697"/>
      <c r="DK27" s="698"/>
      <c r="DL27" s="684">
        <v>264946</v>
      </c>
      <c r="DM27" s="697"/>
      <c r="DN27" s="697"/>
      <c r="DO27" s="697"/>
      <c r="DP27" s="697"/>
      <c r="DQ27" s="697"/>
      <c r="DR27" s="697"/>
      <c r="DS27" s="697"/>
      <c r="DT27" s="697"/>
      <c r="DU27" s="697"/>
      <c r="DV27" s="698"/>
      <c r="DW27" s="681">
        <v>5.2</v>
      </c>
      <c r="DX27" s="699"/>
      <c r="DY27" s="699"/>
      <c r="DZ27" s="699"/>
      <c r="EA27" s="699"/>
      <c r="EB27" s="699"/>
      <c r="EC27" s="714"/>
    </row>
    <row r="28" spans="2:133" ht="11.25" customHeight="1" x14ac:dyDescent="0.15">
      <c r="B28" s="675" t="s">
        <v>298</v>
      </c>
      <c r="C28" s="676"/>
      <c r="D28" s="676"/>
      <c r="E28" s="676"/>
      <c r="F28" s="676"/>
      <c r="G28" s="676"/>
      <c r="H28" s="676"/>
      <c r="I28" s="676"/>
      <c r="J28" s="676"/>
      <c r="K28" s="676"/>
      <c r="L28" s="676"/>
      <c r="M28" s="676"/>
      <c r="N28" s="676"/>
      <c r="O28" s="676"/>
      <c r="P28" s="676"/>
      <c r="Q28" s="677"/>
      <c r="R28" s="678">
        <v>27214</v>
      </c>
      <c r="S28" s="679"/>
      <c r="T28" s="679"/>
      <c r="U28" s="679"/>
      <c r="V28" s="679"/>
      <c r="W28" s="679"/>
      <c r="X28" s="679"/>
      <c r="Y28" s="680"/>
      <c r="Z28" s="715">
        <v>0.4</v>
      </c>
      <c r="AA28" s="715"/>
      <c r="AB28" s="715"/>
      <c r="AC28" s="715"/>
      <c r="AD28" s="716" t="s">
        <v>230</v>
      </c>
      <c r="AE28" s="716"/>
      <c r="AF28" s="716"/>
      <c r="AG28" s="716"/>
      <c r="AH28" s="716"/>
      <c r="AI28" s="716"/>
      <c r="AJ28" s="716"/>
      <c r="AK28" s="716"/>
      <c r="AL28" s="681" t="s">
        <v>230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299</v>
      </c>
      <c r="CE28" s="712"/>
      <c r="CF28" s="712"/>
      <c r="CG28" s="712"/>
      <c r="CH28" s="712"/>
      <c r="CI28" s="712"/>
      <c r="CJ28" s="712"/>
      <c r="CK28" s="712"/>
      <c r="CL28" s="712"/>
      <c r="CM28" s="712"/>
      <c r="CN28" s="712"/>
      <c r="CO28" s="712"/>
      <c r="CP28" s="712"/>
      <c r="CQ28" s="713"/>
      <c r="CR28" s="678">
        <v>51713</v>
      </c>
      <c r="CS28" s="679"/>
      <c r="CT28" s="679"/>
      <c r="CU28" s="679"/>
      <c r="CV28" s="679"/>
      <c r="CW28" s="679"/>
      <c r="CX28" s="679"/>
      <c r="CY28" s="680"/>
      <c r="CZ28" s="681">
        <v>0.8</v>
      </c>
      <c r="DA28" s="699"/>
      <c r="DB28" s="699"/>
      <c r="DC28" s="700"/>
      <c r="DD28" s="684">
        <v>51713</v>
      </c>
      <c r="DE28" s="679"/>
      <c r="DF28" s="679"/>
      <c r="DG28" s="679"/>
      <c r="DH28" s="679"/>
      <c r="DI28" s="679"/>
      <c r="DJ28" s="679"/>
      <c r="DK28" s="680"/>
      <c r="DL28" s="684">
        <v>51713</v>
      </c>
      <c r="DM28" s="679"/>
      <c r="DN28" s="679"/>
      <c r="DO28" s="679"/>
      <c r="DP28" s="679"/>
      <c r="DQ28" s="679"/>
      <c r="DR28" s="679"/>
      <c r="DS28" s="679"/>
      <c r="DT28" s="679"/>
      <c r="DU28" s="679"/>
      <c r="DV28" s="680"/>
      <c r="DW28" s="681">
        <v>1</v>
      </c>
      <c r="DX28" s="699"/>
      <c r="DY28" s="699"/>
      <c r="DZ28" s="699"/>
      <c r="EA28" s="699"/>
      <c r="EB28" s="699"/>
      <c r="EC28" s="714"/>
    </row>
    <row r="29" spans="2:133" ht="11.25" customHeight="1" x14ac:dyDescent="0.15">
      <c r="B29" s="675" t="s">
        <v>300</v>
      </c>
      <c r="C29" s="676"/>
      <c r="D29" s="676"/>
      <c r="E29" s="676"/>
      <c r="F29" s="676"/>
      <c r="G29" s="676"/>
      <c r="H29" s="676"/>
      <c r="I29" s="676"/>
      <c r="J29" s="676"/>
      <c r="K29" s="676"/>
      <c r="L29" s="676"/>
      <c r="M29" s="676"/>
      <c r="N29" s="676"/>
      <c r="O29" s="676"/>
      <c r="P29" s="676"/>
      <c r="Q29" s="677"/>
      <c r="R29" s="678">
        <v>64466</v>
      </c>
      <c r="S29" s="679"/>
      <c r="T29" s="679"/>
      <c r="U29" s="679"/>
      <c r="V29" s="679"/>
      <c r="W29" s="679"/>
      <c r="X29" s="679"/>
      <c r="Y29" s="680"/>
      <c r="Z29" s="715">
        <v>0.9</v>
      </c>
      <c r="AA29" s="715"/>
      <c r="AB29" s="715"/>
      <c r="AC29" s="715"/>
      <c r="AD29" s="716" t="s">
        <v>230</v>
      </c>
      <c r="AE29" s="716"/>
      <c r="AF29" s="716"/>
      <c r="AG29" s="716"/>
      <c r="AH29" s="716"/>
      <c r="AI29" s="716"/>
      <c r="AJ29" s="716"/>
      <c r="AK29" s="716"/>
      <c r="AL29" s="681" t="s">
        <v>230</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301</v>
      </c>
      <c r="CE29" s="768"/>
      <c r="CF29" s="711" t="s">
        <v>302</v>
      </c>
      <c r="CG29" s="712"/>
      <c r="CH29" s="712"/>
      <c r="CI29" s="712"/>
      <c r="CJ29" s="712"/>
      <c r="CK29" s="712"/>
      <c r="CL29" s="712"/>
      <c r="CM29" s="712"/>
      <c r="CN29" s="712"/>
      <c r="CO29" s="712"/>
      <c r="CP29" s="712"/>
      <c r="CQ29" s="713"/>
      <c r="CR29" s="678">
        <v>51713</v>
      </c>
      <c r="CS29" s="697"/>
      <c r="CT29" s="697"/>
      <c r="CU29" s="697"/>
      <c r="CV29" s="697"/>
      <c r="CW29" s="697"/>
      <c r="CX29" s="697"/>
      <c r="CY29" s="698"/>
      <c r="CZ29" s="681">
        <v>0.8</v>
      </c>
      <c r="DA29" s="699"/>
      <c r="DB29" s="699"/>
      <c r="DC29" s="700"/>
      <c r="DD29" s="684">
        <v>51713</v>
      </c>
      <c r="DE29" s="697"/>
      <c r="DF29" s="697"/>
      <c r="DG29" s="697"/>
      <c r="DH29" s="697"/>
      <c r="DI29" s="697"/>
      <c r="DJ29" s="697"/>
      <c r="DK29" s="698"/>
      <c r="DL29" s="684">
        <v>51713</v>
      </c>
      <c r="DM29" s="697"/>
      <c r="DN29" s="697"/>
      <c r="DO29" s="697"/>
      <c r="DP29" s="697"/>
      <c r="DQ29" s="697"/>
      <c r="DR29" s="697"/>
      <c r="DS29" s="697"/>
      <c r="DT29" s="697"/>
      <c r="DU29" s="697"/>
      <c r="DV29" s="698"/>
      <c r="DW29" s="681">
        <v>1</v>
      </c>
      <c r="DX29" s="699"/>
      <c r="DY29" s="699"/>
      <c r="DZ29" s="699"/>
      <c r="EA29" s="699"/>
      <c r="EB29" s="699"/>
      <c r="EC29" s="714"/>
    </row>
    <row r="30" spans="2:133" ht="11.25" customHeight="1" x14ac:dyDescent="0.15">
      <c r="B30" s="675" t="s">
        <v>303</v>
      </c>
      <c r="C30" s="676"/>
      <c r="D30" s="676"/>
      <c r="E30" s="676"/>
      <c r="F30" s="676"/>
      <c r="G30" s="676"/>
      <c r="H30" s="676"/>
      <c r="I30" s="676"/>
      <c r="J30" s="676"/>
      <c r="K30" s="676"/>
      <c r="L30" s="676"/>
      <c r="M30" s="676"/>
      <c r="N30" s="676"/>
      <c r="O30" s="676"/>
      <c r="P30" s="676"/>
      <c r="Q30" s="677"/>
      <c r="R30" s="678">
        <v>8198</v>
      </c>
      <c r="S30" s="679"/>
      <c r="T30" s="679"/>
      <c r="U30" s="679"/>
      <c r="V30" s="679"/>
      <c r="W30" s="679"/>
      <c r="X30" s="679"/>
      <c r="Y30" s="680"/>
      <c r="Z30" s="715">
        <v>0.1</v>
      </c>
      <c r="AA30" s="715"/>
      <c r="AB30" s="715"/>
      <c r="AC30" s="715"/>
      <c r="AD30" s="716">
        <v>137</v>
      </c>
      <c r="AE30" s="716"/>
      <c r="AF30" s="716"/>
      <c r="AG30" s="716"/>
      <c r="AH30" s="716"/>
      <c r="AI30" s="716"/>
      <c r="AJ30" s="716"/>
      <c r="AK30" s="716"/>
      <c r="AL30" s="681">
        <v>0</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304</v>
      </c>
      <c r="BH30" s="764"/>
      <c r="BI30" s="764"/>
      <c r="BJ30" s="764"/>
      <c r="BK30" s="764"/>
      <c r="BL30" s="764"/>
      <c r="BM30" s="764"/>
      <c r="BN30" s="764"/>
      <c r="BO30" s="764"/>
      <c r="BP30" s="764"/>
      <c r="BQ30" s="765"/>
      <c r="BR30" s="739" t="s">
        <v>305</v>
      </c>
      <c r="BS30" s="764"/>
      <c r="BT30" s="764"/>
      <c r="BU30" s="764"/>
      <c r="BV30" s="764"/>
      <c r="BW30" s="764"/>
      <c r="BX30" s="764"/>
      <c r="BY30" s="764"/>
      <c r="BZ30" s="764"/>
      <c r="CA30" s="764"/>
      <c r="CB30" s="765"/>
      <c r="CD30" s="769"/>
      <c r="CE30" s="770"/>
      <c r="CF30" s="711" t="s">
        <v>306</v>
      </c>
      <c r="CG30" s="712"/>
      <c r="CH30" s="712"/>
      <c r="CI30" s="712"/>
      <c r="CJ30" s="712"/>
      <c r="CK30" s="712"/>
      <c r="CL30" s="712"/>
      <c r="CM30" s="712"/>
      <c r="CN30" s="712"/>
      <c r="CO30" s="712"/>
      <c r="CP30" s="712"/>
      <c r="CQ30" s="713"/>
      <c r="CR30" s="678">
        <v>48996</v>
      </c>
      <c r="CS30" s="679"/>
      <c r="CT30" s="679"/>
      <c r="CU30" s="679"/>
      <c r="CV30" s="679"/>
      <c r="CW30" s="679"/>
      <c r="CX30" s="679"/>
      <c r="CY30" s="680"/>
      <c r="CZ30" s="681">
        <v>0.7</v>
      </c>
      <c r="DA30" s="699"/>
      <c r="DB30" s="699"/>
      <c r="DC30" s="700"/>
      <c r="DD30" s="684">
        <v>48996</v>
      </c>
      <c r="DE30" s="679"/>
      <c r="DF30" s="679"/>
      <c r="DG30" s="679"/>
      <c r="DH30" s="679"/>
      <c r="DI30" s="679"/>
      <c r="DJ30" s="679"/>
      <c r="DK30" s="680"/>
      <c r="DL30" s="684">
        <v>48996</v>
      </c>
      <c r="DM30" s="679"/>
      <c r="DN30" s="679"/>
      <c r="DO30" s="679"/>
      <c r="DP30" s="679"/>
      <c r="DQ30" s="679"/>
      <c r="DR30" s="679"/>
      <c r="DS30" s="679"/>
      <c r="DT30" s="679"/>
      <c r="DU30" s="679"/>
      <c r="DV30" s="680"/>
      <c r="DW30" s="681">
        <v>1</v>
      </c>
      <c r="DX30" s="699"/>
      <c r="DY30" s="699"/>
      <c r="DZ30" s="699"/>
      <c r="EA30" s="699"/>
      <c r="EB30" s="699"/>
      <c r="EC30" s="714"/>
    </row>
    <row r="31" spans="2:133" ht="11.25" customHeight="1" x14ac:dyDescent="0.15">
      <c r="B31" s="675" t="s">
        <v>307</v>
      </c>
      <c r="C31" s="676"/>
      <c r="D31" s="676"/>
      <c r="E31" s="676"/>
      <c r="F31" s="676"/>
      <c r="G31" s="676"/>
      <c r="H31" s="676"/>
      <c r="I31" s="676"/>
      <c r="J31" s="676"/>
      <c r="K31" s="676"/>
      <c r="L31" s="676"/>
      <c r="M31" s="676"/>
      <c r="N31" s="676"/>
      <c r="O31" s="676"/>
      <c r="P31" s="676"/>
      <c r="Q31" s="677"/>
      <c r="R31" s="678">
        <v>501558</v>
      </c>
      <c r="S31" s="679"/>
      <c r="T31" s="679"/>
      <c r="U31" s="679"/>
      <c r="V31" s="679"/>
      <c r="W31" s="679"/>
      <c r="X31" s="679"/>
      <c r="Y31" s="680"/>
      <c r="Z31" s="715">
        <v>7.1</v>
      </c>
      <c r="AA31" s="715"/>
      <c r="AB31" s="715"/>
      <c r="AC31" s="715"/>
      <c r="AD31" s="716" t="s">
        <v>126</v>
      </c>
      <c r="AE31" s="716"/>
      <c r="AF31" s="716"/>
      <c r="AG31" s="716"/>
      <c r="AH31" s="716"/>
      <c r="AI31" s="716"/>
      <c r="AJ31" s="716"/>
      <c r="AK31" s="716"/>
      <c r="AL31" s="681" t="s">
        <v>230</v>
      </c>
      <c r="AM31" s="682"/>
      <c r="AN31" s="682"/>
      <c r="AO31" s="717"/>
      <c r="AP31" s="752" t="s">
        <v>308</v>
      </c>
      <c r="AQ31" s="753"/>
      <c r="AR31" s="753"/>
      <c r="AS31" s="753"/>
      <c r="AT31" s="758" t="s">
        <v>309</v>
      </c>
      <c r="AU31" s="231"/>
      <c r="AV31" s="231"/>
      <c r="AW31" s="231"/>
      <c r="AX31" s="744" t="s">
        <v>183</v>
      </c>
      <c r="AY31" s="745"/>
      <c r="AZ31" s="745"/>
      <c r="BA31" s="745"/>
      <c r="BB31" s="745"/>
      <c r="BC31" s="745"/>
      <c r="BD31" s="745"/>
      <c r="BE31" s="745"/>
      <c r="BF31" s="746"/>
      <c r="BG31" s="747">
        <v>99.4</v>
      </c>
      <c r="BH31" s="748"/>
      <c r="BI31" s="748"/>
      <c r="BJ31" s="748"/>
      <c r="BK31" s="748"/>
      <c r="BL31" s="748"/>
      <c r="BM31" s="749">
        <v>97.7</v>
      </c>
      <c r="BN31" s="748"/>
      <c r="BO31" s="748"/>
      <c r="BP31" s="748"/>
      <c r="BQ31" s="750"/>
      <c r="BR31" s="747">
        <v>98.9</v>
      </c>
      <c r="BS31" s="748"/>
      <c r="BT31" s="748"/>
      <c r="BU31" s="748"/>
      <c r="BV31" s="748"/>
      <c r="BW31" s="748"/>
      <c r="BX31" s="749">
        <v>97.4</v>
      </c>
      <c r="BY31" s="748"/>
      <c r="BZ31" s="748"/>
      <c r="CA31" s="748"/>
      <c r="CB31" s="750"/>
      <c r="CD31" s="769"/>
      <c r="CE31" s="770"/>
      <c r="CF31" s="711" t="s">
        <v>310</v>
      </c>
      <c r="CG31" s="712"/>
      <c r="CH31" s="712"/>
      <c r="CI31" s="712"/>
      <c r="CJ31" s="712"/>
      <c r="CK31" s="712"/>
      <c r="CL31" s="712"/>
      <c r="CM31" s="712"/>
      <c r="CN31" s="712"/>
      <c r="CO31" s="712"/>
      <c r="CP31" s="712"/>
      <c r="CQ31" s="713"/>
      <c r="CR31" s="678">
        <v>2717</v>
      </c>
      <c r="CS31" s="697"/>
      <c r="CT31" s="697"/>
      <c r="CU31" s="697"/>
      <c r="CV31" s="697"/>
      <c r="CW31" s="697"/>
      <c r="CX31" s="697"/>
      <c r="CY31" s="698"/>
      <c r="CZ31" s="681">
        <v>0</v>
      </c>
      <c r="DA31" s="699"/>
      <c r="DB31" s="699"/>
      <c r="DC31" s="700"/>
      <c r="DD31" s="684">
        <v>2717</v>
      </c>
      <c r="DE31" s="697"/>
      <c r="DF31" s="697"/>
      <c r="DG31" s="697"/>
      <c r="DH31" s="697"/>
      <c r="DI31" s="697"/>
      <c r="DJ31" s="697"/>
      <c r="DK31" s="698"/>
      <c r="DL31" s="684">
        <v>2717</v>
      </c>
      <c r="DM31" s="697"/>
      <c r="DN31" s="697"/>
      <c r="DO31" s="697"/>
      <c r="DP31" s="697"/>
      <c r="DQ31" s="697"/>
      <c r="DR31" s="697"/>
      <c r="DS31" s="697"/>
      <c r="DT31" s="697"/>
      <c r="DU31" s="697"/>
      <c r="DV31" s="698"/>
      <c r="DW31" s="681">
        <v>0.1</v>
      </c>
      <c r="DX31" s="699"/>
      <c r="DY31" s="699"/>
      <c r="DZ31" s="699"/>
      <c r="EA31" s="699"/>
      <c r="EB31" s="699"/>
      <c r="EC31" s="714"/>
    </row>
    <row r="32" spans="2:133" ht="11.25" customHeight="1" x14ac:dyDescent="0.15">
      <c r="B32" s="761" t="s">
        <v>311</v>
      </c>
      <c r="C32" s="762"/>
      <c r="D32" s="762"/>
      <c r="E32" s="762"/>
      <c r="F32" s="762"/>
      <c r="G32" s="762"/>
      <c r="H32" s="762"/>
      <c r="I32" s="762"/>
      <c r="J32" s="762"/>
      <c r="K32" s="762"/>
      <c r="L32" s="762"/>
      <c r="M32" s="762"/>
      <c r="N32" s="762"/>
      <c r="O32" s="762"/>
      <c r="P32" s="762"/>
      <c r="Q32" s="763"/>
      <c r="R32" s="678" t="s">
        <v>126</v>
      </c>
      <c r="S32" s="679"/>
      <c r="T32" s="679"/>
      <c r="U32" s="679"/>
      <c r="V32" s="679"/>
      <c r="W32" s="679"/>
      <c r="X32" s="679"/>
      <c r="Y32" s="680"/>
      <c r="Z32" s="715" t="s">
        <v>230</v>
      </c>
      <c r="AA32" s="715"/>
      <c r="AB32" s="715"/>
      <c r="AC32" s="715"/>
      <c r="AD32" s="716" t="s">
        <v>126</v>
      </c>
      <c r="AE32" s="716"/>
      <c r="AF32" s="716"/>
      <c r="AG32" s="716"/>
      <c r="AH32" s="716"/>
      <c r="AI32" s="716"/>
      <c r="AJ32" s="716"/>
      <c r="AK32" s="716"/>
      <c r="AL32" s="681" t="s">
        <v>169</v>
      </c>
      <c r="AM32" s="682"/>
      <c r="AN32" s="682"/>
      <c r="AO32" s="717"/>
      <c r="AP32" s="754"/>
      <c r="AQ32" s="755"/>
      <c r="AR32" s="755"/>
      <c r="AS32" s="755"/>
      <c r="AT32" s="759"/>
      <c r="AU32" s="230" t="s">
        <v>312</v>
      </c>
      <c r="AV32" s="230"/>
      <c r="AW32" s="230"/>
      <c r="AX32" s="675" t="s">
        <v>313</v>
      </c>
      <c r="AY32" s="676"/>
      <c r="AZ32" s="676"/>
      <c r="BA32" s="676"/>
      <c r="BB32" s="676"/>
      <c r="BC32" s="676"/>
      <c r="BD32" s="676"/>
      <c r="BE32" s="676"/>
      <c r="BF32" s="677"/>
      <c r="BG32" s="751">
        <v>98.8</v>
      </c>
      <c r="BH32" s="697"/>
      <c r="BI32" s="697"/>
      <c r="BJ32" s="697"/>
      <c r="BK32" s="697"/>
      <c r="BL32" s="697"/>
      <c r="BM32" s="682">
        <v>97.1</v>
      </c>
      <c r="BN32" s="743"/>
      <c r="BO32" s="743"/>
      <c r="BP32" s="743"/>
      <c r="BQ32" s="721"/>
      <c r="BR32" s="751">
        <v>98.7</v>
      </c>
      <c r="BS32" s="697"/>
      <c r="BT32" s="697"/>
      <c r="BU32" s="697"/>
      <c r="BV32" s="697"/>
      <c r="BW32" s="697"/>
      <c r="BX32" s="682">
        <v>97.5</v>
      </c>
      <c r="BY32" s="743"/>
      <c r="BZ32" s="743"/>
      <c r="CA32" s="743"/>
      <c r="CB32" s="721"/>
      <c r="CD32" s="771"/>
      <c r="CE32" s="772"/>
      <c r="CF32" s="711" t="s">
        <v>314</v>
      </c>
      <c r="CG32" s="712"/>
      <c r="CH32" s="712"/>
      <c r="CI32" s="712"/>
      <c r="CJ32" s="712"/>
      <c r="CK32" s="712"/>
      <c r="CL32" s="712"/>
      <c r="CM32" s="712"/>
      <c r="CN32" s="712"/>
      <c r="CO32" s="712"/>
      <c r="CP32" s="712"/>
      <c r="CQ32" s="713"/>
      <c r="CR32" s="678" t="s">
        <v>230</v>
      </c>
      <c r="CS32" s="679"/>
      <c r="CT32" s="679"/>
      <c r="CU32" s="679"/>
      <c r="CV32" s="679"/>
      <c r="CW32" s="679"/>
      <c r="CX32" s="679"/>
      <c r="CY32" s="680"/>
      <c r="CZ32" s="681" t="s">
        <v>169</v>
      </c>
      <c r="DA32" s="699"/>
      <c r="DB32" s="699"/>
      <c r="DC32" s="700"/>
      <c r="DD32" s="684" t="s">
        <v>230</v>
      </c>
      <c r="DE32" s="679"/>
      <c r="DF32" s="679"/>
      <c r="DG32" s="679"/>
      <c r="DH32" s="679"/>
      <c r="DI32" s="679"/>
      <c r="DJ32" s="679"/>
      <c r="DK32" s="680"/>
      <c r="DL32" s="684" t="s">
        <v>230</v>
      </c>
      <c r="DM32" s="679"/>
      <c r="DN32" s="679"/>
      <c r="DO32" s="679"/>
      <c r="DP32" s="679"/>
      <c r="DQ32" s="679"/>
      <c r="DR32" s="679"/>
      <c r="DS32" s="679"/>
      <c r="DT32" s="679"/>
      <c r="DU32" s="679"/>
      <c r="DV32" s="680"/>
      <c r="DW32" s="681" t="s">
        <v>230</v>
      </c>
      <c r="DX32" s="699"/>
      <c r="DY32" s="699"/>
      <c r="DZ32" s="699"/>
      <c r="EA32" s="699"/>
      <c r="EB32" s="699"/>
      <c r="EC32" s="714"/>
    </row>
    <row r="33" spans="2:133" ht="11.25" customHeight="1" x14ac:dyDescent="0.15">
      <c r="B33" s="675" t="s">
        <v>315</v>
      </c>
      <c r="C33" s="676"/>
      <c r="D33" s="676"/>
      <c r="E33" s="676"/>
      <c r="F33" s="676"/>
      <c r="G33" s="676"/>
      <c r="H33" s="676"/>
      <c r="I33" s="676"/>
      <c r="J33" s="676"/>
      <c r="K33" s="676"/>
      <c r="L33" s="676"/>
      <c r="M33" s="676"/>
      <c r="N33" s="676"/>
      <c r="O33" s="676"/>
      <c r="P33" s="676"/>
      <c r="Q33" s="677"/>
      <c r="R33" s="678">
        <v>333101</v>
      </c>
      <c r="S33" s="679"/>
      <c r="T33" s="679"/>
      <c r="U33" s="679"/>
      <c r="V33" s="679"/>
      <c r="W33" s="679"/>
      <c r="X33" s="679"/>
      <c r="Y33" s="680"/>
      <c r="Z33" s="715">
        <v>4.7</v>
      </c>
      <c r="AA33" s="715"/>
      <c r="AB33" s="715"/>
      <c r="AC33" s="715"/>
      <c r="AD33" s="716" t="s">
        <v>169</v>
      </c>
      <c r="AE33" s="716"/>
      <c r="AF33" s="716"/>
      <c r="AG33" s="716"/>
      <c r="AH33" s="716"/>
      <c r="AI33" s="716"/>
      <c r="AJ33" s="716"/>
      <c r="AK33" s="716"/>
      <c r="AL33" s="681" t="s">
        <v>126</v>
      </c>
      <c r="AM33" s="682"/>
      <c r="AN33" s="682"/>
      <c r="AO33" s="717"/>
      <c r="AP33" s="756"/>
      <c r="AQ33" s="757"/>
      <c r="AR33" s="757"/>
      <c r="AS33" s="757"/>
      <c r="AT33" s="760"/>
      <c r="AU33" s="232"/>
      <c r="AV33" s="232"/>
      <c r="AW33" s="232"/>
      <c r="AX33" s="659" t="s">
        <v>316</v>
      </c>
      <c r="AY33" s="660"/>
      <c r="AZ33" s="660"/>
      <c r="BA33" s="660"/>
      <c r="BB33" s="660"/>
      <c r="BC33" s="660"/>
      <c r="BD33" s="660"/>
      <c r="BE33" s="660"/>
      <c r="BF33" s="661"/>
      <c r="BG33" s="742">
        <v>99.6</v>
      </c>
      <c r="BH33" s="663"/>
      <c r="BI33" s="663"/>
      <c r="BJ33" s="663"/>
      <c r="BK33" s="663"/>
      <c r="BL33" s="663"/>
      <c r="BM33" s="706">
        <v>97.9</v>
      </c>
      <c r="BN33" s="663"/>
      <c r="BO33" s="663"/>
      <c r="BP33" s="663"/>
      <c r="BQ33" s="727"/>
      <c r="BR33" s="742">
        <v>98.9</v>
      </c>
      <c r="BS33" s="663"/>
      <c r="BT33" s="663"/>
      <c r="BU33" s="663"/>
      <c r="BV33" s="663"/>
      <c r="BW33" s="663"/>
      <c r="BX33" s="706">
        <v>97.4</v>
      </c>
      <c r="BY33" s="663"/>
      <c r="BZ33" s="663"/>
      <c r="CA33" s="663"/>
      <c r="CB33" s="727"/>
      <c r="CD33" s="711" t="s">
        <v>317</v>
      </c>
      <c r="CE33" s="712"/>
      <c r="CF33" s="712"/>
      <c r="CG33" s="712"/>
      <c r="CH33" s="712"/>
      <c r="CI33" s="712"/>
      <c r="CJ33" s="712"/>
      <c r="CK33" s="712"/>
      <c r="CL33" s="712"/>
      <c r="CM33" s="712"/>
      <c r="CN33" s="712"/>
      <c r="CO33" s="712"/>
      <c r="CP33" s="712"/>
      <c r="CQ33" s="713"/>
      <c r="CR33" s="678">
        <v>4165933</v>
      </c>
      <c r="CS33" s="697"/>
      <c r="CT33" s="697"/>
      <c r="CU33" s="697"/>
      <c r="CV33" s="697"/>
      <c r="CW33" s="697"/>
      <c r="CX33" s="697"/>
      <c r="CY33" s="698"/>
      <c r="CZ33" s="681">
        <v>61.7</v>
      </c>
      <c r="DA33" s="699"/>
      <c r="DB33" s="699"/>
      <c r="DC33" s="700"/>
      <c r="DD33" s="684">
        <v>3670075</v>
      </c>
      <c r="DE33" s="697"/>
      <c r="DF33" s="697"/>
      <c r="DG33" s="697"/>
      <c r="DH33" s="697"/>
      <c r="DI33" s="697"/>
      <c r="DJ33" s="697"/>
      <c r="DK33" s="698"/>
      <c r="DL33" s="684">
        <v>2353299</v>
      </c>
      <c r="DM33" s="697"/>
      <c r="DN33" s="697"/>
      <c r="DO33" s="697"/>
      <c r="DP33" s="697"/>
      <c r="DQ33" s="697"/>
      <c r="DR33" s="697"/>
      <c r="DS33" s="697"/>
      <c r="DT33" s="697"/>
      <c r="DU33" s="697"/>
      <c r="DV33" s="698"/>
      <c r="DW33" s="681">
        <v>46.1</v>
      </c>
      <c r="DX33" s="699"/>
      <c r="DY33" s="699"/>
      <c r="DZ33" s="699"/>
      <c r="EA33" s="699"/>
      <c r="EB33" s="699"/>
      <c r="EC33" s="714"/>
    </row>
    <row r="34" spans="2:133" ht="11.25" customHeight="1" x14ac:dyDescent="0.15">
      <c r="B34" s="675" t="s">
        <v>318</v>
      </c>
      <c r="C34" s="676"/>
      <c r="D34" s="676"/>
      <c r="E34" s="676"/>
      <c r="F34" s="676"/>
      <c r="G34" s="676"/>
      <c r="H34" s="676"/>
      <c r="I34" s="676"/>
      <c r="J34" s="676"/>
      <c r="K34" s="676"/>
      <c r="L34" s="676"/>
      <c r="M34" s="676"/>
      <c r="N34" s="676"/>
      <c r="O34" s="676"/>
      <c r="P34" s="676"/>
      <c r="Q34" s="677"/>
      <c r="R34" s="678">
        <v>142630</v>
      </c>
      <c r="S34" s="679"/>
      <c r="T34" s="679"/>
      <c r="U34" s="679"/>
      <c r="V34" s="679"/>
      <c r="W34" s="679"/>
      <c r="X34" s="679"/>
      <c r="Y34" s="680"/>
      <c r="Z34" s="715">
        <v>2</v>
      </c>
      <c r="AA34" s="715"/>
      <c r="AB34" s="715"/>
      <c r="AC34" s="715"/>
      <c r="AD34" s="716">
        <v>34063</v>
      </c>
      <c r="AE34" s="716"/>
      <c r="AF34" s="716"/>
      <c r="AG34" s="716"/>
      <c r="AH34" s="716"/>
      <c r="AI34" s="716"/>
      <c r="AJ34" s="716"/>
      <c r="AK34" s="716"/>
      <c r="AL34" s="681">
        <v>0.7</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1374042</v>
      </c>
      <c r="CS34" s="679"/>
      <c r="CT34" s="679"/>
      <c r="CU34" s="679"/>
      <c r="CV34" s="679"/>
      <c r="CW34" s="679"/>
      <c r="CX34" s="679"/>
      <c r="CY34" s="680"/>
      <c r="CZ34" s="681">
        <v>20.3</v>
      </c>
      <c r="DA34" s="699"/>
      <c r="DB34" s="699"/>
      <c r="DC34" s="700"/>
      <c r="DD34" s="684">
        <v>1131554</v>
      </c>
      <c r="DE34" s="679"/>
      <c r="DF34" s="679"/>
      <c r="DG34" s="679"/>
      <c r="DH34" s="679"/>
      <c r="DI34" s="679"/>
      <c r="DJ34" s="679"/>
      <c r="DK34" s="680"/>
      <c r="DL34" s="684">
        <v>1011483</v>
      </c>
      <c r="DM34" s="679"/>
      <c r="DN34" s="679"/>
      <c r="DO34" s="679"/>
      <c r="DP34" s="679"/>
      <c r="DQ34" s="679"/>
      <c r="DR34" s="679"/>
      <c r="DS34" s="679"/>
      <c r="DT34" s="679"/>
      <c r="DU34" s="679"/>
      <c r="DV34" s="680"/>
      <c r="DW34" s="681">
        <v>19.8</v>
      </c>
      <c r="DX34" s="699"/>
      <c r="DY34" s="699"/>
      <c r="DZ34" s="699"/>
      <c r="EA34" s="699"/>
      <c r="EB34" s="699"/>
      <c r="EC34" s="714"/>
    </row>
    <row r="35" spans="2:133" ht="11.25" customHeight="1" x14ac:dyDescent="0.15">
      <c r="B35" s="675" t="s">
        <v>320</v>
      </c>
      <c r="C35" s="676"/>
      <c r="D35" s="676"/>
      <c r="E35" s="676"/>
      <c r="F35" s="676"/>
      <c r="G35" s="676"/>
      <c r="H35" s="676"/>
      <c r="I35" s="676"/>
      <c r="J35" s="676"/>
      <c r="K35" s="676"/>
      <c r="L35" s="676"/>
      <c r="M35" s="676"/>
      <c r="N35" s="676"/>
      <c r="O35" s="676"/>
      <c r="P35" s="676"/>
      <c r="Q35" s="677"/>
      <c r="R35" s="678">
        <v>1211</v>
      </c>
      <c r="S35" s="679"/>
      <c r="T35" s="679"/>
      <c r="U35" s="679"/>
      <c r="V35" s="679"/>
      <c r="W35" s="679"/>
      <c r="X35" s="679"/>
      <c r="Y35" s="680"/>
      <c r="Z35" s="715">
        <v>0</v>
      </c>
      <c r="AA35" s="715"/>
      <c r="AB35" s="715"/>
      <c r="AC35" s="715"/>
      <c r="AD35" s="716" t="s">
        <v>169</v>
      </c>
      <c r="AE35" s="716"/>
      <c r="AF35" s="716"/>
      <c r="AG35" s="716"/>
      <c r="AH35" s="716"/>
      <c r="AI35" s="716"/>
      <c r="AJ35" s="716"/>
      <c r="AK35" s="716"/>
      <c r="AL35" s="681" t="s">
        <v>230</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23453</v>
      </c>
      <c r="CS35" s="697"/>
      <c r="CT35" s="697"/>
      <c r="CU35" s="697"/>
      <c r="CV35" s="697"/>
      <c r="CW35" s="697"/>
      <c r="CX35" s="697"/>
      <c r="CY35" s="698"/>
      <c r="CZ35" s="681">
        <v>0.3</v>
      </c>
      <c r="DA35" s="699"/>
      <c r="DB35" s="699"/>
      <c r="DC35" s="700"/>
      <c r="DD35" s="684">
        <v>23453</v>
      </c>
      <c r="DE35" s="697"/>
      <c r="DF35" s="697"/>
      <c r="DG35" s="697"/>
      <c r="DH35" s="697"/>
      <c r="DI35" s="697"/>
      <c r="DJ35" s="697"/>
      <c r="DK35" s="698"/>
      <c r="DL35" s="684">
        <v>23062</v>
      </c>
      <c r="DM35" s="697"/>
      <c r="DN35" s="697"/>
      <c r="DO35" s="697"/>
      <c r="DP35" s="697"/>
      <c r="DQ35" s="697"/>
      <c r="DR35" s="697"/>
      <c r="DS35" s="697"/>
      <c r="DT35" s="697"/>
      <c r="DU35" s="697"/>
      <c r="DV35" s="698"/>
      <c r="DW35" s="681">
        <v>0.5</v>
      </c>
      <c r="DX35" s="699"/>
      <c r="DY35" s="699"/>
      <c r="DZ35" s="699"/>
      <c r="EA35" s="699"/>
      <c r="EB35" s="699"/>
      <c r="EC35" s="714"/>
    </row>
    <row r="36" spans="2:133" ht="11.25" customHeight="1" x14ac:dyDescent="0.15">
      <c r="B36" s="675" t="s">
        <v>324</v>
      </c>
      <c r="C36" s="676"/>
      <c r="D36" s="676"/>
      <c r="E36" s="676"/>
      <c r="F36" s="676"/>
      <c r="G36" s="676"/>
      <c r="H36" s="676"/>
      <c r="I36" s="676"/>
      <c r="J36" s="676"/>
      <c r="K36" s="676"/>
      <c r="L36" s="676"/>
      <c r="M36" s="676"/>
      <c r="N36" s="676"/>
      <c r="O36" s="676"/>
      <c r="P36" s="676"/>
      <c r="Q36" s="677"/>
      <c r="R36" s="678">
        <v>605286</v>
      </c>
      <c r="S36" s="679"/>
      <c r="T36" s="679"/>
      <c r="U36" s="679"/>
      <c r="V36" s="679"/>
      <c r="W36" s="679"/>
      <c r="X36" s="679"/>
      <c r="Y36" s="680"/>
      <c r="Z36" s="715">
        <v>8.6</v>
      </c>
      <c r="AA36" s="715"/>
      <c r="AB36" s="715"/>
      <c r="AC36" s="715"/>
      <c r="AD36" s="716" t="s">
        <v>169</v>
      </c>
      <c r="AE36" s="716"/>
      <c r="AF36" s="716"/>
      <c r="AG36" s="716"/>
      <c r="AH36" s="716"/>
      <c r="AI36" s="716"/>
      <c r="AJ36" s="716"/>
      <c r="AK36" s="716"/>
      <c r="AL36" s="681" t="s">
        <v>169</v>
      </c>
      <c r="AM36" s="682"/>
      <c r="AN36" s="682"/>
      <c r="AO36" s="717"/>
      <c r="AP36" s="235"/>
      <c r="AQ36" s="730" t="s">
        <v>325</v>
      </c>
      <c r="AR36" s="731"/>
      <c r="AS36" s="731"/>
      <c r="AT36" s="731"/>
      <c r="AU36" s="731"/>
      <c r="AV36" s="731"/>
      <c r="AW36" s="731"/>
      <c r="AX36" s="731"/>
      <c r="AY36" s="732"/>
      <c r="AZ36" s="733">
        <v>1147833</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15070</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811795</v>
      </c>
      <c r="CS36" s="679"/>
      <c r="CT36" s="679"/>
      <c r="CU36" s="679"/>
      <c r="CV36" s="679"/>
      <c r="CW36" s="679"/>
      <c r="CX36" s="679"/>
      <c r="CY36" s="680"/>
      <c r="CZ36" s="681">
        <v>12</v>
      </c>
      <c r="DA36" s="699"/>
      <c r="DB36" s="699"/>
      <c r="DC36" s="700"/>
      <c r="DD36" s="684">
        <v>718664</v>
      </c>
      <c r="DE36" s="679"/>
      <c r="DF36" s="679"/>
      <c r="DG36" s="679"/>
      <c r="DH36" s="679"/>
      <c r="DI36" s="679"/>
      <c r="DJ36" s="679"/>
      <c r="DK36" s="680"/>
      <c r="DL36" s="684">
        <v>502823</v>
      </c>
      <c r="DM36" s="679"/>
      <c r="DN36" s="679"/>
      <c r="DO36" s="679"/>
      <c r="DP36" s="679"/>
      <c r="DQ36" s="679"/>
      <c r="DR36" s="679"/>
      <c r="DS36" s="679"/>
      <c r="DT36" s="679"/>
      <c r="DU36" s="679"/>
      <c r="DV36" s="680"/>
      <c r="DW36" s="681">
        <v>9.8000000000000007</v>
      </c>
      <c r="DX36" s="699"/>
      <c r="DY36" s="699"/>
      <c r="DZ36" s="699"/>
      <c r="EA36" s="699"/>
      <c r="EB36" s="699"/>
      <c r="EC36" s="714"/>
    </row>
    <row r="37" spans="2:133" ht="11.25" customHeight="1" x14ac:dyDescent="0.15">
      <c r="B37" s="675" t="s">
        <v>328</v>
      </c>
      <c r="C37" s="676"/>
      <c r="D37" s="676"/>
      <c r="E37" s="676"/>
      <c r="F37" s="676"/>
      <c r="G37" s="676"/>
      <c r="H37" s="676"/>
      <c r="I37" s="676"/>
      <c r="J37" s="676"/>
      <c r="K37" s="676"/>
      <c r="L37" s="676"/>
      <c r="M37" s="676"/>
      <c r="N37" s="676"/>
      <c r="O37" s="676"/>
      <c r="P37" s="676"/>
      <c r="Q37" s="677"/>
      <c r="R37" s="678">
        <v>167758</v>
      </c>
      <c r="S37" s="679"/>
      <c r="T37" s="679"/>
      <c r="U37" s="679"/>
      <c r="V37" s="679"/>
      <c r="W37" s="679"/>
      <c r="X37" s="679"/>
      <c r="Y37" s="680"/>
      <c r="Z37" s="715">
        <v>2.4</v>
      </c>
      <c r="AA37" s="715"/>
      <c r="AB37" s="715"/>
      <c r="AC37" s="715"/>
      <c r="AD37" s="716" t="s">
        <v>230</v>
      </c>
      <c r="AE37" s="716"/>
      <c r="AF37" s="716"/>
      <c r="AG37" s="716"/>
      <c r="AH37" s="716"/>
      <c r="AI37" s="716"/>
      <c r="AJ37" s="716"/>
      <c r="AK37" s="716"/>
      <c r="AL37" s="681" t="s">
        <v>169</v>
      </c>
      <c r="AM37" s="682"/>
      <c r="AN37" s="682"/>
      <c r="AO37" s="717"/>
      <c r="AQ37" s="718" t="s">
        <v>329</v>
      </c>
      <c r="AR37" s="719"/>
      <c r="AS37" s="719"/>
      <c r="AT37" s="719"/>
      <c r="AU37" s="719"/>
      <c r="AV37" s="719"/>
      <c r="AW37" s="719"/>
      <c r="AX37" s="719"/>
      <c r="AY37" s="720"/>
      <c r="AZ37" s="678">
        <v>666829</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-18238</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95228</v>
      </c>
      <c r="CS37" s="697"/>
      <c r="CT37" s="697"/>
      <c r="CU37" s="697"/>
      <c r="CV37" s="697"/>
      <c r="CW37" s="697"/>
      <c r="CX37" s="697"/>
      <c r="CY37" s="698"/>
      <c r="CZ37" s="681">
        <v>1.4</v>
      </c>
      <c r="DA37" s="699"/>
      <c r="DB37" s="699"/>
      <c r="DC37" s="700"/>
      <c r="DD37" s="684">
        <v>95228</v>
      </c>
      <c r="DE37" s="697"/>
      <c r="DF37" s="697"/>
      <c r="DG37" s="697"/>
      <c r="DH37" s="697"/>
      <c r="DI37" s="697"/>
      <c r="DJ37" s="697"/>
      <c r="DK37" s="698"/>
      <c r="DL37" s="684">
        <v>95228</v>
      </c>
      <c r="DM37" s="697"/>
      <c r="DN37" s="697"/>
      <c r="DO37" s="697"/>
      <c r="DP37" s="697"/>
      <c r="DQ37" s="697"/>
      <c r="DR37" s="697"/>
      <c r="DS37" s="697"/>
      <c r="DT37" s="697"/>
      <c r="DU37" s="697"/>
      <c r="DV37" s="698"/>
      <c r="DW37" s="681">
        <v>1.9</v>
      </c>
      <c r="DX37" s="699"/>
      <c r="DY37" s="699"/>
      <c r="DZ37" s="699"/>
      <c r="EA37" s="699"/>
      <c r="EB37" s="699"/>
      <c r="EC37" s="714"/>
    </row>
    <row r="38" spans="2:133" ht="11.25" customHeight="1" x14ac:dyDescent="0.15">
      <c r="B38" s="675" t="s">
        <v>332</v>
      </c>
      <c r="C38" s="676"/>
      <c r="D38" s="676"/>
      <c r="E38" s="676"/>
      <c r="F38" s="676"/>
      <c r="G38" s="676"/>
      <c r="H38" s="676"/>
      <c r="I38" s="676"/>
      <c r="J38" s="676"/>
      <c r="K38" s="676"/>
      <c r="L38" s="676"/>
      <c r="M38" s="676"/>
      <c r="N38" s="676"/>
      <c r="O38" s="676"/>
      <c r="P38" s="676"/>
      <c r="Q38" s="677"/>
      <c r="R38" s="678">
        <v>154252</v>
      </c>
      <c r="S38" s="679"/>
      <c r="T38" s="679"/>
      <c r="U38" s="679"/>
      <c r="V38" s="679"/>
      <c r="W38" s="679"/>
      <c r="X38" s="679"/>
      <c r="Y38" s="680"/>
      <c r="Z38" s="715">
        <v>2.2000000000000002</v>
      </c>
      <c r="AA38" s="715"/>
      <c r="AB38" s="715"/>
      <c r="AC38" s="715"/>
      <c r="AD38" s="716">
        <v>94</v>
      </c>
      <c r="AE38" s="716"/>
      <c r="AF38" s="716"/>
      <c r="AG38" s="716"/>
      <c r="AH38" s="716"/>
      <c r="AI38" s="716"/>
      <c r="AJ38" s="716"/>
      <c r="AK38" s="716"/>
      <c r="AL38" s="681">
        <v>0</v>
      </c>
      <c r="AM38" s="682"/>
      <c r="AN38" s="682"/>
      <c r="AO38" s="717"/>
      <c r="AQ38" s="718" t="s">
        <v>333</v>
      </c>
      <c r="AR38" s="719"/>
      <c r="AS38" s="719"/>
      <c r="AT38" s="719"/>
      <c r="AU38" s="719"/>
      <c r="AV38" s="719"/>
      <c r="AW38" s="719"/>
      <c r="AX38" s="719"/>
      <c r="AY38" s="720"/>
      <c r="AZ38" s="678">
        <v>40000</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1551</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1107833</v>
      </c>
      <c r="CS38" s="679"/>
      <c r="CT38" s="679"/>
      <c r="CU38" s="679"/>
      <c r="CV38" s="679"/>
      <c r="CW38" s="679"/>
      <c r="CX38" s="679"/>
      <c r="CY38" s="680"/>
      <c r="CZ38" s="681">
        <v>16.399999999999999</v>
      </c>
      <c r="DA38" s="699"/>
      <c r="DB38" s="699"/>
      <c r="DC38" s="700"/>
      <c r="DD38" s="684">
        <v>1049822</v>
      </c>
      <c r="DE38" s="679"/>
      <c r="DF38" s="679"/>
      <c r="DG38" s="679"/>
      <c r="DH38" s="679"/>
      <c r="DI38" s="679"/>
      <c r="DJ38" s="679"/>
      <c r="DK38" s="680"/>
      <c r="DL38" s="684">
        <v>812200</v>
      </c>
      <c r="DM38" s="679"/>
      <c r="DN38" s="679"/>
      <c r="DO38" s="679"/>
      <c r="DP38" s="679"/>
      <c r="DQ38" s="679"/>
      <c r="DR38" s="679"/>
      <c r="DS38" s="679"/>
      <c r="DT38" s="679"/>
      <c r="DU38" s="679"/>
      <c r="DV38" s="680"/>
      <c r="DW38" s="681">
        <v>15.9</v>
      </c>
      <c r="DX38" s="699"/>
      <c r="DY38" s="699"/>
      <c r="DZ38" s="699"/>
      <c r="EA38" s="699"/>
      <c r="EB38" s="699"/>
      <c r="EC38" s="714"/>
    </row>
    <row r="39" spans="2:133" ht="11.25" customHeight="1" x14ac:dyDescent="0.15">
      <c r="B39" s="675" t="s">
        <v>336</v>
      </c>
      <c r="C39" s="676"/>
      <c r="D39" s="676"/>
      <c r="E39" s="676"/>
      <c r="F39" s="676"/>
      <c r="G39" s="676"/>
      <c r="H39" s="676"/>
      <c r="I39" s="676"/>
      <c r="J39" s="676"/>
      <c r="K39" s="676"/>
      <c r="L39" s="676"/>
      <c r="M39" s="676"/>
      <c r="N39" s="676"/>
      <c r="O39" s="676"/>
      <c r="P39" s="676"/>
      <c r="Q39" s="677"/>
      <c r="R39" s="678" t="s">
        <v>169</v>
      </c>
      <c r="S39" s="679"/>
      <c r="T39" s="679"/>
      <c r="U39" s="679"/>
      <c r="V39" s="679"/>
      <c r="W39" s="679"/>
      <c r="X39" s="679"/>
      <c r="Y39" s="680"/>
      <c r="Z39" s="715" t="s">
        <v>230</v>
      </c>
      <c r="AA39" s="715"/>
      <c r="AB39" s="715"/>
      <c r="AC39" s="715"/>
      <c r="AD39" s="716" t="s">
        <v>126</v>
      </c>
      <c r="AE39" s="716"/>
      <c r="AF39" s="716"/>
      <c r="AG39" s="716"/>
      <c r="AH39" s="716"/>
      <c r="AI39" s="716"/>
      <c r="AJ39" s="716"/>
      <c r="AK39" s="716"/>
      <c r="AL39" s="681" t="s">
        <v>230</v>
      </c>
      <c r="AM39" s="682"/>
      <c r="AN39" s="682"/>
      <c r="AO39" s="717"/>
      <c r="AQ39" s="718" t="s">
        <v>337</v>
      </c>
      <c r="AR39" s="719"/>
      <c r="AS39" s="719"/>
      <c r="AT39" s="719"/>
      <c r="AU39" s="719"/>
      <c r="AV39" s="719"/>
      <c r="AW39" s="719"/>
      <c r="AX39" s="719"/>
      <c r="AY39" s="720"/>
      <c r="AZ39" s="678" t="s">
        <v>230</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2452</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839660</v>
      </c>
      <c r="CS39" s="697"/>
      <c r="CT39" s="697"/>
      <c r="CU39" s="697"/>
      <c r="CV39" s="697"/>
      <c r="CW39" s="697"/>
      <c r="CX39" s="697"/>
      <c r="CY39" s="698"/>
      <c r="CZ39" s="681">
        <v>12.4</v>
      </c>
      <c r="DA39" s="699"/>
      <c r="DB39" s="699"/>
      <c r="DC39" s="700"/>
      <c r="DD39" s="684">
        <v>742851</v>
      </c>
      <c r="DE39" s="697"/>
      <c r="DF39" s="697"/>
      <c r="DG39" s="697"/>
      <c r="DH39" s="697"/>
      <c r="DI39" s="697"/>
      <c r="DJ39" s="697"/>
      <c r="DK39" s="698"/>
      <c r="DL39" s="684" t="s">
        <v>169</v>
      </c>
      <c r="DM39" s="697"/>
      <c r="DN39" s="697"/>
      <c r="DO39" s="697"/>
      <c r="DP39" s="697"/>
      <c r="DQ39" s="697"/>
      <c r="DR39" s="697"/>
      <c r="DS39" s="697"/>
      <c r="DT39" s="697"/>
      <c r="DU39" s="697"/>
      <c r="DV39" s="698"/>
      <c r="DW39" s="681" t="s">
        <v>230</v>
      </c>
      <c r="DX39" s="699"/>
      <c r="DY39" s="699"/>
      <c r="DZ39" s="699"/>
      <c r="EA39" s="699"/>
      <c r="EB39" s="699"/>
      <c r="EC39" s="714"/>
    </row>
    <row r="40" spans="2:133" ht="11.25" customHeight="1" x14ac:dyDescent="0.15">
      <c r="B40" s="675" t="s">
        <v>340</v>
      </c>
      <c r="C40" s="676"/>
      <c r="D40" s="676"/>
      <c r="E40" s="676"/>
      <c r="F40" s="676"/>
      <c r="G40" s="676"/>
      <c r="H40" s="676"/>
      <c r="I40" s="676"/>
      <c r="J40" s="676"/>
      <c r="K40" s="676"/>
      <c r="L40" s="676"/>
      <c r="M40" s="676"/>
      <c r="N40" s="676"/>
      <c r="O40" s="676"/>
      <c r="P40" s="676"/>
      <c r="Q40" s="677"/>
      <c r="R40" s="678" t="s">
        <v>230</v>
      </c>
      <c r="S40" s="679"/>
      <c r="T40" s="679"/>
      <c r="U40" s="679"/>
      <c r="V40" s="679"/>
      <c r="W40" s="679"/>
      <c r="X40" s="679"/>
      <c r="Y40" s="680"/>
      <c r="Z40" s="715" t="s">
        <v>126</v>
      </c>
      <c r="AA40" s="715"/>
      <c r="AB40" s="715"/>
      <c r="AC40" s="715"/>
      <c r="AD40" s="716" t="s">
        <v>230</v>
      </c>
      <c r="AE40" s="716"/>
      <c r="AF40" s="716"/>
      <c r="AG40" s="716"/>
      <c r="AH40" s="716"/>
      <c r="AI40" s="716"/>
      <c r="AJ40" s="716"/>
      <c r="AK40" s="716"/>
      <c r="AL40" s="681" t="s">
        <v>126</v>
      </c>
      <c r="AM40" s="682"/>
      <c r="AN40" s="682"/>
      <c r="AO40" s="717"/>
      <c r="AQ40" s="718" t="s">
        <v>341</v>
      </c>
      <c r="AR40" s="719"/>
      <c r="AS40" s="719"/>
      <c r="AT40" s="719"/>
      <c r="AU40" s="719"/>
      <c r="AV40" s="719"/>
      <c r="AW40" s="719"/>
      <c r="AX40" s="719"/>
      <c r="AY40" s="720"/>
      <c r="AZ40" s="678" t="s">
        <v>230</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104</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9150</v>
      </c>
      <c r="CS40" s="679"/>
      <c r="CT40" s="679"/>
      <c r="CU40" s="679"/>
      <c r="CV40" s="679"/>
      <c r="CW40" s="679"/>
      <c r="CX40" s="679"/>
      <c r="CY40" s="680"/>
      <c r="CZ40" s="681">
        <v>0.1</v>
      </c>
      <c r="DA40" s="699"/>
      <c r="DB40" s="699"/>
      <c r="DC40" s="700"/>
      <c r="DD40" s="684">
        <v>3731</v>
      </c>
      <c r="DE40" s="679"/>
      <c r="DF40" s="679"/>
      <c r="DG40" s="679"/>
      <c r="DH40" s="679"/>
      <c r="DI40" s="679"/>
      <c r="DJ40" s="679"/>
      <c r="DK40" s="680"/>
      <c r="DL40" s="684">
        <v>3731</v>
      </c>
      <c r="DM40" s="679"/>
      <c r="DN40" s="679"/>
      <c r="DO40" s="679"/>
      <c r="DP40" s="679"/>
      <c r="DQ40" s="679"/>
      <c r="DR40" s="679"/>
      <c r="DS40" s="679"/>
      <c r="DT40" s="679"/>
      <c r="DU40" s="679"/>
      <c r="DV40" s="680"/>
      <c r="DW40" s="681">
        <v>0.1</v>
      </c>
      <c r="DX40" s="699"/>
      <c r="DY40" s="699"/>
      <c r="DZ40" s="699"/>
      <c r="EA40" s="699"/>
      <c r="EB40" s="699"/>
      <c r="EC40" s="714"/>
    </row>
    <row r="41" spans="2:133" ht="11.25" customHeight="1" x14ac:dyDescent="0.15">
      <c r="B41" s="675" t="s">
        <v>345</v>
      </c>
      <c r="C41" s="676"/>
      <c r="D41" s="676"/>
      <c r="E41" s="676"/>
      <c r="F41" s="676"/>
      <c r="G41" s="676"/>
      <c r="H41" s="676"/>
      <c r="I41" s="676"/>
      <c r="J41" s="676"/>
      <c r="K41" s="676"/>
      <c r="L41" s="676"/>
      <c r="M41" s="676"/>
      <c r="N41" s="676"/>
      <c r="O41" s="676"/>
      <c r="P41" s="676"/>
      <c r="Q41" s="677"/>
      <c r="R41" s="678" t="s">
        <v>169</v>
      </c>
      <c r="S41" s="679"/>
      <c r="T41" s="679"/>
      <c r="U41" s="679"/>
      <c r="V41" s="679"/>
      <c r="W41" s="679"/>
      <c r="X41" s="679"/>
      <c r="Y41" s="680"/>
      <c r="Z41" s="715" t="s">
        <v>169</v>
      </c>
      <c r="AA41" s="715"/>
      <c r="AB41" s="715"/>
      <c r="AC41" s="715"/>
      <c r="AD41" s="716" t="s">
        <v>169</v>
      </c>
      <c r="AE41" s="716"/>
      <c r="AF41" s="716"/>
      <c r="AG41" s="716"/>
      <c r="AH41" s="716"/>
      <c r="AI41" s="716"/>
      <c r="AJ41" s="716"/>
      <c r="AK41" s="716"/>
      <c r="AL41" s="681" t="s">
        <v>169</v>
      </c>
      <c r="AM41" s="682"/>
      <c r="AN41" s="682"/>
      <c r="AO41" s="717"/>
      <c r="AQ41" s="718" t="s">
        <v>346</v>
      </c>
      <c r="AR41" s="719"/>
      <c r="AS41" s="719"/>
      <c r="AT41" s="719"/>
      <c r="AU41" s="719"/>
      <c r="AV41" s="719"/>
      <c r="AW41" s="719"/>
      <c r="AX41" s="719"/>
      <c r="AY41" s="720"/>
      <c r="AZ41" s="678">
        <v>148854</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v>1</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126</v>
      </c>
      <c r="CS41" s="697"/>
      <c r="CT41" s="697"/>
      <c r="CU41" s="697"/>
      <c r="CV41" s="697"/>
      <c r="CW41" s="697"/>
      <c r="CX41" s="697"/>
      <c r="CY41" s="698"/>
      <c r="CZ41" s="681" t="s">
        <v>230</v>
      </c>
      <c r="DA41" s="699"/>
      <c r="DB41" s="699"/>
      <c r="DC41" s="700"/>
      <c r="DD41" s="684" t="s">
        <v>126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349</v>
      </c>
      <c r="C42" s="660"/>
      <c r="D42" s="660"/>
      <c r="E42" s="660"/>
      <c r="F42" s="660"/>
      <c r="G42" s="660"/>
      <c r="H42" s="660"/>
      <c r="I42" s="660"/>
      <c r="J42" s="660"/>
      <c r="K42" s="660"/>
      <c r="L42" s="660"/>
      <c r="M42" s="660"/>
      <c r="N42" s="660"/>
      <c r="O42" s="660"/>
      <c r="P42" s="660"/>
      <c r="Q42" s="661"/>
      <c r="R42" s="662">
        <v>7078748</v>
      </c>
      <c r="S42" s="701"/>
      <c r="T42" s="701"/>
      <c r="U42" s="701"/>
      <c r="V42" s="701"/>
      <c r="W42" s="701"/>
      <c r="X42" s="701"/>
      <c r="Y42" s="703"/>
      <c r="Z42" s="704">
        <v>100</v>
      </c>
      <c r="AA42" s="704"/>
      <c r="AB42" s="704"/>
      <c r="AC42" s="704"/>
      <c r="AD42" s="705">
        <v>5105482</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292150</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296</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692326</v>
      </c>
      <c r="CS42" s="679"/>
      <c r="CT42" s="679"/>
      <c r="CU42" s="679"/>
      <c r="CV42" s="679"/>
      <c r="CW42" s="679"/>
      <c r="CX42" s="679"/>
      <c r="CY42" s="680"/>
      <c r="CZ42" s="681">
        <v>10.3</v>
      </c>
      <c r="DA42" s="682"/>
      <c r="DB42" s="682"/>
      <c r="DC42" s="683"/>
      <c r="DD42" s="684">
        <v>670711</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32035</v>
      </c>
      <c r="CS43" s="697"/>
      <c r="CT43" s="697"/>
      <c r="CU43" s="697"/>
      <c r="CV43" s="697"/>
      <c r="CW43" s="697"/>
      <c r="CX43" s="697"/>
      <c r="CY43" s="698"/>
      <c r="CZ43" s="681">
        <v>0.5</v>
      </c>
      <c r="DA43" s="699"/>
      <c r="DB43" s="699"/>
      <c r="DC43" s="700"/>
      <c r="DD43" s="684">
        <v>32035</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301</v>
      </c>
      <c r="CE44" s="692"/>
      <c r="CF44" s="675" t="s">
        <v>354</v>
      </c>
      <c r="CG44" s="676"/>
      <c r="CH44" s="676"/>
      <c r="CI44" s="676"/>
      <c r="CJ44" s="676"/>
      <c r="CK44" s="676"/>
      <c r="CL44" s="676"/>
      <c r="CM44" s="676"/>
      <c r="CN44" s="676"/>
      <c r="CO44" s="676"/>
      <c r="CP44" s="676"/>
      <c r="CQ44" s="677"/>
      <c r="CR44" s="678">
        <v>692326</v>
      </c>
      <c r="CS44" s="679"/>
      <c r="CT44" s="679"/>
      <c r="CU44" s="679"/>
      <c r="CV44" s="679"/>
      <c r="CW44" s="679"/>
      <c r="CX44" s="679"/>
      <c r="CY44" s="680"/>
      <c r="CZ44" s="681">
        <v>10.3</v>
      </c>
      <c r="DA44" s="682"/>
      <c r="DB44" s="682"/>
      <c r="DC44" s="683"/>
      <c r="DD44" s="684">
        <v>670711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355</v>
      </c>
      <c r="CG45" s="676"/>
      <c r="CH45" s="676"/>
      <c r="CI45" s="676"/>
      <c r="CJ45" s="676"/>
      <c r="CK45" s="676"/>
      <c r="CL45" s="676"/>
      <c r="CM45" s="676"/>
      <c r="CN45" s="676"/>
      <c r="CO45" s="676"/>
      <c r="CP45" s="676"/>
      <c r="CQ45" s="677"/>
      <c r="CR45" s="678">
        <v>40486</v>
      </c>
      <c r="CS45" s="697"/>
      <c r="CT45" s="697"/>
      <c r="CU45" s="697"/>
      <c r="CV45" s="697"/>
      <c r="CW45" s="697"/>
      <c r="CX45" s="697"/>
      <c r="CY45" s="698"/>
      <c r="CZ45" s="681">
        <v>0.6</v>
      </c>
      <c r="DA45" s="699"/>
      <c r="DB45" s="699"/>
      <c r="DC45" s="700"/>
      <c r="DD45" s="684">
        <v>22737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651840</v>
      </c>
      <c r="CS46" s="679"/>
      <c r="CT46" s="679"/>
      <c r="CU46" s="679"/>
      <c r="CV46" s="679"/>
      <c r="CW46" s="679"/>
      <c r="CX46" s="679"/>
      <c r="CY46" s="680"/>
      <c r="CZ46" s="681">
        <v>9.6999999999999993</v>
      </c>
      <c r="DA46" s="682"/>
      <c r="DB46" s="682"/>
      <c r="DC46" s="683"/>
      <c r="DD46" s="684">
        <v>647974</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t="s">
        <v>230</v>
      </c>
      <c r="CS47" s="697"/>
      <c r="CT47" s="697"/>
      <c r="CU47" s="697"/>
      <c r="CV47" s="697"/>
      <c r="CW47" s="697"/>
      <c r="CX47" s="697"/>
      <c r="CY47" s="698"/>
      <c r="CZ47" s="681" t="s">
        <v>230</v>
      </c>
      <c r="DA47" s="699"/>
      <c r="DB47" s="699"/>
      <c r="DC47" s="700"/>
      <c r="DD47" s="684" t="s">
        <v>230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360</v>
      </c>
      <c r="CD48" s="695"/>
      <c r="CE48" s="696"/>
      <c r="CF48" s="675" t="s">
        <v>361</v>
      </c>
      <c r="CG48" s="676"/>
      <c r="CH48" s="676"/>
      <c r="CI48" s="676"/>
      <c r="CJ48" s="676"/>
      <c r="CK48" s="676"/>
      <c r="CL48" s="676"/>
      <c r="CM48" s="676"/>
      <c r="CN48" s="676"/>
      <c r="CO48" s="676"/>
      <c r="CP48" s="676"/>
      <c r="CQ48" s="677"/>
      <c r="CR48" s="678" t="s">
        <v>126</v>
      </c>
      <c r="CS48" s="679"/>
      <c r="CT48" s="679"/>
      <c r="CU48" s="679"/>
      <c r="CV48" s="679"/>
      <c r="CW48" s="679"/>
      <c r="CX48" s="679"/>
      <c r="CY48" s="680"/>
      <c r="CZ48" s="681" t="s">
        <v>126</v>
      </c>
      <c r="DA48" s="682"/>
      <c r="DB48" s="682"/>
      <c r="DC48" s="683"/>
      <c r="DD48" s="684" t="s">
        <v>126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362</v>
      </c>
      <c r="CE49" s="660"/>
      <c r="CF49" s="660"/>
      <c r="CG49" s="660"/>
      <c r="CH49" s="660"/>
      <c r="CI49" s="660"/>
      <c r="CJ49" s="660"/>
      <c r="CK49" s="660"/>
      <c r="CL49" s="660"/>
      <c r="CM49" s="660"/>
      <c r="CN49" s="660"/>
      <c r="CO49" s="660"/>
      <c r="CP49" s="660"/>
      <c r="CQ49" s="661"/>
      <c r="CR49" s="662">
        <v>6753240</v>
      </c>
      <c r="CS49" s="663"/>
      <c r="CT49" s="663"/>
      <c r="CU49" s="663"/>
      <c r="CV49" s="663"/>
      <c r="CW49" s="663"/>
      <c r="CX49" s="663"/>
      <c r="CY49" s="664"/>
      <c r="CZ49" s="665">
        <v>100</v>
      </c>
      <c r="DA49" s="666"/>
      <c r="DB49" s="666"/>
      <c r="DC49" s="667"/>
      <c r="DD49" s="668">
        <v>5504181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B9gkeYU8kq9jgFmA2CeJ5I2HvIZdzJbYmADpX274sYC51QPGWSlyKscbRxJEOjluKm8T2CwwgVwdBNlq/rgWVg==" saltValue="4u/bSnbSWfeBlDUPLtO7t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2" zoomScale="70" zoomScaleNormal="70" zoomScaleSheetLayoutView="70" workbookViewId="0">
      <selection activeCell="AF30" sqref="AF30:AJ30"/>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2" t="s">
        <v>364</v>
      </c>
      <c r="DK2" s="1203"/>
      <c r="DL2" s="1203"/>
      <c r="DM2" s="1203"/>
      <c r="DN2" s="1203"/>
      <c r="DO2" s="1204"/>
      <c r="DP2" s="250"/>
      <c r="DQ2" s="1202" t="s">
        <v>365</v>
      </c>
      <c r="DR2" s="1203"/>
      <c r="DS2" s="1203"/>
      <c r="DT2" s="1203"/>
      <c r="DU2" s="1203"/>
      <c r="DV2" s="1203"/>
      <c r="DW2" s="1203"/>
      <c r="DX2" s="1203"/>
      <c r="DY2" s="1203"/>
      <c r="DZ2" s="120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5" t="s">
        <v>366</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5"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0" t="s">
        <v>382</v>
      </c>
      <c r="DH5" s="1191"/>
      <c r="DI5" s="1191"/>
      <c r="DJ5" s="1191"/>
      <c r="DK5" s="1192"/>
      <c r="DL5" s="1190" t="s">
        <v>383</v>
      </c>
      <c r="DM5" s="1191"/>
      <c r="DN5" s="1191"/>
      <c r="DO5" s="1191"/>
      <c r="DP5" s="1192"/>
      <c r="DQ5" s="1094" t="s">
        <v>384</v>
      </c>
      <c r="DR5" s="1095"/>
      <c r="DS5" s="1095"/>
      <c r="DT5" s="1095"/>
      <c r="DU5" s="1096"/>
      <c r="DV5" s="1094" t="s">
        <v>375</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6"/>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3"/>
      <c r="DH6" s="1194"/>
      <c r="DI6" s="1194"/>
      <c r="DJ6" s="1194"/>
      <c r="DK6" s="1195"/>
      <c r="DL6" s="1193"/>
      <c r="DM6" s="1194"/>
      <c r="DN6" s="1194"/>
      <c r="DO6" s="1194"/>
      <c r="DP6" s="1195"/>
      <c r="DQ6" s="1097"/>
      <c r="DR6" s="1098"/>
      <c r="DS6" s="1098"/>
      <c r="DT6" s="1098"/>
      <c r="DU6" s="1099"/>
      <c r="DV6" s="1097"/>
      <c r="DW6" s="1098"/>
      <c r="DX6" s="1098"/>
      <c r="DY6" s="1098"/>
      <c r="DZ6" s="1111"/>
      <c r="EA6" s="255"/>
    </row>
    <row r="7" spans="1:131" s="256" customFormat="1" ht="26.25" customHeight="1" thickTop="1" x14ac:dyDescent="0.15">
      <c r="A7" s="259">
        <v>1</v>
      </c>
      <c r="B7" s="1142" t="s">
        <v>385</v>
      </c>
      <c r="C7" s="1143"/>
      <c r="D7" s="1143"/>
      <c r="E7" s="1143"/>
      <c r="F7" s="1143"/>
      <c r="G7" s="1143"/>
      <c r="H7" s="1143"/>
      <c r="I7" s="1143"/>
      <c r="J7" s="1143"/>
      <c r="K7" s="1143"/>
      <c r="L7" s="1143"/>
      <c r="M7" s="1143"/>
      <c r="N7" s="1143"/>
      <c r="O7" s="1143"/>
      <c r="P7" s="1144"/>
      <c r="Q7" s="1196">
        <v>7079</v>
      </c>
      <c r="R7" s="1197"/>
      <c r="S7" s="1197"/>
      <c r="T7" s="1197"/>
      <c r="U7" s="1197"/>
      <c r="V7" s="1197">
        <v>6753</v>
      </c>
      <c r="W7" s="1197"/>
      <c r="X7" s="1197"/>
      <c r="Y7" s="1197"/>
      <c r="Z7" s="1197"/>
      <c r="AA7" s="1197">
        <v>326</v>
      </c>
      <c r="AB7" s="1197"/>
      <c r="AC7" s="1197"/>
      <c r="AD7" s="1197"/>
      <c r="AE7" s="1198"/>
      <c r="AF7" s="1199">
        <v>196</v>
      </c>
      <c r="AG7" s="1200"/>
      <c r="AH7" s="1200"/>
      <c r="AI7" s="1200"/>
      <c r="AJ7" s="1201"/>
      <c r="AK7" s="1183">
        <v>605</v>
      </c>
      <c r="AL7" s="1184"/>
      <c r="AM7" s="1184"/>
      <c r="AN7" s="1184"/>
      <c r="AO7" s="1184"/>
      <c r="AP7" s="1184">
        <v>383</v>
      </c>
      <c r="AQ7" s="1184"/>
      <c r="AR7" s="1184"/>
      <c r="AS7" s="1184"/>
      <c r="AT7" s="1184"/>
      <c r="AU7" s="1185"/>
      <c r="AV7" s="1185"/>
      <c r="AW7" s="1185"/>
      <c r="AX7" s="1185"/>
      <c r="AY7" s="1186"/>
      <c r="AZ7" s="253"/>
      <c r="BA7" s="253"/>
      <c r="BB7" s="253"/>
      <c r="BC7" s="253"/>
      <c r="BD7" s="253"/>
      <c r="BE7" s="254"/>
      <c r="BF7" s="254"/>
      <c r="BG7" s="254"/>
      <c r="BH7" s="254"/>
      <c r="BI7" s="254"/>
      <c r="BJ7" s="254"/>
      <c r="BK7" s="254"/>
      <c r="BL7" s="254"/>
      <c r="BM7" s="254"/>
      <c r="BN7" s="254"/>
      <c r="BO7" s="254"/>
      <c r="BP7" s="254"/>
      <c r="BQ7" s="260">
        <v>1</v>
      </c>
      <c r="BR7" s="261"/>
      <c r="BS7" s="1187"/>
      <c r="BT7" s="1188"/>
      <c r="BU7" s="1188"/>
      <c r="BV7" s="1188"/>
      <c r="BW7" s="1188"/>
      <c r="BX7" s="1188"/>
      <c r="BY7" s="1188"/>
      <c r="BZ7" s="1188"/>
      <c r="CA7" s="1188"/>
      <c r="CB7" s="1188"/>
      <c r="CC7" s="1188"/>
      <c r="CD7" s="1188"/>
      <c r="CE7" s="1188"/>
      <c r="CF7" s="1188"/>
      <c r="CG7" s="1189"/>
      <c r="CH7" s="1180"/>
      <c r="CI7" s="1181"/>
      <c r="CJ7" s="1181"/>
      <c r="CK7" s="1181"/>
      <c r="CL7" s="1182"/>
      <c r="CM7" s="1180"/>
      <c r="CN7" s="1181"/>
      <c r="CO7" s="1181"/>
      <c r="CP7" s="1181"/>
      <c r="CQ7" s="1182"/>
      <c r="CR7" s="1180"/>
      <c r="CS7" s="1181"/>
      <c r="CT7" s="1181"/>
      <c r="CU7" s="1181"/>
      <c r="CV7" s="1182"/>
      <c r="CW7" s="1180"/>
      <c r="CX7" s="1181"/>
      <c r="CY7" s="1181"/>
      <c r="CZ7" s="1181"/>
      <c r="DA7" s="1182"/>
      <c r="DB7" s="1180"/>
      <c r="DC7" s="1181"/>
      <c r="DD7" s="1181"/>
      <c r="DE7" s="1181"/>
      <c r="DF7" s="1182"/>
      <c r="DG7" s="1180"/>
      <c r="DH7" s="1181"/>
      <c r="DI7" s="1181"/>
      <c r="DJ7" s="1181"/>
      <c r="DK7" s="1182"/>
      <c r="DL7" s="1180"/>
      <c r="DM7" s="1181"/>
      <c r="DN7" s="1181"/>
      <c r="DO7" s="1181"/>
      <c r="DP7" s="1182"/>
      <c r="DQ7" s="1180"/>
      <c r="DR7" s="1181"/>
      <c r="DS7" s="1181"/>
      <c r="DT7" s="1181"/>
      <c r="DU7" s="1182"/>
      <c r="DV7" s="1207"/>
      <c r="DW7" s="1208"/>
      <c r="DX7" s="1208"/>
      <c r="DY7" s="1208"/>
      <c r="DZ7" s="1209"/>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8"/>
      <c r="AL8" s="1179"/>
      <c r="AM8" s="1179"/>
      <c r="AN8" s="1179"/>
      <c r="AO8" s="1179"/>
      <c r="AP8" s="1179"/>
      <c r="AQ8" s="1179"/>
      <c r="AR8" s="1179"/>
      <c r="AS8" s="1179"/>
      <c r="AT8" s="1179"/>
      <c r="AU8" s="1176"/>
      <c r="AV8" s="1176"/>
      <c r="AW8" s="1176"/>
      <c r="AX8" s="1176"/>
      <c r="AY8" s="1177"/>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8"/>
      <c r="AL9" s="1179"/>
      <c r="AM9" s="1179"/>
      <c r="AN9" s="1179"/>
      <c r="AO9" s="1179"/>
      <c r="AP9" s="1179"/>
      <c r="AQ9" s="1179"/>
      <c r="AR9" s="1179"/>
      <c r="AS9" s="1179"/>
      <c r="AT9" s="1179"/>
      <c r="AU9" s="1176"/>
      <c r="AV9" s="1176"/>
      <c r="AW9" s="1176"/>
      <c r="AX9" s="1176"/>
      <c r="AY9" s="1177"/>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8"/>
      <c r="AL10" s="1179"/>
      <c r="AM10" s="1179"/>
      <c r="AN10" s="1179"/>
      <c r="AO10" s="1179"/>
      <c r="AP10" s="1179"/>
      <c r="AQ10" s="1179"/>
      <c r="AR10" s="1179"/>
      <c r="AS10" s="1179"/>
      <c r="AT10" s="1179"/>
      <c r="AU10" s="1176"/>
      <c r="AV10" s="1176"/>
      <c r="AW10" s="1176"/>
      <c r="AX10" s="1176"/>
      <c r="AY10" s="1177"/>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8"/>
      <c r="AL11" s="1179"/>
      <c r="AM11" s="1179"/>
      <c r="AN11" s="1179"/>
      <c r="AO11" s="1179"/>
      <c r="AP11" s="1179"/>
      <c r="AQ11" s="1179"/>
      <c r="AR11" s="1179"/>
      <c r="AS11" s="1179"/>
      <c r="AT11" s="1179"/>
      <c r="AU11" s="1176"/>
      <c r="AV11" s="1176"/>
      <c r="AW11" s="1176"/>
      <c r="AX11" s="1176"/>
      <c r="AY11" s="1177"/>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8"/>
      <c r="AL12" s="1179"/>
      <c r="AM12" s="1179"/>
      <c r="AN12" s="1179"/>
      <c r="AO12" s="1179"/>
      <c r="AP12" s="1179"/>
      <c r="AQ12" s="1179"/>
      <c r="AR12" s="1179"/>
      <c r="AS12" s="1179"/>
      <c r="AT12" s="1179"/>
      <c r="AU12" s="1176"/>
      <c r="AV12" s="1176"/>
      <c r="AW12" s="1176"/>
      <c r="AX12" s="1176"/>
      <c r="AY12" s="1177"/>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8"/>
      <c r="AL13" s="1179"/>
      <c r="AM13" s="1179"/>
      <c r="AN13" s="1179"/>
      <c r="AO13" s="1179"/>
      <c r="AP13" s="1179"/>
      <c r="AQ13" s="1179"/>
      <c r="AR13" s="1179"/>
      <c r="AS13" s="1179"/>
      <c r="AT13" s="1179"/>
      <c r="AU13" s="1176"/>
      <c r="AV13" s="1176"/>
      <c r="AW13" s="1176"/>
      <c r="AX13" s="1176"/>
      <c r="AY13" s="1177"/>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8"/>
      <c r="AL14" s="1179"/>
      <c r="AM14" s="1179"/>
      <c r="AN14" s="1179"/>
      <c r="AO14" s="1179"/>
      <c r="AP14" s="1179"/>
      <c r="AQ14" s="1179"/>
      <c r="AR14" s="1179"/>
      <c r="AS14" s="1179"/>
      <c r="AT14" s="1179"/>
      <c r="AU14" s="1176"/>
      <c r="AV14" s="1176"/>
      <c r="AW14" s="1176"/>
      <c r="AX14" s="1176"/>
      <c r="AY14" s="1177"/>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8"/>
      <c r="AL15" s="1179"/>
      <c r="AM15" s="1179"/>
      <c r="AN15" s="1179"/>
      <c r="AO15" s="1179"/>
      <c r="AP15" s="1179"/>
      <c r="AQ15" s="1179"/>
      <c r="AR15" s="1179"/>
      <c r="AS15" s="1179"/>
      <c r="AT15" s="1179"/>
      <c r="AU15" s="1176"/>
      <c r="AV15" s="1176"/>
      <c r="AW15" s="1176"/>
      <c r="AX15" s="1176"/>
      <c r="AY15" s="1177"/>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8"/>
      <c r="AL16" s="1179"/>
      <c r="AM16" s="1179"/>
      <c r="AN16" s="1179"/>
      <c r="AO16" s="1179"/>
      <c r="AP16" s="1179"/>
      <c r="AQ16" s="1179"/>
      <c r="AR16" s="1179"/>
      <c r="AS16" s="1179"/>
      <c r="AT16" s="1179"/>
      <c r="AU16" s="1176"/>
      <c r="AV16" s="1176"/>
      <c r="AW16" s="1176"/>
      <c r="AX16" s="1176"/>
      <c r="AY16" s="1177"/>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8"/>
      <c r="AL17" s="1179"/>
      <c r="AM17" s="1179"/>
      <c r="AN17" s="1179"/>
      <c r="AO17" s="1179"/>
      <c r="AP17" s="1179"/>
      <c r="AQ17" s="1179"/>
      <c r="AR17" s="1179"/>
      <c r="AS17" s="1179"/>
      <c r="AT17" s="1179"/>
      <c r="AU17" s="1176"/>
      <c r="AV17" s="1176"/>
      <c r="AW17" s="1176"/>
      <c r="AX17" s="1176"/>
      <c r="AY17" s="1177"/>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8"/>
      <c r="AL18" s="1179"/>
      <c r="AM18" s="1179"/>
      <c r="AN18" s="1179"/>
      <c r="AO18" s="1179"/>
      <c r="AP18" s="1179"/>
      <c r="AQ18" s="1179"/>
      <c r="AR18" s="1179"/>
      <c r="AS18" s="1179"/>
      <c r="AT18" s="1179"/>
      <c r="AU18" s="1176"/>
      <c r="AV18" s="1176"/>
      <c r="AW18" s="1176"/>
      <c r="AX18" s="1176"/>
      <c r="AY18" s="1177"/>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8"/>
      <c r="AL19" s="1179"/>
      <c r="AM19" s="1179"/>
      <c r="AN19" s="1179"/>
      <c r="AO19" s="1179"/>
      <c r="AP19" s="1179"/>
      <c r="AQ19" s="1179"/>
      <c r="AR19" s="1179"/>
      <c r="AS19" s="1179"/>
      <c r="AT19" s="1179"/>
      <c r="AU19" s="1176"/>
      <c r="AV19" s="1176"/>
      <c r="AW19" s="1176"/>
      <c r="AX19" s="1176"/>
      <c r="AY19" s="1177"/>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8"/>
      <c r="AL20" s="1179"/>
      <c r="AM20" s="1179"/>
      <c r="AN20" s="1179"/>
      <c r="AO20" s="1179"/>
      <c r="AP20" s="1179"/>
      <c r="AQ20" s="1179"/>
      <c r="AR20" s="1179"/>
      <c r="AS20" s="1179"/>
      <c r="AT20" s="1179"/>
      <c r="AU20" s="1176"/>
      <c r="AV20" s="1176"/>
      <c r="AW20" s="1176"/>
      <c r="AX20" s="1176"/>
      <c r="AY20" s="1177"/>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8"/>
      <c r="AL21" s="1179"/>
      <c r="AM21" s="1179"/>
      <c r="AN21" s="1179"/>
      <c r="AO21" s="1179"/>
      <c r="AP21" s="1179"/>
      <c r="AQ21" s="1179"/>
      <c r="AR21" s="1179"/>
      <c r="AS21" s="1179"/>
      <c r="AT21" s="1179"/>
      <c r="AU21" s="1176"/>
      <c r="AV21" s="1176"/>
      <c r="AW21" s="1176"/>
      <c r="AX21" s="1176"/>
      <c r="AY21" s="1177"/>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3"/>
      <c r="R22" s="1174"/>
      <c r="S22" s="1174"/>
      <c r="T22" s="1174"/>
      <c r="U22" s="1174"/>
      <c r="V22" s="1174"/>
      <c r="W22" s="1174"/>
      <c r="X22" s="1174"/>
      <c r="Y22" s="1174"/>
      <c r="Z22" s="1174"/>
      <c r="AA22" s="1174"/>
      <c r="AB22" s="1174"/>
      <c r="AC22" s="1174"/>
      <c r="AD22" s="1174"/>
      <c r="AE22" s="1175"/>
      <c r="AF22" s="1112"/>
      <c r="AG22" s="1113"/>
      <c r="AH22" s="1113"/>
      <c r="AI22" s="1113"/>
      <c r="AJ22" s="1114"/>
      <c r="AK22" s="1169"/>
      <c r="AL22" s="1170"/>
      <c r="AM22" s="1170"/>
      <c r="AN22" s="1170"/>
      <c r="AO22" s="1170"/>
      <c r="AP22" s="1170"/>
      <c r="AQ22" s="1170"/>
      <c r="AR22" s="1170"/>
      <c r="AS22" s="1170"/>
      <c r="AT22" s="1170"/>
      <c r="AU22" s="1171"/>
      <c r="AV22" s="1171"/>
      <c r="AW22" s="1171"/>
      <c r="AX22" s="1171"/>
      <c r="AY22" s="1172"/>
      <c r="AZ22" s="1128" t="s">
        <v>386</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387</v>
      </c>
      <c r="B23" s="1037" t="s">
        <v>388</v>
      </c>
      <c r="C23" s="1038"/>
      <c r="D23" s="1038"/>
      <c r="E23" s="1038"/>
      <c r="F23" s="1038"/>
      <c r="G23" s="1038"/>
      <c r="H23" s="1038"/>
      <c r="I23" s="1038"/>
      <c r="J23" s="1038"/>
      <c r="K23" s="1038"/>
      <c r="L23" s="1038"/>
      <c r="M23" s="1038"/>
      <c r="N23" s="1038"/>
      <c r="O23" s="1038"/>
      <c r="P23" s="1039"/>
      <c r="Q23" s="1160">
        <v>7079</v>
      </c>
      <c r="R23" s="1161"/>
      <c r="S23" s="1161"/>
      <c r="T23" s="1161"/>
      <c r="U23" s="1161"/>
      <c r="V23" s="1161">
        <v>6753</v>
      </c>
      <c r="W23" s="1161"/>
      <c r="X23" s="1161"/>
      <c r="Y23" s="1161"/>
      <c r="Z23" s="1161"/>
      <c r="AA23" s="1161">
        <v>326</v>
      </c>
      <c r="AB23" s="1161"/>
      <c r="AC23" s="1161"/>
      <c r="AD23" s="1161"/>
      <c r="AE23" s="1162"/>
      <c r="AF23" s="1163">
        <v>196</v>
      </c>
      <c r="AG23" s="1161"/>
      <c r="AH23" s="1161"/>
      <c r="AI23" s="1161"/>
      <c r="AJ23" s="1164"/>
      <c r="AK23" s="1165"/>
      <c r="AL23" s="1166"/>
      <c r="AM23" s="1166"/>
      <c r="AN23" s="1166"/>
      <c r="AO23" s="1166"/>
      <c r="AP23" s="1161">
        <v>383</v>
      </c>
      <c r="AQ23" s="1161"/>
      <c r="AR23" s="1161"/>
      <c r="AS23" s="1161"/>
      <c r="AT23" s="1161"/>
      <c r="AU23" s="1167"/>
      <c r="AV23" s="1167"/>
      <c r="AW23" s="1167"/>
      <c r="AX23" s="1167"/>
      <c r="AY23" s="1168"/>
      <c r="AZ23" s="1157" t="s">
        <v>126</v>
      </c>
      <c r="BA23" s="1158"/>
      <c r="BB23" s="1158"/>
      <c r="BC23" s="1158"/>
      <c r="BD23" s="1159"/>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6" t="s">
        <v>389</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5" t="s">
        <v>390</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368</v>
      </c>
      <c r="B26" s="1089"/>
      <c r="C26" s="1089"/>
      <c r="D26" s="1089"/>
      <c r="E26" s="1089"/>
      <c r="F26" s="1089"/>
      <c r="G26" s="1089"/>
      <c r="H26" s="1089"/>
      <c r="I26" s="1089"/>
      <c r="J26" s="1089"/>
      <c r="K26" s="1089"/>
      <c r="L26" s="1089"/>
      <c r="M26" s="1089"/>
      <c r="N26" s="1089"/>
      <c r="O26" s="1089"/>
      <c r="P26" s="1090"/>
      <c r="Q26" s="1094" t="s">
        <v>391</v>
      </c>
      <c r="R26" s="1095"/>
      <c r="S26" s="1095"/>
      <c r="T26" s="1095"/>
      <c r="U26" s="1096"/>
      <c r="V26" s="1094" t="s">
        <v>392</v>
      </c>
      <c r="W26" s="1095"/>
      <c r="X26" s="1095"/>
      <c r="Y26" s="1095"/>
      <c r="Z26" s="1096"/>
      <c r="AA26" s="1094" t="s">
        <v>393</v>
      </c>
      <c r="AB26" s="1095"/>
      <c r="AC26" s="1095"/>
      <c r="AD26" s="1095"/>
      <c r="AE26" s="1095"/>
      <c r="AF26" s="1151" t="s">
        <v>394</v>
      </c>
      <c r="AG26" s="1101"/>
      <c r="AH26" s="1101"/>
      <c r="AI26" s="1101"/>
      <c r="AJ26" s="1152"/>
      <c r="AK26" s="1095" t="s">
        <v>395</v>
      </c>
      <c r="AL26" s="1095"/>
      <c r="AM26" s="1095"/>
      <c r="AN26" s="1095"/>
      <c r="AO26" s="1096"/>
      <c r="AP26" s="1094" t="s">
        <v>396</v>
      </c>
      <c r="AQ26" s="1095"/>
      <c r="AR26" s="1095"/>
      <c r="AS26" s="1095"/>
      <c r="AT26" s="1096"/>
      <c r="AU26" s="1094" t="s">
        <v>397</v>
      </c>
      <c r="AV26" s="1095"/>
      <c r="AW26" s="1095"/>
      <c r="AX26" s="1095"/>
      <c r="AY26" s="1096"/>
      <c r="AZ26" s="1094" t="s">
        <v>398</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3"/>
      <c r="AG27" s="1104"/>
      <c r="AH27" s="1104"/>
      <c r="AI27" s="1104"/>
      <c r="AJ27" s="1154"/>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2" t="s">
        <v>399</v>
      </c>
      <c r="C28" s="1143"/>
      <c r="D28" s="1143"/>
      <c r="E28" s="1143"/>
      <c r="F28" s="1143"/>
      <c r="G28" s="1143"/>
      <c r="H28" s="1143"/>
      <c r="I28" s="1143"/>
      <c r="J28" s="1143"/>
      <c r="K28" s="1143"/>
      <c r="L28" s="1143"/>
      <c r="M28" s="1143"/>
      <c r="N28" s="1143"/>
      <c r="O28" s="1143"/>
      <c r="P28" s="1144"/>
      <c r="Q28" s="1145">
        <v>1302</v>
      </c>
      <c r="R28" s="1146"/>
      <c r="S28" s="1146"/>
      <c r="T28" s="1146"/>
      <c r="U28" s="1146"/>
      <c r="V28" s="1146">
        <v>1280</v>
      </c>
      <c r="W28" s="1146"/>
      <c r="X28" s="1146"/>
      <c r="Y28" s="1146"/>
      <c r="Z28" s="1146"/>
      <c r="AA28" s="1146">
        <v>22</v>
      </c>
      <c r="AB28" s="1146"/>
      <c r="AC28" s="1146"/>
      <c r="AD28" s="1146"/>
      <c r="AE28" s="1147"/>
      <c r="AF28" s="1148">
        <v>22</v>
      </c>
      <c r="AG28" s="1146"/>
      <c r="AH28" s="1146"/>
      <c r="AI28" s="1146"/>
      <c r="AJ28" s="1149"/>
      <c r="AK28" s="1150">
        <v>143</v>
      </c>
      <c r="AL28" s="1139"/>
      <c r="AM28" s="1139"/>
      <c r="AN28" s="1139"/>
      <c r="AO28" s="1139"/>
      <c r="AP28" s="1139">
        <v>17</v>
      </c>
      <c r="AQ28" s="1139"/>
      <c r="AR28" s="1139"/>
      <c r="AS28" s="1139"/>
      <c r="AT28" s="1139"/>
      <c r="AU28" s="1139" t="s">
        <v>575</v>
      </c>
      <c r="AV28" s="1139"/>
      <c r="AW28" s="1139"/>
      <c r="AX28" s="1139"/>
      <c r="AY28" s="1139"/>
      <c r="AZ28" s="1139" t="s">
        <v>575</v>
      </c>
      <c r="BA28" s="1139"/>
      <c r="BB28" s="1139"/>
      <c r="BC28" s="1139"/>
      <c r="BD28" s="1139"/>
      <c r="BE28" s="1140"/>
      <c r="BF28" s="1140"/>
      <c r="BG28" s="1140"/>
      <c r="BH28" s="1140"/>
      <c r="BI28" s="1141"/>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400</v>
      </c>
      <c r="C29" s="1131"/>
      <c r="D29" s="1131"/>
      <c r="E29" s="1131"/>
      <c r="F29" s="1131"/>
      <c r="G29" s="1131"/>
      <c r="H29" s="1131"/>
      <c r="I29" s="1131"/>
      <c r="J29" s="1131"/>
      <c r="K29" s="1131"/>
      <c r="L29" s="1131"/>
      <c r="M29" s="1131"/>
      <c r="N29" s="1131"/>
      <c r="O29" s="1131"/>
      <c r="P29" s="1132"/>
      <c r="Q29" s="1136">
        <v>834</v>
      </c>
      <c r="R29" s="1137"/>
      <c r="S29" s="1137"/>
      <c r="T29" s="1137"/>
      <c r="U29" s="1137"/>
      <c r="V29" s="1137">
        <v>802</v>
      </c>
      <c r="W29" s="1137"/>
      <c r="X29" s="1137"/>
      <c r="Y29" s="1137"/>
      <c r="Z29" s="1137"/>
      <c r="AA29" s="1137">
        <v>32</v>
      </c>
      <c r="AB29" s="1137"/>
      <c r="AC29" s="1137"/>
      <c r="AD29" s="1137"/>
      <c r="AE29" s="1138"/>
      <c r="AF29" s="1112">
        <v>32</v>
      </c>
      <c r="AG29" s="1113"/>
      <c r="AH29" s="1113"/>
      <c r="AI29" s="1113"/>
      <c r="AJ29" s="1114"/>
      <c r="AK29" s="1073">
        <v>149</v>
      </c>
      <c r="AL29" s="1064"/>
      <c r="AM29" s="1064"/>
      <c r="AN29" s="1064"/>
      <c r="AO29" s="1064"/>
      <c r="AP29" s="1074" t="s">
        <v>575</v>
      </c>
      <c r="AQ29" s="1072"/>
      <c r="AR29" s="1072"/>
      <c r="AS29" s="1072"/>
      <c r="AT29" s="1073"/>
      <c r="AU29" s="1074" t="s">
        <v>575</v>
      </c>
      <c r="AV29" s="1072"/>
      <c r="AW29" s="1072"/>
      <c r="AX29" s="1072"/>
      <c r="AY29" s="1073"/>
      <c r="AZ29" s="1074" t="s">
        <v>575</v>
      </c>
      <c r="BA29" s="1072"/>
      <c r="BB29" s="1072"/>
      <c r="BC29" s="1072"/>
      <c r="BD29" s="1073"/>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401</v>
      </c>
      <c r="C30" s="1131"/>
      <c r="D30" s="1131"/>
      <c r="E30" s="1131"/>
      <c r="F30" s="1131"/>
      <c r="G30" s="1131"/>
      <c r="H30" s="1131"/>
      <c r="I30" s="1131"/>
      <c r="J30" s="1131"/>
      <c r="K30" s="1131"/>
      <c r="L30" s="1131"/>
      <c r="M30" s="1131"/>
      <c r="N30" s="1131"/>
      <c r="O30" s="1131"/>
      <c r="P30" s="1132"/>
      <c r="Q30" s="1136">
        <v>165</v>
      </c>
      <c r="R30" s="1137"/>
      <c r="S30" s="1137"/>
      <c r="T30" s="1137"/>
      <c r="U30" s="1137"/>
      <c r="V30" s="1137">
        <v>162</v>
      </c>
      <c r="W30" s="1137"/>
      <c r="X30" s="1137"/>
      <c r="Y30" s="1137"/>
      <c r="Z30" s="1137"/>
      <c r="AA30" s="1137">
        <v>3</v>
      </c>
      <c r="AB30" s="1137"/>
      <c r="AC30" s="1137"/>
      <c r="AD30" s="1137"/>
      <c r="AE30" s="1138"/>
      <c r="AF30" s="1112">
        <v>3</v>
      </c>
      <c r="AG30" s="1113"/>
      <c r="AH30" s="1113"/>
      <c r="AI30" s="1113"/>
      <c r="AJ30" s="1114"/>
      <c r="AK30" s="1073">
        <v>36</v>
      </c>
      <c r="AL30" s="1064"/>
      <c r="AM30" s="1064"/>
      <c r="AN30" s="1064"/>
      <c r="AO30" s="1064"/>
      <c r="AP30" s="1074" t="s">
        <v>575</v>
      </c>
      <c r="AQ30" s="1072"/>
      <c r="AR30" s="1072"/>
      <c r="AS30" s="1072"/>
      <c r="AT30" s="1073"/>
      <c r="AU30" s="1074" t="s">
        <v>575</v>
      </c>
      <c r="AV30" s="1072"/>
      <c r="AW30" s="1072"/>
      <c r="AX30" s="1072"/>
      <c r="AY30" s="1073"/>
      <c r="AZ30" s="1074" t="s">
        <v>575</v>
      </c>
      <c r="BA30" s="1072"/>
      <c r="BB30" s="1072"/>
      <c r="BC30" s="1072"/>
      <c r="BD30" s="1073"/>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402</v>
      </c>
      <c r="C31" s="1131"/>
      <c r="D31" s="1131"/>
      <c r="E31" s="1131"/>
      <c r="F31" s="1131"/>
      <c r="G31" s="1131"/>
      <c r="H31" s="1131"/>
      <c r="I31" s="1131"/>
      <c r="J31" s="1131"/>
      <c r="K31" s="1131"/>
      <c r="L31" s="1131"/>
      <c r="M31" s="1131"/>
      <c r="N31" s="1131"/>
      <c r="O31" s="1131"/>
      <c r="P31" s="1132"/>
      <c r="Q31" s="1136">
        <v>320</v>
      </c>
      <c r="R31" s="1137"/>
      <c r="S31" s="1137"/>
      <c r="T31" s="1137"/>
      <c r="U31" s="1137"/>
      <c r="V31" s="1137">
        <v>322</v>
      </c>
      <c r="W31" s="1137"/>
      <c r="X31" s="1137"/>
      <c r="Y31" s="1137"/>
      <c r="Z31" s="1137"/>
      <c r="AA31" s="1137">
        <v>-2</v>
      </c>
      <c r="AB31" s="1137"/>
      <c r="AC31" s="1137"/>
      <c r="AD31" s="1137"/>
      <c r="AE31" s="1138"/>
      <c r="AF31" s="1112">
        <v>325</v>
      </c>
      <c r="AG31" s="1113"/>
      <c r="AH31" s="1113"/>
      <c r="AI31" s="1113"/>
      <c r="AJ31" s="1114"/>
      <c r="AK31" s="1073">
        <v>40</v>
      </c>
      <c r="AL31" s="1064"/>
      <c r="AM31" s="1064"/>
      <c r="AN31" s="1064"/>
      <c r="AO31" s="1064"/>
      <c r="AP31" s="1074" t="s">
        <v>575</v>
      </c>
      <c r="AQ31" s="1072"/>
      <c r="AR31" s="1072"/>
      <c r="AS31" s="1072"/>
      <c r="AT31" s="1073"/>
      <c r="AU31" s="1074" t="s">
        <v>575</v>
      </c>
      <c r="AV31" s="1072"/>
      <c r="AW31" s="1072"/>
      <c r="AX31" s="1072"/>
      <c r="AY31" s="1073"/>
      <c r="AZ31" s="1074" t="s">
        <v>575</v>
      </c>
      <c r="BA31" s="1072"/>
      <c r="BB31" s="1072"/>
      <c r="BC31" s="1072"/>
      <c r="BD31" s="1073"/>
      <c r="BE31" s="1125" t="s">
        <v>403</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404</v>
      </c>
      <c r="C32" s="1131"/>
      <c r="D32" s="1131"/>
      <c r="E32" s="1131"/>
      <c r="F32" s="1131"/>
      <c r="G32" s="1131"/>
      <c r="H32" s="1131"/>
      <c r="I32" s="1131"/>
      <c r="J32" s="1131"/>
      <c r="K32" s="1131"/>
      <c r="L32" s="1131"/>
      <c r="M32" s="1131"/>
      <c r="N32" s="1131"/>
      <c r="O32" s="1131"/>
      <c r="P32" s="1132"/>
      <c r="Q32" s="1136">
        <v>1022</v>
      </c>
      <c r="R32" s="1137"/>
      <c r="S32" s="1137"/>
      <c r="T32" s="1137"/>
      <c r="U32" s="1137"/>
      <c r="V32" s="1137">
        <v>995</v>
      </c>
      <c r="W32" s="1137"/>
      <c r="X32" s="1137"/>
      <c r="Y32" s="1137"/>
      <c r="Z32" s="1137"/>
      <c r="AA32" s="1137">
        <v>27</v>
      </c>
      <c r="AB32" s="1137"/>
      <c r="AC32" s="1137"/>
      <c r="AD32" s="1137"/>
      <c r="AE32" s="1138"/>
      <c r="AF32" s="1112">
        <v>27</v>
      </c>
      <c r="AG32" s="1113"/>
      <c r="AH32" s="1113"/>
      <c r="AI32" s="1113"/>
      <c r="AJ32" s="1114"/>
      <c r="AK32" s="1073">
        <v>667</v>
      </c>
      <c r="AL32" s="1064"/>
      <c r="AM32" s="1064"/>
      <c r="AN32" s="1064"/>
      <c r="AO32" s="1064"/>
      <c r="AP32" s="1064">
        <v>4322</v>
      </c>
      <c r="AQ32" s="1064"/>
      <c r="AR32" s="1064"/>
      <c r="AS32" s="1064"/>
      <c r="AT32" s="1064"/>
      <c r="AU32" s="1064">
        <v>3929</v>
      </c>
      <c r="AV32" s="1064"/>
      <c r="AW32" s="1064"/>
      <c r="AX32" s="1064"/>
      <c r="AY32" s="1064"/>
      <c r="AZ32" s="1074" t="s">
        <v>575</v>
      </c>
      <c r="BA32" s="1072"/>
      <c r="BB32" s="1072"/>
      <c r="BC32" s="1072"/>
      <c r="BD32" s="1073"/>
      <c r="BE32" s="1125" t="s">
        <v>405</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406</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387</v>
      </c>
      <c r="B63" s="1037" t="s">
        <v>407</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410</v>
      </c>
      <c r="AG63" s="1052"/>
      <c r="AH63" s="1052"/>
      <c r="AI63" s="1052"/>
      <c r="AJ63" s="1123"/>
      <c r="AK63" s="1124"/>
      <c r="AL63" s="1056"/>
      <c r="AM63" s="1056"/>
      <c r="AN63" s="1056"/>
      <c r="AO63" s="1056"/>
      <c r="AP63" s="1052">
        <v>4339</v>
      </c>
      <c r="AQ63" s="1052"/>
      <c r="AR63" s="1052"/>
      <c r="AS63" s="1052"/>
      <c r="AT63" s="1052"/>
      <c r="AU63" s="1052">
        <v>3929</v>
      </c>
      <c r="AV63" s="1052"/>
      <c r="AW63" s="1052"/>
      <c r="AX63" s="1052"/>
      <c r="AY63" s="1052"/>
      <c r="AZ63" s="1118"/>
      <c r="BA63" s="1118"/>
      <c r="BB63" s="1118"/>
      <c r="BC63" s="1118"/>
      <c r="BD63" s="1118"/>
      <c r="BE63" s="1053"/>
      <c r="BF63" s="1053"/>
      <c r="BG63" s="1053"/>
      <c r="BH63" s="1053"/>
      <c r="BI63" s="1054"/>
      <c r="BJ63" s="1119" t="s">
        <v>408</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410</v>
      </c>
      <c r="B66" s="1089"/>
      <c r="C66" s="1089"/>
      <c r="D66" s="1089"/>
      <c r="E66" s="1089"/>
      <c r="F66" s="1089"/>
      <c r="G66" s="1089"/>
      <c r="H66" s="1089"/>
      <c r="I66" s="1089"/>
      <c r="J66" s="1089"/>
      <c r="K66" s="1089"/>
      <c r="L66" s="1089"/>
      <c r="M66" s="1089"/>
      <c r="N66" s="1089"/>
      <c r="O66" s="1089"/>
      <c r="P66" s="1090"/>
      <c r="Q66" s="1094" t="s">
        <v>411</v>
      </c>
      <c r="R66" s="1095"/>
      <c r="S66" s="1095"/>
      <c r="T66" s="1095"/>
      <c r="U66" s="1096"/>
      <c r="V66" s="1094" t="s">
        <v>412</v>
      </c>
      <c r="W66" s="1095"/>
      <c r="X66" s="1095"/>
      <c r="Y66" s="1095"/>
      <c r="Z66" s="1096"/>
      <c r="AA66" s="1094" t="s">
        <v>413</v>
      </c>
      <c r="AB66" s="1095"/>
      <c r="AC66" s="1095"/>
      <c r="AD66" s="1095"/>
      <c r="AE66" s="1096"/>
      <c r="AF66" s="1100" t="s">
        <v>394</v>
      </c>
      <c r="AG66" s="1101"/>
      <c r="AH66" s="1101"/>
      <c r="AI66" s="1101"/>
      <c r="AJ66" s="1102"/>
      <c r="AK66" s="1094" t="s">
        <v>414</v>
      </c>
      <c r="AL66" s="1089"/>
      <c r="AM66" s="1089"/>
      <c r="AN66" s="1089"/>
      <c r="AO66" s="1090"/>
      <c r="AP66" s="1094" t="s">
        <v>415</v>
      </c>
      <c r="AQ66" s="1095"/>
      <c r="AR66" s="1095"/>
      <c r="AS66" s="1095"/>
      <c r="AT66" s="1096"/>
      <c r="AU66" s="1094" t="s">
        <v>416</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589</v>
      </c>
      <c r="C68" s="1079"/>
      <c r="D68" s="1079"/>
      <c r="E68" s="1079"/>
      <c r="F68" s="1079"/>
      <c r="G68" s="1079"/>
      <c r="H68" s="1079"/>
      <c r="I68" s="1079"/>
      <c r="J68" s="1079"/>
      <c r="K68" s="1079"/>
      <c r="L68" s="1079"/>
      <c r="M68" s="1079"/>
      <c r="N68" s="1079"/>
      <c r="O68" s="1079"/>
      <c r="P68" s="1080"/>
      <c r="Q68" s="1081">
        <v>166</v>
      </c>
      <c r="R68" s="1075"/>
      <c r="S68" s="1075"/>
      <c r="T68" s="1075"/>
      <c r="U68" s="1075"/>
      <c r="V68" s="1075">
        <v>155</v>
      </c>
      <c r="W68" s="1075"/>
      <c r="X68" s="1075"/>
      <c r="Y68" s="1075"/>
      <c r="Z68" s="1075"/>
      <c r="AA68" s="1075">
        <v>11</v>
      </c>
      <c r="AB68" s="1075"/>
      <c r="AC68" s="1075"/>
      <c r="AD68" s="1075"/>
      <c r="AE68" s="1075"/>
      <c r="AF68" s="1075">
        <v>11</v>
      </c>
      <c r="AG68" s="1075"/>
      <c r="AH68" s="1075"/>
      <c r="AI68" s="1075"/>
      <c r="AJ68" s="1075"/>
      <c r="AK68" s="1075">
        <v>8</v>
      </c>
      <c r="AL68" s="1075"/>
      <c r="AM68" s="1075"/>
      <c r="AN68" s="1075"/>
      <c r="AO68" s="1075"/>
      <c r="AP68" s="1075" t="s">
        <v>598</v>
      </c>
      <c r="AQ68" s="1075"/>
      <c r="AR68" s="1075"/>
      <c r="AS68" s="1075"/>
      <c r="AT68" s="1075"/>
      <c r="AU68" s="1075" t="s">
        <v>599</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590</v>
      </c>
      <c r="C69" s="1068"/>
      <c r="D69" s="1068"/>
      <c r="E69" s="1068"/>
      <c r="F69" s="1068"/>
      <c r="G69" s="1068"/>
      <c r="H69" s="1068"/>
      <c r="I69" s="1068"/>
      <c r="J69" s="1068"/>
      <c r="K69" s="1068"/>
      <c r="L69" s="1068"/>
      <c r="M69" s="1068"/>
      <c r="N69" s="1068"/>
      <c r="O69" s="1068"/>
      <c r="P69" s="1069"/>
      <c r="Q69" s="1070">
        <v>232</v>
      </c>
      <c r="R69" s="1064"/>
      <c r="S69" s="1064"/>
      <c r="T69" s="1064"/>
      <c r="U69" s="1064"/>
      <c r="V69" s="1064">
        <v>202</v>
      </c>
      <c r="W69" s="1064"/>
      <c r="X69" s="1064"/>
      <c r="Y69" s="1064"/>
      <c r="Z69" s="1064"/>
      <c r="AA69" s="1064">
        <v>30</v>
      </c>
      <c r="AB69" s="1064"/>
      <c r="AC69" s="1064"/>
      <c r="AD69" s="1064"/>
      <c r="AE69" s="1064"/>
      <c r="AF69" s="1064">
        <v>30</v>
      </c>
      <c r="AG69" s="1064"/>
      <c r="AH69" s="1064"/>
      <c r="AI69" s="1064"/>
      <c r="AJ69" s="1064"/>
      <c r="AK69" s="1064" t="s">
        <v>599</v>
      </c>
      <c r="AL69" s="1064"/>
      <c r="AM69" s="1064"/>
      <c r="AN69" s="1064"/>
      <c r="AO69" s="1064"/>
      <c r="AP69" s="1064" t="s">
        <v>600</v>
      </c>
      <c r="AQ69" s="1064"/>
      <c r="AR69" s="1064"/>
      <c r="AS69" s="1064"/>
      <c r="AT69" s="1064"/>
      <c r="AU69" s="1064" t="s">
        <v>600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576</v>
      </c>
      <c r="C70" s="1068"/>
      <c r="D70" s="1068"/>
      <c r="E70" s="1068"/>
      <c r="F70" s="1068"/>
      <c r="G70" s="1068"/>
      <c r="H70" s="1068"/>
      <c r="I70" s="1068"/>
      <c r="J70" s="1068"/>
      <c r="K70" s="1068"/>
      <c r="L70" s="1068"/>
      <c r="M70" s="1068"/>
      <c r="N70" s="1068"/>
      <c r="O70" s="1068"/>
      <c r="P70" s="1069"/>
      <c r="Q70" s="1070">
        <v>218</v>
      </c>
      <c r="R70" s="1064"/>
      <c r="S70" s="1064"/>
      <c r="T70" s="1064"/>
      <c r="U70" s="1064"/>
      <c r="V70" s="1064">
        <v>196</v>
      </c>
      <c r="W70" s="1064"/>
      <c r="X70" s="1064"/>
      <c r="Y70" s="1064"/>
      <c r="Z70" s="1064"/>
      <c r="AA70" s="1064">
        <v>23</v>
      </c>
      <c r="AB70" s="1064"/>
      <c r="AC70" s="1064"/>
      <c r="AD70" s="1064"/>
      <c r="AE70" s="1064"/>
      <c r="AF70" s="1064">
        <v>23</v>
      </c>
      <c r="AG70" s="1064"/>
      <c r="AH70" s="1064"/>
      <c r="AI70" s="1064"/>
      <c r="AJ70" s="1064"/>
      <c r="AK70" s="1064">
        <v>24</v>
      </c>
      <c r="AL70" s="1064"/>
      <c r="AM70" s="1064"/>
      <c r="AN70" s="1064"/>
      <c r="AO70" s="1064"/>
      <c r="AP70" s="1064" t="s">
        <v>599</v>
      </c>
      <c r="AQ70" s="1064"/>
      <c r="AR70" s="1064"/>
      <c r="AS70" s="1064"/>
      <c r="AT70" s="1064"/>
      <c r="AU70" s="1064" t="s">
        <v>600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577</v>
      </c>
      <c r="C71" s="1068"/>
      <c r="D71" s="1068"/>
      <c r="E71" s="1068"/>
      <c r="F71" s="1068"/>
      <c r="G71" s="1068"/>
      <c r="H71" s="1068"/>
      <c r="I71" s="1068"/>
      <c r="J71" s="1068"/>
      <c r="K71" s="1068"/>
      <c r="L71" s="1068"/>
      <c r="M71" s="1068"/>
      <c r="N71" s="1068"/>
      <c r="O71" s="1068"/>
      <c r="P71" s="1069"/>
      <c r="Q71" s="1070">
        <v>354</v>
      </c>
      <c r="R71" s="1064"/>
      <c r="S71" s="1064"/>
      <c r="T71" s="1064"/>
      <c r="U71" s="1064"/>
      <c r="V71" s="1064">
        <v>347</v>
      </c>
      <c r="W71" s="1064"/>
      <c r="X71" s="1064"/>
      <c r="Y71" s="1064"/>
      <c r="Z71" s="1064"/>
      <c r="AA71" s="1064">
        <v>6</v>
      </c>
      <c r="AB71" s="1064"/>
      <c r="AC71" s="1064"/>
      <c r="AD71" s="1064"/>
      <c r="AE71" s="1064"/>
      <c r="AF71" s="1064">
        <v>6</v>
      </c>
      <c r="AG71" s="1064"/>
      <c r="AH71" s="1064"/>
      <c r="AI71" s="1064"/>
      <c r="AJ71" s="1064"/>
      <c r="AK71" s="1064" t="s">
        <v>599</v>
      </c>
      <c r="AL71" s="1064"/>
      <c r="AM71" s="1064"/>
      <c r="AN71" s="1064"/>
      <c r="AO71" s="1064"/>
      <c r="AP71" s="1064" t="s">
        <v>598</v>
      </c>
      <c r="AQ71" s="1064"/>
      <c r="AR71" s="1064"/>
      <c r="AS71" s="1064"/>
      <c r="AT71" s="1064"/>
      <c r="AU71" s="1064" t="s">
        <v>599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578</v>
      </c>
      <c r="C72" s="1068"/>
      <c r="D72" s="1068"/>
      <c r="E72" s="1068"/>
      <c r="F72" s="1068"/>
      <c r="G72" s="1068"/>
      <c r="H72" s="1068"/>
      <c r="I72" s="1068"/>
      <c r="J72" s="1068"/>
      <c r="K72" s="1068"/>
      <c r="L72" s="1068"/>
      <c r="M72" s="1068"/>
      <c r="N72" s="1068"/>
      <c r="O72" s="1068"/>
      <c r="P72" s="1069"/>
      <c r="Q72" s="1070">
        <v>303</v>
      </c>
      <c r="R72" s="1064"/>
      <c r="S72" s="1064"/>
      <c r="T72" s="1064"/>
      <c r="U72" s="1064"/>
      <c r="V72" s="1064">
        <v>284</v>
      </c>
      <c r="W72" s="1064"/>
      <c r="X72" s="1064"/>
      <c r="Y72" s="1064"/>
      <c r="Z72" s="1064"/>
      <c r="AA72" s="1064">
        <v>19</v>
      </c>
      <c r="AB72" s="1064"/>
      <c r="AC72" s="1064"/>
      <c r="AD72" s="1064"/>
      <c r="AE72" s="1064"/>
      <c r="AF72" s="1064">
        <v>19</v>
      </c>
      <c r="AG72" s="1064"/>
      <c r="AH72" s="1064"/>
      <c r="AI72" s="1064"/>
      <c r="AJ72" s="1064"/>
      <c r="AK72" s="1064">
        <v>88</v>
      </c>
      <c r="AL72" s="1064"/>
      <c r="AM72" s="1064"/>
      <c r="AN72" s="1064"/>
      <c r="AO72" s="1064"/>
      <c r="AP72" s="1064" t="s">
        <v>598</v>
      </c>
      <c r="AQ72" s="1064"/>
      <c r="AR72" s="1064"/>
      <c r="AS72" s="1064"/>
      <c r="AT72" s="1064"/>
      <c r="AU72" s="1064" t="s">
        <v>599</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579</v>
      </c>
      <c r="C73" s="1068"/>
      <c r="D73" s="1068"/>
      <c r="E73" s="1068"/>
      <c r="F73" s="1068"/>
      <c r="G73" s="1068"/>
      <c r="H73" s="1068"/>
      <c r="I73" s="1068"/>
      <c r="J73" s="1068"/>
      <c r="K73" s="1068"/>
      <c r="L73" s="1068"/>
      <c r="M73" s="1068"/>
      <c r="N73" s="1068"/>
      <c r="O73" s="1068"/>
      <c r="P73" s="1069"/>
      <c r="Q73" s="1070">
        <v>66</v>
      </c>
      <c r="R73" s="1064"/>
      <c r="S73" s="1064"/>
      <c r="T73" s="1064"/>
      <c r="U73" s="1064"/>
      <c r="V73" s="1064">
        <v>65</v>
      </c>
      <c r="W73" s="1064"/>
      <c r="X73" s="1064"/>
      <c r="Y73" s="1064"/>
      <c r="Z73" s="1064"/>
      <c r="AA73" s="1064">
        <v>1</v>
      </c>
      <c r="AB73" s="1064"/>
      <c r="AC73" s="1064"/>
      <c r="AD73" s="1064"/>
      <c r="AE73" s="1064"/>
      <c r="AF73" s="1064">
        <v>1</v>
      </c>
      <c r="AG73" s="1064"/>
      <c r="AH73" s="1064"/>
      <c r="AI73" s="1064"/>
      <c r="AJ73" s="1064"/>
      <c r="AK73" s="1064">
        <v>27</v>
      </c>
      <c r="AL73" s="1064"/>
      <c r="AM73" s="1064"/>
      <c r="AN73" s="1064"/>
      <c r="AO73" s="1064"/>
      <c r="AP73" s="1064" t="s">
        <v>599</v>
      </c>
      <c r="AQ73" s="1064"/>
      <c r="AR73" s="1064"/>
      <c r="AS73" s="1064"/>
      <c r="AT73" s="1064"/>
      <c r="AU73" s="1064" t="s">
        <v>601</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580</v>
      </c>
      <c r="C74" s="1068"/>
      <c r="D74" s="1068"/>
      <c r="E74" s="1068"/>
      <c r="F74" s="1068"/>
      <c r="G74" s="1068"/>
      <c r="H74" s="1068"/>
      <c r="I74" s="1068"/>
      <c r="J74" s="1068"/>
      <c r="K74" s="1068"/>
      <c r="L74" s="1068"/>
      <c r="M74" s="1068"/>
      <c r="N74" s="1068"/>
      <c r="O74" s="1068"/>
      <c r="P74" s="1069"/>
      <c r="Q74" s="1070">
        <v>895</v>
      </c>
      <c r="R74" s="1064"/>
      <c r="S74" s="1064"/>
      <c r="T74" s="1064"/>
      <c r="U74" s="1064"/>
      <c r="V74" s="1064">
        <v>894</v>
      </c>
      <c r="W74" s="1064"/>
      <c r="X74" s="1064"/>
      <c r="Y74" s="1064"/>
      <c r="Z74" s="1064"/>
      <c r="AA74" s="1064">
        <v>1</v>
      </c>
      <c r="AB74" s="1064"/>
      <c r="AC74" s="1064"/>
      <c r="AD74" s="1064"/>
      <c r="AE74" s="1064"/>
      <c r="AF74" s="1064">
        <v>1</v>
      </c>
      <c r="AG74" s="1064"/>
      <c r="AH74" s="1064"/>
      <c r="AI74" s="1064"/>
      <c r="AJ74" s="1064"/>
      <c r="AK74" s="1064" t="s">
        <v>598</v>
      </c>
      <c r="AL74" s="1064"/>
      <c r="AM74" s="1064"/>
      <c r="AN74" s="1064"/>
      <c r="AO74" s="1064"/>
      <c r="AP74" s="1064" t="s">
        <v>600</v>
      </c>
      <c r="AQ74" s="1064"/>
      <c r="AR74" s="1064"/>
      <c r="AS74" s="1064"/>
      <c r="AT74" s="1064"/>
      <c r="AU74" s="1064" t="s">
        <v>598</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581</v>
      </c>
      <c r="C75" s="1068"/>
      <c r="D75" s="1068"/>
      <c r="E75" s="1068"/>
      <c r="F75" s="1068"/>
      <c r="G75" s="1068"/>
      <c r="H75" s="1068"/>
      <c r="I75" s="1068"/>
      <c r="J75" s="1068"/>
      <c r="K75" s="1068"/>
      <c r="L75" s="1068"/>
      <c r="M75" s="1068"/>
      <c r="N75" s="1068"/>
      <c r="O75" s="1068"/>
      <c r="P75" s="1069"/>
      <c r="Q75" s="1071">
        <v>8</v>
      </c>
      <c r="R75" s="1072"/>
      <c r="S75" s="1072"/>
      <c r="T75" s="1072"/>
      <c r="U75" s="1073"/>
      <c r="V75" s="1074">
        <v>7</v>
      </c>
      <c r="W75" s="1072"/>
      <c r="X75" s="1072"/>
      <c r="Y75" s="1072"/>
      <c r="Z75" s="1073"/>
      <c r="AA75" s="1074">
        <v>1</v>
      </c>
      <c r="AB75" s="1072"/>
      <c r="AC75" s="1072"/>
      <c r="AD75" s="1072"/>
      <c r="AE75" s="1073"/>
      <c r="AF75" s="1074">
        <v>1</v>
      </c>
      <c r="AG75" s="1072"/>
      <c r="AH75" s="1072"/>
      <c r="AI75" s="1072"/>
      <c r="AJ75" s="1073"/>
      <c r="AK75" s="1074" t="s">
        <v>600</v>
      </c>
      <c r="AL75" s="1072"/>
      <c r="AM75" s="1072"/>
      <c r="AN75" s="1072"/>
      <c r="AO75" s="1073"/>
      <c r="AP75" s="1074" t="s">
        <v>598</v>
      </c>
      <c r="AQ75" s="1072"/>
      <c r="AR75" s="1072"/>
      <c r="AS75" s="1072"/>
      <c r="AT75" s="1073"/>
      <c r="AU75" s="1074" t="s">
        <v>599</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582</v>
      </c>
      <c r="C76" s="1068"/>
      <c r="D76" s="1068"/>
      <c r="E76" s="1068"/>
      <c r="F76" s="1068"/>
      <c r="G76" s="1068"/>
      <c r="H76" s="1068"/>
      <c r="I76" s="1068"/>
      <c r="J76" s="1068"/>
      <c r="K76" s="1068"/>
      <c r="L76" s="1068"/>
      <c r="M76" s="1068"/>
      <c r="N76" s="1068"/>
      <c r="O76" s="1068"/>
      <c r="P76" s="1069"/>
      <c r="Q76" s="1071">
        <v>6335</v>
      </c>
      <c r="R76" s="1072"/>
      <c r="S76" s="1072"/>
      <c r="T76" s="1072"/>
      <c r="U76" s="1073"/>
      <c r="V76" s="1074">
        <v>4962</v>
      </c>
      <c r="W76" s="1072"/>
      <c r="X76" s="1072"/>
      <c r="Y76" s="1072"/>
      <c r="Z76" s="1073"/>
      <c r="AA76" s="1074">
        <v>1373</v>
      </c>
      <c r="AB76" s="1072"/>
      <c r="AC76" s="1072"/>
      <c r="AD76" s="1072"/>
      <c r="AE76" s="1073"/>
      <c r="AF76" s="1074">
        <v>1373</v>
      </c>
      <c r="AG76" s="1072"/>
      <c r="AH76" s="1072"/>
      <c r="AI76" s="1072"/>
      <c r="AJ76" s="1073"/>
      <c r="AK76" s="1074" t="s">
        <v>600</v>
      </c>
      <c r="AL76" s="1072"/>
      <c r="AM76" s="1072"/>
      <c r="AN76" s="1072"/>
      <c r="AO76" s="1073"/>
      <c r="AP76" s="1074" t="s">
        <v>599</v>
      </c>
      <c r="AQ76" s="1072"/>
      <c r="AR76" s="1072"/>
      <c r="AS76" s="1072"/>
      <c r="AT76" s="1073"/>
      <c r="AU76" s="1074" t="s">
        <v>599</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583</v>
      </c>
      <c r="C77" s="1068"/>
      <c r="D77" s="1068"/>
      <c r="E77" s="1068"/>
      <c r="F77" s="1068"/>
      <c r="G77" s="1068"/>
      <c r="H77" s="1068"/>
      <c r="I77" s="1068"/>
      <c r="J77" s="1068"/>
      <c r="K77" s="1068"/>
      <c r="L77" s="1068"/>
      <c r="M77" s="1068"/>
      <c r="N77" s="1068"/>
      <c r="O77" s="1068"/>
      <c r="P77" s="1069"/>
      <c r="Q77" s="1071">
        <v>266</v>
      </c>
      <c r="R77" s="1072"/>
      <c r="S77" s="1072"/>
      <c r="T77" s="1072"/>
      <c r="U77" s="1073"/>
      <c r="V77" s="1074">
        <v>257</v>
      </c>
      <c r="W77" s="1072"/>
      <c r="X77" s="1072"/>
      <c r="Y77" s="1072"/>
      <c r="Z77" s="1073"/>
      <c r="AA77" s="1074">
        <v>9</v>
      </c>
      <c r="AB77" s="1072"/>
      <c r="AC77" s="1072"/>
      <c r="AD77" s="1072"/>
      <c r="AE77" s="1073"/>
      <c r="AF77" s="1074">
        <v>9</v>
      </c>
      <c r="AG77" s="1072"/>
      <c r="AH77" s="1072"/>
      <c r="AI77" s="1072"/>
      <c r="AJ77" s="1073"/>
      <c r="AK77" s="1074">
        <v>0</v>
      </c>
      <c r="AL77" s="1072"/>
      <c r="AM77" s="1072"/>
      <c r="AN77" s="1072"/>
      <c r="AO77" s="1073"/>
      <c r="AP77" s="1074">
        <v>953</v>
      </c>
      <c r="AQ77" s="1072"/>
      <c r="AR77" s="1072"/>
      <c r="AS77" s="1072"/>
      <c r="AT77" s="1073"/>
      <c r="AU77" s="1074">
        <v>3</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584</v>
      </c>
      <c r="C78" s="1068"/>
      <c r="D78" s="1068"/>
      <c r="E78" s="1068"/>
      <c r="F78" s="1068"/>
      <c r="G78" s="1068"/>
      <c r="H78" s="1068"/>
      <c r="I78" s="1068"/>
      <c r="J78" s="1068"/>
      <c r="K78" s="1068"/>
      <c r="L78" s="1068"/>
      <c r="M78" s="1068"/>
      <c r="N78" s="1068"/>
      <c r="O78" s="1068"/>
      <c r="P78" s="1069"/>
      <c r="Q78" s="1070">
        <v>3</v>
      </c>
      <c r="R78" s="1064"/>
      <c r="S78" s="1064"/>
      <c r="T78" s="1064"/>
      <c r="U78" s="1064"/>
      <c r="V78" s="1064">
        <v>2</v>
      </c>
      <c r="W78" s="1064"/>
      <c r="X78" s="1064"/>
      <c r="Y78" s="1064"/>
      <c r="Z78" s="1064"/>
      <c r="AA78" s="1064">
        <v>1</v>
      </c>
      <c r="AB78" s="1064"/>
      <c r="AC78" s="1064"/>
      <c r="AD78" s="1064"/>
      <c r="AE78" s="1064"/>
      <c r="AF78" s="1064">
        <v>1</v>
      </c>
      <c r="AG78" s="1064"/>
      <c r="AH78" s="1064"/>
      <c r="AI78" s="1064"/>
      <c r="AJ78" s="1064"/>
      <c r="AK78" s="1064" t="s">
        <v>600</v>
      </c>
      <c r="AL78" s="1064"/>
      <c r="AM78" s="1064"/>
      <c r="AN78" s="1064"/>
      <c r="AO78" s="1064"/>
      <c r="AP78" s="1064" t="s">
        <v>599</v>
      </c>
      <c r="AQ78" s="1064"/>
      <c r="AR78" s="1064"/>
      <c r="AS78" s="1064"/>
      <c r="AT78" s="1064"/>
      <c r="AU78" s="1064" t="s">
        <v>599</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585</v>
      </c>
      <c r="C79" s="1068"/>
      <c r="D79" s="1068"/>
      <c r="E79" s="1068"/>
      <c r="F79" s="1068"/>
      <c r="G79" s="1068"/>
      <c r="H79" s="1068"/>
      <c r="I79" s="1068"/>
      <c r="J79" s="1068"/>
      <c r="K79" s="1068"/>
      <c r="L79" s="1068"/>
      <c r="M79" s="1068"/>
      <c r="N79" s="1068"/>
      <c r="O79" s="1068"/>
      <c r="P79" s="1069"/>
      <c r="Q79" s="1070">
        <v>226</v>
      </c>
      <c r="R79" s="1064"/>
      <c r="S79" s="1064"/>
      <c r="T79" s="1064"/>
      <c r="U79" s="1064"/>
      <c r="V79" s="1064">
        <v>149</v>
      </c>
      <c r="W79" s="1064"/>
      <c r="X79" s="1064"/>
      <c r="Y79" s="1064"/>
      <c r="Z79" s="1064"/>
      <c r="AA79" s="1064">
        <v>77</v>
      </c>
      <c r="AB79" s="1064"/>
      <c r="AC79" s="1064"/>
      <c r="AD79" s="1064"/>
      <c r="AE79" s="1064"/>
      <c r="AF79" s="1064">
        <v>77</v>
      </c>
      <c r="AG79" s="1064"/>
      <c r="AH79" s="1064"/>
      <c r="AI79" s="1064"/>
      <c r="AJ79" s="1064"/>
      <c r="AK79" s="1064" t="s">
        <v>599</v>
      </c>
      <c r="AL79" s="1064"/>
      <c r="AM79" s="1064"/>
      <c r="AN79" s="1064"/>
      <c r="AO79" s="1064"/>
      <c r="AP79" s="1064" t="s">
        <v>599</v>
      </c>
      <c r="AQ79" s="1064"/>
      <c r="AR79" s="1064"/>
      <c r="AS79" s="1064"/>
      <c r="AT79" s="1064"/>
      <c r="AU79" s="1064" t="s">
        <v>598</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586</v>
      </c>
      <c r="C80" s="1068"/>
      <c r="D80" s="1068"/>
      <c r="E80" s="1068"/>
      <c r="F80" s="1068"/>
      <c r="G80" s="1068"/>
      <c r="H80" s="1068"/>
      <c r="I80" s="1068"/>
      <c r="J80" s="1068"/>
      <c r="K80" s="1068"/>
      <c r="L80" s="1068"/>
      <c r="M80" s="1068"/>
      <c r="N80" s="1068"/>
      <c r="O80" s="1068"/>
      <c r="P80" s="1069"/>
      <c r="Q80" s="1070">
        <v>33</v>
      </c>
      <c r="R80" s="1064"/>
      <c r="S80" s="1064"/>
      <c r="T80" s="1064"/>
      <c r="U80" s="1064"/>
      <c r="V80" s="1064">
        <v>25</v>
      </c>
      <c r="W80" s="1064"/>
      <c r="X80" s="1064"/>
      <c r="Y80" s="1064"/>
      <c r="Z80" s="1064"/>
      <c r="AA80" s="1064">
        <v>7</v>
      </c>
      <c r="AB80" s="1064"/>
      <c r="AC80" s="1064"/>
      <c r="AD80" s="1064"/>
      <c r="AE80" s="1064"/>
      <c r="AF80" s="1064">
        <v>7</v>
      </c>
      <c r="AG80" s="1064"/>
      <c r="AH80" s="1064"/>
      <c r="AI80" s="1064"/>
      <c r="AJ80" s="1064"/>
      <c r="AK80" s="1064" t="s">
        <v>599</v>
      </c>
      <c r="AL80" s="1064"/>
      <c r="AM80" s="1064"/>
      <c r="AN80" s="1064"/>
      <c r="AO80" s="1064"/>
      <c r="AP80" s="1064" t="s">
        <v>598</v>
      </c>
      <c r="AQ80" s="1064"/>
      <c r="AR80" s="1064"/>
      <c r="AS80" s="1064"/>
      <c r="AT80" s="1064"/>
      <c r="AU80" s="1064" t="s">
        <v>600</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587</v>
      </c>
      <c r="C81" s="1068"/>
      <c r="D81" s="1068"/>
      <c r="E81" s="1068"/>
      <c r="F81" s="1068"/>
      <c r="G81" s="1068"/>
      <c r="H81" s="1068"/>
      <c r="I81" s="1068"/>
      <c r="J81" s="1068"/>
      <c r="K81" s="1068"/>
      <c r="L81" s="1068"/>
      <c r="M81" s="1068"/>
      <c r="N81" s="1068"/>
      <c r="O81" s="1068"/>
      <c r="P81" s="1069"/>
      <c r="Q81" s="1070">
        <v>193</v>
      </c>
      <c r="R81" s="1064"/>
      <c r="S81" s="1064"/>
      <c r="T81" s="1064"/>
      <c r="U81" s="1064"/>
      <c r="V81" s="1064">
        <v>189</v>
      </c>
      <c r="W81" s="1064"/>
      <c r="X81" s="1064"/>
      <c r="Y81" s="1064"/>
      <c r="Z81" s="1064"/>
      <c r="AA81" s="1064">
        <v>4</v>
      </c>
      <c r="AB81" s="1064"/>
      <c r="AC81" s="1064"/>
      <c r="AD81" s="1064"/>
      <c r="AE81" s="1064"/>
      <c r="AF81" s="1064">
        <v>4</v>
      </c>
      <c r="AG81" s="1064"/>
      <c r="AH81" s="1064"/>
      <c r="AI81" s="1064"/>
      <c r="AJ81" s="1064"/>
      <c r="AK81" s="1064" t="s">
        <v>599</v>
      </c>
      <c r="AL81" s="1064"/>
      <c r="AM81" s="1064"/>
      <c r="AN81" s="1064"/>
      <c r="AO81" s="1064"/>
      <c r="AP81" s="1064" t="s">
        <v>599</v>
      </c>
      <c r="AQ81" s="1064"/>
      <c r="AR81" s="1064"/>
      <c r="AS81" s="1064"/>
      <c r="AT81" s="1064"/>
      <c r="AU81" s="1064" t="s">
        <v>599</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t="s">
        <v>588</v>
      </c>
      <c r="C82" s="1068"/>
      <c r="D82" s="1068"/>
      <c r="E82" s="1068"/>
      <c r="F82" s="1068"/>
      <c r="G82" s="1068"/>
      <c r="H82" s="1068"/>
      <c r="I82" s="1068"/>
      <c r="J82" s="1068"/>
      <c r="K82" s="1068"/>
      <c r="L82" s="1068"/>
      <c r="M82" s="1068"/>
      <c r="N82" s="1068"/>
      <c r="O82" s="1068"/>
      <c r="P82" s="1069"/>
      <c r="Q82" s="1070">
        <v>232346</v>
      </c>
      <c r="R82" s="1064"/>
      <c r="S82" s="1064"/>
      <c r="T82" s="1064"/>
      <c r="U82" s="1064"/>
      <c r="V82" s="1064">
        <v>223330</v>
      </c>
      <c r="W82" s="1064"/>
      <c r="X82" s="1064"/>
      <c r="Y82" s="1064"/>
      <c r="Z82" s="1064"/>
      <c r="AA82" s="1064">
        <v>9016</v>
      </c>
      <c r="AB82" s="1064"/>
      <c r="AC82" s="1064"/>
      <c r="AD82" s="1064"/>
      <c r="AE82" s="1064"/>
      <c r="AF82" s="1064">
        <v>9016</v>
      </c>
      <c r="AG82" s="1064"/>
      <c r="AH82" s="1064"/>
      <c r="AI82" s="1064"/>
      <c r="AJ82" s="1064"/>
      <c r="AK82" s="1064">
        <v>1138</v>
      </c>
      <c r="AL82" s="1064"/>
      <c r="AM82" s="1064"/>
      <c r="AN82" s="1064"/>
      <c r="AO82" s="1064"/>
      <c r="AP82" s="1064" t="s">
        <v>599</v>
      </c>
      <c r="AQ82" s="1064"/>
      <c r="AR82" s="1064"/>
      <c r="AS82" s="1064"/>
      <c r="AT82" s="1064"/>
      <c r="AU82" s="1064" t="s">
        <v>598</v>
      </c>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387</v>
      </c>
      <c r="B88" s="1037" t="s">
        <v>417</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10579</v>
      </c>
      <c r="AG88" s="1052"/>
      <c r="AH88" s="1052"/>
      <c r="AI88" s="1052"/>
      <c r="AJ88" s="1052"/>
      <c r="AK88" s="1056"/>
      <c r="AL88" s="1056"/>
      <c r="AM88" s="1056"/>
      <c r="AN88" s="1056"/>
      <c r="AO88" s="1056"/>
      <c r="AP88" s="1052">
        <v>953</v>
      </c>
      <c r="AQ88" s="1052"/>
      <c r="AR88" s="1052"/>
      <c r="AS88" s="1052"/>
      <c r="AT88" s="1052"/>
      <c r="AU88" s="1052">
        <v>3</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1037" t="s">
        <v>418</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419</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420</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423</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424</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425</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426</v>
      </c>
      <c r="AB109" s="987"/>
      <c r="AC109" s="987"/>
      <c r="AD109" s="987"/>
      <c r="AE109" s="988"/>
      <c r="AF109" s="989" t="s">
        <v>305</v>
      </c>
      <c r="AG109" s="987"/>
      <c r="AH109" s="987"/>
      <c r="AI109" s="987"/>
      <c r="AJ109" s="988"/>
      <c r="AK109" s="989" t="s">
        <v>304</v>
      </c>
      <c r="AL109" s="987"/>
      <c r="AM109" s="987"/>
      <c r="AN109" s="987"/>
      <c r="AO109" s="988"/>
      <c r="AP109" s="989" t="s">
        <v>427</v>
      </c>
      <c r="AQ109" s="987"/>
      <c r="AR109" s="987"/>
      <c r="AS109" s="987"/>
      <c r="AT109" s="1018"/>
      <c r="AU109" s="986" t="s">
        <v>425</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426</v>
      </c>
      <c r="BR109" s="987"/>
      <c r="BS109" s="987"/>
      <c r="BT109" s="987"/>
      <c r="BU109" s="988"/>
      <c r="BV109" s="989" t="s">
        <v>305</v>
      </c>
      <c r="BW109" s="987"/>
      <c r="BX109" s="987"/>
      <c r="BY109" s="987"/>
      <c r="BZ109" s="988"/>
      <c r="CA109" s="989" t="s">
        <v>304</v>
      </c>
      <c r="CB109" s="987"/>
      <c r="CC109" s="987"/>
      <c r="CD109" s="987"/>
      <c r="CE109" s="988"/>
      <c r="CF109" s="1025" t="s">
        <v>427</v>
      </c>
      <c r="CG109" s="1025"/>
      <c r="CH109" s="1025"/>
      <c r="CI109" s="1025"/>
      <c r="CJ109" s="1025"/>
      <c r="CK109" s="989" t="s">
        <v>428</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426</v>
      </c>
      <c r="DH109" s="987"/>
      <c r="DI109" s="987"/>
      <c r="DJ109" s="987"/>
      <c r="DK109" s="988"/>
      <c r="DL109" s="989" t="s">
        <v>305</v>
      </c>
      <c r="DM109" s="987"/>
      <c r="DN109" s="987"/>
      <c r="DO109" s="987"/>
      <c r="DP109" s="988"/>
      <c r="DQ109" s="989" t="s">
        <v>304</v>
      </c>
      <c r="DR109" s="987"/>
      <c r="DS109" s="987"/>
      <c r="DT109" s="987"/>
      <c r="DU109" s="988"/>
      <c r="DV109" s="989" t="s">
        <v>427</v>
      </c>
      <c r="DW109" s="987"/>
      <c r="DX109" s="987"/>
      <c r="DY109" s="987"/>
      <c r="DZ109" s="1018"/>
    </row>
    <row r="110" spans="1:131" s="247" customFormat="1" ht="26.25" customHeight="1" x14ac:dyDescent="0.15">
      <c r="A110" s="889" t="s">
        <v>429</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25901</v>
      </c>
      <c r="AB110" s="980"/>
      <c r="AC110" s="980"/>
      <c r="AD110" s="980"/>
      <c r="AE110" s="981"/>
      <c r="AF110" s="982">
        <v>32524</v>
      </c>
      <c r="AG110" s="980"/>
      <c r="AH110" s="980"/>
      <c r="AI110" s="980"/>
      <c r="AJ110" s="981"/>
      <c r="AK110" s="982">
        <v>51713</v>
      </c>
      <c r="AL110" s="980"/>
      <c r="AM110" s="980"/>
      <c r="AN110" s="980"/>
      <c r="AO110" s="981"/>
      <c r="AP110" s="983">
        <v>1.1000000000000001</v>
      </c>
      <c r="AQ110" s="984"/>
      <c r="AR110" s="984"/>
      <c r="AS110" s="984"/>
      <c r="AT110" s="985"/>
      <c r="AU110" s="1019" t="s">
        <v>73</v>
      </c>
      <c r="AV110" s="1020"/>
      <c r="AW110" s="1020"/>
      <c r="AX110" s="1020"/>
      <c r="AY110" s="1020"/>
      <c r="AZ110" s="945" t="s">
        <v>430</v>
      </c>
      <c r="BA110" s="890"/>
      <c r="BB110" s="890"/>
      <c r="BC110" s="890"/>
      <c r="BD110" s="890"/>
      <c r="BE110" s="890"/>
      <c r="BF110" s="890"/>
      <c r="BG110" s="890"/>
      <c r="BH110" s="890"/>
      <c r="BI110" s="890"/>
      <c r="BJ110" s="890"/>
      <c r="BK110" s="890"/>
      <c r="BL110" s="890"/>
      <c r="BM110" s="890"/>
      <c r="BN110" s="890"/>
      <c r="BO110" s="890"/>
      <c r="BP110" s="891"/>
      <c r="BQ110" s="946">
        <v>461107</v>
      </c>
      <c r="BR110" s="927"/>
      <c r="BS110" s="927"/>
      <c r="BT110" s="927"/>
      <c r="BU110" s="927"/>
      <c r="BV110" s="927">
        <v>431755</v>
      </c>
      <c r="BW110" s="927"/>
      <c r="BX110" s="927"/>
      <c r="BY110" s="927"/>
      <c r="BZ110" s="927"/>
      <c r="CA110" s="927">
        <v>382759</v>
      </c>
      <c r="CB110" s="927"/>
      <c r="CC110" s="927"/>
      <c r="CD110" s="927"/>
      <c r="CE110" s="927"/>
      <c r="CF110" s="951">
        <v>8.4</v>
      </c>
      <c r="CG110" s="952"/>
      <c r="CH110" s="952"/>
      <c r="CI110" s="952"/>
      <c r="CJ110" s="952"/>
      <c r="CK110" s="1015" t="s">
        <v>431</v>
      </c>
      <c r="CL110" s="901"/>
      <c r="CM110" s="976" t="s">
        <v>432</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433</v>
      </c>
      <c r="DH110" s="927"/>
      <c r="DI110" s="927"/>
      <c r="DJ110" s="927"/>
      <c r="DK110" s="927"/>
      <c r="DL110" s="927" t="s">
        <v>434</v>
      </c>
      <c r="DM110" s="927"/>
      <c r="DN110" s="927"/>
      <c r="DO110" s="927"/>
      <c r="DP110" s="927"/>
      <c r="DQ110" s="927" t="s">
        <v>408</v>
      </c>
      <c r="DR110" s="927"/>
      <c r="DS110" s="927"/>
      <c r="DT110" s="927"/>
      <c r="DU110" s="927"/>
      <c r="DV110" s="928" t="s">
        <v>126</v>
      </c>
      <c r="DW110" s="928"/>
      <c r="DX110" s="928"/>
      <c r="DY110" s="928"/>
      <c r="DZ110" s="929"/>
    </row>
    <row r="111" spans="1:131" s="247" customFormat="1" ht="26.25" customHeight="1" x14ac:dyDescent="0.15">
      <c r="A111" s="856" t="s">
        <v>435</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436</v>
      </c>
      <c r="AB111" s="1008"/>
      <c r="AC111" s="1008"/>
      <c r="AD111" s="1008"/>
      <c r="AE111" s="1009"/>
      <c r="AF111" s="1010" t="s">
        <v>126</v>
      </c>
      <c r="AG111" s="1008"/>
      <c r="AH111" s="1008"/>
      <c r="AI111" s="1008"/>
      <c r="AJ111" s="1009"/>
      <c r="AK111" s="1010" t="s">
        <v>408</v>
      </c>
      <c r="AL111" s="1008"/>
      <c r="AM111" s="1008"/>
      <c r="AN111" s="1008"/>
      <c r="AO111" s="1009"/>
      <c r="AP111" s="1011" t="s">
        <v>437</v>
      </c>
      <c r="AQ111" s="1012"/>
      <c r="AR111" s="1012"/>
      <c r="AS111" s="1012"/>
      <c r="AT111" s="1013"/>
      <c r="AU111" s="1021"/>
      <c r="AV111" s="1022"/>
      <c r="AW111" s="1022"/>
      <c r="AX111" s="1022"/>
      <c r="AY111" s="1022"/>
      <c r="AZ111" s="897" t="s">
        <v>438</v>
      </c>
      <c r="BA111" s="832"/>
      <c r="BB111" s="832"/>
      <c r="BC111" s="832"/>
      <c r="BD111" s="832"/>
      <c r="BE111" s="832"/>
      <c r="BF111" s="832"/>
      <c r="BG111" s="832"/>
      <c r="BH111" s="832"/>
      <c r="BI111" s="832"/>
      <c r="BJ111" s="832"/>
      <c r="BK111" s="832"/>
      <c r="BL111" s="832"/>
      <c r="BM111" s="832"/>
      <c r="BN111" s="832"/>
      <c r="BO111" s="832"/>
      <c r="BP111" s="833"/>
      <c r="BQ111" s="898" t="s">
        <v>439</v>
      </c>
      <c r="BR111" s="899"/>
      <c r="BS111" s="899"/>
      <c r="BT111" s="899"/>
      <c r="BU111" s="899"/>
      <c r="BV111" s="899" t="s">
        <v>436</v>
      </c>
      <c r="BW111" s="899"/>
      <c r="BX111" s="899"/>
      <c r="BY111" s="899"/>
      <c r="BZ111" s="899"/>
      <c r="CA111" s="899" t="s">
        <v>436</v>
      </c>
      <c r="CB111" s="899"/>
      <c r="CC111" s="899"/>
      <c r="CD111" s="899"/>
      <c r="CE111" s="899"/>
      <c r="CF111" s="960" t="s">
        <v>408</v>
      </c>
      <c r="CG111" s="961"/>
      <c r="CH111" s="961"/>
      <c r="CI111" s="961"/>
      <c r="CJ111" s="961"/>
      <c r="CK111" s="1016"/>
      <c r="CL111" s="903"/>
      <c r="CM111" s="906" t="s">
        <v>440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439</v>
      </c>
      <c r="DH111" s="899"/>
      <c r="DI111" s="899"/>
      <c r="DJ111" s="899"/>
      <c r="DK111" s="899"/>
      <c r="DL111" s="899" t="s">
        <v>126</v>
      </c>
      <c r="DM111" s="899"/>
      <c r="DN111" s="899"/>
      <c r="DO111" s="899"/>
      <c r="DP111" s="899"/>
      <c r="DQ111" s="899" t="s">
        <v>439</v>
      </c>
      <c r="DR111" s="899"/>
      <c r="DS111" s="899"/>
      <c r="DT111" s="899"/>
      <c r="DU111" s="899"/>
      <c r="DV111" s="876" t="s">
        <v>441</v>
      </c>
      <c r="DW111" s="876"/>
      <c r="DX111" s="876"/>
      <c r="DY111" s="876"/>
      <c r="DZ111" s="877"/>
    </row>
    <row r="112" spans="1:131" s="247" customFormat="1" ht="26.25" customHeight="1" x14ac:dyDescent="0.15">
      <c r="A112" s="1001" t="s">
        <v>442</v>
      </c>
      <c r="B112" s="1002"/>
      <c r="C112" s="832" t="s">
        <v>443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433</v>
      </c>
      <c r="AB112" s="862"/>
      <c r="AC112" s="862"/>
      <c r="AD112" s="862"/>
      <c r="AE112" s="863"/>
      <c r="AF112" s="864" t="s">
        <v>433</v>
      </c>
      <c r="AG112" s="862"/>
      <c r="AH112" s="862"/>
      <c r="AI112" s="862"/>
      <c r="AJ112" s="863"/>
      <c r="AK112" s="864" t="s">
        <v>437</v>
      </c>
      <c r="AL112" s="862"/>
      <c r="AM112" s="862"/>
      <c r="AN112" s="862"/>
      <c r="AO112" s="863"/>
      <c r="AP112" s="909" t="s">
        <v>436</v>
      </c>
      <c r="AQ112" s="910"/>
      <c r="AR112" s="910"/>
      <c r="AS112" s="910"/>
      <c r="AT112" s="911"/>
      <c r="AU112" s="1021"/>
      <c r="AV112" s="1022"/>
      <c r="AW112" s="1022"/>
      <c r="AX112" s="1022"/>
      <c r="AY112" s="1022"/>
      <c r="AZ112" s="897" t="s">
        <v>444</v>
      </c>
      <c r="BA112" s="832"/>
      <c r="BB112" s="832"/>
      <c r="BC112" s="832"/>
      <c r="BD112" s="832"/>
      <c r="BE112" s="832"/>
      <c r="BF112" s="832"/>
      <c r="BG112" s="832"/>
      <c r="BH112" s="832"/>
      <c r="BI112" s="832"/>
      <c r="BJ112" s="832"/>
      <c r="BK112" s="832"/>
      <c r="BL112" s="832"/>
      <c r="BM112" s="832"/>
      <c r="BN112" s="832"/>
      <c r="BO112" s="832"/>
      <c r="BP112" s="833"/>
      <c r="BQ112" s="898">
        <v>4509295</v>
      </c>
      <c r="BR112" s="899"/>
      <c r="BS112" s="899"/>
      <c r="BT112" s="899"/>
      <c r="BU112" s="899"/>
      <c r="BV112" s="899">
        <v>4277740</v>
      </c>
      <c r="BW112" s="899"/>
      <c r="BX112" s="899"/>
      <c r="BY112" s="899"/>
      <c r="BZ112" s="899"/>
      <c r="CA112" s="899">
        <v>3928633</v>
      </c>
      <c r="CB112" s="899"/>
      <c r="CC112" s="899"/>
      <c r="CD112" s="899"/>
      <c r="CE112" s="899"/>
      <c r="CF112" s="960">
        <v>85.8</v>
      </c>
      <c r="CG112" s="961"/>
      <c r="CH112" s="961"/>
      <c r="CI112" s="961"/>
      <c r="CJ112" s="961"/>
      <c r="CK112" s="1016"/>
      <c r="CL112" s="903"/>
      <c r="CM112" s="906" t="s">
        <v>445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433</v>
      </c>
      <c r="DH112" s="899"/>
      <c r="DI112" s="899"/>
      <c r="DJ112" s="899"/>
      <c r="DK112" s="899"/>
      <c r="DL112" s="899" t="s">
        <v>408</v>
      </c>
      <c r="DM112" s="899"/>
      <c r="DN112" s="899"/>
      <c r="DO112" s="899"/>
      <c r="DP112" s="899"/>
      <c r="DQ112" s="899" t="s">
        <v>439</v>
      </c>
      <c r="DR112" s="899"/>
      <c r="DS112" s="899"/>
      <c r="DT112" s="899"/>
      <c r="DU112" s="899"/>
      <c r="DV112" s="876" t="s">
        <v>433</v>
      </c>
      <c r="DW112" s="876"/>
      <c r="DX112" s="876"/>
      <c r="DY112" s="876"/>
      <c r="DZ112" s="877"/>
    </row>
    <row r="113" spans="1:130" s="247" customFormat="1" ht="26.25" customHeight="1" x14ac:dyDescent="0.15">
      <c r="A113" s="1003"/>
      <c r="B113" s="1004"/>
      <c r="C113" s="832" t="s">
        <v>446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532507</v>
      </c>
      <c r="AB113" s="1008"/>
      <c r="AC113" s="1008"/>
      <c r="AD113" s="1008"/>
      <c r="AE113" s="1009"/>
      <c r="AF113" s="1010">
        <v>495931</v>
      </c>
      <c r="AG113" s="1008"/>
      <c r="AH113" s="1008"/>
      <c r="AI113" s="1008"/>
      <c r="AJ113" s="1009"/>
      <c r="AK113" s="1010">
        <v>491257</v>
      </c>
      <c r="AL113" s="1008"/>
      <c r="AM113" s="1008"/>
      <c r="AN113" s="1008"/>
      <c r="AO113" s="1009"/>
      <c r="AP113" s="1011">
        <v>10.7</v>
      </c>
      <c r="AQ113" s="1012"/>
      <c r="AR113" s="1012"/>
      <c r="AS113" s="1012"/>
      <c r="AT113" s="1013"/>
      <c r="AU113" s="1021"/>
      <c r="AV113" s="1022"/>
      <c r="AW113" s="1022"/>
      <c r="AX113" s="1022"/>
      <c r="AY113" s="1022"/>
      <c r="AZ113" s="897" t="s">
        <v>447</v>
      </c>
      <c r="BA113" s="832"/>
      <c r="BB113" s="832"/>
      <c r="BC113" s="832"/>
      <c r="BD113" s="832"/>
      <c r="BE113" s="832"/>
      <c r="BF113" s="832"/>
      <c r="BG113" s="832"/>
      <c r="BH113" s="832"/>
      <c r="BI113" s="832"/>
      <c r="BJ113" s="832"/>
      <c r="BK113" s="832"/>
      <c r="BL113" s="832"/>
      <c r="BM113" s="832"/>
      <c r="BN113" s="832"/>
      <c r="BO113" s="832"/>
      <c r="BP113" s="833"/>
      <c r="BQ113" s="898">
        <v>4398</v>
      </c>
      <c r="BR113" s="899"/>
      <c r="BS113" s="899"/>
      <c r="BT113" s="899"/>
      <c r="BU113" s="899"/>
      <c r="BV113" s="899">
        <v>3724</v>
      </c>
      <c r="BW113" s="899"/>
      <c r="BX113" s="899"/>
      <c r="BY113" s="899"/>
      <c r="BZ113" s="899"/>
      <c r="CA113" s="899">
        <v>3048</v>
      </c>
      <c r="CB113" s="899"/>
      <c r="CC113" s="899"/>
      <c r="CD113" s="899"/>
      <c r="CE113" s="899"/>
      <c r="CF113" s="960">
        <v>0.1</v>
      </c>
      <c r="CG113" s="961"/>
      <c r="CH113" s="961"/>
      <c r="CI113" s="961"/>
      <c r="CJ113" s="961"/>
      <c r="CK113" s="1016"/>
      <c r="CL113" s="903"/>
      <c r="CM113" s="906" t="s">
        <v>448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408</v>
      </c>
      <c r="DH113" s="862"/>
      <c r="DI113" s="862"/>
      <c r="DJ113" s="862"/>
      <c r="DK113" s="863"/>
      <c r="DL113" s="864" t="s">
        <v>436</v>
      </c>
      <c r="DM113" s="862"/>
      <c r="DN113" s="862"/>
      <c r="DO113" s="862"/>
      <c r="DP113" s="863"/>
      <c r="DQ113" s="864" t="s">
        <v>437</v>
      </c>
      <c r="DR113" s="862"/>
      <c r="DS113" s="862"/>
      <c r="DT113" s="862"/>
      <c r="DU113" s="863"/>
      <c r="DV113" s="909" t="s">
        <v>439</v>
      </c>
      <c r="DW113" s="910"/>
      <c r="DX113" s="910"/>
      <c r="DY113" s="910"/>
      <c r="DZ113" s="911"/>
    </row>
    <row r="114" spans="1:130" s="247" customFormat="1" ht="26.25" customHeight="1" x14ac:dyDescent="0.15">
      <c r="A114" s="1003"/>
      <c r="B114" s="1004"/>
      <c r="C114" s="832" t="s">
        <v>449</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477</v>
      </c>
      <c r="AB114" s="862"/>
      <c r="AC114" s="862"/>
      <c r="AD114" s="862"/>
      <c r="AE114" s="863"/>
      <c r="AF114" s="864">
        <v>477</v>
      </c>
      <c r="AG114" s="862"/>
      <c r="AH114" s="862"/>
      <c r="AI114" s="862"/>
      <c r="AJ114" s="863"/>
      <c r="AK114" s="864">
        <v>477</v>
      </c>
      <c r="AL114" s="862"/>
      <c r="AM114" s="862"/>
      <c r="AN114" s="862"/>
      <c r="AO114" s="863"/>
      <c r="AP114" s="909">
        <v>0</v>
      </c>
      <c r="AQ114" s="910"/>
      <c r="AR114" s="910"/>
      <c r="AS114" s="910"/>
      <c r="AT114" s="911"/>
      <c r="AU114" s="1021"/>
      <c r="AV114" s="1022"/>
      <c r="AW114" s="1022"/>
      <c r="AX114" s="1022"/>
      <c r="AY114" s="1022"/>
      <c r="AZ114" s="897" t="s">
        <v>450</v>
      </c>
      <c r="BA114" s="832"/>
      <c r="BB114" s="832"/>
      <c r="BC114" s="832"/>
      <c r="BD114" s="832"/>
      <c r="BE114" s="832"/>
      <c r="BF114" s="832"/>
      <c r="BG114" s="832"/>
      <c r="BH114" s="832"/>
      <c r="BI114" s="832"/>
      <c r="BJ114" s="832"/>
      <c r="BK114" s="832"/>
      <c r="BL114" s="832"/>
      <c r="BM114" s="832"/>
      <c r="BN114" s="832"/>
      <c r="BO114" s="832"/>
      <c r="BP114" s="833"/>
      <c r="BQ114" s="898">
        <v>473248</v>
      </c>
      <c r="BR114" s="899"/>
      <c r="BS114" s="899"/>
      <c r="BT114" s="899"/>
      <c r="BU114" s="899"/>
      <c r="BV114" s="899">
        <v>378831</v>
      </c>
      <c r="BW114" s="899"/>
      <c r="BX114" s="899"/>
      <c r="BY114" s="899"/>
      <c r="BZ114" s="899"/>
      <c r="CA114" s="899">
        <v>413020</v>
      </c>
      <c r="CB114" s="899"/>
      <c r="CC114" s="899"/>
      <c r="CD114" s="899"/>
      <c r="CE114" s="899"/>
      <c r="CF114" s="960">
        <v>9</v>
      </c>
      <c r="CG114" s="961"/>
      <c r="CH114" s="961"/>
      <c r="CI114" s="961"/>
      <c r="CJ114" s="961"/>
      <c r="CK114" s="1016"/>
      <c r="CL114" s="903"/>
      <c r="CM114" s="906" t="s">
        <v>451</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437</v>
      </c>
      <c r="DH114" s="862"/>
      <c r="DI114" s="862"/>
      <c r="DJ114" s="862"/>
      <c r="DK114" s="863"/>
      <c r="DL114" s="864" t="s">
        <v>408</v>
      </c>
      <c r="DM114" s="862"/>
      <c r="DN114" s="862"/>
      <c r="DO114" s="862"/>
      <c r="DP114" s="863"/>
      <c r="DQ114" s="864" t="s">
        <v>408</v>
      </c>
      <c r="DR114" s="862"/>
      <c r="DS114" s="862"/>
      <c r="DT114" s="862"/>
      <c r="DU114" s="863"/>
      <c r="DV114" s="909" t="s">
        <v>437</v>
      </c>
      <c r="DW114" s="910"/>
      <c r="DX114" s="910"/>
      <c r="DY114" s="910"/>
      <c r="DZ114" s="911"/>
    </row>
    <row r="115" spans="1:130" s="247" customFormat="1" ht="26.25" customHeight="1" x14ac:dyDescent="0.15">
      <c r="A115" s="1003"/>
      <c r="B115" s="1004"/>
      <c r="C115" s="832" t="s">
        <v>452</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408</v>
      </c>
      <c r="AB115" s="1008"/>
      <c r="AC115" s="1008"/>
      <c r="AD115" s="1008"/>
      <c r="AE115" s="1009"/>
      <c r="AF115" s="1010" t="s">
        <v>126</v>
      </c>
      <c r="AG115" s="1008"/>
      <c r="AH115" s="1008"/>
      <c r="AI115" s="1008"/>
      <c r="AJ115" s="1009"/>
      <c r="AK115" s="1010" t="s">
        <v>436</v>
      </c>
      <c r="AL115" s="1008"/>
      <c r="AM115" s="1008"/>
      <c r="AN115" s="1008"/>
      <c r="AO115" s="1009"/>
      <c r="AP115" s="1011" t="s">
        <v>437</v>
      </c>
      <c r="AQ115" s="1012"/>
      <c r="AR115" s="1012"/>
      <c r="AS115" s="1012"/>
      <c r="AT115" s="1013"/>
      <c r="AU115" s="1021"/>
      <c r="AV115" s="1022"/>
      <c r="AW115" s="1022"/>
      <c r="AX115" s="1022"/>
      <c r="AY115" s="1022"/>
      <c r="AZ115" s="897" t="s">
        <v>453</v>
      </c>
      <c r="BA115" s="832"/>
      <c r="BB115" s="832"/>
      <c r="BC115" s="832"/>
      <c r="BD115" s="832"/>
      <c r="BE115" s="832"/>
      <c r="BF115" s="832"/>
      <c r="BG115" s="832"/>
      <c r="BH115" s="832"/>
      <c r="BI115" s="832"/>
      <c r="BJ115" s="832"/>
      <c r="BK115" s="832"/>
      <c r="BL115" s="832"/>
      <c r="BM115" s="832"/>
      <c r="BN115" s="832"/>
      <c r="BO115" s="832"/>
      <c r="BP115" s="833"/>
      <c r="BQ115" s="898" t="s">
        <v>408</v>
      </c>
      <c r="BR115" s="899"/>
      <c r="BS115" s="899"/>
      <c r="BT115" s="899"/>
      <c r="BU115" s="899"/>
      <c r="BV115" s="899" t="s">
        <v>441</v>
      </c>
      <c r="BW115" s="899"/>
      <c r="BX115" s="899"/>
      <c r="BY115" s="899"/>
      <c r="BZ115" s="899"/>
      <c r="CA115" s="899" t="s">
        <v>408</v>
      </c>
      <c r="CB115" s="899"/>
      <c r="CC115" s="899"/>
      <c r="CD115" s="899"/>
      <c r="CE115" s="899"/>
      <c r="CF115" s="960" t="s">
        <v>437</v>
      </c>
      <c r="CG115" s="961"/>
      <c r="CH115" s="961"/>
      <c r="CI115" s="961"/>
      <c r="CJ115" s="961"/>
      <c r="CK115" s="1016"/>
      <c r="CL115" s="903"/>
      <c r="CM115" s="897" t="s">
        <v>454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439</v>
      </c>
      <c r="DH115" s="862"/>
      <c r="DI115" s="862"/>
      <c r="DJ115" s="862"/>
      <c r="DK115" s="863"/>
      <c r="DL115" s="864" t="s">
        <v>436</v>
      </c>
      <c r="DM115" s="862"/>
      <c r="DN115" s="862"/>
      <c r="DO115" s="862"/>
      <c r="DP115" s="863"/>
      <c r="DQ115" s="864" t="s">
        <v>408</v>
      </c>
      <c r="DR115" s="862"/>
      <c r="DS115" s="862"/>
      <c r="DT115" s="862"/>
      <c r="DU115" s="863"/>
      <c r="DV115" s="909" t="s">
        <v>126</v>
      </c>
      <c r="DW115" s="910"/>
      <c r="DX115" s="910"/>
      <c r="DY115" s="910"/>
      <c r="DZ115" s="911"/>
    </row>
    <row r="116" spans="1:130" s="247" customFormat="1" ht="26.25" customHeight="1" x14ac:dyDescent="0.15">
      <c r="A116" s="1005"/>
      <c r="B116" s="1006"/>
      <c r="C116" s="965" t="s">
        <v>455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437</v>
      </c>
      <c r="AB116" s="862"/>
      <c r="AC116" s="862"/>
      <c r="AD116" s="862"/>
      <c r="AE116" s="863"/>
      <c r="AF116" s="864" t="s">
        <v>408</v>
      </c>
      <c r="AG116" s="862"/>
      <c r="AH116" s="862"/>
      <c r="AI116" s="862"/>
      <c r="AJ116" s="863"/>
      <c r="AK116" s="864" t="s">
        <v>126</v>
      </c>
      <c r="AL116" s="862"/>
      <c r="AM116" s="862"/>
      <c r="AN116" s="862"/>
      <c r="AO116" s="863"/>
      <c r="AP116" s="909" t="s">
        <v>433</v>
      </c>
      <c r="AQ116" s="910"/>
      <c r="AR116" s="910"/>
      <c r="AS116" s="910"/>
      <c r="AT116" s="911"/>
      <c r="AU116" s="1021"/>
      <c r="AV116" s="1022"/>
      <c r="AW116" s="1022"/>
      <c r="AX116" s="1022"/>
      <c r="AY116" s="1022"/>
      <c r="AZ116" s="948" t="s">
        <v>456</v>
      </c>
      <c r="BA116" s="949"/>
      <c r="BB116" s="949"/>
      <c r="BC116" s="949"/>
      <c r="BD116" s="949"/>
      <c r="BE116" s="949"/>
      <c r="BF116" s="949"/>
      <c r="BG116" s="949"/>
      <c r="BH116" s="949"/>
      <c r="BI116" s="949"/>
      <c r="BJ116" s="949"/>
      <c r="BK116" s="949"/>
      <c r="BL116" s="949"/>
      <c r="BM116" s="949"/>
      <c r="BN116" s="949"/>
      <c r="BO116" s="949"/>
      <c r="BP116" s="950"/>
      <c r="BQ116" s="898" t="s">
        <v>436</v>
      </c>
      <c r="BR116" s="899"/>
      <c r="BS116" s="899"/>
      <c r="BT116" s="899"/>
      <c r="BU116" s="899"/>
      <c r="BV116" s="899" t="s">
        <v>439</v>
      </c>
      <c r="BW116" s="899"/>
      <c r="BX116" s="899"/>
      <c r="BY116" s="899"/>
      <c r="BZ116" s="899"/>
      <c r="CA116" s="899" t="s">
        <v>408</v>
      </c>
      <c r="CB116" s="899"/>
      <c r="CC116" s="899"/>
      <c r="CD116" s="899"/>
      <c r="CE116" s="899"/>
      <c r="CF116" s="960" t="s">
        <v>436</v>
      </c>
      <c r="CG116" s="961"/>
      <c r="CH116" s="961"/>
      <c r="CI116" s="961"/>
      <c r="CJ116" s="961"/>
      <c r="CK116" s="1016"/>
      <c r="CL116" s="903"/>
      <c r="CM116" s="906" t="s">
        <v>457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439</v>
      </c>
      <c r="DH116" s="862"/>
      <c r="DI116" s="862"/>
      <c r="DJ116" s="862"/>
      <c r="DK116" s="863"/>
      <c r="DL116" s="864" t="s">
        <v>441</v>
      </c>
      <c r="DM116" s="862"/>
      <c r="DN116" s="862"/>
      <c r="DO116" s="862"/>
      <c r="DP116" s="863"/>
      <c r="DQ116" s="864" t="s">
        <v>408</v>
      </c>
      <c r="DR116" s="862"/>
      <c r="DS116" s="862"/>
      <c r="DT116" s="862"/>
      <c r="DU116" s="863"/>
      <c r="DV116" s="909" t="s">
        <v>408</v>
      </c>
      <c r="DW116" s="910"/>
      <c r="DX116" s="910"/>
      <c r="DY116" s="910"/>
      <c r="DZ116" s="911"/>
    </row>
    <row r="117" spans="1:130" s="247" customFormat="1" ht="26.25" customHeight="1" x14ac:dyDescent="0.15">
      <c r="A117" s="986" t="s">
        <v>183</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458</v>
      </c>
      <c r="Z117" s="988"/>
      <c r="AA117" s="993">
        <v>558885</v>
      </c>
      <c r="AB117" s="994"/>
      <c r="AC117" s="994"/>
      <c r="AD117" s="994"/>
      <c r="AE117" s="995"/>
      <c r="AF117" s="996">
        <v>528932</v>
      </c>
      <c r="AG117" s="994"/>
      <c r="AH117" s="994"/>
      <c r="AI117" s="994"/>
      <c r="AJ117" s="995"/>
      <c r="AK117" s="996">
        <v>543447</v>
      </c>
      <c r="AL117" s="994"/>
      <c r="AM117" s="994"/>
      <c r="AN117" s="994"/>
      <c r="AO117" s="995"/>
      <c r="AP117" s="997"/>
      <c r="AQ117" s="998"/>
      <c r="AR117" s="998"/>
      <c r="AS117" s="998"/>
      <c r="AT117" s="999"/>
      <c r="AU117" s="1021"/>
      <c r="AV117" s="1022"/>
      <c r="AW117" s="1022"/>
      <c r="AX117" s="1022"/>
      <c r="AY117" s="1022"/>
      <c r="AZ117" s="948" t="s">
        <v>459</v>
      </c>
      <c r="BA117" s="949"/>
      <c r="BB117" s="949"/>
      <c r="BC117" s="949"/>
      <c r="BD117" s="949"/>
      <c r="BE117" s="949"/>
      <c r="BF117" s="949"/>
      <c r="BG117" s="949"/>
      <c r="BH117" s="949"/>
      <c r="BI117" s="949"/>
      <c r="BJ117" s="949"/>
      <c r="BK117" s="949"/>
      <c r="BL117" s="949"/>
      <c r="BM117" s="949"/>
      <c r="BN117" s="949"/>
      <c r="BO117" s="949"/>
      <c r="BP117" s="950"/>
      <c r="BQ117" s="898" t="s">
        <v>126</v>
      </c>
      <c r="BR117" s="899"/>
      <c r="BS117" s="899"/>
      <c r="BT117" s="899"/>
      <c r="BU117" s="899"/>
      <c r="BV117" s="899" t="s">
        <v>436</v>
      </c>
      <c r="BW117" s="899"/>
      <c r="BX117" s="899"/>
      <c r="BY117" s="899"/>
      <c r="BZ117" s="899"/>
      <c r="CA117" s="899" t="s">
        <v>436</v>
      </c>
      <c r="CB117" s="899"/>
      <c r="CC117" s="899"/>
      <c r="CD117" s="899"/>
      <c r="CE117" s="899"/>
      <c r="CF117" s="960" t="s">
        <v>436</v>
      </c>
      <c r="CG117" s="961"/>
      <c r="CH117" s="961"/>
      <c r="CI117" s="961"/>
      <c r="CJ117" s="961"/>
      <c r="CK117" s="1016"/>
      <c r="CL117" s="903"/>
      <c r="CM117" s="906" t="s">
        <v>460</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441</v>
      </c>
      <c r="DH117" s="862"/>
      <c r="DI117" s="862"/>
      <c r="DJ117" s="862"/>
      <c r="DK117" s="863"/>
      <c r="DL117" s="864" t="s">
        <v>437</v>
      </c>
      <c r="DM117" s="862"/>
      <c r="DN117" s="862"/>
      <c r="DO117" s="862"/>
      <c r="DP117" s="863"/>
      <c r="DQ117" s="864" t="s">
        <v>437</v>
      </c>
      <c r="DR117" s="862"/>
      <c r="DS117" s="862"/>
      <c r="DT117" s="862"/>
      <c r="DU117" s="863"/>
      <c r="DV117" s="909" t="s">
        <v>441</v>
      </c>
      <c r="DW117" s="910"/>
      <c r="DX117" s="910"/>
      <c r="DY117" s="910"/>
      <c r="DZ117" s="911"/>
    </row>
    <row r="118" spans="1:130" s="247" customFormat="1" ht="26.25" customHeight="1" x14ac:dyDescent="0.15">
      <c r="A118" s="986" t="s">
        <v>428</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426</v>
      </c>
      <c r="AB118" s="987"/>
      <c r="AC118" s="987"/>
      <c r="AD118" s="987"/>
      <c r="AE118" s="988"/>
      <c r="AF118" s="989" t="s">
        <v>305</v>
      </c>
      <c r="AG118" s="987"/>
      <c r="AH118" s="987"/>
      <c r="AI118" s="987"/>
      <c r="AJ118" s="988"/>
      <c r="AK118" s="989" t="s">
        <v>304</v>
      </c>
      <c r="AL118" s="987"/>
      <c r="AM118" s="987"/>
      <c r="AN118" s="987"/>
      <c r="AO118" s="988"/>
      <c r="AP118" s="990" t="s">
        <v>427</v>
      </c>
      <c r="AQ118" s="991"/>
      <c r="AR118" s="991"/>
      <c r="AS118" s="991"/>
      <c r="AT118" s="992"/>
      <c r="AU118" s="1021"/>
      <c r="AV118" s="1022"/>
      <c r="AW118" s="1022"/>
      <c r="AX118" s="1022"/>
      <c r="AY118" s="1022"/>
      <c r="AZ118" s="964" t="s">
        <v>461</v>
      </c>
      <c r="BA118" s="965"/>
      <c r="BB118" s="965"/>
      <c r="BC118" s="965"/>
      <c r="BD118" s="965"/>
      <c r="BE118" s="965"/>
      <c r="BF118" s="965"/>
      <c r="BG118" s="965"/>
      <c r="BH118" s="965"/>
      <c r="BI118" s="965"/>
      <c r="BJ118" s="965"/>
      <c r="BK118" s="965"/>
      <c r="BL118" s="965"/>
      <c r="BM118" s="965"/>
      <c r="BN118" s="965"/>
      <c r="BO118" s="965"/>
      <c r="BP118" s="966"/>
      <c r="BQ118" s="967" t="s">
        <v>126</v>
      </c>
      <c r="BR118" s="930"/>
      <c r="BS118" s="930"/>
      <c r="BT118" s="930"/>
      <c r="BU118" s="930"/>
      <c r="BV118" s="930" t="s">
        <v>437</v>
      </c>
      <c r="BW118" s="930"/>
      <c r="BX118" s="930"/>
      <c r="BY118" s="930"/>
      <c r="BZ118" s="930"/>
      <c r="CA118" s="930" t="s">
        <v>126</v>
      </c>
      <c r="CB118" s="930"/>
      <c r="CC118" s="930"/>
      <c r="CD118" s="930"/>
      <c r="CE118" s="930"/>
      <c r="CF118" s="960" t="s">
        <v>408</v>
      </c>
      <c r="CG118" s="961"/>
      <c r="CH118" s="961"/>
      <c r="CI118" s="961"/>
      <c r="CJ118" s="961"/>
      <c r="CK118" s="1016"/>
      <c r="CL118" s="903"/>
      <c r="CM118" s="906" t="s">
        <v>462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408</v>
      </c>
      <c r="DH118" s="862"/>
      <c r="DI118" s="862"/>
      <c r="DJ118" s="862"/>
      <c r="DK118" s="863"/>
      <c r="DL118" s="864" t="s">
        <v>408</v>
      </c>
      <c r="DM118" s="862"/>
      <c r="DN118" s="862"/>
      <c r="DO118" s="862"/>
      <c r="DP118" s="863"/>
      <c r="DQ118" s="864" t="s">
        <v>437</v>
      </c>
      <c r="DR118" s="862"/>
      <c r="DS118" s="862"/>
      <c r="DT118" s="862"/>
      <c r="DU118" s="863"/>
      <c r="DV118" s="909" t="s">
        <v>436</v>
      </c>
      <c r="DW118" s="910"/>
      <c r="DX118" s="910"/>
      <c r="DY118" s="910"/>
      <c r="DZ118" s="911"/>
    </row>
    <row r="119" spans="1:130" s="247" customFormat="1" ht="26.25" customHeight="1" x14ac:dyDescent="0.15">
      <c r="A119" s="900" t="s">
        <v>431</v>
      </c>
      <c r="B119" s="901"/>
      <c r="C119" s="976" t="s">
        <v>432</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126</v>
      </c>
      <c r="AB119" s="980"/>
      <c r="AC119" s="980"/>
      <c r="AD119" s="980"/>
      <c r="AE119" s="981"/>
      <c r="AF119" s="982" t="s">
        <v>408</v>
      </c>
      <c r="AG119" s="980"/>
      <c r="AH119" s="980"/>
      <c r="AI119" s="980"/>
      <c r="AJ119" s="981"/>
      <c r="AK119" s="982" t="s">
        <v>436</v>
      </c>
      <c r="AL119" s="980"/>
      <c r="AM119" s="980"/>
      <c r="AN119" s="980"/>
      <c r="AO119" s="981"/>
      <c r="AP119" s="983" t="s">
        <v>126</v>
      </c>
      <c r="AQ119" s="984"/>
      <c r="AR119" s="984"/>
      <c r="AS119" s="984"/>
      <c r="AT119" s="985"/>
      <c r="AU119" s="1023"/>
      <c r="AV119" s="1024"/>
      <c r="AW119" s="1024"/>
      <c r="AX119" s="1024"/>
      <c r="AY119" s="1024"/>
      <c r="AZ119" s="278" t="s">
        <v>183</v>
      </c>
      <c r="BA119" s="278"/>
      <c r="BB119" s="278"/>
      <c r="BC119" s="278"/>
      <c r="BD119" s="278"/>
      <c r="BE119" s="278"/>
      <c r="BF119" s="278"/>
      <c r="BG119" s="278"/>
      <c r="BH119" s="278"/>
      <c r="BI119" s="278"/>
      <c r="BJ119" s="278"/>
      <c r="BK119" s="278"/>
      <c r="BL119" s="278"/>
      <c r="BM119" s="278"/>
      <c r="BN119" s="278"/>
      <c r="BO119" s="962" t="s">
        <v>463</v>
      </c>
      <c r="BP119" s="963"/>
      <c r="BQ119" s="967">
        <v>5448048</v>
      </c>
      <c r="BR119" s="930"/>
      <c r="BS119" s="930"/>
      <c r="BT119" s="930"/>
      <c r="BU119" s="930"/>
      <c r="BV119" s="930">
        <v>5092050</v>
      </c>
      <c r="BW119" s="930"/>
      <c r="BX119" s="930"/>
      <c r="BY119" s="930"/>
      <c r="BZ119" s="930"/>
      <c r="CA119" s="930">
        <v>4727460</v>
      </c>
      <c r="CB119" s="930"/>
      <c r="CC119" s="930"/>
      <c r="CD119" s="930"/>
      <c r="CE119" s="930"/>
      <c r="CF119" s="828"/>
      <c r="CG119" s="829"/>
      <c r="CH119" s="829"/>
      <c r="CI119" s="829"/>
      <c r="CJ119" s="919"/>
      <c r="CK119" s="1017"/>
      <c r="CL119" s="905"/>
      <c r="CM119" s="923" t="s">
        <v>464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126</v>
      </c>
      <c r="DH119" s="845"/>
      <c r="DI119" s="845"/>
      <c r="DJ119" s="845"/>
      <c r="DK119" s="846"/>
      <c r="DL119" s="847" t="s">
        <v>408</v>
      </c>
      <c r="DM119" s="845"/>
      <c r="DN119" s="845"/>
      <c r="DO119" s="845"/>
      <c r="DP119" s="846"/>
      <c r="DQ119" s="847" t="s">
        <v>126</v>
      </c>
      <c r="DR119" s="845"/>
      <c r="DS119" s="845"/>
      <c r="DT119" s="845"/>
      <c r="DU119" s="846"/>
      <c r="DV119" s="933" t="s">
        <v>408</v>
      </c>
      <c r="DW119" s="934"/>
      <c r="DX119" s="934"/>
      <c r="DY119" s="934"/>
      <c r="DZ119" s="935"/>
    </row>
    <row r="120" spans="1:130" s="247" customFormat="1" ht="26.25" customHeight="1" x14ac:dyDescent="0.15">
      <c r="A120" s="902"/>
      <c r="B120" s="903"/>
      <c r="C120" s="906" t="s">
        <v>440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126</v>
      </c>
      <c r="AB120" s="862"/>
      <c r="AC120" s="862"/>
      <c r="AD120" s="862"/>
      <c r="AE120" s="863"/>
      <c r="AF120" s="864" t="s">
        <v>441</v>
      </c>
      <c r="AG120" s="862"/>
      <c r="AH120" s="862"/>
      <c r="AI120" s="862"/>
      <c r="AJ120" s="863"/>
      <c r="AK120" s="864" t="s">
        <v>408</v>
      </c>
      <c r="AL120" s="862"/>
      <c r="AM120" s="862"/>
      <c r="AN120" s="862"/>
      <c r="AO120" s="863"/>
      <c r="AP120" s="909" t="s">
        <v>436</v>
      </c>
      <c r="AQ120" s="910"/>
      <c r="AR120" s="910"/>
      <c r="AS120" s="910"/>
      <c r="AT120" s="911"/>
      <c r="AU120" s="968" t="s">
        <v>465</v>
      </c>
      <c r="AV120" s="969"/>
      <c r="AW120" s="969"/>
      <c r="AX120" s="969"/>
      <c r="AY120" s="970"/>
      <c r="AZ120" s="945" t="s">
        <v>466</v>
      </c>
      <c r="BA120" s="890"/>
      <c r="BB120" s="890"/>
      <c r="BC120" s="890"/>
      <c r="BD120" s="890"/>
      <c r="BE120" s="890"/>
      <c r="BF120" s="890"/>
      <c r="BG120" s="890"/>
      <c r="BH120" s="890"/>
      <c r="BI120" s="890"/>
      <c r="BJ120" s="890"/>
      <c r="BK120" s="890"/>
      <c r="BL120" s="890"/>
      <c r="BM120" s="890"/>
      <c r="BN120" s="890"/>
      <c r="BO120" s="890"/>
      <c r="BP120" s="891"/>
      <c r="BQ120" s="946">
        <v>24841016</v>
      </c>
      <c r="BR120" s="927"/>
      <c r="BS120" s="927"/>
      <c r="BT120" s="927"/>
      <c r="BU120" s="927"/>
      <c r="BV120" s="927">
        <v>25765362</v>
      </c>
      <c r="BW120" s="927"/>
      <c r="BX120" s="927"/>
      <c r="BY120" s="927"/>
      <c r="BZ120" s="927"/>
      <c r="CA120" s="927">
        <v>26190260</v>
      </c>
      <c r="CB120" s="927"/>
      <c r="CC120" s="927"/>
      <c r="CD120" s="927"/>
      <c r="CE120" s="927"/>
      <c r="CF120" s="951">
        <v>572.29999999999995</v>
      </c>
      <c r="CG120" s="952"/>
      <c r="CH120" s="952"/>
      <c r="CI120" s="952"/>
      <c r="CJ120" s="952"/>
      <c r="CK120" s="953" t="s">
        <v>467</v>
      </c>
      <c r="CL120" s="937"/>
      <c r="CM120" s="937"/>
      <c r="CN120" s="937"/>
      <c r="CO120" s="938"/>
      <c r="CP120" s="957" t="s">
        <v>468</v>
      </c>
      <c r="CQ120" s="958"/>
      <c r="CR120" s="958"/>
      <c r="CS120" s="958"/>
      <c r="CT120" s="958"/>
      <c r="CU120" s="958"/>
      <c r="CV120" s="958"/>
      <c r="CW120" s="958"/>
      <c r="CX120" s="958"/>
      <c r="CY120" s="958"/>
      <c r="CZ120" s="958"/>
      <c r="DA120" s="958"/>
      <c r="DB120" s="958"/>
      <c r="DC120" s="958"/>
      <c r="DD120" s="958"/>
      <c r="DE120" s="958"/>
      <c r="DF120" s="959"/>
      <c r="DG120" s="946">
        <v>4504383</v>
      </c>
      <c r="DH120" s="927"/>
      <c r="DI120" s="927"/>
      <c r="DJ120" s="927"/>
      <c r="DK120" s="927"/>
      <c r="DL120" s="927">
        <v>4277740</v>
      </c>
      <c r="DM120" s="927"/>
      <c r="DN120" s="927"/>
      <c r="DO120" s="927"/>
      <c r="DP120" s="927"/>
      <c r="DQ120" s="927">
        <v>3928633</v>
      </c>
      <c r="DR120" s="927"/>
      <c r="DS120" s="927"/>
      <c r="DT120" s="927"/>
      <c r="DU120" s="927"/>
      <c r="DV120" s="928">
        <v>85.8</v>
      </c>
      <c r="DW120" s="928"/>
      <c r="DX120" s="928"/>
      <c r="DY120" s="928"/>
      <c r="DZ120" s="929"/>
    </row>
    <row r="121" spans="1:130" s="247" customFormat="1" ht="26.25" customHeight="1" x14ac:dyDescent="0.15">
      <c r="A121" s="902"/>
      <c r="B121" s="903"/>
      <c r="C121" s="948" t="s">
        <v>469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126</v>
      </c>
      <c r="AB121" s="862"/>
      <c r="AC121" s="862"/>
      <c r="AD121" s="862"/>
      <c r="AE121" s="863"/>
      <c r="AF121" s="864" t="s">
        <v>436</v>
      </c>
      <c r="AG121" s="862"/>
      <c r="AH121" s="862"/>
      <c r="AI121" s="862"/>
      <c r="AJ121" s="863"/>
      <c r="AK121" s="864" t="s">
        <v>408</v>
      </c>
      <c r="AL121" s="862"/>
      <c r="AM121" s="862"/>
      <c r="AN121" s="862"/>
      <c r="AO121" s="863"/>
      <c r="AP121" s="909" t="s">
        <v>126</v>
      </c>
      <c r="AQ121" s="910"/>
      <c r="AR121" s="910"/>
      <c r="AS121" s="910"/>
      <c r="AT121" s="911"/>
      <c r="AU121" s="971"/>
      <c r="AV121" s="972"/>
      <c r="AW121" s="972"/>
      <c r="AX121" s="972"/>
      <c r="AY121" s="973"/>
      <c r="AZ121" s="897" t="s">
        <v>470</v>
      </c>
      <c r="BA121" s="832"/>
      <c r="BB121" s="832"/>
      <c r="BC121" s="832"/>
      <c r="BD121" s="832"/>
      <c r="BE121" s="832"/>
      <c r="BF121" s="832"/>
      <c r="BG121" s="832"/>
      <c r="BH121" s="832"/>
      <c r="BI121" s="832"/>
      <c r="BJ121" s="832"/>
      <c r="BK121" s="832"/>
      <c r="BL121" s="832"/>
      <c r="BM121" s="832"/>
      <c r="BN121" s="832"/>
      <c r="BO121" s="832"/>
      <c r="BP121" s="833"/>
      <c r="BQ121" s="898" t="s">
        <v>441</v>
      </c>
      <c r="BR121" s="899"/>
      <c r="BS121" s="899"/>
      <c r="BT121" s="899"/>
      <c r="BU121" s="899"/>
      <c r="BV121" s="899" t="s">
        <v>126</v>
      </c>
      <c r="BW121" s="899"/>
      <c r="BX121" s="899"/>
      <c r="BY121" s="899"/>
      <c r="BZ121" s="899"/>
      <c r="CA121" s="899" t="s">
        <v>436</v>
      </c>
      <c r="CB121" s="899"/>
      <c r="CC121" s="899"/>
      <c r="CD121" s="899"/>
      <c r="CE121" s="899"/>
      <c r="CF121" s="960" t="s">
        <v>436</v>
      </c>
      <c r="CG121" s="961"/>
      <c r="CH121" s="961"/>
      <c r="CI121" s="961"/>
      <c r="CJ121" s="961"/>
      <c r="CK121" s="954"/>
      <c r="CL121" s="940"/>
      <c r="CM121" s="940"/>
      <c r="CN121" s="940"/>
      <c r="CO121" s="941"/>
      <c r="CP121" s="920" t="s">
        <v>471</v>
      </c>
      <c r="CQ121" s="921"/>
      <c r="CR121" s="921"/>
      <c r="CS121" s="921"/>
      <c r="CT121" s="921"/>
      <c r="CU121" s="921"/>
      <c r="CV121" s="921"/>
      <c r="CW121" s="921"/>
      <c r="CX121" s="921"/>
      <c r="CY121" s="921"/>
      <c r="CZ121" s="921"/>
      <c r="DA121" s="921"/>
      <c r="DB121" s="921"/>
      <c r="DC121" s="921"/>
      <c r="DD121" s="921"/>
      <c r="DE121" s="921"/>
      <c r="DF121" s="922"/>
      <c r="DG121" s="898" t="s">
        <v>436</v>
      </c>
      <c r="DH121" s="899"/>
      <c r="DI121" s="899"/>
      <c r="DJ121" s="899"/>
      <c r="DK121" s="899"/>
      <c r="DL121" s="899" t="s">
        <v>126</v>
      </c>
      <c r="DM121" s="899"/>
      <c r="DN121" s="899"/>
      <c r="DO121" s="899"/>
      <c r="DP121" s="899"/>
      <c r="DQ121" s="899" t="s">
        <v>408</v>
      </c>
      <c r="DR121" s="899"/>
      <c r="DS121" s="899"/>
      <c r="DT121" s="899"/>
      <c r="DU121" s="899"/>
      <c r="DV121" s="876" t="s">
        <v>126</v>
      </c>
      <c r="DW121" s="876"/>
      <c r="DX121" s="876"/>
      <c r="DY121" s="876"/>
      <c r="DZ121" s="877"/>
    </row>
    <row r="122" spans="1:130" s="247" customFormat="1" ht="26.25" customHeight="1" x14ac:dyDescent="0.15">
      <c r="A122" s="902"/>
      <c r="B122" s="903"/>
      <c r="C122" s="906" t="s">
        <v>451</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437</v>
      </c>
      <c r="AB122" s="862"/>
      <c r="AC122" s="862"/>
      <c r="AD122" s="862"/>
      <c r="AE122" s="863"/>
      <c r="AF122" s="864" t="s">
        <v>126</v>
      </c>
      <c r="AG122" s="862"/>
      <c r="AH122" s="862"/>
      <c r="AI122" s="862"/>
      <c r="AJ122" s="863"/>
      <c r="AK122" s="864" t="s">
        <v>408</v>
      </c>
      <c r="AL122" s="862"/>
      <c r="AM122" s="862"/>
      <c r="AN122" s="862"/>
      <c r="AO122" s="863"/>
      <c r="AP122" s="909" t="s">
        <v>437</v>
      </c>
      <c r="AQ122" s="910"/>
      <c r="AR122" s="910"/>
      <c r="AS122" s="910"/>
      <c r="AT122" s="911"/>
      <c r="AU122" s="971"/>
      <c r="AV122" s="972"/>
      <c r="AW122" s="972"/>
      <c r="AX122" s="972"/>
      <c r="AY122" s="973"/>
      <c r="AZ122" s="964" t="s">
        <v>472</v>
      </c>
      <c r="BA122" s="965"/>
      <c r="BB122" s="965"/>
      <c r="BC122" s="965"/>
      <c r="BD122" s="965"/>
      <c r="BE122" s="965"/>
      <c r="BF122" s="965"/>
      <c r="BG122" s="965"/>
      <c r="BH122" s="965"/>
      <c r="BI122" s="965"/>
      <c r="BJ122" s="965"/>
      <c r="BK122" s="965"/>
      <c r="BL122" s="965"/>
      <c r="BM122" s="965"/>
      <c r="BN122" s="965"/>
      <c r="BO122" s="965"/>
      <c r="BP122" s="966"/>
      <c r="BQ122" s="967">
        <v>3787396</v>
      </c>
      <c r="BR122" s="930"/>
      <c r="BS122" s="930"/>
      <c r="BT122" s="930"/>
      <c r="BU122" s="930"/>
      <c r="BV122" s="930">
        <v>3451682</v>
      </c>
      <c r="BW122" s="930"/>
      <c r="BX122" s="930"/>
      <c r="BY122" s="930"/>
      <c r="BZ122" s="930"/>
      <c r="CA122" s="930">
        <v>3076669</v>
      </c>
      <c r="CB122" s="930"/>
      <c r="CC122" s="930"/>
      <c r="CD122" s="930"/>
      <c r="CE122" s="930"/>
      <c r="CF122" s="931">
        <v>67.2</v>
      </c>
      <c r="CG122" s="932"/>
      <c r="CH122" s="932"/>
      <c r="CI122" s="932"/>
      <c r="CJ122" s="932"/>
      <c r="CK122" s="954"/>
      <c r="CL122" s="940"/>
      <c r="CM122" s="940"/>
      <c r="CN122" s="940"/>
      <c r="CO122" s="941"/>
      <c r="CP122" s="920" t="s">
        <v>473</v>
      </c>
      <c r="CQ122" s="921"/>
      <c r="CR122" s="921"/>
      <c r="CS122" s="921"/>
      <c r="CT122" s="921"/>
      <c r="CU122" s="921"/>
      <c r="CV122" s="921"/>
      <c r="CW122" s="921"/>
      <c r="CX122" s="921"/>
      <c r="CY122" s="921"/>
      <c r="CZ122" s="921"/>
      <c r="DA122" s="921"/>
      <c r="DB122" s="921"/>
      <c r="DC122" s="921"/>
      <c r="DD122" s="921"/>
      <c r="DE122" s="921"/>
      <c r="DF122" s="922"/>
      <c r="DG122" s="898" t="s">
        <v>437</v>
      </c>
      <c r="DH122" s="899"/>
      <c r="DI122" s="899"/>
      <c r="DJ122" s="899"/>
      <c r="DK122" s="899"/>
      <c r="DL122" s="899" t="s">
        <v>126</v>
      </c>
      <c r="DM122" s="899"/>
      <c r="DN122" s="899"/>
      <c r="DO122" s="899"/>
      <c r="DP122" s="899"/>
      <c r="DQ122" s="899" t="s">
        <v>437</v>
      </c>
      <c r="DR122" s="899"/>
      <c r="DS122" s="899"/>
      <c r="DT122" s="899"/>
      <c r="DU122" s="899"/>
      <c r="DV122" s="876" t="s">
        <v>126</v>
      </c>
      <c r="DW122" s="876"/>
      <c r="DX122" s="876"/>
      <c r="DY122" s="876"/>
      <c r="DZ122" s="877"/>
    </row>
    <row r="123" spans="1:130" s="247" customFormat="1" ht="26.25" customHeight="1" x14ac:dyDescent="0.15">
      <c r="A123" s="902"/>
      <c r="B123" s="903"/>
      <c r="C123" s="906" t="s">
        <v>457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126</v>
      </c>
      <c r="AB123" s="862"/>
      <c r="AC123" s="862"/>
      <c r="AD123" s="862"/>
      <c r="AE123" s="863"/>
      <c r="AF123" s="864" t="s">
        <v>408</v>
      </c>
      <c r="AG123" s="862"/>
      <c r="AH123" s="862"/>
      <c r="AI123" s="862"/>
      <c r="AJ123" s="863"/>
      <c r="AK123" s="864" t="s">
        <v>441</v>
      </c>
      <c r="AL123" s="862"/>
      <c r="AM123" s="862"/>
      <c r="AN123" s="862"/>
      <c r="AO123" s="863"/>
      <c r="AP123" s="909" t="s">
        <v>408</v>
      </c>
      <c r="AQ123" s="910"/>
      <c r="AR123" s="910"/>
      <c r="AS123" s="910"/>
      <c r="AT123" s="911"/>
      <c r="AU123" s="974"/>
      <c r="AV123" s="975"/>
      <c r="AW123" s="975"/>
      <c r="AX123" s="975"/>
      <c r="AY123" s="975"/>
      <c r="AZ123" s="278" t="s">
        <v>183</v>
      </c>
      <c r="BA123" s="278"/>
      <c r="BB123" s="278"/>
      <c r="BC123" s="278"/>
      <c r="BD123" s="278"/>
      <c r="BE123" s="278"/>
      <c r="BF123" s="278"/>
      <c r="BG123" s="278"/>
      <c r="BH123" s="278"/>
      <c r="BI123" s="278"/>
      <c r="BJ123" s="278"/>
      <c r="BK123" s="278"/>
      <c r="BL123" s="278"/>
      <c r="BM123" s="278"/>
      <c r="BN123" s="278"/>
      <c r="BO123" s="962" t="s">
        <v>474</v>
      </c>
      <c r="BP123" s="963"/>
      <c r="BQ123" s="917">
        <v>28628412</v>
      </c>
      <c r="BR123" s="918"/>
      <c r="BS123" s="918"/>
      <c r="BT123" s="918"/>
      <c r="BU123" s="918"/>
      <c r="BV123" s="918">
        <v>29217044</v>
      </c>
      <c r="BW123" s="918"/>
      <c r="BX123" s="918"/>
      <c r="BY123" s="918"/>
      <c r="BZ123" s="918"/>
      <c r="CA123" s="918">
        <v>29266929</v>
      </c>
      <c r="CB123" s="918"/>
      <c r="CC123" s="918"/>
      <c r="CD123" s="918"/>
      <c r="CE123" s="918"/>
      <c r="CF123" s="828"/>
      <c r="CG123" s="829"/>
      <c r="CH123" s="829"/>
      <c r="CI123" s="829"/>
      <c r="CJ123" s="919"/>
      <c r="CK123" s="954"/>
      <c r="CL123" s="940"/>
      <c r="CM123" s="940"/>
      <c r="CN123" s="940"/>
      <c r="CO123" s="941"/>
      <c r="CP123" s="920" t="s">
        <v>399</v>
      </c>
      <c r="CQ123" s="921"/>
      <c r="CR123" s="921"/>
      <c r="CS123" s="921"/>
      <c r="CT123" s="921"/>
      <c r="CU123" s="921"/>
      <c r="CV123" s="921"/>
      <c r="CW123" s="921"/>
      <c r="CX123" s="921"/>
      <c r="CY123" s="921"/>
      <c r="CZ123" s="921"/>
      <c r="DA123" s="921"/>
      <c r="DB123" s="921"/>
      <c r="DC123" s="921"/>
      <c r="DD123" s="921"/>
      <c r="DE123" s="921"/>
      <c r="DF123" s="922"/>
      <c r="DG123" s="861" t="s">
        <v>126</v>
      </c>
      <c r="DH123" s="862"/>
      <c r="DI123" s="862"/>
      <c r="DJ123" s="862"/>
      <c r="DK123" s="863"/>
      <c r="DL123" s="864" t="s">
        <v>441</v>
      </c>
      <c r="DM123" s="862"/>
      <c r="DN123" s="862"/>
      <c r="DO123" s="862"/>
      <c r="DP123" s="863"/>
      <c r="DQ123" s="864" t="s">
        <v>408</v>
      </c>
      <c r="DR123" s="862"/>
      <c r="DS123" s="862"/>
      <c r="DT123" s="862"/>
      <c r="DU123" s="863"/>
      <c r="DV123" s="909" t="s">
        <v>408</v>
      </c>
      <c r="DW123" s="910"/>
      <c r="DX123" s="910"/>
      <c r="DY123" s="910"/>
      <c r="DZ123" s="911"/>
    </row>
    <row r="124" spans="1:130" s="247" customFormat="1" ht="26.25" customHeight="1" thickBot="1" x14ac:dyDescent="0.2">
      <c r="A124" s="902"/>
      <c r="B124" s="903"/>
      <c r="C124" s="906" t="s">
        <v>460</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408</v>
      </c>
      <c r="AB124" s="862"/>
      <c r="AC124" s="862"/>
      <c r="AD124" s="862"/>
      <c r="AE124" s="863"/>
      <c r="AF124" s="864" t="s">
        <v>408</v>
      </c>
      <c r="AG124" s="862"/>
      <c r="AH124" s="862"/>
      <c r="AI124" s="862"/>
      <c r="AJ124" s="863"/>
      <c r="AK124" s="864" t="s">
        <v>408</v>
      </c>
      <c r="AL124" s="862"/>
      <c r="AM124" s="862"/>
      <c r="AN124" s="862"/>
      <c r="AO124" s="863"/>
      <c r="AP124" s="909" t="s">
        <v>408</v>
      </c>
      <c r="AQ124" s="910"/>
      <c r="AR124" s="910"/>
      <c r="AS124" s="910"/>
      <c r="AT124" s="911"/>
      <c r="AU124" s="912" t="s">
        <v>475</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434</v>
      </c>
      <c r="BR124" s="916"/>
      <c r="BS124" s="916"/>
      <c r="BT124" s="916"/>
      <c r="BU124" s="916"/>
      <c r="BV124" s="916" t="s">
        <v>408</v>
      </c>
      <c r="BW124" s="916"/>
      <c r="BX124" s="916"/>
      <c r="BY124" s="916"/>
      <c r="BZ124" s="916"/>
      <c r="CA124" s="916" t="s">
        <v>408</v>
      </c>
      <c r="CB124" s="916"/>
      <c r="CC124" s="916"/>
      <c r="CD124" s="916"/>
      <c r="CE124" s="916"/>
      <c r="CF124" s="806"/>
      <c r="CG124" s="807"/>
      <c r="CH124" s="807"/>
      <c r="CI124" s="807"/>
      <c r="CJ124" s="947"/>
      <c r="CK124" s="955"/>
      <c r="CL124" s="955"/>
      <c r="CM124" s="955"/>
      <c r="CN124" s="955"/>
      <c r="CO124" s="956"/>
      <c r="CP124" s="920" t="s">
        <v>476</v>
      </c>
      <c r="CQ124" s="921"/>
      <c r="CR124" s="921"/>
      <c r="CS124" s="921"/>
      <c r="CT124" s="921"/>
      <c r="CU124" s="921"/>
      <c r="CV124" s="921"/>
      <c r="CW124" s="921"/>
      <c r="CX124" s="921"/>
      <c r="CY124" s="921"/>
      <c r="CZ124" s="921"/>
      <c r="DA124" s="921"/>
      <c r="DB124" s="921"/>
      <c r="DC124" s="921"/>
      <c r="DD124" s="921"/>
      <c r="DE124" s="921"/>
      <c r="DF124" s="922"/>
      <c r="DG124" s="844" t="s">
        <v>441</v>
      </c>
      <c r="DH124" s="845"/>
      <c r="DI124" s="845"/>
      <c r="DJ124" s="845"/>
      <c r="DK124" s="846"/>
      <c r="DL124" s="847" t="s">
        <v>126</v>
      </c>
      <c r="DM124" s="845"/>
      <c r="DN124" s="845"/>
      <c r="DO124" s="845"/>
      <c r="DP124" s="846"/>
      <c r="DQ124" s="847" t="s">
        <v>408</v>
      </c>
      <c r="DR124" s="845"/>
      <c r="DS124" s="845"/>
      <c r="DT124" s="845"/>
      <c r="DU124" s="846"/>
      <c r="DV124" s="933" t="s">
        <v>126</v>
      </c>
      <c r="DW124" s="934"/>
      <c r="DX124" s="934"/>
      <c r="DY124" s="934"/>
      <c r="DZ124" s="935"/>
    </row>
    <row r="125" spans="1:130" s="247" customFormat="1" ht="26.25" customHeight="1" x14ac:dyDescent="0.15">
      <c r="A125" s="902"/>
      <c r="B125" s="903"/>
      <c r="C125" s="906" t="s">
        <v>462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126</v>
      </c>
      <c r="AB125" s="862"/>
      <c r="AC125" s="862"/>
      <c r="AD125" s="862"/>
      <c r="AE125" s="863"/>
      <c r="AF125" s="864" t="s">
        <v>408</v>
      </c>
      <c r="AG125" s="862"/>
      <c r="AH125" s="862"/>
      <c r="AI125" s="862"/>
      <c r="AJ125" s="863"/>
      <c r="AK125" s="864" t="s">
        <v>408</v>
      </c>
      <c r="AL125" s="862"/>
      <c r="AM125" s="862"/>
      <c r="AN125" s="862"/>
      <c r="AO125" s="863"/>
      <c r="AP125" s="909" t="s">
        <v>408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477</v>
      </c>
      <c r="CL125" s="937"/>
      <c r="CM125" s="937"/>
      <c r="CN125" s="937"/>
      <c r="CO125" s="938"/>
      <c r="CP125" s="945" t="s">
        <v>478</v>
      </c>
      <c r="CQ125" s="890"/>
      <c r="CR125" s="890"/>
      <c r="CS125" s="890"/>
      <c r="CT125" s="890"/>
      <c r="CU125" s="890"/>
      <c r="CV125" s="890"/>
      <c r="CW125" s="890"/>
      <c r="CX125" s="890"/>
      <c r="CY125" s="890"/>
      <c r="CZ125" s="890"/>
      <c r="DA125" s="890"/>
      <c r="DB125" s="890"/>
      <c r="DC125" s="890"/>
      <c r="DD125" s="890"/>
      <c r="DE125" s="890"/>
      <c r="DF125" s="891"/>
      <c r="DG125" s="946" t="s">
        <v>408</v>
      </c>
      <c r="DH125" s="927"/>
      <c r="DI125" s="927"/>
      <c r="DJ125" s="927"/>
      <c r="DK125" s="927"/>
      <c r="DL125" s="927" t="s">
        <v>408</v>
      </c>
      <c r="DM125" s="927"/>
      <c r="DN125" s="927"/>
      <c r="DO125" s="927"/>
      <c r="DP125" s="927"/>
      <c r="DQ125" s="927" t="s">
        <v>126</v>
      </c>
      <c r="DR125" s="927"/>
      <c r="DS125" s="927"/>
      <c r="DT125" s="927"/>
      <c r="DU125" s="927"/>
      <c r="DV125" s="928" t="s">
        <v>126</v>
      </c>
      <c r="DW125" s="928"/>
      <c r="DX125" s="928"/>
      <c r="DY125" s="928"/>
      <c r="DZ125" s="929"/>
    </row>
    <row r="126" spans="1:130" s="247" customFormat="1" ht="26.25" customHeight="1" thickBot="1" x14ac:dyDescent="0.2">
      <c r="A126" s="902"/>
      <c r="B126" s="903"/>
      <c r="C126" s="906" t="s">
        <v>464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126</v>
      </c>
      <c r="AB126" s="862"/>
      <c r="AC126" s="862"/>
      <c r="AD126" s="862"/>
      <c r="AE126" s="863"/>
      <c r="AF126" s="864" t="s">
        <v>441</v>
      </c>
      <c r="AG126" s="862"/>
      <c r="AH126" s="862"/>
      <c r="AI126" s="862"/>
      <c r="AJ126" s="863"/>
      <c r="AK126" s="864" t="s">
        <v>434</v>
      </c>
      <c r="AL126" s="862"/>
      <c r="AM126" s="862"/>
      <c r="AN126" s="862"/>
      <c r="AO126" s="863"/>
      <c r="AP126" s="909" t="s">
        <v>126</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479</v>
      </c>
      <c r="CQ126" s="832"/>
      <c r="CR126" s="832"/>
      <c r="CS126" s="832"/>
      <c r="CT126" s="832"/>
      <c r="CU126" s="832"/>
      <c r="CV126" s="832"/>
      <c r="CW126" s="832"/>
      <c r="CX126" s="832"/>
      <c r="CY126" s="832"/>
      <c r="CZ126" s="832"/>
      <c r="DA126" s="832"/>
      <c r="DB126" s="832"/>
      <c r="DC126" s="832"/>
      <c r="DD126" s="832"/>
      <c r="DE126" s="832"/>
      <c r="DF126" s="833"/>
      <c r="DG126" s="898" t="s">
        <v>434</v>
      </c>
      <c r="DH126" s="899"/>
      <c r="DI126" s="899"/>
      <c r="DJ126" s="899"/>
      <c r="DK126" s="899"/>
      <c r="DL126" s="899" t="s">
        <v>126</v>
      </c>
      <c r="DM126" s="899"/>
      <c r="DN126" s="899"/>
      <c r="DO126" s="899"/>
      <c r="DP126" s="899"/>
      <c r="DQ126" s="899" t="s">
        <v>434</v>
      </c>
      <c r="DR126" s="899"/>
      <c r="DS126" s="899"/>
      <c r="DT126" s="899"/>
      <c r="DU126" s="899"/>
      <c r="DV126" s="876" t="s">
        <v>408</v>
      </c>
      <c r="DW126" s="876"/>
      <c r="DX126" s="876"/>
      <c r="DY126" s="876"/>
      <c r="DZ126" s="877"/>
    </row>
    <row r="127" spans="1:130" s="247" customFormat="1" ht="26.25" customHeight="1" x14ac:dyDescent="0.15">
      <c r="A127" s="904"/>
      <c r="B127" s="905"/>
      <c r="C127" s="923" t="s">
        <v>480</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408</v>
      </c>
      <c r="AB127" s="862"/>
      <c r="AC127" s="862"/>
      <c r="AD127" s="862"/>
      <c r="AE127" s="863"/>
      <c r="AF127" s="864" t="s">
        <v>126</v>
      </c>
      <c r="AG127" s="862"/>
      <c r="AH127" s="862"/>
      <c r="AI127" s="862"/>
      <c r="AJ127" s="863"/>
      <c r="AK127" s="864" t="s">
        <v>126</v>
      </c>
      <c r="AL127" s="862"/>
      <c r="AM127" s="862"/>
      <c r="AN127" s="862"/>
      <c r="AO127" s="863"/>
      <c r="AP127" s="909" t="s">
        <v>408</v>
      </c>
      <c r="AQ127" s="910"/>
      <c r="AR127" s="910"/>
      <c r="AS127" s="910"/>
      <c r="AT127" s="911"/>
      <c r="AU127" s="283"/>
      <c r="AV127" s="283"/>
      <c r="AW127" s="283"/>
      <c r="AX127" s="926" t="s">
        <v>481</v>
      </c>
      <c r="AY127" s="894"/>
      <c r="AZ127" s="894"/>
      <c r="BA127" s="894"/>
      <c r="BB127" s="894"/>
      <c r="BC127" s="894"/>
      <c r="BD127" s="894"/>
      <c r="BE127" s="895"/>
      <c r="BF127" s="893" t="s">
        <v>482</v>
      </c>
      <c r="BG127" s="894"/>
      <c r="BH127" s="894"/>
      <c r="BI127" s="894"/>
      <c r="BJ127" s="894"/>
      <c r="BK127" s="894"/>
      <c r="BL127" s="895"/>
      <c r="BM127" s="893" t="s">
        <v>483</v>
      </c>
      <c r="BN127" s="894"/>
      <c r="BO127" s="894"/>
      <c r="BP127" s="894"/>
      <c r="BQ127" s="894"/>
      <c r="BR127" s="894"/>
      <c r="BS127" s="895"/>
      <c r="BT127" s="893" t="s">
        <v>484</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485</v>
      </c>
      <c r="CQ127" s="832"/>
      <c r="CR127" s="832"/>
      <c r="CS127" s="832"/>
      <c r="CT127" s="832"/>
      <c r="CU127" s="832"/>
      <c r="CV127" s="832"/>
      <c r="CW127" s="832"/>
      <c r="CX127" s="832"/>
      <c r="CY127" s="832"/>
      <c r="CZ127" s="832"/>
      <c r="DA127" s="832"/>
      <c r="DB127" s="832"/>
      <c r="DC127" s="832"/>
      <c r="DD127" s="832"/>
      <c r="DE127" s="832"/>
      <c r="DF127" s="833"/>
      <c r="DG127" s="898" t="s">
        <v>434</v>
      </c>
      <c r="DH127" s="899"/>
      <c r="DI127" s="899"/>
      <c r="DJ127" s="899"/>
      <c r="DK127" s="899"/>
      <c r="DL127" s="899" t="s">
        <v>126</v>
      </c>
      <c r="DM127" s="899"/>
      <c r="DN127" s="899"/>
      <c r="DO127" s="899"/>
      <c r="DP127" s="899"/>
      <c r="DQ127" s="899" t="s">
        <v>126</v>
      </c>
      <c r="DR127" s="899"/>
      <c r="DS127" s="899"/>
      <c r="DT127" s="899"/>
      <c r="DU127" s="899"/>
      <c r="DV127" s="876" t="s">
        <v>408</v>
      </c>
      <c r="DW127" s="876"/>
      <c r="DX127" s="876"/>
      <c r="DY127" s="876"/>
      <c r="DZ127" s="877"/>
    </row>
    <row r="128" spans="1:130" s="247" customFormat="1" ht="26.25" customHeight="1" thickBot="1" x14ac:dyDescent="0.2">
      <c r="A128" s="878" t="s">
        <v>486</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487</v>
      </c>
      <c r="X128" s="880"/>
      <c r="Y128" s="880"/>
      <c r="Z128" s="881"/>
      <c r="AA128" s="882" t="s">
        <v>441</v>
      </c>
      <c r="AB128" s="883"/>
      <c r="AC128" s="883"/>
      <c r="AD128" s="883"/>
      <c r="AE128" s="884"/>
      <c r="AF128" s="885" t="s">
        <v>126</v>
      </c>
      <c r="AG128" s="883"/>
      <c r="AH128" s="883"/>
      <c r="AI128" s="883"/>
      <c r="AJ128" s="884"/>
      <c r="AK128" s="885" t="s">
        <v>408</v>
      </c>
      <c r="AL128" s="883"/>
      <c r="AM128" s="883"/>
      <c r="AN128" s="883"/>
      <c r="AO128" s="884"/>
      <c r="AP128" s="886"/>
      <c r="AQ128" s="887"/>
      <c r="AR128" s="887"/>
      <c r="AS128" s="887"/>
      <c r="AT128" s="888"/>
      <c r="AU128" s="283"/>
      <c r="AV128" s="283"/>
      <c r="AW128" s="283"/>
      <c r="AX128" s="889" t="s">
        <v>488</v>
      </c>
      <c r="AY128" s="890"/>
      <c r="AZ128" s="890"/>
      <c r="BA128" s="890"/>
      <c r="BB128" s="890"/>
      <c r="BC128" s="890"/>
      <c r="BD128" s="890"/>
      <c r="BE128" s="891"/>
      <c r="BF128" s="868" t="s">
        <v>408</v>
      </c>
      <c r="BG128" s="869"/>
      <c r="BH128" s="869"/>
      <c r="BI128" s="869"/>
      <c r="BJ128" s="869"/>
      <c r="BK128" s="869"/>
      <c r="BL128" s="892"/>
      <c r="BM128" s="868">
        <v>14.98</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489</v>
      </c>
      <c r="CQ128" s="810"/>
      <c r="CR128" s="810"/>
      <c r="CS128" s="810"/>
      <c r="CT128" s="810"/>
      <c r="CU128" s="810"/>
      <c r="CV128" s="810"/>
      <c r="CW128" s="810"/>
      <c r="CX128" s="810"/>
      <c r="CY128" s="810"/>
      <c r="CZ128" s="810"/>
      <c r="DA128" s="810"/>
      <c r="DB128" s="810"/>
      <c r="DC128" s="810"/>
      <c r="DD128" s="810"/>
      <c r="DE128" s="810"/>
      <c r="DF128" s="811"/>
      <c r="DG128" s="872" t="s">
        <v>436</v>
      </c>
      <c r="DH128" s="873"/>
      <c r="DI128" s="873"/>
      <c r="DJ128" s="873"/>
      <c r="DK128" s="873"/>
      <c r="DL128" s="873" t="s">
        <v>126</v>
      </c>
      <c r="DM128" s="873"/>
      <c r="DN128" s="873"/>
      <c r="DO128" s="873"/>
      <c r="DP128" s="873"/>
      <c r="DQ128" s="873" t="s">
        <v>126</v>
      </c>
      <c r="DR128" s="873"/>
      <c r="DS128" s="873"/>
      <c r="DT128" s="873"/>
      <c r="DU128" s="873"/>
      <c r="DV128" s="874" t="s">
        <v>126</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490</v>
      </c>
      <c r="X129" s="859"/>
      <c r="Y129" s="859"/>
      <c r="Z129" s="860"/>
      <c r="AA129" s="861">
        <v>5066777</v>
      </c>
      <c r="AB129" s="862"/>
      <c r="AC129" s="862"/>
      <c r="AD129" s="862"/>
      <c r="AE129" s="863"/>
      <c r="AF129" s="864">
        <v>5056082</v>
      </c>
      <c r="AG129" s="862"/>
      <c r="AH129" s="862"/>
      <c r="AI129" s="862"/>
      <c r="AJ129" s="863"/>
      <c r="AK129" s="864">
        <v>5031118</v>
      </c>
      <c r="AL129" s="862"/>
      <c r="AM129" s="862"/>
      <c r="AN129" s="862"/>
      <c r="AO129" s="863"/>
      <c r="AP129" s="865"/>
      <c r="AQ129" s="866"/>
      <c r="AR129" s="866"/>
      <c r="AS129" s="866"/>
      <c r="AT129" s="867"/>
      <c r="AU129" s="285"/>
      <c r="AV129" s="285"/>
      <c r="AW129" s="285"/>
      <c r="AX129" s="831" t="s">
        <v>491</v>
      </c>
      <c r="AY129" s="832"/>
      <c r="AZ129" s="832"/>
      <c r="BA129" s="832"/>
      <c r="BB129" s="832"/>
      <c r="BC129" s="832"/>
      <c r="BD129" s="832"/>
      <c r="BE129" s="833"/>
      <c r="BF129" s="851" t="s">
        <v>126</v>
      </c>
      <c r="BG129" s="852"/>
      <c r="BH129" s="852"/>
      <c r="BI129" s="852"/>
      <c r="BJ129" s="852"/>
      <c r="BK129" s="852"/>
      <c r="BL129" s="853"/>
      <c r="BM129" s="851">
        <v>19.98</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492</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493</v>
      </c>
      <c r="X130" s="859"/>
      <c r="Y130" s="859"/>
      <c r="Z130" s="860"/>
      <c r="AA130" s="861">
        <v>487265</v>
      </c>
      <c r="AB130" s="862"/>
      <c r="AC130" s="862"/>
      <c r="AD130" s="862"/>
      <c r="AE130" s="863"/>
      <c r="AF130" s="864">
        <v>468295</v>
      </c>
      <c r="AG130" s="862"/>
      <c r="AH130" s="862"/>
      <c r="AI130" s="862"/>
      <c r="AJ130" s="863"/>
      <c r="AK130" s="864">
        <v>454439</v>
      </c>
      <c r="AL130" s="862"/>
      <c r="AM130" s="862"/>
      <c r="AN130" s="862"/>
      <c r="AO130" s="863"/>
      <c r="AP130" s="865"/>
      <c r="AQ130" s="866"/>
      <c r="AR130" s="866"/>
      <c r="AS130" s="866"/>
      <c r="AT130" s="867"/>
      <c r="AU130" s="285"/>
      <c r="AV130" s="285"/>
      <c r="AW130" s="285"/>
      <c r="AX130" s="831" t="s">
        <v>494</v>
      </c>
      <c r="AY130" s="832"/>
      <c r="AZ130" s="832"/>
      <c r="BA130" s="832"/>
      <c r="BB130" s="832"/>
      <c r="BC130" s="832"/>
      <c r="BD130" s="832"/>
      <c r="BE130" s="833"/>
      <c r="BF130" s="834">
        <v>1.6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495</v>
      </c>
      <c r="X131" s="842"/>
      <c r="Y131" s="842"/>
      <c r="Z131" s="843"/>
      <c r="AA131" s="844">
        <v>4579512</v>
      </c>
      <c r="AB131" s="845"/>
      <c r="AC131" s="845"/>
      <c r="AD131" s="845"/>
      <c r="AE131" s="846"/>
      <c r="AF131" s="847">
        <v>4587787</v>
      </c>
      <c r="AG131" s="845"/>
      <c r="AH131" s="845"/>
      <c r="AI131" s="845"/>
      <c r="AJ131" s="846"/>
      <c r="AK131" s="847">
        <v>4576679</v>
      </c>
      <c r="AL131" s="845"/>
      <c r="AM131" s="845"/>
      <c r="AN131" s="845"/>
      <c r="AO131" s="846"/>
      <c r="AP131" s="848"/>
      <c r="AQ131" s="849"/>
      <c r="AR131" s="849"/>
      <c r="AS131" s="849"/>
      <c r="AT131" s="850"/>
      <c r="AU131" s="285"/>
      <c r="AV131" s="285"/>
      <c r="AW131" s="285"/>
      <c r="AX131" s="809" t="s">
        <v>496</v>
      </c>
      <c r="AY131" s="810"/>
      <c r="AZ131" s="810"/>
      <c r="BA131" s="810"/>
      <c r="BB131" s="810"/>
      <c r="BC131" s="810"/>
      <c r="BD131" s="810"/>
      <c r="BE131" s="811"/>
      <c r="BF131" s="812" t="s">
        <v>126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497</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498</v>
      </c>
      <c r="W132" s="822"/>
      <c r="X132" s="822"/>
      <c r="Y132" s="822"/>
      <c r="Z132" s="823"/>
      <c r="AA132" s="824">
        <v>1.5639220949999999</v>
      </c>
      <c r="AB132" s="825"/>
      <c r="AC132" s="825"/>
      <c r="AD132" s="825"/>
      <c r="AE132" s="826"/>
      <c r="AF132" s="827">
        <v>1.321704778</v>
      </c>
      <c r="AG132" s="825"/>
      <c r="AH132" s="825"/>
      <c r="AI132" s="825"/>
      <c r="AJ132" s="826"/>
      <c r="AK132" s="827">
        <v>1.944816318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499</v>
      </c>
      <c r="W133" s="801"/>
      <c r="X133" s="801"/>
      <c r="Y133" s="801"/>
      <c r="Z133" s="802"/>
      <c r="AA133" s="803">
        <v>2.2000000000000002</v>
      </c>
      <c r="AB133" s="804"/>
      <c r="AC133" s="804"/>
      <c r="AD133" s="804"/>
      <c r="AE133" s="805"/>
      <c r="AF133" s="803">
        <v>1.5</v>
      </c>
      <c r="AG133" s="804"/>
      <c r="AH133" s="804"/>
      <c r="AI133" s="804"/>
      <c r="AJ133" s="805"/>
      <c r="AK133" s="803">
        <v>1.6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Tg7YrOn17QdoAX1f/oal5wBKv1pHN0KImYMSa7xsGeOvFLiLjE3zqiGxMNlomDs1BzMmbi7eVn+rZzORhvuLhQ==" saltValue="sI4yBa8OTYhsdntbgXxZn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I75" zoomScale="70" zoomScaleNormal="85" zoomScaleSheetLayoutView="70" workbookViewId="0">
      <selection activeCell="DG55" sqref="DG55"/>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CG73fJUBkt/VZvbrDUnBaxm177ZuGKzObgxHYDdqLoLxonv6YSmHw7r5oqDM4T3kA3Bx0wMz4BuMtAKWz9HbXw==" saltValue="afDXf2ySqLaul/j073Xg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C58" zoomScale="70" zoomScaleNormal="70" zoomScaleSheetLayoutView="55" workbookViewId="0">
      <selection activeCell="BS89" sqref="BR89:BS1048576"/>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EXrJw7gTywxFpa7nZbRe3Q8AXQJoZbfkYq83bo91vtSQlOdIg/z4cRCU2YKzYYvGF/3bndhqWrTRhHWRC+DiQ==" saltValue="8sMirBFAto5yLF1ij0cBN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1" zoomScale="55" zoomScaleSheetLayoutView="5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503</v>
      </c>
      <c r="AP7" s="304"/>
      <c r="AQ7" s="305" t="s">
        <v>504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505</v>
      </c>
      <c r="AQ8" s="311" t="s">
        <v>506</v>
      </c>
      <c r="AR8" s="312" t="s">
        <v>507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9" t="s">
        <v>508</v>
      </c>
      <c r="AL9" s="1230"/>
      <c r="AM9" s="1230"/>
      <c r="AN9" s="1231"/>
      <c r="AO9" s="313">
        <v>944763</v>
      </c>
      <c r="AP9" s="313">
        <v>62049</v>
      </c>
      <c r="AQ9" s="314">
        <v>92300</v>
      </c>
      <c r="AR9" s="315">
        <v>-32.799999999999997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9" t="s">
        <v>509</v>
      </c>
      <c r="AL10" s="1230"/>
      <c r="AM10" s="1230"/>
      <c r="AN10" s="1231"/>
      <c r="AO10" s="316">
        <v>289104</v>
      </c>
      <c r="AP10" s="316">
        <v>18988</v>
      </c>
      <c r="AQ10" s="317">
        <v>10627</v>
      </c>
      <c r="AR10" s="318">
        <v>78.7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9" t="s">
        <v>510</v>
      </c>
      <c r="AL11" s="1230"/>
      <c r="AM11" s="1230"/>
      <c r="AN11" s="1231"/>
      <c r="AO11" s="316">
        <v>22560</v>
      </c>
      <c r="AP11" s="316">
        <v>1482</v>
      </c>
      <c r="AQ11" s="317">
        <v>14044</v>
      </c>
      <c r="AR11" s="318">
        <v>-89.4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9" t="s">
        <v>511</v>
      </c>
      <c r="AL12" s="1230"/>
      <c r="AM12" s="1230"/>
      <c r="AN12" s="1231"/>
      <c r="AO12" s="316">
        <v>20000</v>
      </c>
      <c r="AP12" s="316">
        <v>1314</v>
      </c>
      <c r="AQ12" s="317">
        <v>859</v>
      </c>
      <c r="AR12" s="318">
        <v>53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9" t="s">
        <v>512</v>
      </c>
      <c r="AL13" s="1230"/>
      <c r="AM13" s="1230"/>
      <c r="AN13" s="1231"/>
      <c r="AO13" s="316" t="s">
        <v>513</v>
      </c>
      <c r="AP13" s="316" t="s">
        <v>513</v>
      </c>
      <c r="AQ13" s="317">
        <v>30</v>
      </c>
      <c r="AR13" s="318" t="s">
        <v>513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9" t="s">
        <v>514</v>
      </c>
      <c r="AL14" s="1230"/>
      <c r="AM14" s="1230"/>
      <c r="AN14" s="1231"/>
      <c r="AO14" s="316">
        <v>22500</v>
      </c>
      <c r="AP14" s="316">
        <v>1478</v>
      </c>
      <c r="AQ14" s="317">
        <v>4161</v>
      </c>
      <c r="AR14" s="318">
        <v>-64.5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9" t="s">
        <v>515</v>
      </c>
      <c r="AL15" s="1230"/>
      <c r="AM15" s="1230"/>
      <c r="AN15" s="1231"/>
      <c r="AO15" s="316">
        <v>32035</v>
      </c>
      <c r="AP15" s="316">
        <v>2104</v>
      </c>
      <c r="AQ15" s="317">
        <v>2030</v>
      </c>
      <c r="AR15" s="318">
        <v>3.6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2" t="s">
        <v>516</v>
      </c>
      <c r="AL16" s="1233"/>
      <c r="AM16" s="1233"/>
      <c r="AN16" s="1234"/>
      <c r="AO16" s="316">
        <v>-81678</v>
      </c>
      <c r="AP16" s="316">
        <v>-5364</v>
      </c>
      <c r="AQ16" s="317">
        <v>-8642</v>
      </c>
      <c r="AR16" s="318">
        <v>-37.9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2" t="s">
        <v>183</v>
      </c>
      <c r="AL17" s="1233"/>
      <c r="AM17" s="1233"/>
      <c r="AN17" s="1234"/>
      <c r="AO17" s="316">
        <v>1249284</v>
      </c>
      <c r="AP17" s="316">
        <v>82049</v>
      </c>
      <c r="AQ17" s="317">
        <v>115409</v>
      </c>
      <c r="AR17" s="318">
        <v>-28.9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6" t="s">
        <v>521</v>
      </c>
      <c r="AL21" s="1227"/>
      <c r="AM21" s="1227"/>
      <c r="AN21" s="1228"/>
      <c r="AO21" s="328">
        <v>6.9</v>
      </c>
      <c r="AP21" s="329">
        <v>10.59</v>
      </c>
      <c r="AQ21" s="330">
        <v>-3.69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6" t="s">
        <v>522</v>
      </c>
      <c r="AL22" s="1227"/>
      <c r="AM22" s="1227"/>
      <c r="AN22" s="1228"/>
      <c r="AO22" s="333">
        <v>100.6</v>
      </c>
      <c r="AP22" s="334">
        <v>96.7</v>
      </c>
      <c r="AQ22" s="335">
        <v>3.9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503</v>
      </c>
      <c r="AP30" s="304"/>
      <c r="AQ30" s="305" t="s">
        <v>504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505</v>
      </c>
      <c r="AQ31" s="311" t="s">
        <v>506</v>
      </c>
      <c r="AR31" s="312" t="s">
        <v>507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7" t="s">
        <v>526</v>
      </c>
      <c r="AL32" s="1218"/>
      <c r="AM32" s="1218"/>
      <c r="AN32" s="1219"/>
      <c r="AO32" s="343">
        <v>51713</v>
      </c>
      <c r="AP32" s="343">
        <v>3396</v>
      </c>
      <c r="AQ32" s="344">
        <v>54047</v>
      </c>
      <c r="AR32" s="345">
        <v>-93.7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7" t="s">
        <v>527</v>
      </c>
      <c r="AL33" s="1218"/>
      <c r="AM33" s="1218"/>
      <c r="AN33" s="1219"/>
      <c r="AO33" s="343" t="s">
        <v>513</v>
      </c>
      <c r="AP33" s="343" t="s">
        <v>513</v>
      </c>
      <c r="AQ33" s="344" t="s">
        <v>513</v>
      </c>
      <c r="AR33" s="345" t="s">
        <v>513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7" t="s">
        <v>528</v>
      </c>
      <c r="AL34" s="1218"/>
      <c r="AM34" s="1218"/>
      <c r="AN34" s="1219"/>
      <c r="AO34" s="343" t="s">
        <v>513</v>
      </c>
      <c r="AP34" s="343" t="s">
        <v>513</v>
      </c>
      <c r="AQ34" s="344" t="s">
        <v>513</v>
      </c>
      <c r="AR34" s="345" t="s">
        <v>513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7" t="s">
        <v>529</v>
      </c>
      <c r="AL35" s="1218"/>
      <c r="AM35" s="1218"/>
      <c r="AN35" s="1219"/>
      <c r="AO35" s="343">
        <v>491257</v>
      </c>
      <c r="AP35" s="343">
        <v>32264</v>
      </c>
      <c r="AQ35" s="344">
        <v>14654</v>
      </c>
      <c r="AR35" s="345">
        <v>120.2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7" t="s">
        <v>530</v>
      </c>
      <c r="AL36" s="1218"/>
      <c r="AM36" s="1218"/>
      <c r="AN36" s="1219"/>
      <c r="AO36" s="343">
        <v>477</v>
      </c>
      <c r="AP36" s="343">
        <v>31</v>
      </c>
      <c r="AQ36" s="344">
        <v>3772</v>
      </c>
      <c r="AR36" s="345">
        <v>-99.2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7" t="s">
        <v>531</v>
      </c>
      <c r="AL37" s="1218"/>
      <c r="AM37" s="1218"/>
      <c r="AN37" s="1219"/>
      <c r="AO37" s="343" t="s">
        <v>513</v>
      </c>
      <c r="AP37" s="343" t="s">
        <v>513</v>
      </c>
      <c r="AQ37" s="344">
        <v>740</v>
      </c>
      <c r="AR37" s="345" t="s">
        <v>513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0" t="s">
        <v>532</v>
      </c>
      <c r="AL38" s="1221"/>
      <c r="AM38" s="1221"/>
      <c r="AN38" s="1222"/>
      <c r="AO38" s="346" t="s">
        <v>513</v>
      </c>
      <c r="AP38" s="346" t="s">
        <v>513</v>
      </c>
      <c r="AQ38" s="347">
        <v>12</v>
      </c>
      <c r="AR38" s="335" t="s">
        <v>513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0" t="s">
        <v>533</v>
      </c>
      <c r="AL39" s="1221"/>
      <c r="AM39" s="1221"/>
      <c r="AN39" s="1222"/>
      <c r="AO39" s="343" t="s">
        <v>513</v>
      </c>
      <c r="AP39" s="343" t="s">
        <v>513</v>
      </c>
      <c r="AQ39" s="344">
        <v>-2627</v>
      </c>
      <c r="AR39" s="345" t="s">
        <v>513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7" t="s">
        <v>534</v>
      </c>
      <c r="AL40" s="1218"/>
      <c r="AM40" s="1218"/>
      <c r="AN40" s="1219"/>
      <c r="AO40" s="343">
        <v>-454439</v>
      </c>
      <c r="AP40" s="343">
        <v>-29846</v>
      </c>
      <c r="AQ40" s="344">
        <v>-48398</v>
      </c>
      <c r="AR40" s="345">
        <v>-38.299999999999997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3" t="s">
        <v>296</v>
      </c>
      <c r="AL41" s="1224"/>
      <c r="AM41" s="1224"/>
      <c r="AN41" s="1225"/>
      <c r="AO41" s="343">
        <v>89008</v>
      </c>
      <c r="AP41" s="343">
        <v>5846</v>
      </c>
      <c r="AQ41" s="344">
        <v>22201</v>
      </c>
      <c r="AR41" s="345">
        <v>-73.7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0" t="s">
        <v>503</v>
      </c>
      <c r="AN49" s="1212" t="s">
        <v>538</v>
      </c>
      <c r="AO49" s="1213"/>
      <c r="AP49" s="1213"/>
      <c r="AQ49" s="1213"/>
      <c r="AR49" s="1214"/>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1"/>
      <c r="AN50" s="359" t="s">
        <v>539</v>
      </c>
      <c r="AO50" s="360" t="s">
        <v>540</v>
      </c>
      <c r="AP50" s="361" t="s">
        <v>541</v>
      </c>
      <c r="AQ50" s="362" t="s">
        <v>542</v>
      </c>
      <c r="AR50" s="363" t="s">
        <v>543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790119</v>
      </c>
      <c r="AN51" s="365">
        <v>52950</v>
      </c>
      <c r="AO51" s="366">
        <v>-1.8</v>
      </c>
      <c r="AP51" s="367">
        <v>106092</v>
      </c>
      <c r="AQ51" s="368">
        <v>15.5</v>
      </c>
      <c r="AR51" s="369">
        <v>-17.3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706799</v>
      </c>
      <c r="AN52" s="373">
        <v>47366</v>
      </c>
      <c r="AO52" s="374">
        <v>-12.1</v>
      </c>
      <c r="AP52" s="375">
        <v>44299</v>
      </c>
      <c r="AQ52" s="376">
        <v>-18.600000000000001</v>
      </c>
      <c r="AR52" s="377">
        <v>6.5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406247</v>
      </c>
      <c r="AN53" s="365">
        <v>27125</v>
      </c>
      <c r="AO53" s="366">
        <v>-48.8</v>
      </c>
      <c r="AP53" s="367">
        <v>79466</v>
      </c>
      <c r="AQ53" s="368">
        <v>-25.1</v>
      </c>
      <c r="AR53" s="369">
        <v>-23.7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395984</v>
      </c>
      <c r="AN54" s="373">
        <v>26439</v>
      </c>
      <c r="AO54" s="374">
        <v>-44.2</v>
      </c>
      <c r="AP54" s="375">
        <v>44645</v>
      </c>
      <c r="AQ54" s="376">
        <v>0.8</v>
      </c>
      <c r="AR54" s="377">
        <v>-45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635168</v>
      </c>
      <c r="AN55" s="365">
        <v>42266</v>
      </c>
      <c r="AO55" s="366">
        <v>55.8</v>
      </c>
      <c r="AP55" s="367">
        <v>90072</v>
      </c>
      <c r="AQ55" s="368">
        <v>13.3</v>
      </c>
      <c r="AR55" s="369">
        <v>42.5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635168</v>
      </c>
      <c r="AN56" s="373">
        <v>42266</v>
      </c>
      <c r="AO56" s="374">
        <v>59.9</v>
      </c>
      <c r="AP56" s="375">
        <v>46083</v>
      </c>
      <c r="AQ56" s="376">
        <v>3.2</v>
      </c>
      <c r="AR56" s="377">
        <v>56.7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817432</v>
      </c>
      <c r="AN57" s="365">
        <v>54264</v>
      </c>
      <c r="AO57" s="366">
        <v>28.4</v>
      </c>
      <c r="AP57" s="367">
        <v>88328</v>
      </c>
      <c r="AQ57" s="368">
        <v>-1.9</v>
      </c>
      <c r="AR57" s="369">
        <v>30.3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811080</v>
      </c>
      <c r="AN58" s="373">
        <v>53842</v>
      </c>
      <c r="AO58" s="374">
        <v>27.4</v>
      </c>
      <c r="AP58" s="375">
        <v>49013</v>
      </c>
      <c r="AQ58" s="376">
        <v>6.4</v>
      </c>
      <c r="AR58" s="377">
        <v>21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692326</v>
      </c>
      <c r="AN59" s="365">
        <v>45470</v>
      </c>
      <c r="AO59" s="366">
        <v>-16.2</v>
      </c>
      <c r="AP59" s="367">
        <v>103390</v>
      </c>
      <c r="AQ59" s="368">
        <v>17.100000000000001</v>
      </c>
      <c r="AR59" s="369">
        <v>-33.299999999999997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651840</v>
      </c>
      <c r="AN60" s="373">
        <v>42811</v>
      </c>
      <c r="AO60" s="374">
        <v>-20.5</v>
      </c>
      <c r="AP60" s="375">
        <v>51269</v>
      </c>
      <c r="AQ60" s="376">
        <v>4.5999999999999996</v>
      </c>
      <c r="AR60" s="377">
        <v>-25.1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668258</v>
      </c>
      <c r="AN61" s="380">
        <v>44415</v>
      </c>
      <c r="AO61" s="381">
        <v>3.5</v>
      </c>
      <c r="AP61" s="382">
        <v>93470</v>
      </c>
      <c r="AQ61" s="383">
        <v>3.8</v>
      </c>
      <c r="AR61" s="369">
        <v>-0.3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640174</v>
      </c>
      <c r="AN62" s="373">
        <v>42545</v>
      </c>
      <c r="AO62" s="374">
        <v>2.1</v>
      </c>
      <c r="AP62" s="375">
        <v>47062</v>
      </c>
      <c r="AQ62" s="376">
        <v>-0.7</v>
      </c>
      <c r="AR62" s="377">
        <v>2.8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JZdXn4OGSE4+RVzwEn9ij3+7OPJapR9CWjbE6ofwhTri/XKDqQ9akQySj1wV7EmpTVfWoGR9MjIv6/hytofGzQ==" saltValue="1YLBNFRg5JvIooLJSbruX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1" zoomScale="85" zoomScaleNormal="85" zoomScaleSheetLayoutView="55" workbookViewId="0">
      <selection activeCell="Z116" sqref="Z116:Z1048576"/>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20" spans="125:125" ht="13.5" hidden="1" customHeight="1" x14ac:dyDescent="0.15"/>
    <row r="121" spans="125:125" ht="13.5" hidden="1" customHeight="1" x14ac:dyDescent="0.15">
      <c r="DU121" s="291"/>
    </row>
  </sheetData>
  <sheetProtection algorithmName="SHA-512" hashValue="5NnwccS1I6IYCkJ2DLwaK1PCQpTPFkaBqoyz2c1hevG3xiIsP1aA6Xs8Hs4bS0XuzfnxxYbLVUbkp1vz+WtXjw==" saltValue="Jf35+dkYePxEGaw1FLqDk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1" zoomScaleNormal="100" zoomScaleSheetLayoutView="55" workbookViewId="0">
      <selection activeCell="AG102" sqref="AG102"/>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sheetData>
  <sheetProtection algorithmName="SHA-512" hashValue="NFhJgjqxeeGAYwdE+RPTNvKUlSlkdvbGcxv7V2KHkDBdP4hidztI14mj9ueGdIc/VUYEtvfpwyJNsYAzgmGeUA==" saltValue="ZTVpsvY/WbLwTegtRfcp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0" zoomScale="70" zoomScaleNormal="7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5" t="s">
        <v>3</v>
      </c>
      <c r="D47" s="1235"/>
      <c r="E47" s="1236"/>
      <c r="F47" s="11">
        <v>185.06</v>
      </c>
      <c r="G47" s="12">
        <v>189.81</v>
      </c>
      <c r="H47" s="12">
        <v>193.61</v>
      </c>
      <c r="I47" s="12">
        <v>193.62</v>
      </c>
      <c r="J47" s="13">
        <v>189.16</v>
      </c>
    </row>
    <row r="48" spans="2:10" ht="57.75" customHeight="1" x14ac:dyDescent="0.15">
      <c r="B48" s="14"/>
      <c r="C48" s="1237" t="s">
        <v>4</v>
      </c>
      <c r="D48" s="1237"/>
      <c r="E48" s="1238"/>
      <c r="F48" s="15">
        <v>9.56</v>
      </c>
      <c r="G48" s="16">
        <v>8.56</v>
      </c>
      <c r="H48" s="16">
        <v>8.73</v>
      </c>
      <c r="I48" s="16">
        <v>6.66</v>
      </c>
      <c r="J48" s="17">
        <v>3.91</v>
      </c>
    </row>
    <row r="49" spans="2:10" ht="57.75" customHeight="1" thickBot="1" x14ac:dyDescent="0.2">
      <c r="B49" s="18"/>
      <c r="C49" s="1239" t="s">
        <v>5</v>
      </c>
      <c r="D49" s="1239"/>
      <c r="E49" s="1240"/>
      <c r="F49" s="19">
        <v>9.9</v>
      </c>
      <c r="G49" s="20">
        <v>5.51</v>
      </c>
      <c r="H49" s="20">
        <v>2.17</v>
      </c>
      <c r="I49" s="20" t="s">
        <v>559</v>
      </c>
      <c r="J49" s="21" t="s">
        <v>560</v>
      </c>
    </row>
    <row r="50" spans="2:10" ht="13.5" customHeight="1" x14ac:dyDescent="0.15"/>
  </sheetData>
  <sheetProtection algorithmName="SHA-512" hashValue="YUfbjrQ34TEcXqNE7T238RGYTLdSBOGYo3oS0z0RCL45d/IY+Is5ddDymoDx6+xTTFrhjjSLNBRKW7jEATutpA==" saltValue="RZ23Owrc1TWITDTP842v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2021-10-07T05:07:04Z</cp:lastPrinted>
  <dcterms:created xsi:type="dcterms:W3CDTF">2021-02-05T03:08:10Z</dcterms:created>
  <dcterms:modified xsi:type="dcterms:W3CDTF">2021-10-08T04:45:01Z</dcterms:modified>
  <cp:category/>
</cp:coreProperties>
</file>