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930" yWindow="0" windowWidth="19560" windowHeight="8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<sst xmlns="http://schemas.openxmlformats.org/spreadsheetml/2006/main" count="1108" uniqueCount="625">
  <si>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</si>
  <si>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</si>
  <si>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</si>
  <si>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</si>
  <si>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</si>
  <si>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</si>
  <si>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</si>
  <si>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</si>
  <si>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</si>
  <si>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</si>
  <si>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</si>
  <si>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</si>
  <si>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</si>
  <si>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</si>
  <si>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</si>
  <si>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</si>
  <si>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</si>
  <si>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</si>
  <si>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</si>
  <si>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</si>
  <si>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</si>
  <si>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</si>
  <si>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</si>
  <si>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</si>
  <si>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</si>
  <si>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</si>
  <si>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</si>
  <si>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</si>
  <si>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</si>
  <si>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</si>
  <si>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</si>
  <si>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</si>
  <si>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</si>
  <si>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</si>
  <si>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</si>
  <si>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</si>
  <si>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</si>
  <si>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</si>
  <si>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</si>
  <si>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</si>
  <si>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</si>
  <si>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</si>
  <si>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</si>
  <si>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</si>
  <si>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</si>
  <si>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</si>
  <si>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</si>
  <si>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</si>
  <si>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</si>
  <si>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</si>
  <si>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</si>
  <si>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</si>
  <si>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</si>
  <si>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</si>
  <si>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</si>
  <si>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</si>
  <si>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</si>
  <si>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</si>
  <si>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</si>
  <si>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</si>
  <si>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</si>
  <si>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</si>
  <si>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</si>
  <si>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</si>
  <si>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</si>
  <si>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</si>
  <si>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</si>
  <si>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</si>
  <si>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</si>
  <si>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</si>
  <si>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</si>
  <si>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</si>
  <si>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</si>
  <si>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</si>
  <si>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</si>
  <si>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</si>
  <si>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</si>
  <si>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</si>
  <si>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</si>
  <si>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</si>
  <si>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</si>
  <si>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</si>
  <si>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</si>
  <si>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</si>
  <si>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</si>
  <si>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</si>
  <si>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</si>
  <si>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</si>
  <si>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</si>
  <si>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</si>
  <si>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</si>
  <si>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</si>
  <si>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</si>
  <si>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</si>
  <si>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</si>
  <si>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</si>
  <si>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</si>
  <si>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</si>
  <si>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</si>
  <si>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</si>
  <si>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</si>
  <si>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</si>
  <si>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</si>
  <si>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</si>
  <si>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</si>
  <si>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</si>
  <si>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</si>
  <si>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</si>
  <si>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</si>
  <si>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</si>
  <si>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</si>
  <si>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</si>
  <si>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</si>
  <si>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</si>
  <si>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</si>
  <si>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</si>
  <si>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</si>
  <si>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</si>
  <si>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</si>
  <si>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</si>
  <si>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</si>
  <si>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</si>
  <si>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</si>
  <si>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</si>
  <si>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</si>
  <si>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</si>
  <si>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</si>
  <si>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</si>
  <si>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</si>
  <si>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</si>
  <si>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</si>
  <si>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</si>
  <si>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</si>
  <si>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</si>
  <si>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</si>
  <si>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</si>
  <si>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</si>
  <si>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</si>
  <si>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</si>
  <si>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</si>
  <si>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</si>
  <si>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</si>
  <si>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</si>
  <si>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</si>
  <si>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</si>
  <si>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</si>
  <si>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</si>
  <si>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</si>
  <si>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</si>
  <si>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</si>
  <si>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</si>
  <si>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</si>
  <si>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</si>
  <si>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</si>
  <si>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</si>
  <si>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</si>
  <si>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</si>
  <si>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</si>
  <si>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</si>
  <si>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</si>
  <si>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</si>
  <si>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</si>
  <si>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</si>
  <si>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</si>
  <si>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</si>
  <si>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</si>
  <si>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</si>
  <si>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</si>
  <si>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</si>
  <si>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</si>
  <si>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</si>
  <si>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</si>
  <si>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</si>
  <si>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</si>
  <si>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</si>
  <si>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</si>
  <si>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</si>
  <si>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</si>
  <si>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</si>
  <si>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</si>
  <si>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</si>
  <si>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</si>
  <si>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</si>
  <si>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</si>
  <si>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</si>
  <si>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</si>
  <si>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</si>
  <si>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</si>
  <si>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</si>
  <si>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</si>
  <si>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</si>
  <si>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</si>
  <si>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</si>
  <si>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</si>
  <si>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</si>
  <si>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</si>
  <si>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</si>
  <si>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</si>
  <si>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</si>
  <si>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</si>
  <si>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</si>
  <si>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</si>
  <si>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</si>
  <si>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</si>
  <si>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</si>
  <si>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</si>
  <si>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</si>
  <si>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</si>
  <si>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</si>
  <si>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</si>
  <si>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</si>
  <si>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</si>
  <si>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</si>
  <si>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</si>
  <si>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</si>
  <si>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</si>
  <si>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</si>
  <si>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</si>
  <si>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</si>
  <si>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</si>
  <si>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</si>
  <si>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</si>
  <si>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</si>
  <si>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</si>
  <si>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</si>
  <si>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</si>
  <si>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</si>
  <si>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</si>
  <si>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</si>
  <si>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</si>
  <si>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</si>
  <si>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</si>
  <si>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</si>
  <si>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</si>
  <si>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</si>
  <si>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</si>
  <si>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</si>
  <si>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</si>
  <si>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</si>
  <si>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</si>
  <si>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</si>
  <si>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</si>
  <si>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</si>
  <si>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</si>
  <si>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</si>
  <si>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</si>
  <si>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</si>
  <si>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</si>
  <si>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</si>
  <si>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</si>
  <si>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</si>
  <si>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</si>
  <si>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</si>
  <si>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</si>
  <si>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</si>
  <si>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</si>
  <si>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</si>
  <si>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</si>
  <si>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</si>
  <si>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</si>
  <si>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</si>
  <si>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</si>
  <si>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</si>
  <si>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</si>
  <si>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</si>
  <si>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</si>
  <si>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</si>
  <si>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</si>
  <si>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</si>
  <si>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</si>
  <si>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</si>
  <si>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</si>
  <si>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</si>
  <si>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</si>
  <si>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</si>
  <si>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</si>
  <si>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</si>
  <si>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</si>
  <si>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</si>
  <si>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</si>
  <si>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</si>
  <si>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</si>
  <si>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</si>
  <si>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</si>
  <si>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</si>
  <si>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</si>
  <si>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</si>
  <si>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</si>
  <si>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</si>
  <si>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</si>
  <si>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</si>
  <si>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</si>
  <si>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</si>
  <si>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</si>
  <si>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</si>
  <si>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</si>
  <si>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</si>
  <si>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</si>
  <si>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</si>
  <si>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</si>
  <si>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</si>
  <si>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</si>
  <si>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</si>
  <si>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</si>
  <si>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</si>
  <si>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</si>
  <si>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</si>
  <si>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</si>
  <si>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</si>
  <si>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</si>
  <si>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</si>
  <si>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</si>
  <si>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</si>
  <si>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</si>
  <si>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</si>
  <si>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</si>
  <si>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</si>
  <si>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</si>
  <si>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</si>
  <si>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</si>
  <si>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</si>
  <si>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</si>
  <si>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</si>
  <si>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</si>
  <si>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</si>
  <si>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</si>
  <si>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</si>
  <si>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</si>
  <si>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</si>
  <si>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</si>
  <si>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</si>
  <si>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</si>
  <si>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</si>
  <si>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</si>
  <si>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</si>
  <si>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</si>
  <si>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</si>
  <si>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</si>
  <si>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</si>
  <si>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</si>
  <si>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</si>
  <si>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</si>
  <si>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</si>
  <si>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</si>
  <si>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</si>
  <si>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</si>
  <si>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</si>
  <si>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</si>
  <si>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</si>
  <si>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</si>
  <si>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</si>
  <si>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</si>
  <si>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</si>
  <si>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</si>
  <si>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</si>
  <si>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</si>
  <si>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</si>
  <si>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</si>
  <si>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</si>
  <si>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</si>
  <si>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</si>
  <si>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</si>
  <si>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</si>
  <si>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</si>
  <si>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</si>
  <si>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</si>
  <si>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</si>
  <si>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</si>
  <si>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</si>
  <si>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</si>
  <si>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</si>
  <si>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</si>
  <si>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</si>
  <si>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</si>
  <si>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</si>
  <si>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</si>
  <si>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</si>
  <si>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</si>
  <si>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</si>
  <si>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</si>
  <si>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</si>
  <si>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</si>
  <si>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</si>
  <si>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</si>
  <si>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</si>
  <si>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</si>
  <si>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</si>
  <si>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</si>
  <si>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</si>
  <si>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</si>
  <si>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</si>
  <si>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</si>
  <si>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</si>
  <si>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</si>
  <si>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</si>
  <si>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</si>
  <si>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</si>
  <si>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</si>
  <si>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</si>
  <si>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</si>
  <si>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</si>
  <si>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</si>
  <si>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</si>
  <si>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</si>
  <si>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</si>
  <si>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</si>
  <si>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</si>
  <si>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</si>
  <si>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</si>
  <si>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市営駐車場事業特別会計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</si>
  <si>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</si>
  <si>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</si>
  <si>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</si>
  <si>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</si>
  <si>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</si>
  <si>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</si>
  <si>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</si>
  <si>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</si>
  <si>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</si>
  <si>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</si>
  <si>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</si>
  <si>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</si>
  <si>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</si>
  <si>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</si>
  <si>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</si>
  <si>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</si>
  <si>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</si>
  <si>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</si>
  <si>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</si>
  <si>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</si>
  <si>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</si>
  <si>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</si>
  <si>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</si>
  <si>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</si>
  <si>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</si>
  <si>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</si>
  <si>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</si>
  <si>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</si>
  <si>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</si>
  <si>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</si>
  <si>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</si>
  <si>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</si>
  <si>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</si>
  <si>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</si>
  <si>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</si>
  <si>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</si>
  <si>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</si>
  <si>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</si>
  <si>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</si>
  <si>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</si>
  <si>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</si>
  <si>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</si>
  <si>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</si>
  <si>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</si>
  <si>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</si>
  <si>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</si>
  <si>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</si>
  <si>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</si>
  <si>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</si>
  <si>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</si>
  <si>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</si>
  <si>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</si>
  <si>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</si>
  <si>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</si>
  <si>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</si>
  <si>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</si>
  <si>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</si>
  <si>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</si>
  <si>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</si>
  <si>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</si>
  <si>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</si>
  <si>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</si>
  <si>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</si>
  <si>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</si>
  <si>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</si>
  <si>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</si>
  <si>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</si>
  <si>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</si>
  <si>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</si>
  <si>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</si>
  <si>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</si>
  <si>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</si>
  <si>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</si>
  <si>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</si>
  <si>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</si>
  <si>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</si>
  <si>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</si>
  <si>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</si>
  <si>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</si>
  <si>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</si>
  <si>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</si>
  <si>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</si>
  <si>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</si>
  <si>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</si>
  <si>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</si>
  <si>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</si>
  <si>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</si>
  <si>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</si>
  <si>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</si>
  <si>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</si>
  <si>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</si>
  <si>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</si>
  <si>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</si>
  <si>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</si>
  <si>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</si>
  <si>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</si>
  <si>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</si>
  <si>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</si>
  <si>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</si>
  <si>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</si>
  <si>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</si>
  <si>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</si>
  <si>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</si>
  <si>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</si>
  <si>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</si>
  <si>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</si>
  <si>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</si>
  <si>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</si>
  <si>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</si>
  <si>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</si>
  <si>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</si>
  <si>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</si>
  <si>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</si>
  <si>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</si>
  <si>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</si>
  <si>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</si>
  <si>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</si>
  <si>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</si>
  <si>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</si>
  <si>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</si>
  <si>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</si>
  <si>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</si>
  <si>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</si>
  <si>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</si>
  <si>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</si>
  <si>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</si>
  <si>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</si>
  <si>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</si>
  <si>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</si>
  <si>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</si>
  <si>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</si>
  <si>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</si>
  <si>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</si>
  <si>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</si>
  <si>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</si>
  <si>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</si>
  <si>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</si>
  <si>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</si>
  <si>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</si>
  <si>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</si>
  <si>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</si>
  <si>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</si>
  <si>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</si>
  <si>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</si>
  <si>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</si>
  <si>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</si>
  <si>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</si>
  <si>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</si>
  <si>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</si>
  <si>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</si>
  <si>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</si>
  <si>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</si>
  <si>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</si>
  <si>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0.95</t>
  </si>
  <si>
    <t>▲ 0.31</t>
  </si>
  <si>
    <t>水道事業会計</t>
  </si>
  <si>
    <t>一般会計</t>
  </si>
  <si>
    <t>下水道事業会計</t>
  </si>
  <si>
    <t>介護保険事業特別会計</t>
  </si>
  <si>
    <t>国民健康保険事業特別会計</t>
  </si>
  <si>
    <t>住宅新築資金等貸付事業特別会計</t>
  </si>
  <si>
    <t>後期高齢者医療事業特別会計</t>
  </si>
  <si>
    <t>市営駐車場事業特別会計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</si>
  <si>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</si>
  <si>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</si>
  <si>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</si>
  <si>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</si>
  <si>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</si>
  <si>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</si>
  <si>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</si>
  <si>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</si>
  <si>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</si>
  <si>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</si>
  <si>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</si>
  <si>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</si>
  <si>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</si>
  <si>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</si>
  <si>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5">
      <t>シチョウ</t>
    </rPh>
    <rPh sb="5" eb="7">
      <t>ソウゴウ</t>
    </rPh>
    <rPh sb="7" eb="9">
      <t>ジム</t>
    </rPh>
    <rPh sb="9" eb="11">
      <t>クミアイ</t>
    </rPh>
    <phoneticPr fontId="2"/>
  </si>
  <si>
    <t>　共同研修特別会計</t>
    <rPh sb="1" eb="3">
      <t>キョウドウ</t>
    </rPh>
    <rPh sb="3" eb="5">
      <t>ケンシュウ</t>
    </rPh>
    <rPh sb="5" eb="7">
      <t>トクベツ</t>
    </rPh>
    <rPh sb="7" eb="9">
      <t>カイケイ</t>
    </rPh>
    <phoneticPr fontId="2"/>
  </si>
  <si>
    <t>　デジタル地図特別会計</t>
    <rPh sb="5" eb="7">
      <t>チズ</t>
    </rPh>
    <rPh sb="7" eb="9">
      <t>トクベツ</t>
    </rPh>
    <rPh sb="9" eb="11">
      <t>カイケイ</t>
    </rPh>
    <phoneticPr fontId="2"/>
  </si>
  <si>
    <t>　物品特別会計</t>
    <rPh sb="1" eb="3">
      <t>ブッピン</t>
    </rPh>
    <rPh sb="3" eb="5">
      <t>トクベツ</t>
    </rPh>
    <rPh sb="5" eb="7">
      <t>カイケイ</t>
    </rPh>
    <phoneticPr fontId="2"/>
  </si>
  <si>
    <t>　退職手当特別会計</t>
    <rPh sb="1" eb="3">
      <t>タイショク</t>
    </rPh>
    <rPh sb="3" eb="5">
      <t>テアテ</t>
    </rPh>
    <rPh sb="5" eb="7">
      <t>トクベツ</t>
    </rPh>
    <rPh sb="7" eb="9">
      <t>カイケイ</t>
    </rPh>
    <phoneticPr fontId="2"/>
  </si>
  <si>
    <t>　消防救急無線特別会計</t>
    <rPh sb="1" eb="3">
      <t>ショウボウ</t>
    </rPh>
    <rPh sb="3" eb="5">
      <t>キュウキュウ</t>
    </rPh>
    <rPh sb="5" eb="7">
      <t>ムセン</t>
    </rPh>
    <rPh sb="7" eb="9">
      <t>トクベツ</t>
    </rPh>
    <rPh sb="9" eb="11">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</si>
  <si>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</si>
  <si>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</si>
  <si>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</si>
  <si>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</si>
  <si>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</si>
  <si>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</si>
  <si>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t>
    <phoneticPr fontId="2"/>
  </si>
  <si>
    <t>長島町土地改良施設の整備及び維持管理基金(R元年度末現在)</t>
    <rPh sb="22" eb="24">
      <t>ガンネン</t>
    </rPh>
    <phoneticPr fontId="2"/>
  </si>
  <si>
    <t>地域振興基金(R元年度末現在)</t>
    <phoneticPr fontId="2"/>
  </si>
  <si>
    <t>ふるさと応援基金(R元年度末現在)</t>
    <rPh sb="4" eb="6">
      <t>オウエン</t>
    </rPh>
    <rPh sb="6" eb="8">
      <t>キキン</t>
    </rPh>
    <phoneticPr fontId="2"/>
  </si>
  <si>
    <t>公共施設整備基金(R元年度末現在)</t>
    <phoneticPr fontId="2"/>
  </si>
  <si>
    <t>情報システム整備基金(R元年度末現在)</t>
    <phoneticPr fontId="2"/>
  </si>
  <si>
    <t>〇</t>
    <phoneticPr fontId="2"/>
  </si>
  <si>
    <t>（独法）桑名市総合医療センター</t>
    <rPh sb="1" eb="2">
      <t>ドク</t>
    </rPh>
    <rPh sb="2" eb="3">
      <t>ホウ</t>
    </rPh>
    <rPh sb="4" eb="7">
      <t>クワナシ</t>
    </rPh>
    <rPh sb="7" eb="9">
      <t>ソウゴウ</t>
    </rPh>
    <rPh sb="9" eb="11">
      <t>イリョウ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</si>
  <si>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</si>
  <si>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</si>
  <si>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</si>
  <si>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</si>
  <si>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</si>
  <si>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</si>
  <si>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</si>
  <si>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</si>
  <si>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</si>
  <si>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</si>
  <si>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</si>
  <si>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</si>
  <si>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</si>
  <si>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</si>
  <si>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</si>
  <si>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</si>
  <si>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と有形固定資産減価償却率のいづ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</si>
  <si>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にある。交付税算入率の高い合併特例事業債及び臨時財政対策債を多く発行したものが返済されるようになり、一般会計の地方債残高は減少しているが、新病院の建設や一部事務組合に対する地方債の発行増などにより将来負担比率は高い水準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</si>
</sst>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46440</c:v>
                </c:pt>
                <c:pt idx="1">
                  <c:v>63257</c:v>
                </c:pt>
                <c:pt idx="2">
                  <c:v>52308</c:v>
                </c:pt>
                <c:pt idx="3">
                  <c:v>46402</c:v>
                </c:pt>
                <c:pt idx="4">
                  <c:v>66343</c:v>
                </c:pt>
              </c:numCache>
            </c:numRef>
          </c:val>
          <c:smooth val="0"/>
          <c:extLst>
            <c:ext xmlns:c16="http://schemas.microsoft.com/office/drawing/2014/chart" uri="{C3380CC4-5D6E-409C-BE32-E72D297353CC}">
              <c16:uniqueId val="{00000000-B1DF-4C76-B4F2-20389C967C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37577</c:v>
                </c:pt>
                <c:pt idx="1">
                  <c:v>30078</c:v>
                </c:pt>
                <c:pt idx="2">
                  <c:v>28424</c:v>
                </c:pt>
                <c:pt idx="3">
                  <c:v>35213</c:v>
                </c:pt>
                <c:pt idx="4">
                  <c:v>44599</c:v>
                </c:pt>
              </c:numCache>
            </c:numRef>
          </c:val>
          <c:smooth val="0"/>
          <c:extLst>
            <c:ext xmlns:c16="http://schemas.microsoft.com/office/drawing/2014/chart" uri="{C3380CC4-5D6E-409C-BE32-E72D297353CC}">
              <c16:uniqueId val="{00000001-B1DF-4C76-B4F2-20389C967C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5.16</c:v>
                </c:pt>
                <c:pt idx="1">
                  <c:v>5.68</c:v>
                </c:pt>
                <c:pt idx="2">
                  <c:v>5.32</c:v>
                </c:pt>
                <c:pt idx="3">
                  <c:v>4.67</c:v>
                </c:pt>
                <c:pt idx="4">
                  <c:v>5.79</c:v>
                </c:pt>
              </c:numCache>
            </c:numRef>
          </c:val>
          <c:extLst>
            <c:ext xmlns:c16="http://schemas.microsoft.com/office/drawing/2014/chart" uri="{C3380CC4-5D6E-409C-BE32-E72D297353CC}">
              <c16:uniqueId val="{00000000-D224-4CCC-81B0-01B7AA6885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12.94</c:v>
                </c:pt>
                <c:pt idx="1">
                  <c:v>11.33</c:v>
                </c:pt>
                <c:pt idx="2">
                  <c:v>11.39</c:v>
                </c:pt>
                <c:pt idx="3">
                  <c:v>14</c:v>
                </c:pt>
                <c:pt idx="4">
                  <c:v>15.13</c:v>
                </c:pt>
              </c:numCache>
            </c:numRef>
          </c:val>
          <c:extLst>
            <c:ext xmlns:c16="http://schemas.microsoft.com/office/drawing/2014/chart" uri="{C3380CC4-5D6E-409C-BE32-E72D297353CC}">
              <c16:uniqueId val="{00000001-D224-4CCC-81B0-01B7AA6885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3.46</c:v>
                </c:pt>
                <c:pt idx="1">
                  <c:v>-0.95</c:v>
                </c:pt>
                <c:pt idx="2">
                  <c:v>-0.31</c:v>
                </c:pt>
                <c:pt idx="3">
                  <c:v>1.91</c:v>
                </c:pt>
                <c:pt idx="4">
                  <c:v>2.38</c:v>
                </c:pt>
              </c:numCache>
            </c:numRef>
          </c:val>
          <c:smooth val="0"/>
          <c:extLst>
            <c:ext xmlns:c16="http://schemas.microsoft.com/office/drawing/2014/chart" uri="{C3380CC4-5D6E-409C-BE32-E72D297353CC}">
              <c16:uniqueId val="{00000002-D224-4CCC-81B0-01B7AA6885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16A-4B3E-A61B-AA870F0E98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6A-4B3E-A61B-AA870F0E98A0}"/>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0.56999999999999995</c:v>
                </c:pt>
                <c:pt idx="8">
                  <c:v>#N/A</c:v>
                </c:pt>
                <c:pt idx="9">
                  <c:v>0</c:v>
                </c:pt>
              </c:numCache>
            </c:numRef>
          </c:val>
          <c:extLst>
            <c:ext xmlns:c16="http://schemas.microsoft.com/office/drawing/2014/chart" uri="{C3380CC4-5D6E-409C-BE32-E72D297353CC}">
              <c16:uniqueId val="{00000002-B16A-4B3E-A61B-AA870F0E98A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0.16</c:v>
                </c:pt>
                <c:pt idx="6">
                  <c:v>#N/A</c:v>
                </c:pt>
                <c:pt idx="7">
                  <c:v>0.16</c:v>
                </c:pt>
                <c:pt idx="8">
                  <c:v>#N/A</c:v>
                </c:pt>
                <c:pt idx="9">
                  <c:v>0.01</c:v>
                </c:pt>
              </c:numCache>
            </c:numRef>
          </c:val>
          <c:extLst>
            <c:ext xmlns:c16="http://schemas.microsoft.com/office/drawing/2014/chart" uri="{C3380CC4-5D6E-409C-BE32-E72D297353CC}">
              <c16:uniqueId val="{00000003-B16A-4B3E-A61B-AA870F0E98A0}"/>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B16A-4B3E-A61B-AA870F0E98A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0.57999999999999996</c:v>
                </c:pt>
                <c:pt idx="2">
                  <c:v>#N/A</c:v>
                </c:pt>
                <c:pt idx="3">
                  <c:v>0.39</c:v>
                </c:pt>
                <c:pt idx="4">
                  <c:v>#N/A</c:v>
                </c:pt>
                <c:pt idx="5">
                  <c:v>0.63</c:v>
                </c:pt>
                <c:pt idx="6">
                  <c:v>#N/A</c:v>
                </c:pt>
                <c:pt idx="7">
                  <c:v>0.24</c:v>
                </c:pt>
                <c:pt idx="8">
                  <c:v>#N/A</c:v>
                </c:pt>
                <c:pt idx="9">
                  <c:v>0.16</c:v>
                </c:pt>
              </c:numCache>
            </c:numRef>
          </c:val>
          <c:extLst>
            <c:ext xmlns:c16="http://schemas.microsoft.com/office/drawing/2014/chart" uri="{C3380CC4-5D6E-409C-BE32-E72D297353CC}">
              <c16:uniqueId val="{00000005-B16A-4B3E-A61B-AA870F0E98A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0.56000000000000005</c:v>
                </c:pt>
                <c:pt idx="2">
                  <c:v>#N/A</c:v>
                </c:pt>
                <c:pt idx="3">
                  <c:v>0.46</c:v>
                </c:pt>
                <c:pt idx="4">
                  <c:v>#N/A</c:v>
                </c:pt>
                <c:pt idx="5">
                  <c:v>0.78</c:v>
                </c:pt>
                <c:pt idx="6">
                  <c:v>#N/A</c:v>
                </c:pt>
                <c:pt idx="7">
                  <c:v>0.66</c:v>
                </c:pt>
                <c:pt idx="8">
                  <c:v>#N/A</c:v>
                </c:pt>
                <c:pt idx="9">
                  <c:v>0.74</c:v>
                </c:pt>
              </c:numCache>
            </c:numRef>
          </c:val>
          <c:extLst>
            <c:ext xmlns:c16="http://schemas.microsoft.com/office/drawing/2014/chart" uri="{C3380CC4-5D6E-409C-BE32-E72D297353CC}">
              <c16:uniqueId val="{00000006-B16A-4B3E-A61B-AA870F0E98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1.27</c:v>
                </c:pt>
                <c:pt idx="2">
                  <c:v>#N/A</c:v>
                </c:pt>
                <c:pt idx="3">
                  <c:v>1.49</c:v>
                </c:pt>
                <c:pt idx="4">
                  <c:v>#N/A</c:v>
                </c:pt>
                <c:pt idx="5">
                  <c:v>1.79</c:v>
                </c:pt>
                <c:pt idx="6">
                  <c:v>#N/A</c:v>
                </c:pt>
                <c:pt idx="7">
                  <c:v>2.66</c:v>
                </c:pt>
                <c:pt idx="8">
                  <c:v>#N/A</c:v>
                </c:pt>
                <c:pt idx="9">
                  <c:v>2.31</c:v>
                </c:pt>
              </c:numCache>
            </c:numRef>
          </c:val>
          <c:extLst>
            <c:ext xmlns:c16="http://schemas.microsoft.com/office/drawing/2014/chart" uri="{C3380CC4-5D6E-409C-BE32-E72D297353CC}">
              <c16:uniqueId val="{00000007-B16A-4B3E-A61B-AA870F0E98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5.16</c:v>
                </c:pt>
                <c:pt idx="2">
                  <c:v>#N/A</c:v>
                </c:pt>
                <c:pt idx="3">
                  <c:v>5.66</c:v>
                </c:pt>
                <c:pt idx="4">
                  <c:v>#N/A</c:v>
                </c:pt>
                <c:pt idx="5">
                  <c:v>5.31</c:v>
                </c:pt>
                <c:pt idx="6">
                  <c:v>#N/A</c:v>
                </c:pt>
                <c:pt idx="7">
                  <c:v>4.67</c:v>
                </c:pt>
                <c:pt idx="8">
                  <c:v>#N/A</c:v>
                </c:pt>
                <c:pt idx="9">
                  <c:v>5.77</c:v>
                </c:pt>
              </c:numCache>
            </c:numRef>
          </c:val>
          <c:extLst>
            <c:ext xmlns:c16="http://schemas.microsoft.com/office/drawing/2014/chart" uri="{C3380CC4-5D6E-409C-BE32-E72D297353CC}">
              <c16:uniqueId val="{00000008-B16A-4B3E-A61B-AA870F0E98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6.07</c:v>
                </c:pt>
                <c:pt idx="2">
                  <c:v>#N/A</c:v>
                </c:pt>
                <c:pt idx="3">
                  <c:v>4.26</c:v>
                </c:pt>
                <c:pt idx="4">
                  <c:v>#N/A</c:v>
                </c:pt>
                <c:pt idx="5">
                  <c:v>4.43</c:v>
                </c:pt>
                <c:pt idx="6">
                  <c:v>#N/A</c:v>
                </c:pt>
                <c:pt idx="7">
                  <c:v>5.69</c:v>
                </c:pt>
                <c:pt idx="8">
                  <c:v>#N/A</c:v>
                </c:pt>
                <c:pt idx="9">
                  <c:v>7.03</c:v>
                </c:pt>
              </c:numCache>
            </c:numRef>
          </c:val>
          <c:extLst>
            <c:ext xmlns:c16="http://schemas.microsoft.com/office/drawing/2014/chart" uri="{C3380CC4-5D6E-409C-BE32-E72D297353CC}">
              <c16:uniqueId val="{00000009-B16A-4B3E-A61B-AA870F0E98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5687</c:v>
                </c:pt>
                <c:pt idx="5">
                  <c:v>5806</c:v>
                </c:pt>
                <c:pt idx="8">
                  <c:v>5945</c:v>
                </c:pt>
                <c:pt idx="11">
                  <c:v>6061</c:v>
                </c:pt>
                <c:pt idx="14">
                  <c:v>6474</c:v>
                </c:pt>
              </c:numCache>
            </c:numRef>
          </c:val>
          <c:extLst>
            <c:ext xmlns:c16="http://schemas.microsoft.com/office/drawing/2014/chart" uri="{C3380CC4-5D6E-409C-BE32-E72D297353CC}">
              <c16:uniqueId val="{00000000-1302-4B2F-87E2-1D647090D4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02-4B2F-87E2-1D647090D4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150</c:v>
                </c:pt>
                <c:pt idx="3">
                  <c:v>149</c:v>
                </c:pt>
                <c:pt idx="6">
                  <c:v>148</c:v>
                </c:pt>
                <c:pt idx="9">
                  <c:v>144</c:v>
                </c:pt>
                <c:pt idx="12">
                  <c:v>141</c:v>
                </c:pt>
              </c:numCache>
            </c:numRef>
          </c:val>
          <c:extLst>
            <c:ext xmlns:c16="http://schemas.microsoft.com/office/drawing/2014/chart" uri="{C3380CC4-5D6E-409C-BE32-E72D297353CC}">
              <c16:uniqueId val="{00000002-1302-4B2F-87E2-1D647090D4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975</c:v>
                </c:pt>
                <c:pt idx="3">
                  <c:v>651</c:v>
                </c:pt>
                <c:pt idx="6">
                  <c:v>318</c:v>
                </c:pt>
                <c:pt idx="9">
                  <c:v>152</c:v>
                </c:pt>
                <c:pt idx="12">
                  <c:v>17</c:v>
                </c:pt>
              </c:numCache>
            </c:numRef>
          </c:val>
          <c:extLst>
            <c:ext xmlns:c16="http://schemas.microsoft.com/office/drawing/2014/chart" uri="{C3380CC4-5D6E-409C-BE32-E72D297353CC}">
              <c16:uniqueId val="{00000003-1302-4B2F-87E2-1D647090D4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1747</c:v>
                </c:pt>
                <c:pt idx="3">
                  <c:v>1755</c:v>
                </c:pt>
                <c:pt idx="6">
                  <c:v>1778</c:v>
                </c:pt>
                <c:pt idx="9">
                  <c:v>1692</c:v>
                </c:pt>
                <c:pt idx="12">
                  <c:v>1704</c:v>
                </c:pt>
              </c:numCache>
            </c:numRef>
          </c:val>
          <c:extLst>
            <c:ext xmlns:c16="http://schemas.microsoft.com/office/drawing/2014/chart" uri="{C3380CC4-5D6E-409C-BE32-E72D297353CC}">
              <c16:uniqueId val="{00000004-1302-4B2F-87E2-1D647090D4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02-4B2F-87E2-1D647090D4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02-4B2F-87E2-1D647090D4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5731</c:v>
                </c:pt>
                <c:pt idx="3">
                  <c:v>5851</c:v>
                </c:pt>
                <c:pt idx="6">
                  <c:v>6207</c:v>
                </c:pt>
                <c:pt idx="9">
                  <c:v>6322</c:v>
                </c:pt>
                <c:pt idx="12">
                  <c:v>6587</c:v>
                </c:pt>
              </c:numCache>
            </c:numRef>
          </c:val>
          <c:extLst>
            <c:ext xmlns:c16="http://schemas.microsoft.com/office/drawing/2014/chart" uri="{C3380CC4-5D6E-409C-BE32-E72D297353CC}">
              <c16:uniqueId val="{00000007-1302-4B2F-87E2-1D647090D4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2916</c:v>
                </c:pt>
                <c:pt idx="2">
                  <c:v>#N/A</c:v>
                </c:pt>
                <c:pt idx="3">
                  <c:v>#N/A</c:v>
                </c:pt>
                <c:pt idx="4">
                  <c:v>2600</c:v>
                </c:pt>
                <c:pt idx="5">
                  <c:v>#N/A</c:v>
                </c:pt>
                <c:pt idx="6">
                  <c:v>#N/A</c:v>
                </c:pt>
                <c:pt idx="7">
                  <c:v>2506</c:v>
                </c:pt>
                <c:pt idx="8">
                  <c:v>#N/A</c:v>
                </c:pt>
                <c:pt idx="9">
                  <c:v>#N/A</c:v>
                </c:pt>
                <c:pt idx="10">
                  <c:v>2249</c:v>
                </c:pt>
                <c:pt idx="11">
                  <c:v>#N/A</c:v>
                </c:pt>
                <c:pt idx="12">
                  <c:v>#N/A</c:v>
                </c:pt>
                <c:pt idx="13">
                  <c:v>1975</c:v>
                </c:pt>
                <c:pt idx="14">
                  <c:v>#N/A</c:v>
                </c:pt>
              </c:numCache>
            </c:numRef>
          </c:val>
          <c:smooth val="0"/>
          <c:extLst>
            <c:ext xmlns:c16="http://schemas.microsoft.com/office/drawing/2014/chart" uri="{C3380CC4-5D6E-409C-BE32-E72D297353CC}">
              <c16:uniqueId val="{00000008-1302-4B2F-87E2-1D647090D4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57338</c:v>
                </c:pt>
                <c:pt idx="5">
                  <c:v>57798</c:v>
                </c:pt>
                <c:pt idx="8">
                  <c:v>62792</c:v>
                </c:pt>
                <c:pt idx="11">
                  <c:v>64422</c:v>
                </c:pt>
                <c:pt idx="14">
                  <c:v>64722</c:v>
                </c:pt>
              </c:numCache>
            </c:numRef>
          </c:val>
          <c:extLst>
            <c:ext xmlns:c16="http://schemas.microsoft.com/office/drawing/2014/chart" uri="{C3380CC4-5D6E-409C-BE32-E72D297353CC}">
              <c16:uniqueId val="{00000000-7CAF-443C-B57C-FAE737F25F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11691</c:v>
                </c:pt>
                <c:pt idx="5">
                  <c:v>12373</c:v>
                </c:pt>
                <c:pt idx="8">
                  <c:v>18803</c:v>
                </c:pt>
                <c:pt idx="11">
                  <c:v>18672</c:v>
                </c:pt>
                <c:pt idx="14">
                  <c:v>18924</c:v>
                </c:pt>
              </c:numCache>
            </c:numRef>
          </c:val>
          <c:extLst>
            <c:ext xmlns:c16="http://schemas.microsoft.com/office/drawing/2014/chart" uri="{C3380CC4-5D6E-409C-BE32-E72D297353CC}">
              <c16:uniqueId val="{00000001-7CAF-443C-B57C-FAE737F25F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8499</c:v>
                </c:pt>
                <c:pt idx="5">
                  <c:v>8730</c:v>
                </c:pt>
                <c:pt idx="8">
                  <c:v>9032</c:v>
                </c:pt>
                <c:pt idx="11">
                  <c:v>10529</c:v>
                </c:pt>
                <c:pt idx="14">
                  <c:v>10706</c:v>
                </c:pt>
              </c:numCache>
            </c:numRef>
          </c:val>
          <c:extLst>
            <c:ext xmlns:c16="http://schemas.microsoft.com/office/drawing/2014/chart" uri="{C3380CC4-5D6E-409C-BE32-E72D297353CC}">
              <c16:uniqueId val="{00000002-7CAF-443C-B57C-FAE737F25F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AF-443C-B57C-FAE737F25F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AF-443C-B57C-FAE737F25F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4681</c:v>
                </c:pt>
                <c:pt idx="3">
                  <c:v>1632</c:v>
                </c:pt>
                <c:pt idx="6">
                  <c:v>3405</c:v>
                </c:pt>
                <c:pt idx="9">
                  <c:v>5833</c:v>
                </c:pt>
                <c:pt idx="12">
                  <c:v>7389</c:v>
                </c:pt>
              </c:numCache>
            </c:numRef>
          </c:val>
          <c:extLst>
            <c:ext xmlns:c16="http://schemas.microsoft.com/office/drawing/2014/chart" uri="{C3380CC4-5D6E-409C-BE32-E72D297353CC}">
              <c16:uniqueId val="{00000005-7CAF-443C-B57C-FAE737F25F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6919</c:v>
                </c:pt>
                <c:pt idx="3">
                  <c:v>6709</c:v>
                </c:pt>
                <c:pt idx="6">
                  <c:v>6964</c:v>
                </c:pt>
                <c:pt idx="9">
                  <c:v>6642</c:v>
                </c:pt>
                <c:pt idx="12">
                  <c:v>6655</c:v>
                </c:pt>
              </c:numCache>
            </c:numRef>
          </c:val>
          <c:extLst>
            <c:ext xmlns:c16="http://schemas.microsoft.com/office/drawing/2014/chart" uri="{C3380CC4-5D6E-409C-BE32-E72D297353CC}">
              <c16:uniqueId val="{00000006-7CAF-443C-B57C-FAE737F25F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2261</c:v>
                </c:pt>
                <c:pt idx="3">
                  <c:v>1614</c:v>
                </c:pt>
                <c:pt idx="6">
                  <c:v>1095</c:v>
                </c:pt>
                <c:pt idx="9">
                  <c:v>3791</c:v>
                </c:pt>
                <c:pt idx="12">
                  <c:v>6973</c:v>
                </c:pt>
              </c:numCache>
            </c:numRef>
          </c:val>
          <c:extLst>
            <c:ext xmlns:c16="http://schemas.microsoft.com/office/drawing/2014/chart" uri="{C3380CC4-5D6E-409C-BE32-E72D297353CC}">
              <c16:uniqueId val="{00000007-7CAF-443C-B57C-FAE737F25F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23226</c:v>
                </c:pt>
                <c:pt idx="3">
                  <c:v>23102</c:v>
                </c:pt>
                <c:pt idx="6">
                  <c:v>22362</c:v>
                </c:pt>
                <c:pt idx="9">
                  <c:v>21162</c:v>
                </c:pt>
                <c:pt idx="12">
                  <c:v>19940</c:v>
                </c:pt>
              </c:numCache>
            </c:numRef>
          </c:val>
          <c:extLst>
            <c:ext xmlns:c16="http://schemas.microsoft.com/office/drawing/2014/chart" uri="{C3380CC4-5D6E-409C-BE32-E72D297353CC}">
              <c16:uniqueId val="{00000008-7CAF-443C-B57C-FAE737F25F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2218</c:v>
                </c:pt>
                <c:pt idx="3">
                  <c:v>2071</c:v>
                </c:pt>
                <c:pt idx="6">
                  <c:v>1925</c:v>
                </c:pt>
                <c:pt idx="9">
                  <c:v>1781</c:v>
                </c:pt>
                <c:pt idx="12">
                  <c:v>1641</c:v>
                </c:pt>
              </c:numCache>
            </c:numRef>
          </c:val>
          <c:extLst>
            <c:ext xmlns:c16="http://schemas.microsoft.com/office/drawing/2014/chart" uri="{C3380CC4-5D6E-409C-BE32-E72D297353CC}">
              <c16:uniqueId val="{00000009-7CAF-443C-B57C-FAE737F25F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55278</c:v>
                </c:pt>
                <c:pt idx="3">
                  <c:v>58129</c:v>
                </c:pt>
                <c:pt idx="6">
                  <c:v>68732</c:v>
                </c:pt>
                <c:pt idx="9">
                  <c:v>68717</c:v>
                </c:pt>
                <c:pt idx="12">
                  <c:v>68059</c:v>
                </c:pt>
              </c:numCache>
            </c:numRef>
          </c:val>
          <c:extLst>
            <c:ext xmlns:c16="http://schemas.microsoft.com/office/drawing/2014/chart" uri="{C3380CC4-5D6E-409C-BE32-E72D297353CC}">
              <c16:uniqueId val="{0000000A-7CAF-443C-B57C-FAE737F25F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17054</c:v>
                </c:pt>
                <c:pt idx="2">
                  <c:v>#N/A</c:v>
                </c:pt>
                <c:pt idx="3">
                  <c:v>#N/A</c:v>
                </c:pt>
                <c:pt idx="4">
                  <c:v>14358</c:v>
                </c:pt>
                <c:pt idx="5">
                  <c:v>#N/A</c:v>
                </c:pt>
                <c:pt idx="6">
                  <c:v>#N/A</c:v>
                </c:pt>
                <c:pt idx="7">
                  <c:v>13855</c:v>
                </c:pt>
                <c:pt idx="8">
                  <c:v>#N/A</c:v>
                </c:pt>
                <c:pt idx="9">
                  <c:v>#N/A</c:v>
                </c:pt>
                <c:pt idx="10">
                  <c:v>14303</c:v>
                </c:pt>
                <c:pt idx="11">
                  <c:v>#N/A</c:v>
                </c:pt>
                <c:pt idx="12">
                  <c:v>#N/A</c:v>
                </c:pt>
                <c:pt idx="13">
                  <c:v>16306</c:v>
                </c:pt>
                <c:pt idx="14">
                  <c:v>#N/A</c:v>
                </c:pt>
              </c:numCache>
            </c:numRef>
          </c:val>
          <c:smooth val="0"/>
          <c:extLst>
            <c:ext xmlns:c16="http://schemas.microsoft.com/office/drawing/2014/chart" uri="{C3380CC4-5D6E-409C-BE32-E72D297353CC}">
              <c16:uniqueId val="{0000000B-7CAF-443C-B57C-FAE737F25F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3442</c:v>
                </c:pt>
                <c:pt idx="1">
                  <c:v>4216</c:v>
                </c:pt>
                <c:pt idx="2">
                  <c:v>4590</c:v>
                </c:pt>
              </c:numCache>
            </c:numRef>
          </c:val>
          <c:extLst>
            <c:ext xmlns:c16="http://schemas.microsoft.com/office/drawing/2014/chart" uri="{C3380CC4-5D6E-409C-BE32-E72D297353CC}">
              <c16:uniqueId val="{00000000-B75D-42B5-9D0F-59BAFE22FC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655</c:v>
                </c:pt>
                <c:pt idx="1">
                  <c:v>581</c:v>
                </c:pt>
                <c:pt idx="2">
                  <c:v>453</c:v>
                </c:pt>
              </c:numCache>
            </c:numRef>
          </c:val>
          <c:extLst>
            <c:ext xmlns:c16="http://schemas.microsoft.com/office/drawing/2014/chart" uri="{C3380CC4-5D6E-409C-BE32-E72D297353CC}">
              <c16:uniqueId val="{00000001-B75D-42B5-9D0F-59BAFE22FC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4916</c:v>
                </c:pt>
                <c:pt idx="1">
                  <c:v>5598</c:v>
                </c:pt>
                <c:pt idx="2">
                  <c:v>5576</c:v>
                </c:pt>
              </c:numCache>
            </c:numRef>
          </c:val>
          <c:extLst>
            <c:ext xmlns:c16="http://schemas.microsoft.com/office/drawing/2014/chart" uri="{C3380CC4-5D6E-409C-BE32-E72D297353CC}">
              <c16:uniqueId val="{00000002-B75D-42B5-9D0F-59BAFE22FC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{F234910B-4565-4396-B1BF-416614BBCBAA}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5EE-4522-886F-5DC721B1AE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{3BF5E55C-C792-4517-AE4F-C7AD59E79BC0}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EE-4522-886F-5DC721B1AE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{B323AB27-8AFA-42F5-97DE-5B31CCD11E82}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EE-4522-886F-5DC721B1AE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{CDD2A71C-0E3A-480C-AE4C-D114839FD966}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EE-4522-886F-5DC721B1AE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{377E7736-FFBE-43F8-BDD9-8E367180FC5B}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EE-4522-886F-5DC721B1AE8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{29E52A39-BDB5-45C1-B9AD-0D2221269DC7}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5EE-4522-886F-5DC721B1AE8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{EE8A29A3-B1A6-4C23-9908-E87491F30F93}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5EE-4522-886F-5DC721B1AE8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{B1C8AF06-B21A-49FC-A7CE-27AC8EE206EB}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5EE-4522-886F-5DC721B1AE8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{5F903291-3B07-4775-9916-5B95E7A8DAD4}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5EE-4522-886F-5DC721B1AE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61</c:v>
                </c:pt>
                <c:pt idx="16">
                  <c:v>62.7</c:v>
                </c:pt>
                <c:pt idx="24">
                  <c:v>64.599999999999994</c:v>
                </c:pt>
                <c:pt idx="32">
                  <c:v>66</c:v>
                </c:pt>
              </c:numCache>
            </c:numRef>
          </c:xVal>
          <c:yVal>
            <c:numRef>
              <c:f>公会計指標分析・財政指標組合せ分析表!$BP$51:$DC$51</c:f>
              <c:numCache>
                <c:formatCode>#,##0.0;"▲ "#,##0.0</c:formatCode>
                <c:ptCount val="40"/>
                <c:pt idx="0">
                  <c:v>67.2</c:v>
                </c:pt>
                <c:pt idx="8">
                  <c:v>56.4</c:v>
                </c:pt>
                <c:pt idx="16">
                  <c:v>54.6</c:v>
                </c:pt>
                <c:pt idx="24">
                  <c:v>56.9</c:v>
                </c:pt>
                <c:pt idx="32">
                  <c:v>64.7</c:v>
                </c:pt>
              </c:numCache>
            </c:numRef>
          </c:yVal>
          <c:smooth val="0"/>
          <c:extLst>
            <c:ext xmlns:c16="http://schemas.microsoft.com/office/drawing/2014/chart" uri="{C3380CC4-5D6E-409C-BE32-E72D297353CC}">
              <c16:uniqueId val="{00000009-E5EE-4522-886F-5DC721B1AE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{7164FFE6-EF05-4A1B-BBA0-92E515E75F28}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5EE-4522-886F-5DC721B1AE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{0109FC42-996E-49E8-82E1-14EA647848A2}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EE-4522-886F-5DC721B1AE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{B4636362-7AED-477C-9BB2-B2C437C33932}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EE-4522-886F-5DC721B1AE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{142FD6FA-126E-49DA-AA62-812562CA261C}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EE-4522-886F-5DC721B1AE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{B20AE591-F53A-4579-8AD6-EC5D2A9CB3A9}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EE-4522-886F-5DC721B1AE8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{78C65C47-2C33-480E-B5A0-75D6DEE4DFB2}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5EE-4522-886F-5DC721B1AE8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{7FF6F1F5-9EA9-45BD-B12A-13592E8C2BE1}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5EE-4522-886F-5DC721B1AE84}"/>
                </c:ext>
              </c:extLst>
            </c:dLbl>
            <c:dLbl>
              <c:idx val="24"/>
              <c:layout>
                <c:manualLayout>
                  <c:x val="-4.573284469545510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{1B321436-98A3-4627-87C1-F1243D8B6803}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5EE-4522-886F-5DC721B1AE84}"/>
                </c:ext>
              </c:extLst>
            </c:dLbl>
            <c:dLbl>
              <c:idx val="32"/>
              <c:layout>
                <c:manualLayout>
                  <c:x val="-1.842810642435135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{068D2780-B754-4D00-BC2A-ACBD3DA33A50}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5EE-4522-886F-5DC721B1A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57.2</c:v>
                </c:pt>
                <c:pt idx="16">
                  <c:v>58.6</c:v>
                </c:pt>
                <c:pt idx="24">
                  <c:v>60.2</c:v>
                </c:pt>
                <c:pt idx="32">
                  <c:v>60.2</c:v>
                </c:pt>
              </c:numCache>
            </c:numRef>
          </c:xVal>
          <c:yVal>
            <c:numRef>
              <c:f>公会計指標分析・財政指標組合せ分析表!$BP$55:$DC$55</c:f>
              <c:numCache>
                <c:formatCode>#,##0.0;"▲ "#,##0.0</c:formatCode>
                <c:ptCount val="40"/>
                <c:pt idx="0">
                  <c:v>15.8</c:v>
                </c:pt>
                <c:pt idx="8">
                  <c:v>6.5</c:v>
                </c:pt>
                <c:pt idx="16">
                  <c:v>5.8</c:v>
                </c:pt>
                <c:pt idx="24">
                  <c:v>2.7</c:v>
                </c:pt>
                <c:pt idx="32">
                  <c:v>0.5</c:v>
                </c:pt>
              </c:numCache>
            </c:numRef>
          </c:yVal>
          <c:smooth val="0"/>
          <c:extLst>
            <c:ext xmlns:c16="http://schemas.microsoft.com/office/drawing/2014/chart" uri="{C3380CC4-5D6E-409C-BE32-E72D297353CC}">
              <c16:uniqueId val="{00000013-E5EE-4522-886F-5DC721B1AE84}"/>
            </c:ext>
          </c:extLst>
        </c:ser>
        <c:dLbls>
          <c:showLegendKey val="0"/>
          <c:showVal val="1"/>
          <c:showCatName val="0"/>
          <c:showSerName val="0"/>
          <c:showPercent val="0"/>
          <c:showBubbleSize val="0"/>
        </c:dLbls>
        <c:axId val="46179840"/>
        <c:axId val="46181760"/>
      </c:scatterChart>
      <c:valAx>
        <c:axId val="46179840"/>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{BE65DE45-18CF-4105-9C14-451E548D938E}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2AE-44E9-B1C5-3262116145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{3C309849-95B8-48B2-8B63-43CA0C2BAEFB}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AE-44E9-B1C5-3262116145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{8AE9CA60-163C-454F-ADE1-3C5EB1A8ED17}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AE-44E9-B1C5-3262116145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{A175A0BD-B74A-4BD6-87DB-75085FDFABD1}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AE-44E9-B1C5-3262116145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{7178799D-99C3-43C7-8334-A204BBDA97F4}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AE-44E9-B1C5-32621161454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{826A3F58-F3CF-4328-9DA8-509300C7BCFA}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2AE-44E9-B1C5-32621161454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{8AE7D7F1-05A9-4B24-8722-917055C95AAD}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2AE-44E9-B1C5-32621161454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{EA1E158A-FF3F-4160-8631-86E83F539479}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2AE-44E9-B1C5-32621161454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{9BC11BBA-82A8-4ED5-9805-8CF5D40F5DD2}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2AE-44E9-B1C5-3262116145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10.9</c:v>
                </c:pt>
                <c:pt idx="16">
                  <c:v>10.5</c:v>
                </c:pt>
                <c:pt idx="24">
                  <c:v>9.6</c:v>
                </c:pt>
                <c:pt idx="32">
                  <c:v>8.8000000000000007</c:v>
                </c:pt>
              </c:numCache>
            </c:numRef>
          </c:xVal>
          <c:yVal>
            <c:numRef>
              <c:f>公会計指標分析・財政指標組合せ分析表!$BP$73:$DC$73</c:f>
              <c:numCache>
                <c:formatCode>#,##0.0;"▲ "#,##0.0</c:formatCode>
                <c:ptCount val="40"/>
                <c:pt idx="0">
                  <c:v>67.2</c:v>
                </c:pt>
                <c:pt idx="8">
                  <c:v>56.4</c:v>
                </c:pt>
                <c:pt idx="16">
                  <c:v>54.6</c:v>
                </c:pt>
                <c:pt idx="24">
                  <c:v>56.9</c:v>
                </c:pt>
                <c:pt idx="32">
                  <c:v>64.7</c:v>
                </c:pt>
              </c:numCache>
            </c:numRef>
          </c:yVal>
          <c:smooth val="0"/>
          <c:extLst>
            <c:ext xmlns:c16="http://schemas.microsoft.com/office/drawing/2014/chart" uri="{C3380CC4-5D6E-409C-BE32-E72D297353CC}">
              <c16:uniqueId val="{00000009-E2AE-44E9-B1C5-3262116145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{565AD161-129D-48B1-A8E0-04D037C1430D}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2AE-44E9-B1C5-3262116145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{D70A9481-9586-4252-B1CA-0603593CB6A8}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AE-44E9-B1C5-3262116145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{C5A2D1E0-0B44-4BFD-84A0-C0539CB30778}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AE-44E9-B1C5-3262116145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{6B803AC7-B3EF-4333-B694-297095E4CCFB}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AE-44E9-B1C5-3262116145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{524E4E47-A353-4322-AB69-7356514617DC}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AE-44E9-B1C5-32621161454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{6353BD3F-99F4-495C-A7BB-7C581A0E852A}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2AE-44E9-B1C5-32621161454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{2E2E74F3-D962-4A76-AD9E-E92BAD1456CE}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2AE-44E9-B1C5-326211614549}"/>
                </c:ext>
              </c:extLst>
            </c:dLbl>
            <c:dLbl>
              <c:idx val="24"/>
              <c:layout>
                <c:manualLayout>
                  <c:x val="-3.9291521356564586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{42102822-75E1-4C66-9FC4-6C7D2F08FDC8}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2AE-44E9-B1C5-326211614549}"/>
                </c:ext>
              </c:extLst>
            </c:dLbl>
            <c:dLbl>
              <c:idx val="32"/>
              <c:layout>
                <c:manualLayout>
                  <c:x val="-2.397681298762164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{BDAF67EC-8F15-47B1-A8BD-33C45094CFCC}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2AE-44E9-B1C5-3262116145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6.2</c:v>
                </c:pt>
                <c:pt idx="8">
                  <c:v>5.9</c:v>
                </c:pt>
                <c:pt idx="16">
                  <c:v>5.3</c:v>
                </c:pt>
                <c:pt idx="24">
                  <c:v>5</c:v>
                </c:pt>
                <c:pt idx="32">
                  <c:v>5.0999999999999996</c:v>
                </c:pt>
              </c:numCache>
            </c:numRef>
          </c:xVal>
          <c:yVal>
            <c:numRef>
              <c:f>公会計指標分析・財政指標組合せ分析表!$BP$77:$DC$77</c:f>
              <c:numCache>
                <c:formatCode>#,##0.0;"▲ "#,##0.0</c:formatCode>
                <c:ptCount val="40"/>
                <c:pt idx="0">
                  <c:v>15.8</c:v>
                </c:pt>
                <c:pt idx="8">
                  <c:v>6.5</c:v>
                </c:pt>
                <c:pt idx="16">
                  <c:v>5.8</c:v>
                </c:pt>
                <c:pt idx="24">
                  <c:v>2.7</c:v>
                </c:pt>
                <c:pt idx="32">
                  <c:v>0.5</c:v>
                </c:pt>
              </c:numCache>
            </c:numRef>
          </c:yVal>
          <c:smooth val="0"/>
          <c:extLst>
            <c:ext xmlns:c16="http://schemas.microsoft.com/office/drawing/2014/chart" uri="{C3380CC4-5D6E-409C-BE32-E72D297353CC}">
              <c16:uniqueId val="{00000013-E2AE-44E9-B1C5-326211614549}"/>
            </c:ext>
          </c:extLst>
        </c:ser>
        <c:dLbls>
          <c:showLegendKey val="0"/>
          <c:showVal val="1"/>
          <c:showCatName val="0"/>
          <c:showSerName val="0"/>
          <c:showPercent val="0"/>
          <c:showBubbleSize val="0"/>
        </c:dLbls>
        <c:axId val="84219776"/>
        <c:axId val="84234240"/>
      </c:scatterChart>
      <c:valAx>
        <c:axId val="84219776"/>
        <c:scaling>
          <c:orientation val="minMax"/>
          <c:max val="11.9"/>
          <c:min val="4.5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が、合併特例事業債及び臨時財政対策債発行の影響により増加しているが、それぞれ交付税算入率が高いため、「算入公債費等」についても増加しており、実質公債費比率の分子としては、減少となった。</a:t>
          </a:r>
          <a:endParaRPr lang="ja-JP" altLang="ja-JP" sz="1400">
            <a:effectLst/>
          </a:endParaRPr>
        </a:p>
        <a:p>
          <a:r>
            <a:rPr kumimoji="1" lang="ja-JP" altLang="ja-JP" sz="1100">
              <a:solidFill>
                <a:schemeClr val="dk1"/>
              </a:solidFill>
              <a:effectLst/>
              <a:latin typeface="+mn-lt"/>
              <a:ea typeface="+mn-ea"/>
              <a:cs typeface="+mn-cs"/>
            </a:rPr>
            <a:t>　実質公債費比率は安定的に推移しているが、安定的で健全な財政運営のため、計画的な地方債の発行に努める。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「組合等負担等見込額」が増加した大きな要因は、新ごみ処理施設建設のための地方債発行に伴う負担額増によるものである。</a:t>
          </a:r>
          <a:endParaRPr lang="ja-JP" altLang="ja-JP" sz="1400">
            <a:effectLst/>
          </a:endParaRPr>
        </a:p>
        <a:p>
          <a:r>
            <a:rPr kumimoji="1" lang="ja-JP" altLang="ja-JP" sz="1100">
              <a:solidFill>
                <a:schemeClr val="dk1"/>
              </a:solidFill>
              <a:effectLst/>
              <a:latin typeface="+mn-lt"/>
              <a:ea typeface="+mn-ea"/>
              <a:cs typeface="+mn-cs"/>
            </a:rPr>
            <a:t>　「設立法人等の負債額等負担見込額」が大きく増加した要因は、設立法人の繰越欠損額が増加したためである。</a:t>
          </a:r>
          <a:endParaRPr lang="ja-JP" altLang="ja-JP" sz="1400">
            <a:effectLst/>
          </a:endParaRPr>
        </a:p>
        <a:p>
          <a:r>
            <a:rPr kumimoji="1" lang="ja-JP" altLang="ja-JP" sz="1100">
              <a:solidFill>
                <a:schemeClr val="dk1"/>
              </a:solidFill>
              <a:effectLst/>
              <a:latin typeface="+mn-lt"/>
              <a:ea typeface="+mn-ea"/>
              <a:cs typeface="+mn-cs"/>
            </a:rPr>
            <a:t>　一般会計等に係る地方債現在高や公営企業に対する負担は減少傾向にあるが、安定的で健全な財政運営のため、引き続き計画的な地方債の発行に努める。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ふるさと応援寄附推進事業費等への充当により「地域振興基金」を約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億円取り崩した一方で、今後の安定的な財政運営のため、「財政調整基金」を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千円、また、「公共施設整備建設基金」を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千円積立てる等、基金全体としては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財政指標では改善傾向が継続しており、財政状況に一段と明るい兆しが見えてきている。一方で、新型コロナウイルス感染症の影響で税収の減少が予想されることから、歳入の減少が一定程度続く可能性があるため、今後も引き続き、将来を見据えた基金残高の確保や、事業に合わせて有利で有効的な基金の活用を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・情報システム整備基金：後年度の町内情報システム及び学校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・地域振興基金：安定的な財政運営のため、合併特例事業債を財源として積立て、地域振興に要する経費の財源へ充当する。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・ふるさと応援基金は、寄附いただけるよう積極的に取り組み、ふるさと納税による寄附金を積み立てたことにより増加。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・公共施設整備基金は、桑名市文化・スポーツ振興公社出捐金・残余財産収入などを積み立てたことにより増加。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・地域振興基金：今後、積み立てをすることはなく、財政調整基金とは別に、安定的な財政運営のため、大型事業等の地域振興に要する経費の財源として　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・公共施設整備基金：公共施設の整備等に要する経費の財源として、使用料増収分の一部等を積み立て、今後多くの公共施設が更新時期を迎えるため、施設の改修事業に活用する予定。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補正予算の収支の均衡を図るために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千円を取り崩したが、地方財政法の規定に基づく決算剰余金などについて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台風や大雪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市有財産の土地売払収入等を財源に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千円積立てたこと、一方で市債の償還のための財源として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160972</xdr:rowOff>
    </xdr:from>
    <xdr:to>
      <xdr:col>23</xdr:col>
      <xdr:colOff>85090</xdr:colOff>
      <xdr:row>33</xdr:row>
      <xdr:rowOff>115888</xdr:rowOff>
    </xdr:to>
    <xdr:cxnSp macro="">
      <xdr:nvCxnSpPr>
        <xdr:cNvPr id="61" name="直線コネクタ 60"/>
        <xdr:cNvCxnSpPr/>
      </xdr:nvCxnSpPr>
      <xdr:spPr>
        <a:xfrm flipV="1">
          <a:off x="4760595" y="5390197"/>
          <a:ext cx="1270" cy="115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119715</xdr:rowOff>
    </xdr:from>
    <xdr:ext cx="405111" cy="259045"/>
    <xdr:sp macro="" textlink="">
      <xdr:nvSpPr>
        <xdr:cNvPr id="62" name="有形固定資産減価償却率最小値テキスト"/>
        <xdr:cNvSpPr txBox="1"/>
      </xdr:nvSpPr>
      <xdr:spPr>
        <a:xfrm>
          <a:off x="4813300" y="654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115888</xdr:rowOff>
    </xdr:from>
    <xdr:to>
      <xdr:col>23</xdr:col>
      <xdr:colOff>174625</xdr:colOff>
      <xdr:row>33</xdr:row>
      <xdr:rowOff>115888</xdr:rowOff>
    </xdr:to>
    <xdr:cxnSp macro="">
      <xdr:nvCxnSpPr>
        <xdr:cNvPr id="63" name="直線コネクタ 62"/>
        <xdr:cNvCxnSpPr/>
      </xdr:nvCxnSpPr>
      <xdr:spPr>
        <a:xfrm>
          <a:off x="4673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107649</xdr:rowOff>
    </xdr:from>
    <xdr:ext cx="405111" cy="259045"/>
    <xdr:sp macro="" textlink="">
      <xdr:nvSpPr>
        <xdr:cNvPr id="64" name="有形固定資産減価償却率最大値テキスト"/>
        <xdr:cNvSpPr txBox="1"/>
      </xdr:nvSpPr>
      <xdr:spPr>
        <a:xfrm>
          <a:off x="4813300" y="516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160972</xdr:rowOff>
    </xdr:from>
    <xdr:to>
      <xdr:col>23</xdr:col>
      <xdr:colOff>174625</xdr:colOff>
      <xdr:row>26</xdr:row>
      <xdr:rowOff>160972</xdr:rowOff>
    </xdr:to>
    <xdr:cxnSp macro="">
      <xdr:nvCxnSpPr>
        <xdr:cNvPr id="65" name="直線コネクタ 64"/>
        <xdr:cNvCxnSpPr/>
      </xdr:nvCxnSpPr>
      <xdr:spPr>
        <a:xfrm>
          <a:off x="4673600" y="539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66" name="有形固定資産減価償却率平均値テキスト"/>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67" name="フローチャート: 判断 66"/>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68" name="フローチャート: 判断 67"/>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162560</xdr:rowOff>
    </xdr:from>
    <xdr:to>
      <xdr:col>15</xdr:col>
      <xdr:colOff>187325</xdr:colOff>
      <xdr:row>30</xdr:row>
      <xdr:rowOff>92710</xdr:rowOff>
    </xdr:to>
    <xdr:sp macro="" textlink="">
      <xdr:nvSpPr>
        <xdr:cNvPr id="69" name="フローチャート: 判断 68"/>
        <xdr:cNvSpPr/>
      </xdr:nvSpPr>
      <xdr:spPr>
        <a:xfrm>
          <a:off x="3238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0" name="フローチャート: 判断 69"/>
        <xdr:cNvSpPr/>
      </xdr:nvSpPr>
      <xdr:spPr>
        <a:xfrm>
          <a:off x="247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112713</xdr:rowOff>
    </xdr:from>
    <xdr:to>
      <xdr:col>7</xdr:col>
      <xdr:colOff>187325</xdr:colOff>
      <xdr:row>29</xdr:row>
      <xdr:rowOff>42863</xdr:rowOff>
    </xdr:to>
    <xdr:sp macro="" textlink="">
      <xdr:nvSpPr>
        <xdr:cNvPr id="71" name="フローチャート: 判断 70"/>
        <xdr:cNvSpPr/>
      </xdr:nvSpPr>
      <xdr:spPr>
        <a:xfrm>
          <a:off x="1714500" y="568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47625</xdr:rowOff>
    </xdr:from>
    <xdr:to>
      <xdr:col>23</xdr:col>
      <xdr:colOff>136525</xdr:colOff>
      <xdr:row>32</xdr:row>
      <xdr:rowOff>149225</xdr:rowOff>
    </xdr:to>
    <xdr:sp macro="" textlink="">
      <xdr:nvSpPr>
        <xdr:cNvPr id="77" name="楕円 76"/>
        <xdr:cNvSpPr/>
      </xdr:nvSpPr>
      <xdr:spPr>
        <a:xfrm>
          <a:off x="4711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26052</xdr:rowOff>
    </xdr:from>
    <xdr:ext cx="405111" cy="259045"/>
    <xdr:sp macro="" textlink="">
      <xdr:nvSpPr>
        <xdr:cNvPr id="78" name="有形固定資産減価償却率該当値テキスト"/>
        <xdr:cNvSpPr txBox="1"/>
      </xdr:nvSpPr>
      <xdr:spPr>
        <a:xfrm>
          <a:off x="48133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79" name="楕円 78"/>
        <xdr:cNvSpPr/>
      </xdr:nvSpPr>
      <xdr:spPr>
        <a:xfrm>
          <a:off x="400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98425</xdr:rowOff>
    </xdr:to>
    <xdr:cxnSp macro="">
      <xdr:nvCxnSpPr>
        <xdr:cNvPr id="80" name="直線コネクタ 79"/>
        <xdr:cNvCxnSpPr/>
      </xdr:nvCxnSpPr>
      <xdr:spPr>
        <a:xfrm>
          <a:off x="4051300" y="6280785"/>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40958</xdr:rowOff>
    </xdr:from>
    <xdr:to>
      <xdr:col>15</xdr:col>
      <xdr:colOff>187325</xdr:colOff>
      <xdr:row>31</xdr:row>
      <xdr:rowOff>142558</xdr:rowOff>
    </xdr:to>
    <xdr:sp macro="" textlink="">
      <xdr:nvSpPr>
        <xdr:cNvPr id="81" name="楕円 80"/>
        <xdr:cNvSpPr/>
      </xdr:nvSpPr>
      <xdr:spPr>
        <a:xfrm>
          <a:off x="3238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91758</xdr:rowOff>
    </xdr:from>
    <xdr:to>
      <xdr:col>19</xdr:col>
      <xdr:colOff>136525</xdr:colOff>
      <xdr:row>32</xdr:row>
      <xdr:rowOff>22860</xdr:rowOff>
    </xdr:to>
    <xdr:cxnSp macro="">
      <xdr:nvCxnSpPr>
        <xdr:cNvPr id="82" name="直線コネクタ 81"/>
        <xdr:cNvCxnSpPr/>
      </xdr:nvCxnSpPr>
      <xdr:spPr>
        <a:xfrm>
          <a:off x="3289300" y="6178233"/>
          <a:ext cx="762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3" name="楕円 82"/>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91758</xdr:rowOff>
    </xdr:to>
    <xdr:cxnSp macro="">
      <xdr:nvCxnSpPr>
        <xdr:cNvPr id="84" name="直線コネクタ 83"/>
        <xdr:cNvCxnSpPr/>
      </xdr:nvCxnSpPr>
      <xdr:spPr>
        <a:xfrm>
          <a:off x="2527300" y="6086475"/>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12700</xdr:rowOff>
    </xdr:from>
    <xdr:to>
      <xdr:col>7</xdr:col>
      <xdr:colOff>187325</xdr:colOff>
      <xdr:row>30</xdr:row>
      <xdr:rowOff>114300</xdr:rowOff>
    </xdr:to>
    <xdr:sp macro="" textlink="">
      <xdr:nvSpPr>
        <xdr:cNvPr id="85" name="楕円 84"/>
        <xdr:cNvSpPr/>
      </xdr:nvSpPr>
      <xdr:spPr>
        <a:xfrm>
          <a:off x="1714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63500</xdr:rowOff>
    </xdr:from>
    <xdr:to>
      <xdr:col>11</xdr:col>
      <xdr:colOff>136525</xdr:colOff>
      <xdr:row>31</xdr:row>
      <xdr:rowOff>0</xdr:rowOff>
    </xdr:to>
    <xdr:cxnSp macro="">
      <xdr:nvCxnSpPr>
        <xdr:cNvPr id="86" name="直線コネクタ 85"/>
        <xdr:cNvCxnSpPr/>
      </xdr:nvCxnSpPr>
      <xdr:spPr>
        <a:xfrm>
          <a:off x="1765300" y="5978525"/>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24147</xdr:rowOff>
    </xdr:from>
    <xdr:ext cx="405111" cy="259045"/>
    <xdr:sp macro="" textlink="">
      <xdr:nvSpPr>
        <xdr:cNvPr id="87" name="n_1aveValue有形固定資産減価償却率"/>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88" name="n_2aveValue有形固定資産減価償却率"/>
        <xdr:cNvSpPr txBox="1"/>
      </xdr:nvSpPr>
      <xdr:spPr>
        <a:xfrm>
          <a:off x="3086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89" name="n_3aveValue有形固定資産減価償却率"/>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59390</xdr:rowOff>
    </xdr:from>
    <xdr:ext cx="405111" cy="259045"/>
    <xdr:sp macro="" textlink="">
      <xdr:nvSpPr>
        <xdr:cNvPr id="90" name="n_4aveValue有形固定資産減価償却率"/>
        <xdr:cNvSpPr txBox="1"/>
      </xdr:nvSpPr>
      <xdr:spPr>
        <a:xfrm>
          <a:off x="1562744" y="546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91" name="n_1mainValue有形固定資産減価償却率"/>
        <xdr:cNvSpPr txBox="1"/>
      </xdr:nvSpPr>
      <xdr:spPr>
        <a:xfrm>
          <a:off x="38360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133685</xdr:rowOff>
    </xdr:from>
    <xdr:ext cx="405111" cy="259045"/>
    <xdr:sp macro="" textlink="">
      <xdr:nvSpPr>
        <xdr:cNvPr id="92" name="n_2mainValue有形固定資産減価償却率"/>
        <xdr:cNvSpPr txBox="1"/>
      </xdr:nvSpPr>
      <xdr:spPr>
        <a:xfrm>
          <a:off x="3086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main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105427</xdr:rowOff>
    </xdr:from>
    <xdr:ext cx="405111" cy="259045"/>
    <xdr:sp macro="" textlink="">
      <xdr:nvSpPr>
        <xdr:cNvPr id="94" name="n_4mainValue有形固定資産減価償却率"/>
        <xdr:cNvSpPr txBox="1"/>
      </xdr:nvSpPr>
      <xdr:spPr>
        <a:xfrm>
          <a:off x="1562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税収が増加したことにより、債務償還比率は前年より減少したが、依然として、類似団体と比較して、高い水準にある。また、将来負担比率は、前年度より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債務を適正に減らし、健全な行財政運営を目指すことが求められている。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22402</xdr:rowOff>
    </xdr:to>
    <xdr:cxnSp macro="">
      <xdr:nvCxnSpPr>
        <xdr:cNvPr id="123" name="直線コネクタ 122"/>
        <xdr:cNvCxnSpPr/>
      </xdr:nvCxnSpPr>
      <xdr:spPr>
        <a:xfrm flipV="1">
          <a:off x="14793595" y="5312833"/>
          <a:ext cx="1269" cy="13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26229</xdr:rowOff>
    </xdr:from>
    <xdr:ext cx="560923" cy="259045"/>
    <xdr:sp macro="" textlink="">
      <xdr:nvSpPr>
        <xdr:cNvPr id="124" name="債務償還比率最小値テキスト"/>
        <xdr:cNvSpPr txBox="1"/>
      </xdr:nvSpPr>
      <xdr:spPr>
        <a:xfrm>
          <a:off x="14846300" y="66270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22402</xdr:rowOff>
    </xdr:from>
    <xdr:to>
      <xdr:col>76</xdr:col>
      <xdr:colOff>111125</xdr:colOff>
      <xdr:row>34</xdr:row>
      <xdr:rowOff>22402</xdr:rowOff>
    </xdr:to>
    <xdr:cxnSp macro="">
      <xdr:nvCxnSpPr>
        <xdr:cNvPr id="125" name="直線コネクタ 124"/>
        <xdr:cNvCxnSpPr/>
      </xdr:nvCxnSpPr>
      <xdr:spPr>
        <a:xfrm>
          <a:off x="14706600" y="66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13028</xdr:rowOff>
    </xdr:from>
    <xdr:ext cx="469744" cy="259045"/>
    <xdr:sp macro="" textlink="">
      <xdr:nvSpPr>
        <xdr:cNvPr id="128" name="債務償還比率平均値テキスト"/>
        <xdr:cNvSpPr txBox="1"/>
      </xdr:nvSpPr>
      <xdr:spPr>
        <a:xfrm>
          <a:off x="14846300" y="5756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161601</xdr:rowOff>
    </xdr:from>
    <xdr:to>
      <xdr:col>76</xdr:col>
      <xdr:colOff>73025</xdr:colOff>
      <xdr:row>30</xdr:row>
      <xdr:rowOff>91751</xdr:rowOff>
    </xdr:to>
    <xdr:sp macro="" textlink="">
      <xdr:nvSpPr>
        <xdr:cNvPr id="129" name="フローチャート: 判断 128"/>
        <xdr:cNvSpPr/>
      </xdr:nvSpPr>
      <xdr:spPr>
        <a:xfrm>
          <a:off x="147447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139771</xdr:rowOff>
    </xdr:from>
    <xdr:to>
      <xdr:col>72</xdr:col>
      <xdr:colOff>123825</xdr:colOff>
      <xdr:row>30</xdr:row>
      <xdr:rowOff>69921</xdr:rowOff>
    </xdr:to>
    <xdr:sp macro="" textlink="">
      <xdr:nvSpPr>
        <xdr:cNvPr id="130" name="フローチャート: 判断 129"/>
        <xdr:cNvSpPr/>
      </xdr:nvSpPr>
      <xdr:spPr>
        <a:xfrm>
          <a:off x="14033500" y="588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163999</xdr:rowOff>
    </xdr:from>
    <xdr:to>
      <xdr:col>68</xdr:col>
      <xdr:colOff>123825</xdr:colOff>
      <xdr:row>30</xdr:row>
      <xdr:rowOff>94149</xdr:rowOff>
    </xdr:to>
    <xdr:sp macro="" textlink="">
      <xdr:nvSpPr>
        <xdr:cNvPr id="131" name="フローチャート: 判断 130"/>
        <xdr:cNvSpPr/>
      </xdr:nvSpPr>
      <xdr:spPr>
        <a:xfrm>
          <a:off x="13271500" y="5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8862</xdr:rowOff>
    </xdr:from>
    <xdr:to>
      <xdr:col>64</xdr:col>
      <xdr:colOff>123825</xdr:colOff>
      <xdr:row>30</xdr:row>
      <xdr:rowOff>110462</xdr:rowOff>
    </xdr:to>
    <xdr:sp macro="" textlink="">
      <xdr:nvSpPr>
        <xdr:cNvPr id="132" name="フローチャート: 判断 131"/>
        <xdr:cNvSpPr/>
      </xdr:nvSpPr>
      <xdr:spPr>
        <a:xfrm>
          <a:off x="12509500" y="59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157762</xdr:rowOff>
    </xdr:from>
    <xdr:to>
      <xdr:col>60</xdr:col>
      <xdr:colOff>123825</xdr:colOff>
      <xdr:row>30</xdr:row>
      <xdr:rowOff>87912</xdr:rowOff>
    </xdr:to>
    <xdr:sp macro="" textlink="">
      <xdr:nvSpPr>
        <xdr:cNvPr id="133" name="フローチャート: 判断 132"/>
        <xdr:cNvSpPr/>
      </xdr:nvSpPr>
      <xdr:spPr>
        <a:xfrm>
          <a:off x="11747500" y="5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164860</xdr:rowOff>
    </xdr:from>
    <xdr:to>
      <xdr:col>76</xdr:col>
      <xdr:colOff>73025</xdr:colOff>
      <xdr:row>32</xdr:row>
      <xdr:rowOff>95010</xdr:rowOff>
    </xdr:to>
    <xdr:sp macro="" textlink="">
      <xdr:nvSpPr>
        <xdr:cNvPr id="139" name="楕円 138"/>
        <xdr:cNvSpPr/>
      </xdr:nvSpPr>
      <xdr:spPr>
        <a:xfrm>
          <a:off x="14744700" y="62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143287</xdr:rowOff>
    </xdr:from>
    <xdr:ext cx="469744" cy="259045"/>
    <xdr:sp macro="" textlink="">
      <xdr:nvSpPr>
        <xdr:cNvPr id="140" name="債務償還比率該当値テキスト"/>
        <xdr:cNvSpPr txBox="1"/>
      </xdr:nvSpPr>
      <xdr:spPr>
        <a:xfrm>
          <a:off x="14846300" y="622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53262</xdr:rowOff>
    </xdr:from>
    <xdr:to>
      <xdr:col>72</xdr:col>
      <xdr:colOff>123825</xdr:colOff>
      <xdr:row>32</xdr:row>
      <xdr:rowOff>154862</xdr:rowOff>
    </xdr:to>
    <xdr:sp macro="" textlink="">
      <xdr:nvSpPr>
        <xdr:cNvPr id="141" name="楕円 140"/>
        <xdr:cNvSpPr/>
      </xdr:nvSpPr>
      <xdr:spPr>
        <a:xfrm>
          <a:off x="14033500" y="63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44210</xdr:rowOff>
    </xdr:from>
    <xdr:to>
      <xdr:col>76</xdr:col>
      <xdr:colOff>22225</xdr:colOff>
      <xdr:row>32</xdr:row>
      <xdr:rowOff>104062</xdr:rowOff>
    </xdr:to>
    <xdr:cxnSp macro="">
      <xdr:nvCxnSpPr>
        <xdr:cNvPr id="142" name="直線コネクタ 141"/>
        <xdr:cNvCxnSpPr/>
      </xdr:nvCxnSpPr>
      <xdr:spPr>
        <a:xfrm flipV="1">
          <a:off x="14084300" y="6302135"/>
          <a:ext cx="711200" cy="5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108557</xdr:rowOff>
    </xdr:from>
    <xdr:to>
      <xdr:col>68</xdr:col>
      <xdr:colOff>123825</xdr:colOff>
      <xdr:row>33</xdr:row>
      <xdr:rowOff>38707</xdr:rowOff>
    </xdr:to>
    <xdr:sp macro="" textlink="">
      <xdr:nvSpPr>
        <xdr:cNvPr id="143" name="楕円 142"/>
        <xdr:cNvSpPr/>
      </xdr:nvSpPr>
      <xdr:spPr>
        <a:xfrm>
          <a:off x="13271500" y="63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104062</xdr:rowOff>
    </xdr:from>
    <xdr:to>
      <xdr:col>72</xdr:col>
      <xdr:colOff>73025</xdr:colOff>
      <xdr:row>32</xdr:row>
      <xdr:rowOff>159357</xdr:rowOff>
    </xdr:to>
    <xdr:cxnSp macro="">
      <xdr:nvCxnSpPr>
        <xdr:cNvPr id="144" name="直線コネクタ 143"/>
        <xdr:cNvCxnSpPr/>
      </xdr:nvCxnSpPr>
      <xdr:spPr>
        <a:xfrm flipV="1">
          <a:off x="13322300" y="6361987"/>
          <a:ext cx="762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89006</xdr:rowOff>
    </xdr:from>
    <xdr:to>
      <xdr:col>64</xdr:col>
      <xdr:colOff>123825</xdr:colOff>
      <xdr:row>33</xdr:row>
      <xdr:rowOff>19156</xdr:rowOff>
    </xdr:to>
    <xdr:sp macro="" textlink="">
      <xdr:nvSpPr>
        <xdr:cNvPr id="145" name="楕円 144"/>
        <xdr:cNvSpPr/>
      </xdr:nvSpPr>
      <xdr:spPr>
        <a:xfrm>
          <a:off x="12509500" y="63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139806</xdr:rowOff>
    </xdr:from>
    <xdr:to>
      <xdr:col>68</xdr:col>
      <xdr:colOff>73025</xdr:colOff>
      <xdr:row>32</xdr:row>
      <xdr:rowOff>159357</xdr:rowOff>
    </xdr:to>
    <xdr:cxnSp macro="">
      <xdr:nvCxnSpPr>
        <xdr:cNvPr id="146" name="直線コネクタ 145"/>
        <xdr:cNvCxnSpPr/>
      </xdr:nvCxnSpPr>
      <xdr:spPr>
        <a:xfrm>
          <a:off x="12560300" y="6397731"/>
          <a:ext cx="762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18478</xdr:rowOff>
    </xdr:from>
    <xdr:to>
      <xdr:col>60</xdr:col>
      <xdr:colOff>123825</xdr:colOff>
      <xdr:row>32</xdr:row>
      <xdr:rowOff>120078</xdr:rowOff>
    </xdr:to>
    <xdr:sp macro="" textlink="">
      <xdr:nvSpPr>
        <xdr:cNvPr id="147" name="楕円 146"/>
        <xdr:cNvSpPr/>
      </xdr:nvSpPr>
      <xdr:spPr>
        <a:xfrm>
          <a:off x="11747500" y="62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69278</xdr:rowOff>
    </xdr:from>
    <xdr:to>
      <xdr:col>64</xdr:col>
      <xdr:colOff>73025</xdr:colOff>
      <xdr:row>32</xdr:row>
      <xdr:rowOff>139806</xdr:rowOff>
    </xdr:to>
    <xdr:cxnSp macro="">
      <xdr:nvCxnSpPr>
        <xdr:cNvPr id="148" name="直線コネクタ 147"/>
        <xdr:cNvCxnSpPr/>
      </xdr:nvCxnSpPr>
      <xdr:spPr>
        <a:xfrm>
          <a:off x="11798300" y="6327203"/>
          <a:ext cx="762000" cy="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86448</xdr:rowOff>
    </xdr:from>
    <xdr:ext cx="469744" cy="259045"/>
    <xdr:sp macro="" textlink="">
      <xdr:nvSpPr>
        <xdr:cNvPr id="149" name="n_1aveValue債務償還比率"/>
        <xdr:cNvSpPr txBox="1"/>
      </xdr:nvSpPr>
      <xdr:spPr>
        <a:xfrm>
          <a:off x="13836727" y="565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110676</xdr:rowOff>
    </xdr:from>
    <xdr:ext cx="469744" cy="259045"/>
    <xdr:sp macro="" textlink="">
      <xdr:nvSpPr>
        <xdr:cNvPr id="150" name="n_2aveValue債務償還比率"/>
        <xdr:cNvSpPr txBox="1"/>
      </xdr:nvSpPr>
      <xdr:spPr>
        <a:xfrm>
          <a:off x="13087427" y="56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126989</xdr:rowOff>
    </xdr:from>
    <xdr:ext cx="469744" cy="259045"/>
    <xdr:sp macro="" textlink="">
      <xdr:nvSpPr>
        <xdr:cNvPr id="151" name="n_3aveValue債務償還比率"/>
        <xdr:cNvSpPr txBox="1"/>
      </xdr:nvSpPr>
      <xdr:spPr>
        <a:xfrm>
          <a:off x="12325427" y="569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104439</xdr:rowOff>
    </xdr:from>
    <xdr:ext cx="469744" cy="259045"/>
    <xdr:sp macro="" textlink="">
      <xdr:nvSpPr>
        <xdr:cNvPr id="152" name="n_4aveValue債務償還比率"/>
        <xdr:cNvSpPr txBox="1"/>
      </xdr:nvSpPr>
      <xdr:spPr>
        <a:xfrm>
          <a:off x="11563427" y="56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145989</xdr:rowOff>
    </xdr:from>
    <xdr:ext cx="469744" cy="259045"/>
    <xdr:sp macro="" textlink="">
      <xdr:nvSpPr>
        <xdr:cNvPr id="153" name="n_1mainValue債務償還比率"/>
        <xdr:cNvSpPr txBox="1"/>
      </xdr:nvSpPr>
      <xdr:spPr>
        <a:xfrm>
          <a:off x="13836727" y="640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29834</xdr:rowOff>
    </xdr:from>
    <xdr:ext cx="469744" cy="259045"/>
    <xdr:sp macro="" textlink="">
      <xdr:nvSpPr>
        <xdr:cNvPr id="154" name="n_2mainValue債務償還比率"/>
        <xdr:cNvSpPr txBox="1"/>
      </xdr:nvSpPr>
      <xdr:spPr>
        <a:xfrm>
          <a:off x="13087427" y="645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10283</xdr:rowOff>
    </xdr:from>
    <xdr:ext cx="469744" cy="259045"/>
    <xdr:sp macro="" textlink="">
      <xdr:nvSpPr>
        <xdr:cNvPr id="155" name="n_3mainValue債務償還比率"/>
        <xdr:cNvSpPr txBox="1"/>
      </xdr:nvSpPr>
      <xdr:spPr>
        <a:xfrm>
          <a:off x="12325427" y="64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111205</xdr:rowOff>
    </xdr:from>
    <xdr:ext cx="469744" cy="259045"/>
    <xdr:sp macro="" textlink="">
      <xdr:nvSpPr>
        <xdr:cNvPr id="156" name="n_4mainValue債務償還比率"/>
        <xdr:cNvSpPr txBox="1"/>
      </xdr:nvSpPr>
      <xdr:spPr>
        <a:xfrm>
          <a:off x="11563427" y="636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40</xdr:row>
      <xdr:rowOff>149352</xdr:rowOff>
    </xdr:to>
    <xdr:cxnSp macro="">
      <xdr:nvCxnSpPr>
        <xdr:cNvPr id="55" name="直線コネクタ 54"/>
        <xdr:cNvCxnSpPr/>
      </xdr:nvCxnSpPr>
      <xdr:spPr>
        <a:xfrm flipV="1">
          <a:off x="4634865" y="5814060"/>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63263</xdr:rowOff>
    </xdr:from>
    <xdr:ext cx="405111" cy="259045"/>
    <xdr:sp macro="" textlink="">
      <xdr:nvSpPr>
        <xdr:cNvPr id="60" name="【道路】&#10;有形固定資産減価償却率平均値テキスト"/>
        <xdr:cNvSpPr txBox="1"/>
      </xdr:nvSpPr>
      <xdr:spPr>
        <a:xfrm>
          <a:off x="4673600" y="6235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1" name="フローチャート: 判断 60"/>
        <xdr:cNvSpPr/>
      </xdr:nvSpPr>
      <xdr:spPr>
        <a:xfrm>
          <a:off x="4584700" y="62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45974</xdr:rowOff>
    </xdr:from>
    <xdr:to>
      <xdr:col>20</xdr:col>
      <xdr:colOff>38100</xdr:colOff>
      <xdr:row>36</xdr:row>
      <xdr:rowOff>147574</xdr:rowOff>
    </xdr:to>
    <xdr:sp macro="" textlink="">
      <xdr:nvSpPr>
        <xdr:cNvPr id="62" name="フローチャート: 判断 61"/>
        <xdr:cNvSpPr/>
      </xdr:nvSpPr>
      <xdr:spPr>
        <a:xfrm>
          <a:off x="3746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xdr:rowOff>
    </xdr:from>
    <xdr:to>
      <xdr:col>15</xdr:col>
      <xdr:colOff>101600</xdr:colOff>
      <xdr:row>36</xdr:row>
      <xdr:rowOff>108712</xdr:rowOff>
    </xdr:to>
    <xdr:sp macro="" textlink="">
      <xdr:nvSpPr>
        <xdr:cNvPr id="63" name="フローチャート: 判断 62"/>
        <xdr:cNvSpPr/>
      </xdr:nvSpPr>
      <xdr:spPr>
        <a:xfrm>
          <a:off x="2857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105410</xdr:rowOff>
    </xdr:from>
    <xdr:to>
      <xdr:col>6</xdr:col>
      <xdr:colOff>38100</xdr:colOff>
      <xdr:row>36</xdr:row>
      <xdr:rowOff>35560</xdr:rowOff>
    </xdr:to>
    <xdr:sp macro="" textlink="">
      <xdr:nvSpPr>
        <xdr:cNvPr id="65" name="フローチャート: 判断 64"/>
        <xdr:cNvSpPr/>
      </xdr:nvSpPr>
      <xdr:spPr>
        <a:xfrm>
          <a:off x="1079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52832</xdr:rowOff>
    </xdr:from>
    <xdr:to>
      <xdr:col>24</xdr:col>
      <xdr:colOff>114300</xdr:colOff>
      <xdr:row>36</xdr:row>
      <xdr:rowOff>154432</xdr:rowOff>
    </xdr:to>
    <xdr:sp macro="" textlink="">
      <xdr:nvSpPr>
        <xdr:cNvPr id="71" name="楕円 70"/>
        <xdr:cNvSpPr/>
      </xdr:nvSpPr>
      <xdr:spPr>
        <a:xfrm>
          <a:off x="45847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75709</xdr:rowOff>
    </xdr:from>
    <xdr:ext cx="405111" cy="259045"/>
    <xdr:sp macro="" textlink="">
      <xdr:nvSpPr>
        <xdr:cNvPr id="72" name="【道路】&#10;有形固定資産減価償却率該当値テキスト"/>
        <xdr:cNvSpPr txBox="1"/>
      </xdr:nvSpPr>
      <xdr:spPr>
        <a:xfrm>
          <a:off x="4673600" y="607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xdr:rowOff>
    </xdr:from>
    <xdr:to>
      <xdr:col>20</xdr:col>
      <xdr:colOff>38100</xdr:colOff>
      <xdr:row>36</xdr:row>
      <xdr:rowOff>110998</xdr:rowOff>
    </xdr:to>
    <xdr:sp macro="" textlink="">
      <xdr:nvSpPr>
        <xdr:cNvPr id="73" name="楕円 72"/>
        <xdr:cNvSpPr/>
      </xdr:nvSpPr>
      <xdr:spPr>
        <a:xfrm>
          <a:off x="3746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60198</xdr:rowOff>
    </xdr:from>
    <xdr:to>
      <xdr:col>24</xdr:col>
      <xdr:colOff>63500</xdr:colOff>
      <xdr:row>36</xdr:row>
      <xdr:rowOff>103632</xdr:rowOff>
    </xdr:to>
    <xdr:cxnSp macro="">
      <xdr:nvCxnSpPr>
        <xdr:cNvPr id="74" name="直線コネクタ 73"/>
        <xdr:cNvCxnSpPr/>
      </xdr:nvCxnSpPr>
      <xdr:spPr>
        <a:xfrm>
          <a:off x="3797300" y="62323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5" name="楕円 74"/>
        <xdr:cNvSpPr/>
      </xdr:nvSpPr>
      <xdr:spPr>
        <a:xfrm>
          <a:off x="285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60198</xdr:rowOff>
    </xdr:to>
    <xdr:cxnSp macro="">
      <xdr:nvCxnSpPr>
        <xdr:cNvPr id="76" name="直線コネクタ 75"/>
        <xdr:cNvCxnSpPr/>
      </xdr:nvCxnSpPr>
      <xdr:spPr>
        <a:xfrm>
          <a:off x="2908300" y="61912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xdr:cNvSpPr/>
      </xdr:nvSpPr>
      <xdr:spPr>
        <a:xfrm>
          <a:off x="1968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19050</xdr:rowOff>
    </xdr:to>
    <xdr:cxnSp macro="">
      <xdr:nvCxnSpPr>
        <xdr:cNvPr id="78" name="直線コネクタ 77"/>
        <xdr:cNvCxnSpPr/>
      </xdr:nvCxnSpPr>
      <xdr:spPr>
        <a:xfrm>
          <a:off x="2019300" y="61523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66548</xdr:rowOff>
    </xdr:from>
    <xdr:to>
      <xdr:col>6</xdr:col>
      <xdr:colOff>38100</xdr:colOff>
      <xdr:row>35</xdr:row>
      <xdr:rowOff>168148</xdr:rowOff>
    </xdr:to>
    <xdr:sp macro="" textlink="">
      <xdr:nvSpPr>
        <xdr:cNvPr id="79" name="楕円 78"/>
        <xdr:cNvSpPr/>
      </xdr:nvSpPr>
      <xdr:spPr>
        <a:xfrm>
          <a:off x="1079500" y="6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117348</xdr:rowOff>
    </xdr:from>
    <xdr:to>
      <xdr:col>10</xdr:col>
      <xdr:colOff>114300</xdr:colOff>
      <xdr:row>35</xdr:row>
      <xdr:rowOff>151638</xdr:rowOff>
    </xdr:to>
    <xdr:cxnSp macro="">
      <xdr:nvCxnSpPr>
        <xdr:cNvPr id="80" name="直線コネクタ 79"/>
        <xdr:cNvCxnSpPr/>
      </xdr:nvCxnSpPr>
      <xdr:spPr>
        <a:xfrm>
          <a:off x="1130300" y="61180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138701</xdr:rowOff>
    </xdr:from>
    <xdr:ext cx="405111" cy="259045"/>
    <xdr:sp macro="" textlink="">
      <xdr:nvSpPr>
        <xdr:cNvPr id="81" name="n_1aveValue【道路】&#10;有形固定資産減価償却率"/>
        <xdr:cNvSpPr txBox="1"/>
      </xdr:nvSpPr>
      <xdr:spPr>
        <a:xfrm>
          <a:off x="3582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99839</xdr:rowOff>
    </xdr:from>
    <xdr:ext cx="405111" cy="259045"/>
    <xdr:sp macro="" textlink="">
      <xdr:nvSpPr>
        <xdr:cNvPr id="82" name="n_2aveValue【道路】&#10;有形固定資産減価償却率"/>
        <xdr:cNvSpPr txBox="1"/>
      </xdr:nvSpPr>
      <xdr:spPr>
        <a:xfrm>
          <a:off x="2705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3" name="n_3aveValue【道路】&#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26687</xdr:rowOff>
    </xdr:from>
    <xdr:ext cx="405111" cy="259045"/>
    <xdr:sp macro="" textlink="">
      <xdr:nvSpPr>
        <xdr:cNvPr id="84" name="n_4aveValue【道路】&#10;有形固定資産減価償却率"/>
        <xdr:cNvSpPr txBox="1"/>
      </xdr:nvSpPr>
      <xdr:spPr>
        <a:xfrm>
          <a:off x="927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127525</xdr:rowOff>
    </xdr:from>
    <xdr:ext cx="405111" cy="259045"/>
    <xdr:sp macro="" textlink="">
      <xdr:nvSpPr>
        <xdr:cNvPr id="85" name="n_1mainValue【道路】&#10;有形固定資産減価償却率"/>
        <xdr:cNvSpPr txBox="1"/>
      </xdr:nvSpPr>
      <xdr:spPr>
        <a:xfrm>
          <a:off x="35820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6" name="n_2mainValue【道路】&#10;有形固定資産減価償却率"/>
        <xdr:cNvSpPr txBox="1"/>
      </xdr:nvSpPr>
      <xdr:spPr>
        <a:xfrm>
          <a:off x="2705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13225</xdr:rowOff>
    </xdr:from>
    <xdr:ext cx="405111" cy="259045"/>
    <xdr:sp macro="" textlink="">
      <xdr:nvSpPr>
        <xdr:cNvPr id="88" name="n_4mainValue【道路】&#10;有形固定資産減価償却率"/>
        <xdr:cNvSpPr txBox="1"/>
      </xdr:nvSpPr>
      <xdr:spPr>
        <a:xfrm>
          <a:off x="927744" y="584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76657</xdr:rowOff>
    </xdr:from>
    <xdr:to>
      <xdr:col>54</xdr:col>
      <xdr:colOff>189865</xdr:colOff>
      <xdr:row>41</xdr:row>
      <xdr:rowOff>76429</xdr:rowOff>
    </xdr:to>
    <xdr:cxnSp macro="">
      <xdr:nvCxnSpPr>
        <xdr:cNvPr id="112" name="直線コネクタ 111"/>
        <xdr:cNvCxnSpPr/>
      </xdr:nvCxnSpPr>
      <xdr:spPr>
        <a:xfrm flipV="1">
          <a:off x="10476865" y="5905957"/>
          <a:ext cx="0" cy="119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80256</xdr:rowOff>
    </xdr:from>
    <xdr:ext cx="469744" cy="259045"/>
    <xdr:sp macro="" textlink="">
      <xdr:nvSpPr>
        <xdr:cNvPr id="113" name="【道路】&#10;一人当たり延長最小値テキスト"/>
        <xdr:cNvSpPr txBox="1"/>
      </xdr:nvSpPr>
      <xdr:spPr>
        <a:xfrm>
          <a:off x="10515600" y="71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76429</xdr:rowOff>
    </xdr:from>
    <xdr:to>
      <xdr:col>55</xdr:col>
      <xdr:colOff>88900</xdr:colOff>
      <xdr:row>41</xdr:row>
      <xdr:rowOff>76429</xdr:rowOff>
    </xdr:to>
    <xdr:cxnSp macro="">
      <xdr:nvCxnSpPr>
        <xdr:cNvPr id="114" name="直線コネクタ 113"/>
        <xdr:cNvCxnSpPr/>
      </xdr:nvCxnSpPr>
      <xdr:spPr>
        <a:xfrm>
          <a:off x="10388600" y="7105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23334</xdr:rowOff>
    </xdr:from>
    <xdr:ext cx="534377" cy="259045"/>
    <xdr:sp macro="" textlink="">
      <xdr:nvSpPr>
        <xdr:cNvPr id="115" name="【道路】&#10;一人当たり延長最大値テキスト"/>
        <xdr:cNvSpPr txBox="1"/>
      </xdr:nvSpPr>
      <xdr:spPr>
        <a:xfrm>
          <a:off x="10515600" y="56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76657</xdr:rowOff>
    </xdr:from>
    <xdr:to>
      <xdr:col>55</xdr:col>
      <xdr:colOff>88900</xdr:colOff>
      <xdr:row>34</xdr:row>
      <xdr:rowOff>76657</xdr:rowOff>
    </xdr:to>
    <xdr:cxnSp macro="">
      <xdr:nvCxnSpPr>
        <xdr:cNvPr id="116" name="直線コネクタ 115"/>
        <xdr:cNvCxnSpPr/>
      </xdr:nvCxnSpPr>
      <xdr:spPr>
        <a:xfrm>
          <a:off x="10388600" y="590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16730</xdr:rowOff>
    </xdr:from>
    <xdr:ext cx="469744" cy="259045"/>
    <xdr:sp macro="" textlink="">
      <xdr:nvSpPr>
        <xdr:cNvPr id="117" name="【道路】&#10;一人当たり延長平均値テキスト"/>
        <xdr:cNvSpPr txBox="1"/>
      </xdr:nvSpPr>
      <xdr:spPr>
        <a:xfrm>
          <a:off x="10515600" y="6360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163932</xdr:rowOff>
    </xdr:from>
    <xdr:to>
      <xdr:col>50</xdr:col>
      <xdr:colOff>165100</xdr:colOff>
      <xdr:row>38</xdr:row>
      <xdr:rowOff>94082</xdr:rowOff>
    </xdr:to>
    <xdr:sp macro="" textlink="">
      <xdr:nvSpPr>
        <xdr:cNvPr id="119" name="フローチャート: 判断 118"/>
        <xdr:cNvSpPr/>
      </xdr:nvSpPr>
      <xdr:spPr>
        <a:xfrm>
          <a:off x="9588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11761</xdr:rowOff>
    </xdr:from>
    <xdr:to>
      <xdr:col>46</xdr:col>
      <xdr:colOff>38100</xdr:colOff>
      <xdr:row>38</xdr:row>
      <xdr:rowOff>113361</xdr:rowOff>
    </xdr:to>
    <xdr:sp macro="" textlink="">
      <xdr:nvSpPr>
        <xdr:cNvPr id="120" name="フローチャート: 判断 119"/>
        <xdr:cNvSpPr/>
      </xdr:nvSpPr>
      <xdr:spPr>
        <a:xfrm>
          <a:off x="8699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125450</xdr:rowOff>
    </xdr:from>
    <xdr:to>
      <xdr:col>41</xdr:col>
      <xdr:colOff>101600</xdr:colOff>
      <xdr:row>38</xdr:row>
      <xdr:rowOff>55600</xdr:rowOff>
    </xdr:to>
    <xdr:sp macro="" textlink="">
      <xdr:nvSpPr>
        <xdr:cNvPr id="121" name="フローチャート: 判断 120"/>
        <xdr:cNvSpPr/>
      </xdr:nvSpPr>
      <xdr:spPr>
        <a:xfrm>
          <a:off x="7810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5055</xdr:rowOff>
    </xdr:from>
    <xdr:to>
      <xdr:col>36</xdr:col>
      <xdr:colOff>165100</xdr:colOff>
      <xdr:row>38</xdr:row>
      <xdr:rowOff>106655</xdr:rowOff>
    </xdr:to>
    <xdr:sp macro="" textlink="">
      <xdr:nvSpPr>
        <xdr:cNvPr id="122" name="フローチャート: 判断 121"/>
        <xdr:cNvSpPr/>
      </xdr:nvSpPr>
      <xdr:spPr>
        <a:xfrm>
          <a:off x="6921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114402</xdr:rowOff>
    </xdr:from>
    <xdr:to>
      <xdr:col>55</xdr:col>
      <xdr:colOff>50800</xdr:colOff>
      <xdr:row>39</xdr:row>
      <xdr:rowOff>44552</xdr:rowOff>
    </xdr:to>
    <xdr:sp macro="" textlink="">
      <xdr:nvSpPr>
        <xdr:cNvPr id="128" name="楕円 127"/>
        <xdr:cNvSpPr/>
      </xdr:nvSpPr>
      <xdr:spPr>
        <a:xfrm>
          <a:off x="10426700" y="66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92829</xdr:rowOff>
    </xdr:from>
    <xdr:ext cx="469744" cy="259045"/>
    <xdr:sp macro="" textlink="">
      <xdr:nvSpPr>
        <xdr:cNvPr id="129" name="【道路】&#10;一人当たり延長該当値テキスト"/>
        <xdr:cNvSpPr txBox="1"/>
      </xdr:nvSpPr>
      <xdr:spPr>
        <a:xfrm>
          <a:off x="10515600" y="66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116154</xdr:rowOff>
    </xdr:from>
    <xdr:to>
      <xdr:col>50</xdr:col>
      <xdr:colOff>165100</xdr:colOff>
      <xdr:row>39</xdr:row>
      <xdr:rowOff>46304</xdr:rowOff>
    </xdr:to>
    <xdr:sp macro="" textlink="">
      <xdr:nvSpPr>
        <xdr:cNvPr id="130" name="楕円 129"/>
        <xdr:cNvSpPr/>
      </xdr:nvSpPr>
      <xdr:spPr>
        <a:xfrm>
          <a:off x="9588500" y="66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165202</xdr:rowOff>
    </xdr:from>
    <xdr:to>
      <xdr:col>55</xdr:col>
      <xdr:colOff>0</xdr:colOff>
      <xdr:row>38</xdr:row>
      <xdr:rowOff>166954</xdr:rowOff>
    </xdr:to>
    <xdr:cxnSp macro="">
      <xdr:nvCxnSpPr>
        <xdr:cNvPr id="131" name="直線コネクタ 130"/>
        <xdr:cNvCxnSpPr/>
      </xdr:nvCxnSpPr>
      <xdr:spPr>
        <a:xfrm flipV="1">
          <a:off x="9639300" y="6680302"/>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117983</xdr:rowOff>
    </xdr:from>
    <xdr:to>
      <xdr:col>46</xdr:col>
      <xdr:colOff>38100</xdr:colOff>
      <xdr:row>39</xdr:row>
      <xdr:rowOff>48133</xdr:rowOff>
    </xdr:to>
    <xdr:sp macro="" textlink="">
      <xdr:nvSpPr>
        <xdr:cNvPr id="132" name="楕円 131"/>
        <xdr:cNvSpPr/>
      </xdr:nvSpPr>
      <xdr:spPr>
        <a:xfrm>
          <a:off x="8699500" y="6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166954</xdr:rowOff>
    </xdr:from>
    <xdr:to>
      <xdr:col>50</xdr:col>
      <xdr:colOff>114300</xdr:colOff>
      <xdr:row>38</xdr:row>
      <xdr:rowOff>168783</xdr:rowOff>
    </xdr:to>
    <xdr:cxnSp macro="">
      <xdr:nvCxnSpPr>
        <xdr:cNvPr id="133" name="直線コネクタ 132"/>
        <xdr:cNvCxnSpPr/>
      </xdr:nvCxnSpPr>
      <xdr:spPr>
        <a:xfrm flipV="1">
          <a:off x="8750300" y="668205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118593</xdr:rowOff>
    </xdr:from>
    <xdr:to>
      <xdr:col>41</xdr:col>
      <xdr:colOff>101600</xdr:colOff>
      <xdr:row>39</xdr:row>
      <xdr:rowOff>48743</xdr:rowOff>
    </xdr:to>
    <xdr:sp macro="" textlink="">
      <xdr:nvSpPr>
        <xdr:cNvPr id="134" name="楕円 133"/>
        <xdr:cNvSpPr/>
      </xdr:nvSpPr>
      <xdr:spPr>
        <a:xfrm>
          <a:off x="7810500" y="66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168783</xdr:rowOff>
    </xdr:from>
    <xdr:to>
      <xdr:col>45</xdr:col>
      <xdr:colOff>177800</xdr:colOff>
      <xdr:row>38</xdr:row>
      <xdr:rowOff>169393</xdr:rowOff>
    </xdr:to>
    <xdr:cxnSp macro="">
      <xdr:nvCxnSpPr>
        <xdr:cNvPr id="135" name="直線コネクタ 134"/>
        <xdr:cNvCxnSpPr/>
      </xdr:nvCxnSpPr>
      <xdr:spPr>
        <a:xfrm flipV="1">
          <a:off x="7861300" y="668388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119202</xdr:rowOff>
    </xdr:from>
    <xdr:to>
      <xdr:col>36</xdr:col>
      <xdr:colOff>165100</xdr:colOff>
      <xdr:row>39</xdr:row>
      <xdr:rowOff>49352</xdr:rowOff>
    </xdr:to>
    <xdr:sp macro="" textlink="">
      <xdr:nvSpPr>
        <xdr:cNvPr id="136" name="楕円 135"/>
        <xdr:cNvSpPr/>
      </xdr:nvSpPr>
      <xdr:spPr>
        <a:xfrm>
          <a:off x="6921500" y="66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169393</xdr:rowOff>
    </xdr:from>
    <xdr:to>
      <xdr:col>41</xdr:col>
      <xdr:colOff>50800</xdr:colOff>
      <xdr:row>38</xdr:row>
      <xdr:rowOff>170002</xdr:rowOff>
    </xdr:to>
    <xdr:cxnSp macro="">
      <xdr:nvCxnSpPr>
        <xdr:cNvPr id="137" name="直線コネクタ 136"/>
        <xdr:cNvCxnSpPr/>
      </xdr:nvCxnSpPr>
      <xdr:spPr>
        <a:xfrm flipV="1">
          <a:off x="6972300" y="66844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110608</xdr:rowOff>
    </xdr:from>
    <xdr:ext cx="469744" cy="259045"/>
    <xdr:sp macro="" textlink="">
      <xdr:nvSpPr>
        <xdr:cNvPr id="138" name="n_1aveValue【道路】&#10;一人当たり延長"/>
        <xdr:cNvSpPr txBox="1"/>
      </xdr:nvSpPr>
      <xdr:spPr>
        <a:xfrm>
          <a:off x="9391727" y="62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129887</xdr:rowOff>
    </xdr:from>
    <xdr:ext cx="469744" cy="259045"/>
    <xdr:sp macro="" textlink="">
      <xdr:nvSpPr>
        <xdr:cNvPr id="139" name="n_2aveValue【道路】&#10;一人当たり延長"/>
        <xdr:cNvSpPr txBox="1"/>
      </xdr:nvSpPr>
      <xdr:spPr>
        <a:xfrm>
          <a:off x="85154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72127</xdr:rowOff>
    </xdr:from>
    <xdr:ext cx="469744" cy="259045"/>
    <xdr:sp macro="" textlink="">
      <xdr:nvSpPr>
        <xdr:cNvPr id="140" name="n_3aveValue【道路】&#10;一人当たり延長"/>
        <xdr:cNvSpPr txBox="1"/>
      </xdr:nvSpPr>
      <xdr:spPr>
        <a:xfrm>
          <a:off x="7626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123182</xdr:rowOff>
    </xdr:from>
    <xdr:ext cx="469744" cy="259045"/>
    <xdr:sp macro="" textlink="">
      <xdr:nvSpPr>
        <xdr:cNvPr id="141" name="n_4aveValue【道路】&#10;一人当たり延長"/>
        <xdr:cNvSpPr txBox="1"/>
      </xdr:nvSpPr>
      <xdr:spPr>
        <a:xfrm>
          <a:off x="6737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37431</xdr:rowOff>
    </xdr:from>
    <xdr:ext cx="469744" cy="259045"/>
    <xdr:sp macro="" textlink="">
      <xdr:nvSpPr>
        <xdr:cNvPr id="142" name="n_1mainValue【道路】&#10;一人当たり延長"/>
        <xdr:cNvSpPr txBox="1"/>
      </xdr:nvSpPr>
      <xdr:spPr>
        <a:xfrm>
          <a:off x="9391727" y="67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39260</xdr:rowOff>
    </xdr:from>
    <xdr:ext cx="469744" cy="259045"/>
    <xdr:sp macro="" textlink="">
      <xdr:nvSpPr>
        <xdr:cNvPr id="143" name="n_2mainValue【道路】&#10;一人当たり延長"/>
        <xdr:cNvSpPr txBox="1"/>
      </xdr:nvSpPr>
      <xdr:spPr>
        <a:xfrm>
          <a:off x="8515427" y="67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39870</xdr:rowOff>
    </xdr:from>
    <xdr:ext cx="469744" cy="259045"/>
    <xdr:sp macro="" textlink="">
      <xdr:nvSpPr>
        <xdr:cNvPr id="144" name="n_3mainValue【道路】&#10;一人当たり延長"/>
        <xdr:cNvSpPr txBox="1"/>
      </xdr:nvSpPr>
      <xdr:spPr>
        <a:xfrm>
          <a:off x="7626427" y="67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40479</xdr:rowOff>
    </xdr:from>
    <xdr:ext cx="469744" cy="259045"/>
    <xdr:sp macro="" textlink="">
      <xdr:nvSpPr>
        <xdr:cNvPr id="145" name="n_4mainValue【道路】&#10;一人当たり延長"/>
        <xdr:cNvSpPr txBox="1"/>
      </xdr:nvSpPr>
      <xdr:spPr>
        <a:xfrm>
          <a:off x="6737427"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70213</xdr:rowOff>
    </xdr:from>
    <xdr:to>
      <xdr:col>24</xdr:col>
      <xdr:colOff>62865</xdr:colOff>
      <xdr:row>63</xdr:row>
      <xdr:rowOff>86541</xdr:rowOff>
    </xdr:to>
    <xdr:cxnSp macro="">
      <xdr:nvCxnSpPr>
        <xdr:cNvPr id="172" name="直線コネクタ 171"/>
        <xdr:cNvCxnSpPr/>
      </xdr:nvCxnSpPr>
      <xdr:spPr>
        <a:xfrm flipV="1">
          <a:off x="4634865" y="949996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90368</xdr:rowOff>
    </xdr:from>
    <xdr:ext cx="405111" cy="259045"/>
    <xdr:sp macro="" textlink="">
      <xdr:nvSpPr>
        <xdr:cNvPr id="173" name="【橋りょう・トンネル】&#10;有形固定資産減価償却率最小値テキスト"/>
        <xdr:cNvSpPr txBox="1"/>
      </xdr:nvSpPr>
      <xdr:spPr>
        <a:xfrm>
          <a:off x="4673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86541</xdr:rowOff>
    </xdr:from>
    <xdr:to>
      <xdr:col>24</xdr:col>
      <xdr:colOff>152400</xdr:colOff>
      <xdr:row>63</xdr:row>
      <xdr:rowOff>86541</xdr:rowOff>
    </xdr:to>
    <xdr:cxnSp macro="">
      <xdr:nvCxnSpPr>
        <xdr:cNvPr id="174" name="直線コネクタ 173"/>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16890</xdr:rowOff>
    </xdr:from>
    <xdr:ext cx="405111" cy="259045"/>
    <xdr:sp macro="" textlink="">
      <xdr:nvSpPr>
        <xdr:cNvPr id="175" name="【橋りょう・トンネル】&#10;有形固定資産減価償却率最大値テキスト"/>
        <xdr:cNvSpPr txBox="1"/>
      </xdr:nvSpPr>
      <xdr:spPr>
        <a:xfrm>
          <a:off x="4673600" y="92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70213</xdr:rowOff>
    </xdr:from>
    <xdr:to>
      <xdr:col>24</xdr:col>
      <xdr:colOff>152400</xdr:colOff>
      <xdr:row>55</xdr:row>
      <xdr:rowOff>70213</xdr:rowOff>
    </xdr:to>
    <xdr:cxnSp macro="">
      <xdr:nvCxnSpPr>
        <xdr:cNvPr id="176" name="直線コネクタ 175"/>
        <xdr:cNvCxnSpPr/>
      </xdr:nvCxnSpPr>
      <xdr:spPr>
        <a:xfrm>
          <a:off x="4546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58618</xdr:rowOff>
    </xdr:from>
    <xdr:ext cx="405111" cy="259045"/>
    <xdr:sp macro="" textlink="">
      <xdr:nvSpPr>
        <xdr:cNvPr id="177" name="【橋りょう・トンネル】&#10;有形固定資産減価償却率平均値テキスト"/>
        <xdr:cNvSpPr txBox="1"/>
      </xdr:nvSpPr>
      <xdr:spPr>
        <a:xfrm>
          <a:off x="4673600" y="10002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78" name="フローチャート: 判断 177"/>
        <xdr:cNvSpPr/>
      </xdr:nvSpPr>
      <xdr:spPr>
        <a:xfrm>
          <a:off x="4584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119017</xdr:rowOff>
    </xdr:from>
    <xdr:to>
      <xdr:col>20</xdr:col>
      <xdr:colOff>38100</xdr:colOff>
      <xdr:row>59</xdr:row>
      <xdr:rowOff>49167</xdr:rowOff>
    </xdr:to>
    <xdr:sp macro="" textlink="">
      <xdr:nvSpPr>
        <xdr:cNvPr id="179" name="フローチャート: 判断 178"/>
        <xdr:cNvSpPr/>
      </xdr:nvSpPr>
      <xdr:spPr>
        <a:xfrm>
          <a:off x="3746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76563</xdr:rowOff>
    </xdr:from>
    <xdr:to>
      <xdr:col>15</xdr:col>
      <xdr:colOff>101600</xdr:colOff>
      <xdr:row>59</xdr:row>
      <xdr:rowOff>6713</xdr:rowOff>
    </xdr:to>
    <xdr:sp macro="" textlink="">
      <xdr:nvSpPr>
        <xdr:cNvPr id="180" name="フローチャート: 判断 179"/>
        <xdr:cNvSpPr/>
      </xdr:nvSpPr>
      <xdr:spPr>
        <a:xfrm>
          <a:off x="2857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79828</xdr:rowOff>
    </xdr:from>
    <xdr:to>
      <xdr:col>10</xdr:col>
      <xdr:colOff>165100</xdr:colOff>
      <xdr:row>59</xdr:row>
      <xdr:rowOff>9978</xdr:rowOff>
    </xdr:to>
    <xdr:sp macro="" textlink="">
      <xdr:nvSpPr>
        <xdr:cNvPr id="181" name="フローチャート: 判断 180"/>
        <xdr:cNvSpPr/>
      </xdr:nvSpPr>
      <xdr:spPr>
        <a:xfrm>
          <a:off x="1968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61867</xdr:rowOff>
    </xdr:from>
    <xdr:to>
      <xdr:col>6</xdr:col>
      <xdr:colOff>38100</xdr:colOff>
      <xdr:row>57</xdr:row>
      <xdr:rowOff>163467</xdr:rowOff>
    </xdr:to>
    <xdr:sp macro="" textlink="">
      <xdr:nvSpPr>
        <xdr:cNvPr id="182" name="フローチャート: 判断 181"/>
        <xdr:cNvSpPr/>
      </xdr:nvSpPr>
      <xdr:spPr>
        <a:xfrm>
          <a:off x="1079500" y="983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8" name="楕円 187"/>
        <xdr:cNvSpPr/>
      </xdr:nvSpPr>
      <xdr:spPr>
        <a:xfrm>
          <a:off x="4584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68053</xdr:rowOff>
    </xdr:from>
    <xdr:ext cx="405111" cy="259045"/>
    <xdr:sp macro="" textlink="">
      <xdr:nvSpPr>
        <xdr:cNvPr id="189" name="【橋りょう・トンネル】&#10;有形固定資産減価償却率該当値テキスト"/>
        <xdr:cNvSpPr txBox="1"/>
      </xdr:nvSpPr>
      <xdr:spPr>
        <a:xfrm>
          <a:off x="4673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0" name="楕円 189"/>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140426</xdr:rowOff>
    </xdr:to>
    <xdr:cxnSp macro="">
      <xdr:nvCxnSpPr>
        <xdr:cNvPr id="191" name="直線コネクタ 190"/>
        <xdr:cNvCxnSpPr/>
      </xdr:nvCxnSpPr>
      <xdr:spPr>
        <a:xfrm>
          <a:off x="3797300" y="1037844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2" name="楕円 191"/>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91440</xdr:rowOff>
    </xdr:to>
    <xdr:cxnSp macro="">
      <xdr:nvCxnSpPr>
        <xdr:cNvPr id="193" name="直線コネクタ 192"/>
        <xdr:cNvCxnSpPr/>
      </xdr:nvCxnSpPr>
      <xdr:spPr>
        <a:xfrm>
          <a:off x="2908300" y="1033598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4" name="楕円 193"/>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48985</xdr:rowOff>
    </xdr:to>
    <xdr:cxnSp macro="">
      <xdr:nvCxnSpPr>
        <xdr:cNvPr id="195" name="直線コネクタ 194"/>
        <xdr:cNvCxnSpPr/>
      </xdr:nvCxnSpPr>
      <xdr:spPr>
        <a:xfrm>
          <a:off x="2019300" y="102935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78196</xdr:rowOff>
    </xdr:from>
    <xdr:to>
      <xdr:col>6</xdr:col>
      <xdr:colOff>38100</xdr:colOff>
      <xdr:row>60</xdr:row>
      <xdr:rowOff>8346</xdr:rowOff>
    </xdr:to>
    <xdr:sp macro="" textlink="">
      <xdr:nvSpPr>
        <xdr:cNvPr id="196" name="楕円 195"/>
        <xdr:cNvSpPr/>
      </xdr:nvSpPr>
      <xdr:spPr>
        <a:xfrm>
          <a:off x="1079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128996</xdr:rowOff>
    </xdr:from>
    <xdr:to>
      <xdr:col>10</xdr:col>
      <xdr:colOff>114300</xdr:colOff>
      <xdr:row>60</xdr:row>
      <xdr:rowOff>6531</xdr:rowOff>
    </xdr:to>
    <xdr:cxnSp macro="">
      <xdr:nvCxnSpPr>
        <xdr:cNvPr id="197" name="直線コネクタ 196"/>
        <xdr:cNvCxnSpPr/>
      </xdr:nvCxnSpPr>
      <xdr:spPr>
        <a:xfrm>
          <a:off x="1130300" y="1024454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65694</xdr:rowOff>
    </xdr:from>
    <xdr:ext cx="405111" cy="259045"/>
    <xdr:sp macro="" textlink="">
      <xdr:nvSpPr>
        <xdr:cNvPr id="198" name="n_1aveValue【橋りょう・トンネル】&#10;有形固定資産減価償却率"/>
        <xdr:cNvSpPr txBox="1"/>
      </xdr:nvSpPr>
      <xdr:spPr>
        <a:xfrm>
          <a:off x="35820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99" name="n_2aveValue【橋りょう・トンネル】&#10;有形固定資産減価償却率"/>
        <xdr:cNvSpPr txBox="1"/>
      </xdr:nvSpPr>
      <xdr:spPr>
        <a:xfrm>
          <a:off x="2705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26505</xdr:rowOff>
    </xdr:from>
    <xdr:ext cx="405111" cy="259045"/>
    <xdr:sp macro="" textlink="">
      <xdr:nvSpPr>
        <xdr:cNvPr id="200" name="n_3aveValue【橋りょう・トンネル】&#10;有形固定資産減価償却率"/>
        <xdr:cNvSpPr txBox="1"/>
      </xdr:nvSpPr>
      <xdr:spPr>
        <a:xfrm>
          <a:off x="1816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8544</xdr:rowOff>
    </xdr:from>
    <xdr:ext cx="405111" cy="259045"/>
    <xdr:sp macro="" textlink="">
      <xdr:nvSpPr>
        <xdr:cNvPr id="201" name="n_4aveValue【橋りょう・トンネル】&#10;有形固定資産減価償却率"/>
        <xdr:cNvSpPr txBox="1"/>
      </xdr:nvSpPr>
      <xdr:spPr>
        <a:xfrm>
          <a:off x="927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2" name="n_1mainValue【橋りょう・トンネル】&#10;有形固定資産減価償却率"/>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90912</xdr:rowOff>
    </xdr:from>
    <xdr:ext cx="405111" cy="259045"/>
    <xdr:sp macro="" textlink="">
      <xdr:nvSpPr>
        <xdr:cNvPr id="203" name="n_2mainValue【橋りょう・トンネル】&#10;有形固定資産減価償却率"/>
        <xdr:cNvSpPr txBox="1"/>
      </xdr:nvSpPr>
      <xdr:spPr>
        <a:xfrm>
          <a:off x="2705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48458</xdr:rowOff>
    </xdr:from>
    <xdr:ext cx="405111" cy="259045"/>
    <xdr:sp macro="" textlink="">
      <xdr:nvSpPr>
        <xdr:cNvPr id="204" name="n_3mainValue【橋りょう・トンネル】&#10;有形固定資産減価償却率"/>
        <xdr:cNvSpPr txBox="1"/>
      </xdr:nvSpPr>
      <xdr:spPr>
        <a:xfrm>
          <a:off x="1816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170923</xdr:rowOff>
    </xdr:from>
    <xdr:ext cx="405111" cy="259045"/>
    <xdr:sp macro="" textlink="">
      <xdr:nvSpPr>
        <xdr:cNvPr id="205" name="n_4mainValue【橋りょう・トンネル】&#10;有形固定資産減価償却率"/>
        <xdr:cNvSpPr txBox="1"/>
      </xdr:nvSpPr>
      <xdr:spPr>
        <a:xfrm>
          <a:off x="927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103843</xdr:rowOff>
    </xdr:from>
    <xdr:to>
      <xdr:col>54</xdr:col>
      <xdr:colOff>189865</xdr:colOff>
      <xdr:row>64</xdr:row>
      <xdr:rowOff>66670</xdr:rowOff>
    </xdr:to>
    <xdr:cxnSp macro="">
      <xdr:nvCxnSpPr>
        <xdr:cNvPr id="231" name="直線コネクタ 230"/>
        <xdr:cNvCxnSpPr/>
      </xdr:nvCxnSpPr>
      <xdr:spPr>
        <a:xfrm flipV="1">
          <a:off x="10476865" y="9533593"/>
          <a:ext cx="0" cy="15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70497</xdr:rowOff>
    </xdr:from>
    <xdr:ext cx="534377" cy="259045"/>
    <xdr:sp macro="" textlink="">
      <xdr:nvSpPr>
        <xdr:cNvPr id="232" name="【橋りょう・トンネル】&#10;一人当たり有形固定資産（償却資産）額最小値テキスト"/>
        <xdr:cNvSpPr txBox="1"/>
      </xdr:nvSpPr>
      <xdr:spPr>
        <a:xfrm>
          <a:off x="10515600" y="110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66670</xdr:rowOff>
    </xdr:from>
    <xdr:to>
      <xdr:col>55</xdr:col>
      <xdr:colOff>88900</xdr:colOff>
      <xdr:row>64</xdr:row>
      <xdr:rowOff>66670</xdr:rowOff>
    </xdr:to>
    <xdr:cxnSp macro="">
      <xdr:nvCxnSpPr>
        <xdr:cNvPr id="233" name="直線コネクタ 232"/>
        <xdr:cNvCxnSpPr/>
      </xdr:nvCxnSpPr>
      <xdr:spPr>
        <a:xfrm>
          <a:off x="10388600" y="1103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50520</xdr:rowOff>
    </xdr:from>
    <xdr:ext cx="599010" cy="259045"/>
    <xdr:sp macro="" textlink="">
      <xdr:nvSpPr>
        <xdr:cNvPr id="234" name="【橋りょう・トンネル】&#10;一人当たり有形固定資産（償却資産）額最大値テキスト"/>
        <xdr:cNvSpPr txBox="1"/>
      </xdr:nvSpPr>
      <xdr:spPr>
        <a:xfrm>
          <a:off x="10515600" y="93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103843</xdr:rowOff>
    </xdr:from>
    <xdr:to>
      <xdr:col>55</xdr:col>
      <xdr:colOff>88900</xdr:colOff>
      <xdr:row>55</xdr:row>
      <xdr:rowOff>103843</xdr:rowOff>
    </xdr:to>
    <xdr:cxnSp macro="">
      <xdr:nvCxnSpPr>
        <xdr:cNvPr id="235" name="直線コネクタ 234"/>
        <xdr:cNvCxnSpPr/>
      </xdr:nvCxnSpPr>
      <xdr:spPr>
        <a:xfrm>
          <a:off x="10388600" y="953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165045</xdr:rowOff>
    </xdr:from>
    <xdr:ext cx="599010" cy="259045"/>
    <xdr:sp macro="" textlink="">
      <xdr:nvSpPr>
        <xdr:cNvPr id="236" name="【橋りょう・トンネル】&#10;一人当たり有形固定資産（償却資産）額平均値テキスト"/>
        <xdr:cNvSpPr txBox="1"/>
      </xdr:nvSpPr>
      <xdr:spPr>
        <a:xfrm>
          <a:off x="10515600" y="10452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142168</xdr:rowOff>
    </xdr:from>
    <xdr:to>
      <xdr:col>55</xdr:col>
      <xdr:colOff>50800</xdr:colOff>
      <xdr:row>62</xdr:row>
      <xdr:rowOff>72318</xdr:rowOff>
    </xdr:to>
    <xdr:sp macro="" textlink="">
      <xdr:nvSpPr>
        <xdr:cNvPr id="237" name="フローチャート: 判断 236"/>
        <xdr:cNvSpPr/>
      </xdr:nvSpPr>
      <xdr:spPr>
        <a:xfrm>
          <a:off x="10426700" y="1060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134836</xdr:rowOff>
    </xdr:from>
    <xdr:to>
      <xdr:col>50</xdr:col>
      <xdr:colOff>165100</xdr:colOff>
      <xdr:row>62</xdr:row>
      <xdr:rowOff>64986</xdr:rowOff>
    </xdr:to>
    <xdr:sp macro="" textlink="">
      <xdr:nvSpPr>
        <xdr:cNvPr id="238" name="フローチャート: 判断 237"/>
        <xdr:cNvSpPr/>
      </xdr:nvSpPr>
      <xdr:spPr>
        <a:xfrm>
          <a:off x="9588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147955</xdr:rowOff>
    </xdr:from>
    <xdr:to>
      <xdr:col>46</xdr:col>
      <xdr:colOff>38100</xdr:colOff>
      <xdr:row>62</xdr:row>
      <xdr:rowOff>78105</xdr:rowOff>
    </xdr:to>
    <xdr:sp macro="" textlink="">
      <xdr:nvSpPr>
        <xdr:cNvPr id="239" name="フローチャート: 判断 238"/>
        <xdr:cNvSpPr/>
      </xdr:nvSpPr>
      <xdr:spPr>
        <a:xfrm>
          <a:off x="8699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164319</xdr:rowOff>
    </xdr:from>
    <xdr:to>
      <xdr:col>41</xdr:col>
      <xdr:colOff>101600</xdr:colOff>
      <xdr:row>62</xdr:row>
      <xdr:rowOff>94469</xdr:rowOff>
    </xdr:to>
    <xdr:sp macro="" textlink="">
      <xdr:nvSpPr>
        <xdr:cNvPr id="240" name="フローチャート: 判断 239"/>
        <xdr:cNvSpPr/>
      </xdr:nvSpPr>
      <xdr:spPr>
        <a:xfrm>
          <a:off x="7810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20269</xdr:rowOff>
    </xdr:from>
    <xdr:to>
      <xdr:col>36</xdr:col>
      <xdr:colOff>165100</xdr:colOff>
      <xdr:row>62</xdr:row>
      <xdr:rowOff>121869</xdr:rowOff>
    </xdr:to>
    <xdr:sp macro="" textlink="">
      <xdr:nvSpPr>
        <xdr:cNvPr id="241" name="フローチャート: 判断 240"/>
        <xdr:cNvSpPr/>
      </xdr:nvSpPr>
      <xdr:spPr>
        <a:xfrm>
          <a:off x="6921500" y="106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70025</xdr:rowOff>
    </xdr:from>
    <xdr:to>
      <xdr:col>55</xdr:col>
      <xdr:colOff>50800</xdr:colOff>
      <xdr:row>63</xdr:row>
      <xdr:rowOff>175</xdr:rowOff>
    </xdr:to>
    <xdr:sp macro="" textlink="">
      <xdr:nvSpPr>
        <xdr:cNvPr id="247" name="楕円 246"/>
        <xdr:cNvSpPr/>
      </xdr:nvSpPr>
      <xdr:spPr>
        <a:xfrm>
          <a:off x="104267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48452</xdr:rowOff>
    </xdr:from>
    <xdr:ext cx="599010" cy="259045"/>
    <xdr:sp macro="" textlink="">
      <xdr:nvSpPr>
        <xdr:cNvPr id="248" name="【橋りょう・トンネル】&#10;一人当たり有形固定資産（償却資産）額該当値テキスト"/>
        <xdr:cNvSpPr txBox="1"/>
      </xdr:nvSpPr>
      <xdr:spPr>
        <a:xfrm>
          <a:off x="10515600" y="1067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71109</xdr:rowOff>
    </xdr:from>
    <xdr:to>
      <xdr:col>50</xdr:col>
      <xdr:colOff>165100</xdr:colOff>
      <xdr:row>63</xdr:row>
      <xdr:rowOff>1259</xdr:rowOff>
    </xdr:to>
    <xdr:sp macro="" textlink="">
      <xdr:nvSpPr>
        <xdr:cNvPr id="249" name="楕円 248"/>
        <xdr:cNvSpPr/>
      </xdr:nvSpPr>
      <xdr:spPr>
        <a:xfrm>
          <a:off x="9588500" y="107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120825</xdr:rowOff>
    </xdr:from>
    <xdr:to>
      <xdr:col>55</xdr:col>
      <xdr:colOff>0</xdr:colOff>
      <xdr:row>62</xdr:row>
      <xdr:rowOff>121909</xdr:rowOff>
    </xdr:to>
    <xdr:cxnSp macro="">
      <xdr:nvCxnSpPr>
        <xdr:cNvPr id="250" name="直線コネクタ 249"/>
        <xdr:cNvCxnSpPr/>
      </xdr:nvCxnSpPr>
      <xdr:spPr>
        <a:xfrm flipV="1">
          <a:off x="9639300" y="10750725"/>
          <a:ext cx="8382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72559</xdr:rowOff>
    </xdr:from>
    <xdr:to>
      <xdr:col>46</xdr:col>
      <xdr:colOff>38100</xdr:colOff>
      <xdr:row>63</xdr:row>
      <xdr:rowOff>2709</xdr:rowOff>
    </xdr:to>
    <xdr:sp macro="" textlink="">
      <xdr:nvSpPr>
        <xdr:cNvPr id="251" name="楕円 250"/>
        <xdr:cNvSpPr/>
      </xdr:nvSpPr>
      <xdr:spPr>
        <a:xfrm>
          <a:off x="8699500" y="10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121909</xdr:rowOff>
    </xdr:from>
    <xdr:to>
      <xdr:col>50</xdr:col>
      <xdr:colOff>114300</xdr:colOff>
      <xdr:row>62</xdr:row>
      <xdr:rowOff>123359</xdr:rowOff>
    </xdr:to>
    <xdr:cxnSp macro="">
      <xdr:nvCxnSpPr>
        <xdr:cNvPr id="252" name="直線コネクタ 251"/>
        <xdr:cNvCxnSpPr/>
      </xdr:nvCxnSpPr>
      <xdr:spPr>
        <a:xfrm flipV="1">
          <a:off x="8750300" y="10751809"/>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73490</xdr:rowOff>
    </xdr:from>
    <xdr:to>
      <xdr:col>41</xdr:col>
      <xdr:colOff>101600</xdr:colOff>
      <xdr:row>63</xdr:row>
      <xdr:rowOff>3640</xdr:rowOff>
    </xdr:to>
    <xdr:sp macro="" textlink="">
      <xdr:nvSpPr>
        <xdr:cNvPr id="253" name="楕円 252"/>
        <xdr:cNvSpPr/>
      </xdr:nvSpPr>
      <xdr:spPr>
        <a:xfrm>
          <a:off x="7810500" y="107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123359</xdr:rowOff>
    </xdr:from>
    <xdr:to>
      <xdr:col>45</xdr:col>
      <xdr:colOff>177800</xdr:colOff>
      <xdr:row>62</xdr:row>
      <xdr:rowOff>124290</xdr:rowOff>
    </xdr:to>
    <xdr:cxnSp macro="">
      <xdr:nvCxnSpPr>
        <xdr:cNvPr id="254" name="直線コネクタ 253"/>
        <xdr:cNvCxnSpPr/>
      </xdr:nvCxnSpPr>
      <xdr:spPr>
        <a:xfrm flipV="1">
          <a:off x="7861300" y="1075325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73803</xdr:rowOff>
    </xdr:from>
    <xdr:to>
      <xdr:col>36</xdr:col>
      <xdr:colOff>165100</xdr:colOff>
      <xdr:row>63</xdr:row>
      <xdr:rowOff>3953</xdr:rowOff>
    </xdr:to>
    <xdr:sp macro="" textlink="">
      <xdr:nvSpPr>
        <xdr:cNvPr id="255" name="楕円 254"/>
        <xdr:cNvSpPr/>
      </xdr:nvSpPr>
      <xdr:spPr>
        <a:xfrm>
          <a:off x="6921500" y="107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124290</xdr:rowOff>
    </xdr:from>
    <xdr:to>
      <xdr:col>41</xdr:col>
      <xdr:colOff>50800</xdr:colOff>
      <xdr:row>62</xdr:row>
      <xdr:rowOff>124603</xdr:rowOff>
    </xdr:to>
    <xdr:cxnSp macro="">
      <xdr:nvCxnSpPr>
        <xdr:cNvPr id="256" name="直線コネクタ 255"/>
        <xdr:cNvCxnSpPr/>
      </xdr:nvCxnSpPr>
      <xdr:spPr>
        <a:xfrm flipV="1">
          <a:off x="6972300" y="10754190"/>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81513</xdr:rowOff>
    </xdr:from>
    <xdr:ext cx="599010" cy="259045"/>
    <xdr:sp macro="" textlink="">
      <xdr:nvSpPr>
        <xdr:cNvPr id="257" name="n_1aveValue【橋りょう・トンネル】&#10;一人当たり有形固定資産（償却資産）額"/>
        <xdr:cNvSpPr txBox="1"/>
      </xdr:nvSpPr>
      <xdr:spPr>
        <a:xfrm>
          <a:off x="93270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94632</xdr:rowOff>
    </xdr:from>
    <xdr:ext cx="599010" cy="259045"/>
    <xdr:sp macro="" textlink="">
      <xdr:nvSpPr>
        <xdr:cNvPr id="258" name="n_2aveValue【橋りょう・トンネル】&#10;一人当たり有形固定資産（償却資産）額"/>
        <xdr:cNvSpPr txBox="1"/>
      </xdr:nvSpPr>
      <xdr:spPr>
        <a:xfrm>
          <a:off x="8450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110996</xdr:rowOff>
    </xdr:from>
    <xdr:ext cx="599010" cy="259045"/>
    <xdr:sp macro="" textlink="">
      <xdr:nvSpPr>
        <xdr:cNvPr id="259" name="n_3aveValue【橋りょう・トンネル】&#10;一人当たり有形固定資産（償却資産）額"/>
        <xdr:cNvSpPr txBox="1"/>
      </xdr:nvSpPr>
      <xdr:spPr>
        <a:xfrm>
          <a:off x="7561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138396</xdr:rowOff>
    </xdr:from>
    <xdr:ext cx="599010" cy="259045"/>
    <xdr:sp macro="" textlink="">
      <xdr:nvSpPr>
        <xdr:cNvPr id="260" name="n_4aveValue【橋りょう・トンネル】&#10;一人当たり有形固定資産（償却資産）額"/>
        <xdr:cNvSpPr txBox="1"/>
      </xdr:nvSpPr>
      <xdr:spPr>
        <a:xfrm>
          <a:off x="6672795" y="104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163836</xdr:rowOff>
    </xdr:from>
    <xdr:ext cx="599010" cy="259045"/>
    <xdr:sp macro="" textlink="">
      <xdr:nvSpPr>
        <xdr:cNvPr id="261" name="n_1mainValue【橋りょう・トンネル】&#10;一人当たり有形固定資産（償却資産）額"/>
        <xdr:cNvSpPr txBox="1"/>
      </xdr:nvSpPr>
      <xdr:spPr>
        <a:xfrm>
          <a:off x="9327095" y="1079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165286</xdr:rowOff>
    </xdr:from>
    <xdr:ext cx="599010" cy="259045"/>
    <xdr:sp macro="" textlink="">
      <xdr:nvSpPr>
        <xdr:cNvPr id="262" name="n_2mainValue【橋りょう・トンネル】&#10;一人当たり有形固定資産（償却資産）額"/>
        <xdr:cNvSpPr txBox="1"/>
      </xdr:nvSpPr>
      <xdr:spPr>
        <a:xfrm>
          <a:off x="8450795" y="1079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166217</xdr:rowOff>
    </xdr:from>
    <xdr:ext cx="599010" cy="259045"/>
    <xdr:sp macro="" textlink="">
      <xdr:nvSpPr>
        <xdr:cNvPr id="263" name="n_3mainValue【橋りょう・トンネル】&#10;一人当たり有形固定資産（償却資産）額"/>
        <xdr:cNvSpPr txBox="1"/>
      </xdr:nvSpPr>
      <xdr:spPr>
        <a:xfrm>
          <a:off x="7561795" y="1079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166530</xdr:rowOff>
    </xdr:from>
    <xdr:ext cx="599010" cy="259045"/>
    <xdr:sp macro="" textlink="">
      <xdr:nvSpPr>
        <xdr:cNvPr id="264" name="n_4mainValue【橋りょう・トンネル】&#10;一人当たり有形固定資産（償却資産）額"/>
        <xdr:cNvSpPr txBox="1"/>
      </xdr:nvSpPr>
      <xdr:spPr>
        <a:xfrm>
          <a:off x="6672795" y="1079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112395</xdr:rowOff>
    </xdr:from>
    <xdr:to>
      <xdr:col>24</xdr:col>
      <xdr:colOff>62865</xdr:colOff>
      <xdr:row>85</xdr:row>
      <xdr:rowOff>40005</xdr:rowOff>
    </xdr:to>
    <xdr:cxnSp macro="">
      <xdr:nvCxnSpPr>
        <xdr:cNvPr id="289" name="直線コネクタ 288"/>
        <xdr:cNvCxnSpPr/>
      </xdr:nvCxnSpPr>
      <xdr:spPr>
        <a:xfrm flipV="1">
          <a:off x="4634865" y="1331404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43832</xdr:rowOff>
    </xdr:from>
    <xdr:ext cx="405111" cy="259045"/>
    <xdr:sp macro="" textlink="">
      <xdr:nvSpPr>
        <xdr:cNvPr id="290" name="【公営住宅】&#10;有形固定資産減価償却率最小値テキスト"/>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40005</xdr:rowOff>
    </xdr:from>
    <xdr:to>
      <xdr:col>24</xdr:col>
      <xdr:colOff>152400</xdr:colOff>
      <xdr:row>85</xdr:row>
      <xdr:rowOff>40005</xdr:rowOff>
    </xdr:to>
    <xdr:cxnSp macro="">
      <xdr:nvCxnSpPr>
        <xdr:cNvPr id="291" name="直線コネクタ 290"/>
        <xdr:cNvCxnSpPr/>
      </xdr:nvCxnSpPr>
      <xdr:spPr>
        <a:xfrm>
          <a:off x="4546600" y="1461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59072</xdr:rowOff>
    </xdr:from>
    <xdr:ext cx="405111" cy="259045"/>
    <xdr:sp macro="" textlink="">
      <xdr:nvSpPr>
        <xdr:cNvPr id="292" name="【公営住宅】&#10;有形固定資産減価償却率最大値テキスト"/>
        <xdr:cNvSpPr txBox="1"/>
      </xdr:nvSpPr>
      <xdr:spPr>
        <a:xfrm>
          <a:off x="4673600"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112395</xdr:rowOff>
    </xdr:from>
    <xdr:to>
      <xdr:col>24</xdr:col>
      <xdr:colOff>152400</xdr:colOff>
      <xdr:row>77</xdr:row>
      <xdr:rowOff>112395</xdr:rowOff>
    </xdr:to>
    <xdr:cxnSp macro="">
      <xdr:nvCxnSpPr>
        <xdr:cNvPr id="293" name="直線コネクタ 292"/>
        <xdr:cNvCxnSpPr/>
      </xdr:nvCxnSpPr>
      <xdr:spPr>
        <a:xfrm>
          <a:off x="4546600" y="1331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96" name="フローチャート: 判断 295"/>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38736</xdr:rowOff>
    </xdr:from>
    <xdr:to>
      <xdr:col>15</xdr:col>
      <xdr:colOff>101600</xdr:colOff>
      <xdr:row>83</xdr:row>
      <xdr:rowOff>140336</xdr:rowOff>
    </xdr:to>
    <xdr:sp macro="" textlink="">
      <xdr:nvSpPr>
        <xdr:cNvPr id="297" name="フローチャート: 判断 296"/>
        <xdr:cNvSpPr/>
      </xdr:nvSpPr>
      <xdr:spPr>
        <a:xfrm>
          <a:off x="2857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135889</xdr:rowOff>
    </xdr:from>
    <xdr:to>
      <xdr:col>10</xdr:col>
      <xdr:colOff>165100</xdr:colOff>
      <xdr:row>82</xdr:row>
      <xdr:rowOff>66039</xdr:rowOff>
    </xdr:to>
    <xdr:sp macro="" textlink="">
      <xdr:nvSpPr>
        <xdr:cNvPr id="298" name="フローチャート: 判断 297"/>
        <xdr:cNvSpPr/>
      </xdr:nvSpPr>
      <xdr:spPr>
        <a:xfrm>
          <a:off x="1968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13970</xdr:rowOff>
    </xdr:from>
    <xdr:to>
      <xdr:col>6</xdr:col>
      <xdr:colOff>38100</xdr:colOff>
      <xdr:row>83</xdr:row>
      <xdr:rowOff>115570</xdr:rowOff>
    </xdr:to>
    <xdr:sp macro="" textlink="">
      <xdr:nvSpPr>
        <xdr:cNvPr id="299" name="フローチャート: 判断 298"/>
        <xdr:cNvSpPr/>
      </xdr:nvSpPr>
      <xdr:spPr>
        <a:xfrm>
          <a:off x="107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305" name="楕円 304"/>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306" name="【公営住宅】&#10;有形固定資産減価償却率該当値テキスト"/>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07" name="楕円 306"/>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62864</xdr:rowOff>
    </xdr:to>
    <xdr:cxnSp macro="">
      <xdr:nvCxnSpPr>
        <xdr:cNvPr id="308" name="直線コネクタ 307"/>
        <xdr:cNvCxnSpPr/>
      </xdr:nvCxnSpPr>
      <xdr:spPr>
        <a:xfrm>
          <a:off x="3797300" y="144303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309" name="楕円 308"/>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28575</xdr:rowOff>
    </xdr:to>
    <xdr:cxnSp macro="">
      <xdr:nvCxnSpPr>
        <xdr:cNvPr id="310" name="直線コネクタ 309"/>
        <xdr:cNvCxnSpPr/>
      </xdr:nvCxnSpPr>
      <xdr:spPr>
        <a:xfrm>
          <a:off x="2908300" y="14396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78739</xdr:rowOff>
    </xdr:from>
    <xdr:to>
      <xdr:col>10</xdr:col>
      <xdr:colOff>165100</xdr:colOff>
      <xdr:row>84</xdr:row>
      <xdr:rowOff>8889</xdr:rowOff>
    </xdr:to>
    <xdr:sp macro="" textlink="">
      <xdr:nvSpPr>
        <xdr:cNvPr id="311" name="楕円 310"/>
        <xdr:cNvSpPr/>
      </xdr:nvSpPr>
      <xdr:spPr>
        <a:xfrm>
          <a:off x="196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129539</xdr:rowOff>
    </xdr:from>
    <xdr:to>
      <xdr:col>15</xdr:col>
      <xdr:colOff>50800</xdr:colOff>
      <xdr:row>83</xdr:row>
      <xdr:rowOff>165736</xdr:rowOff>
    </xdr:to>
    <xdr:cxnSp macro="">
      <xdr:nvCxnSpPr>
        <xdr:cNvPr id="312" name="直線コネクタ 311"/>
        <xdr:cNvCxnSpPr/>
      </xdr:nvCxnSpPr>
      <xdr:spPr>
        <a:xfrm>
          <a:off x="2019300" y="143598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3" name="楕円 312"/>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93345</xdr:rowOff>
    </xdr:from>
    <xdr:to>
      <xdr:col>10</xdr:col>
      <xdr:colOff>114300</xdr:colOff>
      <xdr:row>83</xdr:row>
      <xdr:rowOff>129539</xdr:rowOff>
    </xdr:to>
    <xdr:cxnSp macro="">
      <xdr:nvCxnSpPr>
        <xdr:cNvPr id="314" name="直線コネクタ 313"/>
        <xdr:cNvCxnSpPr/>
      </xdr:nvCxnSpPr>
      <xdr:spPr>
        <a:xfrm>
          <a:off x="1130300" y="143236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128288</xdr:rowOff>
    </xdr:from>
    <xdr:ext cx="405111" cy="259045"/>
    <xdr:sp macro="" textlink="">
      <xdr:nvSpPr>
        <xdr:cNvPr id="315" name="n_1ave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156863</xdr:rowOff>
    </xdr:from>
    <xdr:ext cx="405111" cy="259045"/>
    <xdr:sp macro="" textlink="">
      <xdr:nvSpPr>
        <xdr:cNvPr id="316" name="n_2aveValue【公営住宅】&#10;有形固定資産減価償却率"/>
        <xdr:cNvSpPr txBox="1"/>
      </xdr:nvSpPr>
      <xdr:spPr>
        <a:xfrm>
          <a:off x="2705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7" name="n_3aveValue【公営住宅】&#10;有形固定資産減価償却率"/>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132097</xdr:rowOff>
    </xdr:from>
    <xdr:ext cx="405111" cy="259045"/>
    <xdr:sp macro="" textlink="">
      <xdr:nvSpPr>
        <xdr:cNvPr id="318" name="n_4aveValue【公営住宅】&#10;有形固定資産減価償却率"/>
        <xdr:cNvSpPr txBox="1"/>
      </xdr:nvSpPr>
      <xdr:spPr>
        <a:xfrm>
          <a:off x="927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19" name="n_1mainValue【公営住宅】&#10;有形固定資産減価償却率"/>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20" name="n_2mainValue【公営住宅】&#10;有形固定資産減価償却率"/>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21" name="n_3mainValue【公営住宅】&#10;有形固定資産減価償却率"/>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2" name="n_4mainValue【公営住宅】&#10;有形固定資産減価償却率"/>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xdr:rowOff>
    </xdr:from>
    <xdr:to>
      <xdr:col>54</xdr:col>
      <xdr:colOff>189865</xdr:colOff>
      <xdr:row>85</xdr:row>
      <xdr:rowOff>70104</xdr:rowOff>
    </xdr:to>
    <xdr:cxnSp macro="">
      <xdr:nvCxnSpPr>
        <xdr:cNvPr id="342" name="直線コネクタ 341"/>
        <xdr:cNvCxnSpPr/>
      </xdr:nvCxnSpPr>
      <xdr:spPr>
        <a:xfrm flipV="1">
          <a:off x="10476865" y="1337462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73931</xdr:rowOff>
    </xdr:from>
    <xdr:ext cx="469744" cy="259045"/>
    <xdr:sp macro="" textlink="">
      <xdr:nvSpPr>
        <xdr:cNvPr id="343" name="【公営住宅】&#10;一人当たり面積最小値テキスト"/>
        <xdr:cNvSpPr txBox="1"/>
      </xdr:nvSpPr>
      <xdr:spPr>
        <a:xfrm>
          <a:off x="10515600"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70104</xdr:rowOff>
    </xdr:from>
    <xdr:to>
      <xdr:col>55</xdr:col>
      <xdr:colOff>88900</xdr:colOff>
      <xdr:row>85</xdr:row>
      <xdr:rowOff>70104</xdr:rowOff>
    </xdr:to>
    <xdr:cxnSp macro="">
      <xdr:nvCxnSpPr>
        <xdr:cNvPr id="344" name="直線コネクタ 343"/>
        <xdr:cNvCxnSpPr/>
      </xdr:nvCxnSpPr>
      <xdr:spPr>
        <a:xfrm>
          <a:off x="10388600" y="1464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119651</xdr:rowOff>
    </xdr:from>
    <xdr:ext cx="469744" cy="259045"/>
    <xdr:sp macro="" textlink="">
      <xdr:nvSpPr>
        <xdr:cNvPr id="345" name="【公営住宅】&#10;一人当たり面積最大値テキスト"/>
        <xdr:cNvSpPr txBox="1"/>
      </xdr:nvSpPr>
      <xdr:spPr>
        <a:xfrm>
          <a:off x="10515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xdr:rowOff>
    </xdr:from>
    <xdr:to>
      <xdr:col>55</xdr:col>
      <xdr:colOff>88900</xdr:colOff>
      <xdr:row>78</xdr:row>
      <xdr:rowOff>1524</xdr:rowOff>
    </xdr:to>
    <xdr:cxnSp macro="">
      <xdr:nvCxnSpPr>
        <xdr:cNvPr id="346" name="直線コネクタ 345"/>
        <xdr:cNvCxnSpPr/>
      </xdr:nvCxnSpPr>
      <xdr:spPr>
        <a:xfrm>
          <a:off x="10388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102760</xdr:rowOff>
    </xdr:from>
    <xdr:ext cx="469744" cy="259045"/>
    <xdr:sp macro="" textlink="">
      <xdr:nvSpPr>
        <xdr:cNvPr id="347" name="【公営住宅】&#10;一人当たり面積平均値テキスト"/>
        <xdr:cNvSpPr txBox="1"/>
      </xdr:nvSpPr>
      <xdr:spPr>
        <a:xfrm>
          <a:off x="10515600" y="1416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79883</xdr:rowOff>
    </xdr:from>
    <xdr:to>
      <xdr:col>55</xdr:col>
      <xdr:colOff>50800</xdr:colOff>
      <xdr:row>84</xdr:row>
      <xdr:rowOff>10033</xdr:rowOff>
    </xdr:to>
    <xdr:sp macro="" textlink="">
      <xdr:nvSpPr>
        <xdr:cNvPr id="348" name="フローチャート: 判断 347"/>
        <xdr:cNvSpPr/>
      </xdr:nvSpPr>
      <xdr:spPr>
        <a:xfrm>
          <a:off x="104267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129603</xdr:rowOff>
    </xdr:from>
    <xdr:to>
      <xdr:col>50</xdr:col>
      <xdr:colOff>165100</xdr:colOff>
      <xdr:row>84</xdr:row>
      <xdr:rowOff>59753</xdr:rowOff>
    </xdr:to>
    <xdr:sp macro="" textlink="">
      <xdr:nvSpPr>
        <xdr:cNvPr id="349" name="フローチャート: 判断 348"/>
        <xdr:cNvSpPr/>
      </xdr:nvSpPr>
      <xdr:spPr>
        <a:xfrm>
          <a:off x="9588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121602</xdr:rowOff>
    </xdr:from>
    <xdr:to>
      <xdr:col>46</xdr:col>
      <xdr:colOff>38100</xdr:colOff>
      <xdr:row>84</xdr:row>
      <xdr:rowOff>51752</xdr:rowOff>
    </xdr:to>
    <xdr:sp macro="" textlink="">
      <xdr:nvSpPr>
        <xdr:cNvPr id="350" name="フローチャート: 判断 349"/>
        <xdr:cNvSpPr/>
      </xdr:nvSpPr>
      <xdr:spPr>
        <a:xfrm>
          <a:off x="8699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51308</xdr:rowOff>
    </xdr:from>
    <xdr:to>
      <xdr:col>41</xdr:col>
      <xdr:colOff>101600</xdr:colOff>
      <xdr:row>83</xdr:row>
      <xdr:rowOff>152908</xdr:rowOff>
    </xdr:to>
    <xdr:sp macro="" textlink="">
      <xdr:nvSpPr>
        <xdr:cNvPr id="351" name="フローチャート: 判断 350"/>
        <xdr:cNvSpPr/>
      </xdr:nvSpPr>
      <xdr:spPr>
        <a:xfrm>
          <a:off x="781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70738</xdr:rowOff>
    </xdr:from>
    <xdr:to>
      <xdr:col>36</xdr:col>
      <xdr:colOff>165100</xdr:colOff>
      <xdr:row>84</xdr:row>
      <xdr:rowOff>888</xdr:rowOff>
    </xdr:to>
    <xdr:sp macro="" textlink="">
      <xdr:nvSpPr>
        <xdr:cNvPr id="352" name="フローチャート: 判断 351"/>
        <xdr:cNvSpPr/>
      </xdr:nvSpPr>
      <xdr:spPr>
        <a:xfrm>
          <a:off x="6921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94171</xdr:rowOff>
    </xdr:from>
    <xdr:to>
      <xdr:col>55</xdr:col>
      <xdr:colOff>50800</xdr:colOff>
      <xdr:row>84</xdr:row>
      <xdr:rowOff>24321</xdr:rowOff>
    </xdr:to>
    <xdr:sp macro="" textlink="">
      <xdr:nvSpPr>
        <xdr:cNvPr id="358" name="楕円 357"/>
        <xdr:cNvSpPr/>
      </xdr:nvSpPr>
      <xdr:spPr>
        <a:xfrm>
          <a:off x="10426700" y="143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72598</xdr:rowOff>
    </xdr:from>
    <xdr:ext cx="469744" cy="259045"/>
    <xdr:sp macro="" textlink="">
      <xdr:nvSpPr>
        <xdr:cNvPr id="359" name="【公営住宅】&#10;一人当たり面積該当値テキスト"/>
        <xdr:cNvSpPr txBox="1"/>
      </xdr:nvSpPr>
      <xdr:spPr>
        <a:xfrm>
          <a:off x="10515600" y="143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93599</xdr:rowOff>
    </xdr:from>
    <xdr:to>
      <xdr:col>50</xdr:col>
      <xdr:colOff>165100</xdr:colOff>
      <xdr:row>84</xdr:row>
      <xdr:rowOff>23749</xdr:rowOff>
    </xdr:to>
    <xdr:sp macro="" textlink="">
      <xdr:nvSpPr>
        <xdr:cNvPr id="360" name="楕円 359"/>
        <xdr:cNvSpPr/>
      </xdr:nvSpPr>
      <xdr:spPr>
        <a:xfrm>
          <a:off x="9588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144399</xdr:rowOff>
    </xdr:from>
    <xdr:to>
      <xdr:col>55</xdr:col>
      <xdr:colOff>0</xdr:colOff>
      <xdr:row>83</xdr:row>
      <xdr:rowOff>144971</xdr:rowOff>
    </xdr:to>
    <xdr:cxnSp macro="">
      <xdr:nvCxnSpPr>
        <xdr:cNvPr id="361" name="直線コネクタ 360"/>
        <xdr:cNvCxnSpPr/>
      </xdr:nvCxnSpPr>
      <xdr:spPr>
        <a:xfrm>
          <a:off x="9639300" y="1437474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94742</xdr:rowOff>
    </xdr:from>
    <xdr:to>
      <xdr:col>46</xdr:col>
      <xdr:colOff>38100</xdr:colOff>
      <xdr:row>84</xdr:row>
      <xdr:rowOff>24892</xdr:rowOff>
    </xdr:to>
    <xdr:sp macro="" textlink="">
      <xdr:nvSpPr>
        <xdr:cNvPr id="362" name="楕円 361"/>
        <xdr:cNvSpPr/>
      </xdr:nvSpPr>
      <xdr:spPr>
        <a:xfrm>
          <a:off x="8699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144399</xdr:rowOff>
    </xdr:from>
    <xdr:to>
      <xdr:col>50</xdr:col>
      <xdr:colOff>114300</xdr:colOff>
      <xdr:row>83</xdr:row>
      <xdr:rowOff>145542</xdr:rowOff>
    </xdr:to>
    <xdr:cxnSp macro="">
      <xdr:nvCxnSpPr>
        <xdr:cNvPr id="363" name="直線コネクタ 362"/>
        <xdr:cNvCxnSpPr/>
      </xdr:nvCxnSpPr>
      <xdr:spPr>
        <a:xfrm flipV="1">
          <a:off x="8750300" y="143747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94742</xdr:rowOff>
    </xdr:from>
    <xdr:to>
      <xdr:col>41</xdr:col>
      <xdr:colOff>101600</xdr:colOff>
      <xdr:row>84</xdr:row>
      <xdr:rowOff>24892</xdr:rowOff>
    </xdr:to>
    <xdr:sp macro="" textlink="">
      <xdr:nvSpPr>
        <xdr:cNvPr id="364" name="楕円 363"/>
        <xdr:cNvSpPr/>
      </xdr:nvSpPr>
      <xdr:spPr>
        <a:xfrm>
          <a:off x="7810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145542</xdr:rowOff>
    </xdr:from>
    <xdr:to>
      <xdr:col>45</xdr:col>
      <xdr:colOff>177800</xdr:colOff>
      <xdr:row>83</xdr:row>
      <xdr:rowOff>145542</xdr:rowOff>
    </xdr:to>
    <xdr:cxnSp macro="">
      <xdr:nvCxnSpPr>
        <xdr:cNvPr id="365" name="直線コネクタ 364"/>
        <xdr:cNvCxnSpPr/>
      </xdr:nvCxnSpPr>
      <xdr:spPr>
        <a:xfrm>
          <a:off x="7861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95314</xdr:rowOff>
    </xdr:from>
    <xdr:to>
      <xdr:col>36</xdr:col>
      <xdr:colOff>165100</xdr:colOff>
      <xdr:row>84</xdr:row>
      <xdr:rowOff>25464</xdr:rowOff>
    </xdr:to>
    <xdr:sp macro="" textlink="">
      <xdr:nvSpPr>
        <xdr:cNvPr id="366" name="楕円 365"/>
        <xdr:cNvSpPr/>
      </xdr:nvSpPr>
      <xdr:spPr>
        <a:xfrm>
          <a:off x="6921500" y="143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145542</xdr:rowOff>
    </xdr:from>
    <xdr:to>
      <xdr:col>41</xdr:col>
      <xdr:colOff>50800</xdr:colOff>
      <xdr:row>83</xdr:row>
      <xdr:rowOff>146114</xdr:rowOff>
    </xdr:to>
    <xdr:cxnSp macro="">
      <xdr:nvCxnSpPr>
        <xdr:cNvPr id="367" name="直線コネクタ 366"/>
        <xdr:cNvCxnSpPr/>
      </xdr:nvCxnSpPr>
      <xdr:spPr>
        <a:xfrm flipV="1">
          <a:off x="6972300" y="1437589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50880</xdr:rowOff>
    </xdr:from>
    <xdr:ext cx="469744" cy="259045"/>
    <xdr:sp macro="" textlink="">
      <xdr:nvSpPr>
        <xdr:cNvPr id="368" name="n_1aveValue【公営住宅】&#10;一人当たり面積"/>
        <xdr:cNvSpPr txBox="1"/>
      </xdr:nvSpPr>
      <xdr:spPr>
        <a:xfrm>
          <a:off x="93917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42879</xdr:rowOff>
    </xdr:from>
    <xdr:ext cx="469744" cy="259045"/>
    <xdr:sp macro="" textlink="">
      <xdr:nvSpPr>
        <xdr:cNvPr id="369" name="n_2aveValue【公営住宅】&#10;一人当たり面積"/>
        <xdr:cNvSpPr txBox="1"/>
      </xdr:nvSpPr>
      <xdr:spPr>
        <a:xfrm>
          <a:off x="8515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169435</xdr:rowOff>
    </xdr:from>
    <xdr:ext cx="469744" cy="259045"/>
    <xdr:sp macro="" textlink="">
      <xdr:nvSpPr>
        <xdr:cNvPr id="370" name="n_3aveValue【公営住宅】&#10;一人当たり面積"/>
        <xdr:cNvSpPr txBox="1"/>
      </xdr:nvSpPr>
      <xdr:spPr>
        <a:xfrm>
          <a:off x="7626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17415</xdr:rowOff>
    </xdr:from>
    <xdr:ext cx="469744" cy="259045"/>
    <xdr:sp macro="" textlink="">
      <xdr:nvSpPr>
        <xdr:cNvPr id="371" name="n_4aveValue【公営住宅】&#10;一人当たり面積"/>
        <xdr:cNvSpPr txBox="1"/>
      </xdr:nvSpPr>
      <xdr:spPr>
        <a:xfrm>
          <a:off x="6737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40276</xdr:rowOff>
    </xdr:from>
    <xdr:ext cx="469744" cy="259045"/>
    <xdr:sp macro="" textlink="">
      <xdr:nvSpPr>
        <xdr:cNvPr id="372" name="n_1mainValue【公営住宅】&#10;一人当たり面積"/>
        <xdr:cNvSpPr txBox="1"/>
      </xdr:nvSpPr>
      <xdr:spPr>
        <a:xfrm>
          <a:off x="93917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373" name="n_2mainValue【公営住宅】&#10;一人当たり面積"/>
        <xdr:cNvSpPr txBox="1"/>
      </xdr:nvSpPr>
      <xdr:spPr>
        <a:xfrm>
          <a:off x="8515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4" name="n_3mainValue【公営住宅】&#10;一人当たり面積"/>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16591</xdr:rowOff>
    </xdr:from>
    <xdr:ext cx="469744" cy="259045"/>
    <xdr:sp macro="" textlink="">
      <xdr:nvSpPr>
        <xdr:cNvPr id="375" name="n_4mainValue【公営住宅】&#10;一人当たり面積"/>
        <xdr:cNvSpPr txBox="1"/>
      </xdr:nvSpPr>
      <xdr:spPr>
        <a:xfrm>
          <a:off x="6737427" y="1441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38100</xdr:rowOff>
    </xdr:from>
    <xdr:to>
      <xdr:col>24</xdr:col>
      <xdr:colOff>62865</xdr:colOff>
      <xdr:row>108</xdr:row>
      <xdr:rowOff>144780</xdr:rowOff>
    </xdr:to>
    <xdr:cxnSp macro="">
      <xdr:nvCxnSpPr>
        <xdr:cNvPr id="400" name="直線コネクタ 399"/>
        <xdr:cNvCxnSpPr/>
      </xdr:nvCxnSpPr>
      <xdr:spPr>
        <a:xfrm flipV="1">
          <a:off x="4634865" y="171831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1" name="【港湾・漁港】&#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2" name="直線コネクタ 401"/>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156227</xdr:rowOff>
    </xdr:from>
    <xdr:ext cx="405111" cy="259045"/>
    <xdr:sp macro="" textlink="">
      <xdr:nvSpPr>
        <xdr:cNvPr id="403" name="【港湾・漁港】&#10;有形固定資産減価償却率最大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38100</xdr:rowOff>
    </xdr:from>
    <xdr:to>
      <xdr:col>24</xdr:col>
      <xdr:colOff>152400</xdr:colOff>
      <xdr:row>100</xdr:row>
      <xdr:rowOff>38100</xdr:rowOff>
    </xdr:to>
    <xdr:cxnSp macro="">
      <xdr:nvCxnSpPr>
        <xdr:cNvPr id="404" name="直線コネクタ 403"/>
        <xdr:cNvCxnSpPr/>
      </xdr:nvCxnSpPr>
      <xdr:spPr>
        <a:xfrm>
          <a:off x="4546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153052</xdr:rowOff>
    </xdr:from>
    <xdr:ext cx="405111" cy="259045"/>
    <xdr:sp macro="" textlink="">
      <xdr:nvSpPr>
        <xdr:cNvPr id="405" name="【港湾・漁港】&#10;有形固定資産減価償却率平均値テキスト"/>
        <xdr:cNvSpPr txBox="1"/>
      </xdr:nvSpPr>
      <xdr:spPr>
        <a:xfrm>
          <a:off x="4673600" y="17983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130175</xdr:rowOff>
    </xdr:from>
    <xdr:to>
      <xdr:col>24</xdr:col>
      <xdr:colOff>114300</xdr:colOff>
      <xdr:row>106</xdr:row>
      <xdr:rowOff>60325</xdr:rowOff>
    </xdr:to>
    <xdr:sp macro="" textlink="">
      <xdr:nvSpPr>
        <xdr:cNvPr id="406" name="フローチャート: 判断 405"/>
        <xdr:cNvSpPr/>
      </xdr:nvSpPr>
      <xdr:spPr>
        <a:xfrm>
          <a:off x="4584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407" name="フローチャート: 判断 40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8" name="フローチャート: 判断 407"/>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409" name="フローチャート: 判断 408"/>
        <xdr:cNvSpPr/>
      </xdr:nvSpPr>
      <xdr:spPr>
        <a:xfrm>
          <a:off x="1968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145414</xdr:rowOff>
    </xdr:from>
    <xdr:to>
      <xdr:col>6</xdr:col>
      <xdr:colOff>38100</xdr:colOff>
      <xdr:row>105</xdr:row>
      <xdr:rowOff>75564</xdr:rowOff>
    </xdr:to>
    <xdr:sp macro="" textlink="">
      <xdr:nvSpPr>
        <xdr:cNvPr id="410" name="フローチャート: 判断 409"/>
        <xdr:cNvSpPr/>
      </xdr:nvSpPr>
      <xdr:spPr>
        <a:xfrm>
          <a:off x="1079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33020</xdr:rowOff>
    </xdr:from>
    <xdr:to>
      <xdr:col>24</xdr:col>
      <xdr:colOff>114300</xdr:colOff>
      <xdr:row>106</xdr:row>
      <xdr:rowOff>134620</xdr:rowOff>
    </xdr:to>
    <xdr:sp macro="" textlink="">
      <xdr:nvSpPr>
        <xdr:cNvPr id="416" name="楕円 415"/>
        <xdr:cNvSpPr/>
      </xdr:nvSpPr>
      <xdr:spPr>
        <a:xfrm>
          <a:off x="4584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11447</xdr:rowOff>
    </xdr:from>
    <xdr:ext cx="405111" cy="259045"/>
    <xdr:sp macro="" textlink="">
      <xdr:nvSpPr>
        <xdr:cNvPr id="417" name="【港湾・漁港】&#10;有形固定資産減価償却率該当値テキスト"/>
        <xdr:cNvSpPr txBox="1"/>
      </xdr:nvSpPr>
      <xdr:spPr>
        <a:xfrm>
          <a:off x="4673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166370</xdr:rowOff>
    </xdr:from>
    <xdr:to>
      <xdr:col>20</xdr:col>
      <xdr:colOff>38100</xdr:colOff>
      <xdr:row>106</xdr:row>
      <xdr:rowOff>96520</xdr:rowOff>
    </xdr:to>
    <xdr:sp macro="" textlink="">
      <xdr:nvSpPr>
        <xdr:cNvPr id="418" name="楕円 417"/>
        <xdr:cNvSpPr/>
      </xdr:nvSpPr>
      <xdr:spPr>
        <a:xfrm>
          <a:off x="3746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45720</xdr:rowOff>
    </xdr:from>
    <xdr:to>
      <xdr:col>24</xdr:col>
      <xdr:colOff>63500</xdr:colOff>
      <xdr:row>106</xdr:row>
      <xdr:rowOff>83820</xdr:rowOff>
    </xdr:to>
    <xdr:cxnSp macro="">
      <xdr:nvCxnSpPr>
        <xdr:cNvPr id="419" name="直線コネクタ 418"/>
        <xdr:cNvCxnSpPr/>
      </xdr:nvCxnSpPr>
      <xdr:spPr>
        <a:xfrm>
          <a:off x="3797300" y="18219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128270</xdr:rowOff>
    </xdr:from>
    <xdr:to>
      <xdr:col>15</xdr:col>
      <xdr:colOff>101600</xdr:colOff>
      <xdr:row>106</xdr:row>
      <xdr:rowOff>58420</xdr:rowOff>
    </xdr:to>
    <xdr:sp macro="" textlink="">
      <xdr:nvSpPr>
        <xdr:cNvPr id="420" name="楕円 419"/>
        <xdr:cNvSpPr/>
      </xdr:nvSpPr>
      <xdr:spPr>
        <a:xfrm>
          <a:off x="2857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45720</xdr:rowOff>
    </xdr:to>
    <xdr:cxnSp macro="">
      <xdr:nvCxnSpPr>
        <xdr:cNvPr id="421" name="直線コネクタ 420"/>
        <xdr:cNvCxnSpPr/>
      </xdr:nvCxnSpPr>
      <xdr:spPr>
        <a:xfrm>
          <a:off x="2908300" y="1818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90170</xdr:rowOff>
    </xdr:from>
    <xdr:to>
      <xdr:col>10</xdr:col>
      <xdr:colOff>165100</xdr:colOff>
      <xdr:row>106</xdr:row>
      <xdr:rowOff>20320</xdr:rowOff>
    </xdr:to>
    <xdr:sp macro="" textlink="">
      <xdr:nvSpPr>
        <xdr:cNvPr id="422" name="楕円 421"/>
        <xdr:cNvSpPr/>
      </xdr:nvSpPr>
      <xdr:spPr>
        <a:xfrm>
          <a:off x="196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140970</xdr:rowOff>
    </xdr:from>
    <xdr:to>
      <xdr:col>15</xdr:col>
      <xdr:colOff>50800</xdr:colOff>
      <xdr:row>106</xdr:row>
      <xdr:rowOff>7620</xdr:rowOff>
    </xdr:to>
    <xdr:cxnSp macro="">
      <xdr:nvCxnSpPr>
        <xdr:cNvPr id="423" name="直線コネクタ 422"/>
        <xdr:cNvCxnSpPr/>
      </xdr:nvCxnSpPr>
      <xdr:spPr>
        <a:xfrm>
          <a:off x="2019300" y="1814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52070</xdr:rowOff>
    </xdr:from>
    <xdr:to>
      <xdr:col>6</xdr:col>
      <xdr:colOff>38100</xdr:colOff>
      <xdr:row>105</xdr:row>
      <xdr:rowOff>153670</xdr:rowOff>
    </xdr:to>
    <xdr:sp macro="" textlink="">
      <xdr:nvSpPr>
        <xdr:cNvPr id="424" name="楕円 423"/>
        <xdr:cNvSpPr/>
      </xdr:nvSpPr>
      <xdr:spPr>
        <a:xfrm>
          <a:off x="1079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102870</xdr:rowOff>
    </xdr:from>
    <xdr:to>
      <xdr:col>10</xdr:col>
      <xdr:colOff>114300</xdr:colOff>
      <xdr:row>105</xdr:row>
      <xdr:rowOff>140970</xdr:rowOff>
    </xdr:to>
    <xdr:cxnSp macro="">
      <xdr:nvCxnSpPr>
        <xdr:cNvPr id="425" name="直線コネクタ 424"/>
        <xdr:cNvCxnSpPr/>
      </xdr:nvCxnSpPr>
      <xdr:spPr>
        <a:xfrm>
          <a:off x="1130300" y="1810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426" name="n_1aveValue【港湾・漁港】&#10;有形固定資産減価償却率"/>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7" name="n_2aveValue【港湾・漁港】&#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116222</xdr:rowOff>
    </xdr:from>
    <xdr:ext cx="405111" cy="259045"/>
    <xdr:sp macro="" textlink="">
      <xdr:nvSpPr>
        <xdr:cNvPr id="428" name="n_3aveValue【港湾・漁港】&#10;有形固定資産減価償却率"/>
        <xdr:cNvSpPr txBox="1"/>
      </xdr:nvSpPr>
      <xdr:spPr>
        <a:xfrm>
          <a:off x="1816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92091</xdr:rowOff>
    </xdr:from>
    <xdr:ext cx="405111" cy="259045"/>
    <xdr:sp macro="" textlink="">
      <xdr:nvSpPr>
        <xdr:cNvPr id="429" name="n_4aveValue【港湾・漁港】&#10;有形固定資産減価償却率"/>
        <xdr:cNvSpPr txBox="1"/>
      </xdr:nvSpPr>
      <xdr:spPr>
        <a:xfrm>
          <a:off x="927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87647</xdr:rowOff>
    </xdr:from>
    <xdr:ext cx="405111" cy="259045"/>
    <xdr:sp macro="" textlink="">
      <xdr:nvSpPr>
        <xdr:cNvPr id="430" name="n_1mainValue【港湾・漁港】&#10;有形固定資産減価償却率"/>
        <xdr:cNvSpPr txBox="1"/>
      </xdr:nvSpPr>
      <xdr:spPr>
        <a:xfrm>
          <a:off x="3582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49547</xdr:rowOff>
    </xdr:from>
    <xdr:ext cx="405111" cy="259045"/>
    <xdr:sp macro="" textlink="">
      <xdr:nvSpPr>
        <xdr:cNvPr id="431" name="n_2mainValue【港湾・漁港】&#10;有形固定資産減価償却率"/>
        <xdr:cNvSpPr txBox="1"/>
      </xdr:nvSpPr>
      <xdr:spPr>
        <a:xfrm>
          <a:off x="2705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36847</xdr:rowOff>
    </xdr:from>
    <xdr:ext cx="405111" cy="259045"/>
    <xdr:sp macro="" textlink="">
      <xdr:nvSpPr>
        <xdr:cNvPr id="432" name="n_3mainValue【港湾・漁港】&#10;有形固定資産減価償却率"/>
        <xdr:cNvSpPr txBox="1"/>
      </xdr:nvSpPr>
      <xdr:spPr>
        <a:xfrm>
          <a:off x="1816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144797</xdr:rowOff>
    </xdr:from>
    <xdr:ext cx="405111" cy="259045"/>
    <xdr:sp macro="" textlink="">
      <xdr:nvSpPr>
        <xdr:cNvPr id="433" name="n_4mainValue【港湾・漁港】&#10;有形固定資産減価償却率"/>
        <xdr:cNvSpPr txBox="1"/>
      </xdr:nvSpPr>
      <xdr:spPr>
        <a:xfrm>
          <a:off x="927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25330</xdr:rowOff>
    </xdr:from>
    <xdr:to>
      <xdr:col>54</xdr:col>
      <xdr:colOff>189865</xdr:colOff>
      <xdr:row>108</xdr:row>
      <xdr:rowOff>76033</xdr:rowOff>
    </xdr:to>
    <xdr:cxnSp macro="">
      <xdr:nvCxnSpPr>
        <xdr:cNvPr id="455" name="直線コネクタ 454"/>
        <xdr:cNvCxnSpPr/>
      </xdr:nvCxnSpPr>
      <xdr:spPr>
        <a:xfrm flipV="1">
          <a:off x="10476865" y="17341780"/>
          <a:ext cx="0" cy="125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79860</xdr:rowOff>
    </xdr:from>
    <xdr:ext cx="313932" cy="259045"/>
    <xdr:sp macro="" textlink="">
      <xdr:nvSpPr>
        <xdr:cNvPr id="456" name="【港湾・漁港】&#10;一人当たり有形固定資産（償却資産）額最小値テキスト"/>
        <xdr:cNvSpPr txBox="1"/>
      </xdr:nvSpPr>
      <xdr:spPr>
        <a:xfrm>
          <a:off x="10515600" y="18596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76033</xdr:rowOff>
    </xdr:from>
    <xdr:to>
      <xdr:col>55</xdr:col>
      <xdr:colOff>88900</xdr:colOff>
      <xdr:row>108</xdr:row>
      <xdr:rowOff>76033</xdr:rowOff>
    </xdr:to>
    <xdr:cxnSp macro="">
      <xdr:nvCxnSpPr>
        <xdr:cNvPr id="457" name="直線コネクタ 456"/>
        <xdr:cNvCxnSpPr/>
      </xdr:nvCxnSpPr>
      <xdr:spPr>
        <a:xfrm>
          <a:off x="10388600" y="1859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143457</xdr:rowOff>
    </xdr:from>
    <xdr:ext cx="599010" cy="259045"/>
    <xdr:sp macro="" textlink="">
      <xdr:nvSpPr>
        <xdr:cNvPr id="458" name="【港湾・漁港】&#10;一人当たり有形固定資産（償却資産）額最大値テキスト"/>
        <xdr:cNvSpPr txBox="1"/>
      </xdr:nvSpPr>
      <xdr:spPr>
        <a:xfrm>
          <a:off x="10515600" y="1711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25330</xdr:rowOff>
    </xdr:from>
    <xdr:to>
      <xdr:col>55</xdr:col>
      <xdr:colOff>88900</xdr:colOff>
      <xdr:row>101</xdr:row>
      <xdr:rowOff>25330</xdr:rowOff>
    </xdr:to>
    <xdr:cxnSp macro="">
      <xdr:nvCxnSpPr>
        <xdr:cNvPr id="459" name="直線コネクタ 458"/>
        <xdr:cNvCxnSpPr/>
      </xdr:nvCxnSpPr>
      <xdr:spPr>
        <a:xfrm>
          <a:off x="10388600" y="1734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15102</xdr:rowOff>
    </xdr:from>
    <xdr:ext cx="534377" cy="259045"/>
    <xdr:sp macro="" textlink="">
      <xdr:nvSpPr>
        <xdr:cNvPr id="460" name="【港湾・漁港】&#10;一人当たり有形固定資産（償却資産）額平均値テキスト"/>
        <xdr:cNvSpPr txBox="1"/>
      </xdr:nvSpPr>
      <xdr:spPr>
        <a:xfrm>
          <a:off x="10515600" y="1818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163675</xdr:rowOff>
    </xdr:from>
    <xdr:to>
      <xdr:col>55</xdr:col>
      <xdr:colOff>50800</xdr:colOff>
      <xdr:row>107</xdr:row>
      <xdr:rowOff>93825</xdr:rowOff>
    </xdr:to>
    <xdr:sp macro="" textlink="">
      <xdr:nvSpPr>
        <xdr:cNvPr id="461" name="フローチャート: 判断 460"/>
        <xdr:cNvSpPr/>
      </xdr:nvSpPr>
      <xdr:spPr>
        <a:xfrm>
          <a:off x="10426700" y="1833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100474</xdr:rowOff>
    </xdr:from>
    <xdr:to>
      <xdr:col>50</xdr:col>
      <xdr:colOff>165100</xdr:colOff>
      <xdr:row>108</xdr:row>
      <xdr:rowOff>30624</xdr:rowOff>
    </xdr:to>
    <xdr:sp macro="" textlink="">
      <xdr:nvSpPr>
        <xdr:cNvPr id="462" name="フローチャート: 判断 461"/>
        <xdr:cNvSpPr/>
      </xdr:nvSpPr>
      <xdr:spPr>
        <a:xfrm>
          <a:off x="9588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103192</xdr:rowOff>
    </xdr:from>
    <xdr:to>
      <xdr:col>46</xdr:col>
      <xdr:colOff>38100</xdr:colOff>
      <xdr:row>108</xdr:row>
      <xdr:rowOff>33342</xdr:rowOff>
    </xdr:to>
    <xdr:sp macro="" textlink="">
      <xdr:nvSpPr>
        <xdr:cNvPr id="463" name="フローチャート: 判断 462"/>
        <xdr:cNvSpPr/>
      </xdr:nvSpPr>
      <xdr:spPr>
        <a:xfrm>
          <a:off x="8699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135268</xdr:rowOff>
    </xdr:from>
    <xdr:to>
      <xdr:col>41</xdr:col>
      <xdr:colOff>101600</xdr:colOff>
      <xdr:row>107</xdr:row>
      <xdr:rowOff>65418</xdr:rowOff>
    </xdr:to>
    <xdr:sp macro="" textlink="">
      <xdr:nvSpPr>
        <xdr:cNvPr id="464" name="フローチャート: 判断 463"/>
        <xdr:cNvSpPr/>
      </xdr:nvSpPr>
      <xdr:spPr>
        <a:xfrm>
          <a:off x="7810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39233</xdr:rowOff>
    </xdr:from>
    <xdr:to>
      <xdr:col>36</xdr:col>
      <xdr:colOff>165100</xdr:colOff>
      <xdr:row>107</xdr:row>
      <xdr:rowOff>140833</xdr:rowOff>
    </xdr:to>
    <xdr:sp macro="" textlink="">
      <xdr:nvSpPr>
        <xdr:cNvPr id="465" name="フローチャート: 判断 464"/>
        <xdr:cNvSpPr/>
      </xdr:nvSpPr>
      <xdr:spPr>
        <a:xfrm>
          <a:off x="6921500" y="1838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170157</xdr:rowOff>
    </xdr:from>
    <xdr:to>
      <xdr:col>55</xdr:col>
      <xdr:colOff>50800</xdr:colOff>
      <xdr:row>108</xdr:row>
      <xdr:rowOff>100307</xdr:rowOff>
    </xdr:to>
    <xdr:sp macro="" textlink="">
      <xdr:nvSpPr>
        <xdr:cNvPr id="471" name="楕円 470"/>
        <xdr:cNvSpPr/>
      </xdr:nvSpPr>
      <xdr:spPr>
        <a:xfrm>
          <a:off x="104267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85084</xdr:rowOff>
    </xdr:from>
    <xdr:ext cx="534377" cy="259045"/>
    <xdr:sp macro="" textlink="">
      <xdr:nvSpPr>
        <xdr:cNvPr id="472" name="【港湾・漁港】&#10;一人当たり有形固定資産（償却資産）額該当値テキスト"/>
        <xdr:cNvSpPr txBox="1"/>
      </xdr:nvSpPr>
      <xdr:spPr>
        <a:xfrm>
          <a:off x="10515600" y="1843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170236</xdr:rowOff>
    </xdr:from>
    <xdr:to>
      <xdr:col>50</xdr:col>
      <xdr:colOff>165100</xdr:colOff>
      <xdr:row>108</xdr:row>
      <xdr:rowOff>100386</xdr:rowOff>
    </xdr:to>
    <xdr:sp macro="" textlink="">
      <xdr:nvSpPr>
        <xdr:cNvPr id="473" name="楕円 472"/>
        <xdr:cNvSpPr/>
      </xdr:nvSpPr>
      <xdr:spPr>
        <a:xfrm>
          <a:off x="9588500" y="18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49507</xdr:rowOff>
    </xdr:from>
    <xdr:to>
      <xdr:col>55</xdr:col>
      <xdr:colOff>0</xdr:colOff>
      <xdr:row>108</xdr:row>
      <xdr:rowOff>49586</xdr:rowOff>
    </xdr:to>
    <xdr:cxnSp macro="">
      <xdr:nvCxnSpPr>
        <xdr:cNvPr id="474" name="直線コネクタ 473"/>
        <xdr:cNvCxnSpPr/>
      </xdr:nvCxnSpPr>
      <xdr:spPr>
        <a:xfrm flipV="1">
          <a:off x="9639300" y="18566107"/>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170326</xdr:rowOff>
    </xdr:from>
    <xdr:to>
      <xdr:col>46</xdr:col>
      <xdr:colOff>38100</xdr:colOff>
      <xdr:row>108</xdr:row>
      <xdr:rowOff>100476</xdr:rowOff>
    </xdr:to>
    <xdr:sp macro="" textlink="">
      <xdr:nvSpPr>
        <xdr:cNvPr id="475" name="楕円 474"/>
        <xdr:cNvSpPr/>
      </xdr:nvSpPr>
      <xdr:spPr>
        <a:xfrm>
          <a:off x="8699500" y="18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49586</xdr:rowOff>
    </xdr:from>
    <xdr:to>
      <xdr:col>50</xdr:col>
      <xdr:colOff>114300</xdr:colOff>
      <xdr:row>108</xdr:row>
      <xdr:rowOff>49676</xdr:rowOff>
    </xdr:to>
    <xdr:cxnSp macro="">
      <xdr:nvCxnSpPr>
        <xdr:cNvPr id="476" name="直線コネクタ 475"/>
        <xdr:cNvCxnSpPr/>
      </xdr:nvCxnSpPr>
      <xdr:spPr>
        <a:xfrm flipV="1">
          <a:off x="8750300" y="18566186"/>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170352</xdr:rowOff>
    </xdr:from>
    <xdr:to>
      <xdr:col>41</xdr:col>
      <xdr:colOff>101600</xdr:colOff>
      <xdr:row>108</xdr:row>
      <xdr:rowOff>100502</xdr:rowOff>
    </xdr:to>
    <xdr:sp macro="" textlink="">
      <xdr:nvSpPr>
        <xdr:cNvPr id="477" name="楕円 476"/>
        <xdr:cNvSpPr/>
      </xdr:nvSpPr>
      <xdr:spPr>
        <a:xfrm>
          <a:off x="7810500" y="18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49676</xdr:rowOff>
    </xdr:from>
    <xdr:to>
      <xdr:col>45</xdr:col>
      <xdr:colOff>177800</xdr:colOff>
      <xdr:row>108</xdr:row>
      <xdr:rowOff>49702</xdr:rowOff>
    </xdr:to>
    <xdr:cxnSp macro="">
      <xdr:nvCxnSpPr>
        <xdr:cNvPr id="478" name="直線コネクタ 477"/>
        <xdr:cNvCxnSpPr/>
      </xdr:nvCxnSpPr>
      <xdr:spPr>
        <a:xfrm flipV="1">
          <a:off x="7861300" y="1856627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170366</xdr:rowOff>
    </xdr:from>
    <xdr:to>
      <xdr:col>36</xdr:col>
      <xdr:colOff>165100</xdr:colOff>
      <xdr:row>108</xdr:row>
      <xdr:rowOff>100516</xdr:rowOff>
    </xdr:to>
    <xdr:sp macro="" textlink="">
      <xdr:nvSpPr>
        <xdr:cNvPr id="479" name="楕円 478"/>
        <xdr:cNvSpPr/>
      </xdr:nvSpPr>
      <xdr:spPr>
        <a:xfrm>
          <a:off x="6921500" y="185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49702</xdr:rowOff>
    </xdr:from>
    <xdr:to>
      <xdr:col>41</xdr:col>
      <xdr:colOff>50800</xdr:colOff>
      <xdr:row>108</xdr:row>
      <xdr:rowOff>49716</xdr:rowOff>
    </xdr:to>
    <xdr:cxnSp macro="">
      <xdr:nvCxnSpPr>
        <xdr:cNvPr id="480" name="直線コネクタ 479"/>
        <xdr:cNvCxnSpPr/>
      </xdr:nvCxnSpPr>
      <xdr:spPr>
        <a:xfrm flipV="1">
          <a:off x="6972300" y="18566302"/>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47151</xdr:rowOff>
    </xdr:from>
    <xdr:ext cx="534377" cy="259045"/>
    <xdr:sp macro="" textlink="">
      <xdr:nvSpPr>
        <xdr:cNvPr id="481" name="n_1aveValue【港湾・漁港】&#10;一人当たり有形固定資産（償却資産）額"/>
        <xdr:cNvSpPr txBox="1"/>
      </xdr:nvSpPr>
      <xdr:spPr>
        <a:xfrm>
          <a:off x="93594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49869</xdr:rowOff>
    </xdr:from>
    <xdr:ext cx="534377" cy="259045"/>
    <xdr:sp macro="" textlink="">
      <xdr:nvSpPr>
        <xdr:cNvPr id="482" name="n_2aveValue【港湾・漁港】&#10;一人当たり有形固定資産（償却資産）額"/>
        <xdr:cNvSpPr txBox="1"/>
      </xdr:nvSpPr>
      <xdr:spPr>
        <a:xfrm>
          <a:off x="8483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81945</xdr:rowOff>
    </xdr:from>
    <xdr:ext cx="599010" cy="259045"/>
    <xdr:sp macro="" textlink="">
      <xdr:nvSpPr>
        <xdr:cNvPr id="483" name="n_3aveValue【港湾・漁港】&#10;一人当たり有形固定資産（償却資産）額"/>
        <xdr:cNvSpPr txBox="1"/>
      </xdr:nvSpPr>
      <xdr:spPr>
        <a:xfrm>
          <a:off x="7561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157360</xdr:rowOff>
    </xdr:from>
    <xdr:ext cx="534377" cy="259045"/>
    <xdr:sp macro="" textlink="">
      <xdr:nvSpPr>
        <xdr:cNvPr id="484" name="n_4aveValue【港湾・漁港】&#10;一人当たり有形固定資産（償却資産）額"/>
        <xdr:cNvSpPr txBox="1"/>
      </xdr:nvSpPr>
      <xdr:spPr>
        <a:xfrm>
          <a:off x="6705111" y="181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91513</xdr:rowOff>
    </xdr:from>
    <xdr:ext cx="534377" cy="259045"/>
    <xdr:sp macro="" textlink="">
      <xdr:nvSpPr>
        <xdr:cNvPr id="485" name="n_1mainValue【港湾・漁港】&#10;一人当たり有形固定資産（償却資産）額"/>
        <xdr:cNvSpPr txBox="1"/>
      </xdr:nvSpPr>
      <xdr:spPr>
        <a:xfrm>
          <a:off x="9359411" y="18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91603</xdr:rowOff>
    </xdr:from>
    <xdr:ext cx="534377" cy="259045"/>
    <xdr:sp macro="" textlink="">
      <xdr:nvSpPr>
        <xdr:cNvPr id="486" name="n_2mainValue【港湾・漁港】&#10;一人当たり有形固定資産（償却資産）額"/>
        <xdr:cNvSpPr txBox="1"/>
      </xdr:nvSpPr>
      <xdr:spPr>
        <a:xfrm>
          <a:off x="8483111" y="186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91629</xdr:rowOff>
    </xdr:from>
    <xdr:ext cx="534377" cy="259045"/>
    <xdr:sp macro="" textlink="">
      <xdr:nvSpPr>
        <xdr:cNvPr id="487" name="n_3mainValue【港湾・漁港】&#10;一人当たり有形固定資産（償却資産）額"/>
        <xdr:cNvSpPr txBox="1"/>
      </xdr:nvSpPr>
      <xdr:spPr>
        <a:xfrm>
          <a:off x="7594111" y="186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91643</xdr:rowOff>
    </xdr:from>
    <xdr:ext cx="534377" cy="259045"/>
    <xdr:sp macro="" textlink="">
      <xdr:nvSpPr>
        <xdr:cNvPr id="488" name="n_4mainValue【港湾・漁港】&#10;一人当たり有形固定資産（償却資産）額"/>
        <xdr:cNvSpPr txBox="1"/>
      </xdr:nvSpPr>
      <xdr:spPr>
        <a:xfrm>
          <a:off x="6705111" y="186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55626</xdr:rowOff>
    </xdr:from>
    <xdr:to>
      <xdr:col>85</xdr:col>
      <xdr:colOff>126364</xdr:colOff>
      <xdr:row>40</xdr:row>
      <xdr:rowOff>28194</xdr:rowOff>
    </xdr:to>
    <xdr:cxnSp macro="">
      <xdr:nvCxnSpPr>
        <xdr:cNvPr id="511" name="直線コネクタ 510"/>
        <xdr:cNvCxnSpPr/>
      </xdr:nvCxnSpPr>
      <xdr:spPr>
        <a:xfrm flipV="1">
          <a:off x="16318864" y="571347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32021</xdr:rowOff>
    </xdr:from>
    <xdr:ext cx="405111" cy="259045"/>
    <xdr:sp macro="" textlink="">
      <xdr:nvSpPr>
        <xdr:cNvPr id="512" name="【認定こども園・幼稚園・保育所】&#10;有形固定資産減価償却率最小値テキスト"/>
        <xdr:cNvSpPr txBox="1"/>
      </xdr:nvSpPr>
      <xdr:spPr>
        <a:xfrm>
          <a:off x="163576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28194</xdr:rowOff>
    </xdr:from>
    <xdr:to>
      <xdr:col>86</xdr:col>
      <xdr:colOff>25400</xdr:colOff>
      <xdr:row>40</xdr:row>
      <xdr:rowOff>28194</xdr:rowOff>
    </xdr:to>
    <xdr:cxnSp macro="">
      <xdr:nvCxnSpPr>
        <xdr:cNvPr id="513" name="直線コネクタ 512"/>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2303</xdr:rowOff>
    </xdr:from>
    <xdr:ext cx="405111" cy="259045"/>
    <xdr:sp macro="" textlink="">
      <xdr:nvSpPr>
        <xdr:cNvPr id="514" name="【認定こども園・幼稚園・保育所】&#10;有形固定資産減価償却率最大値テキスト"/>
        <xdr:cNvSpPr txBox="1"/>
      </xdr:nvSpPr>
      <xdr:spPr>
        <a:xfrm>
          <a:off x="16357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55626</xdr:rowOff>
    </xdr:from>
    <xdr:to>
      <xdr:col>86</xdr:col>
      <xdr:colOff>25400</xdr:colOff>
      <xdr:row>33</xdr:row>
      <xdr:rowOff>55626</xdr:rowOff>
    </xdr:to>
    <xdr:cxnSp macro="">
      <xdr:nvCxnSpPr>
        <xdr:cNvPr id="515" name="直線コネクタ 514"/>
        <xdr:cNvCxnSpPr/>
      </xdr:nvCxnSpPr>
      <xdr:spPr>
        <a:xfrm>
          <a:off x="16230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39133</xdr:rowOff>
    </xdr:from>
    <xdr:ext cx="405111" cy="259045"/>
    <xdr:sp macro="" textlink="">
      <xdr:nvSpPr>
        <xdr:cNvPr id="516" name="【認定こども園・幼稚園・保育所】&#10;有形固定資産減価償却率平均値テキスト"/>
        <xdr:cNvSpPr txBox="1"/>
      </xdr:nvSpPr>
      <xdr:spPr>
        <a:xfrm>
          <a:off x="16357600" y="586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16256</xdr:rowOff>
    </xdr:from>
    <xdr:to>
      <xdr:col>85</xdr:col>
      <xdr:colOff>177800</xdr:colOff>
      <xdr:row>35</xdr:row>
      <xdr:rowOff>117856</xdr:rowOff>
    </xdr:to>
    <xdr:sp macro="" textlink="">
      <xdr:nvSpPr>
        <xdr:cNvPr id="517" name="フローチャート: 判断 516"/>
        <xdr:cNvSpPr/>
      </xdr:nvSpPr>
      <xdr:spPr>
        <a:xfrm>
          <a:off x="162687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32258</xdr:rowOff>
    </xdr:from>
    <xdr:to>
      <xdr:col>81</xdr:col>
      <xdr:colOff>101600</xdr:colOff>
      <xdr:row>35</xdr:row>
      <xdr:rowOff>133858</xdr:rowOff>
    </xdr:to>
    <xdr:sp macro="" textlink="">
      <xdr:nvSpPr>
        <xdr:cNvPr id="518" name="フローチャート: 判断 517"/>
        <xdr:cNvSpPr/>
      </xdr:nvSpPr>
      <xdr:spPr>
        <a:xfrm>
          <a:off x="15430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151130</xdr:rowOff>
    </xdr:from>
    <xdr:to>
      <xdr:col>76</xdr:col>
      <xdr:colOff>165100</xdr:colOff>
      <xdr:row>35</xdr:row>
      <xdr:rowOff>81280</xdr:rowOff>
    </xdr:to>
    <xdr:sp macro="" textlink="">
      <xdr:nvSpPr>
        <xdr:cNvPr id="519" name="フローチャート: 判断 518"/>
        <xdr:cNvSpPr/>
      </xdr:nvSpPr>
      <xdr:spPr>
        <a:xfrm>
          <a:off x="14541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132842</xdr:rowOff>
    </xdr:from>
    <xdr:to>
      <xdr:col>72</xdr:col>
      <xdr:colOff>38100</xdr:colOff>
      <xdr:row>35</xdr:row>
      <xdr:rowOff>62992</xdr:rowOff>
    </xdr:to>
    <xdr:sp macro="" textlink="">
      <xdr:nvSpPr>
        <xdr:cNvPr id="520" name="フローチャート: 判断 519"/>
        <xdr:cNvSpPr/>
      </xdr:nvSpPr>
      <xdr:spPr>
        <a:xfrm>
          <a:off x="13652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137414</xdr:rowOff>
    </xdr:from>
    <xdr:to>
      <xdr:col>67</xdr:col>
      <xdr:colOff>101600</xdr:colOff>
      <xdr:row>35</xdr:row>
      <xdr:rowOff>67564</xdr:rowOff>
    </xdr:to>
    <xdr:sp macro="" textlink="">
      <xdr:nvSpPr>
        <xdr:cNvPr id="521" name="フローチャート: 判断 520"/>
        <xdr:cNvSpPr/>
      </xdr:nvSpPr>
      <xdr:spPr>
        <a:xfrm>
          <a:off x="12763500" y="59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66548</xdr:rowOff>
    </xdr:from>
    <xdr:to>
      <xdr:col>85</xdr:col>
      <xdr:colOff>177800</xdr:colOff>
      <xdr:row>38</xdr:row>
      <xdr:rowOff>168148</xdr:rowOff>
    </xdr:to>
    <xdr:sp macro="" textlink="">
      <xdr:nvSpPr>
        <xdr:cNvPr id="527" name="楕円 526"/>
        <xdr:cNvSpPr/>
      </xdr:nvSpPr>
      <xdr:spPr>
        <a:xfrm>
          <a:off x="16268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44975</xdr:rowOff>
    </xdr:from>
    <xdr:ext cx="405111" cy="259045"/>
    <xdr:sp macro="" textlink="">
      <xdr:nvSpPr>
        <xdr:cNvPr id="528" name="【認定こども園・幼稚園・保育所】&#10;有形固定資産減価償却率該当値テキスト"/>
        <xdr:cNvSpPr txBox="1"/>
      </xdr:nvSpPr>
      <xdr:spPr>
        <a:xfrm>
          <a:off x="16357600"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34544</xdr:rowOff>
    </xdr:from>
    <xdr:to>
      <xdr:col>81</xdr:col>
      <xdr:colOff>101600</xdr:colOff>
      <xdr:row>38</xdr:row>
      <xdr:rowOff>136144</xdr:rowOff>
    </xdr:to>
    <xdr:sp macro="" textlink="">
      <xdr:nvSpPr>
        <xdr:cNvPr id="529" name="楕円 528"/>
        <xdr:cNvSpPr/>
      </xdr:nvSpPr>
      <xdr:spPr>
        <a:xfrm>
          <a:off x="15430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85344</xdr:rowOff>
    </xdr:from>
    <xdr:to>
      <xdr:col>85</xdr:col>
      <xdr:colOff>127000</xdr:colOff>
      <xdr:row>38</xdr:row>
      <xdr:rowOff>117348</xdr:rowOff>
    </xdr:to>
    <xdr:cxnSp macro="">
      <xdr:nvCxnSpPr>
        <xdr:cNvPr id="530" name="直線コネクタ 529"/>
        <xdr:cNvCxnSpPr/>
      </xdr:nvCxnSpPr>
      <xdr:spPr>
        <a:xfrm>
          <a:off x="15481300" y="66004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157988</xdr:rowOff>
    </xdr:from>
    <xdr:to>
      <xdr:col>76</xdr:col>
      <xdr:colOff>165100</xdr:colOff>
      <xdr:row>38</xdr:row>
      <xdr:rowOff>88138</xdr:rowOff>
    </xdr:to>
    <xdr:sp macro="" textlink="">
      <xdr:nvSpPr>
        <xdr:cNvPr id="531" name="楕円 530"/>
        <xdr:cNvSpPr/>
      </xdr:nvSpPr>
      <xdr:spPr>
        <a:xfrm>
          <a:off x="14541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37338</xdr:rowOff>
    </xdr:from>
    <xdr:to>
      <xdr:col>81</xdr:col>
      <xdr:colOff>50800</xdr:colOff>
      <xdr:row>38</xdr:row>
      <xdr:rowOff>85344</xdr:rowOff>
    </xdr:to>
    <xdr:cxnSp macro="">
      <xdr:nvCxnSpPr>
        <xdr:cNvPr id="532" name="直線コネクタ 531"/>
        <xdr:cNvCxnSpPr/>
      </xdr:nvCxnSpPr>
      <xdr:spPr>
        <a:xfrm>
          <a:off x="14592300" y="65524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112268</xdr:rowOff>
    </xdr:from>
    <xdr:to>
      <xdr:col>72</xdr:col>
      <xdr:colOff>38100</xdr:colOff>
      <xdr:row>38</xdr:row>
      <xdr:rowOff>42418</xdr:rowOff>
    </xdr:to>
    <xdr:sp macro="" textlink="">
      <xdr:nvSpPr>
        <xdr:cNvPr id="533" name="楕円 532"/>
        <xdr:cNvSpPr/>
      </xdr:nvSpPr>
      <xdr:spPr>
        <a:xfrm>
          <a:off x="13652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163068</xdr:rowOff>
    </xdr:from>
    <xdr:to>
      <xdr:col>76</xdr:col>
      <xdr:colOff>114300</xdr:colOff>
      <xdr:row>38</xdr:row>
      <xdr:rowOff>37338</xdr:rowOff>
    </xdr:to>
    <xdr:cxnSp macro="">
      <xdr:nvCxnSpPr>
        <xdr:cNvPr id="534" name="直線コネクタ 533"/>
        <xdr:cNvCxnSpPr/>
      </xdr:nvCxnSpPr>
      <xdr:spPr>
        <a:xfrm>
          <a:off x="13703300" y="65067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535" name="楕円 534"/>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37</xdr:row>
      <xdr:rowOff>163068</xdr:rowOff>
    </xdr:to>
    <xdr:cxnSp macro="">
      <xdr:nvCxnSpPr>
        <xdr:cNvPr id="536" name="直線コネクタ 535"/>
        <xdr:cNvCxnSpPr/>
      </xdr:nvCxnSpPr>
      <xdr:spPr>
        <a:xfrm>
          <a:off x="12814300" y="645414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150385</xdr:rowOff>
    </xdr:from>
    <xdr:ext cx="405111" cy="259045"/>
    <xdr:sp macro="" textlink="">
      <xdr:nvSpPr>
        <xdr:cNvPr id="537" name="n_1aveValue【認定こども園・幼稚園・保育所】&#10;有形固定資産減価償却率"/>
        <xdr:cNvSpPr txBox="1"/>
      </xdr:nvSpPr>
      <xdr:spPr>
        <a:xfrm>
          <a:off x="15266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538" name="n_2aveValue【認定こども園・幼稚園・保育所】&#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79519</xdr:rowOff>
    </xdr:from>
    <xdr:ext cx="405111" cy="259045"/>
    <xdr:sp macro="" textlink="">
      <xdr:nvSpPr>
        <xdr:cNvPr id="539" name="n_3aveValue【認定こども園・幼稚園・保育所】&#10;有形固定資産減価償却率"/>
        <xdr:cNvSpPr txBox="1"/>
      </xdr:nvSpPr>
      <xdr:spPr>
        <a:xfrm>
          <a:off x="13500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84091</xdr:rowOff>
    </xdr:from>
    <xdr:ext cx="405111" cy="259045"/>
    <xdr:sp macro="" textlink="">
      <xdr:nvSpPr>
        <xdr:cNvPr id="540" name="n_4aveValue【認定こども園・幼稚園・保育所】&#10;有形固定資産減価償却率"/>
        <xdr:cNvSpPr txBox="1"/>
      </xdr:nvSpPr>
      <xdr:spPr>
        <a:xfrm>
          <a:off x="12611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127271</xdr:rowOff>
    </xdr:from>
    <xdr:ext cx="405111" cy="259045"/>
    <xdr:sp macro="" textlink="">
      <xdr:nvSpPr>
        <xdr:cNvPr id="541" name="n_1mainValue【認定こども園・幼稚園・保育所】&#10;有形固定資産減価償却率"/>
        <xdr:cNvSpPr txBox="1"/>
      </xdr:nvSpPr>
      <xdr:spPr>
        <a:xfrm>
          <a:off x="15266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79265</xdr:rowOff>
    </xdr:from>
    <xdr:ext cx="405111" cy="259045"/>
    <xdr:sp macro="" textlink="">
      <xdr:nvSpPr>
        <xdr:cNvPr id="542" name="n_2mainValue【認定こども園・幼稚園・保育所】&#10;有形固定資産減価償却率"/>
        <xdr:cNvSpPr txBox="1"/>
      </xdr:nvSpPr>
      <xdr:spPr>
        <a:xfrm>
          <a:off x="14389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33545</xdr:rowOff>
    </xdr:from>
    <xdr:ext cx="405111" cy="259045"/>
    <xdr:sp macro="" textlink="">
      <xdr:nvSpPr>
        <xdr:cNvPr id="543" name="n_3mainValue【認定こども園・幼稚園・保育所】&#10;有形固定資産減価償却率"/>
        <xdr:cNvSpPr txBox="1"/>
      </xdr:nvSpPr>
      <xdr:spPr>
        <a:xfrm>
          <a:off x="13500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544" name="n_4mainValue【認定こども園・幼稚園・保育所】&#10;有形固定資産減価償却率"/>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41</xdr:row>
      <xdr:rowOff>156210</xdr:rowOff>
    </xdr:to>
    <xdr:cxnSp macro="">
      <xdr:nvCxnSpPr>
        <xdr:cNvPr id="568" name="直線コネクタ 567"/>
        <xdr:cNvCxnSpPr/>
      </xdr:nvCxnSpPr>
      <xdr:spPr>
        <a:xfrm flipV="1">
          <a:off x="22160864" y="58674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6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0" name="直線コネクタ 56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71"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72" name="直線コネクタ 571"/>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573" name="【認定こども園・幼稚園・保育所】&#10;一人当たり面積平均値テキスト"/>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74" name="フローチャート: 判断 573"/>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5" name="フローチャート: 判断 574"/>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76" name="フローチャート: 判断 575"/>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77" name="フローチャート: 判断 576"/>
        <xdr:cNvSpPr/>
      </xdr:nvSpPr>
      <xdr:spPr>
        <a:xfrm>
          <a:off x="19494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78" name="フローチャート: 判断 577"/>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584" name="楕円 583"/>
        <xdr:cNvSpPr/>
      </xdr:nvSpPr>
      <xdr:spPr>
        <a:xfrm>
          <a:off x="22110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90187</xdr:rowOff>
    </xdr:from>
    <xdr:ext cx="469744" cy="259045"/>
    <xdr:sp macro="" textlink="">
      <xdr:nvSpPr>
        <xdr:cNvPr id="585" name="【認定こども園・幼稚園・保育所】&#10;一人当たり面積該当値テキスト"/>
        <xdr:cNvSpPr txBox="1"/>
      </xdr:nvSpPr>
      <xdr:spPr>
        <a:xfrm>
          <a:off x="22199600"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586" name="楕円 585"/>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118110</xdr:rowOff>
    </xdr:from>
    <xdr:to>
      <xdr:col>116</xdr:col>
      <xdr:colOff>63500</xdr:colOff>
      <xdr:row>38</xdr:row>
      <xdr:rowOff>118110</xdr:rowOff>
    </xdr:to>
    <xdr:cxnSp macro="">
      <xdr:nvCxnSpPr>
        <xdr:cNvPr id="587" name="直線コネクタ 586"/>
        <xdr:cNvCxnSpPr/>
      </xdr:nvCxnSpPr>
      <xdr:spPr>
        <a:xfrm>
          <a:off x="21323300" y="6633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588" name="楕円 587"/>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121920</xdr:rowOff>
    </xdr:to>
    <xdr:cxnSp macro="">
      <xdr:nvCxnSpPr>
        <xdr:cNvPr id="589" name="直線コネクタ 588"/>
        <xdr:cNvCxnSpPr/>
      </xdr:nvCxnSpPr>
      <xdr:spPr>
        <a:xfrm flipV="1">
          <a:off x="20434300" y="663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590" name="楕円 589"/>
        <xdr:cNvSpPr/>
      </xdr:nvSpPr>
      <xdr:spPr>
        <a:xfrm>
          <a:off x="19494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121920</xdr:rowOff>
    </xdr:to>
    <xdr:cxnSp macro="">
      <xdr:nvCxnSpPr>
        <xdr:cNvPr id="591" name="直線コネクタ 590"/>
        <xdr:cNvCxnSpPr/>
      </xdr:nvCxnSpPr>
      <xdr:spPr>
        <a:xfrm>
          <a:off x="19545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592" name="楕円 591"/>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121920</xdr:rowOff>
    </xdr:to>
    <xdr:cxnSp macro="">
      <xdr:nvCxnSpPr>
        <xdr:cNvPr id="593" name="直線コネクタ 592"/>
        <xdr:cNvCxnSpPr/>
      </xdr:nvCxnSpPr>
      <xdr:spPr>
        <a:xfrm>
          <a:off x="18656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594" name="n_1ave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133367</xdr:rowOff>
    </xdr:from>
    <xdr:ext cx="469744" cy="259045"/>
    <xdr:sp macro="" textlink="">
      <xdr:nvSpPr>
        <xdr:cNvPr id="595" name="n_2aveValue【認定こども園・幼稚園・保育所】&#10;一人当たり面積"/>
        <xdr:cNvSpPr txBox="1"/>
      </xdr:nvSpPr>
      <xdr:spPr>
        <a:xfrm>
          <a:off x="20199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99077</xdr:rowOff>
    </xdr:from>
    <xdr:ext cx="469744" cy="259045"/>
    <xdr:sp macro="" textlink="">
      <xdr:nvSpPr>
        <xdr:cNvPr id="596" name="n_3aveValue【認定こども園・幼稚園・保育所】&#10;一人当たり面積"/>
        <xdr:cNvSpPr txBox="1"/>
      </xdr:nvSpPr>
      <xdr:spPr>
        <a:xfrm>
          <a:off x="19310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97" name="n_4aveValue【認定こども園・幼稚園・保育所】&#10;一人当たり面積"/>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13987</xdr:rowOff>
    </xdr:from>
    <xdr:ext cx="469744" cy="259045"/>
    <xdr:sp macro="" textlink="">
      <xdr:nvSpPr>
        <xdr:cNvPr id="598" name="n_1mainValue【認定こども園・幼稚園・保育所】&#10;一人当たり面積"/>
        <xdr:cNvSpPr txBox="1"/>
      </xdr:nvSpPr>
      <xdr:spPr>
        <a:xfrm>
          <a:off x="210757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599"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600" name="n_3mainValue【認定こども園・幼稚園・保育所】&#10;一人当たり面積"/>
        <xdr:cNvSpPr txBox="1"/>
      </xdr:nvSpPr>
      <xdr:spPr>
        <a:xfrm>
          <a:off x="19310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601" name="n_4mainValue【認定こども園・幼稚園・保育所】&#10;一人当たり面積"/>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152400</xdr:rowOff>
    </xdr:to>
    <xdr:cxnSp macro="">
      <xdr:nvCxnSpPr>
        <xdr:cNvPr id="626" name="直線コネクタ 625"/>
        <xdr:cNvCxnSpPr/>
      </xdr:nvCxnSpPr>
      <xdr:spPr>
        <a:xfrm flipV="1">
          <a:off x="16318864" y="95021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627"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628" name="直線コネクタ 627"/>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29"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30" name="直線コネクタ 629"/>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2557</xdr:rowOff>
    </xdr:from>
    <xdr:ext cx="405111" cy="259045"/>
    <xdr:sp macro="" textlink="">
      <xdr:nvSpPr>
        <xdr:cNvPr id="631" name="【学校施設】&#10;有形固定資産減価償却率平均値テキスト"/>
        <xdr:cNvSpPr txBox="1"/>
      </xdr:nvSpPr>
      <xdr:spPr>
        <a:xfrm>
          <a:off x="16357600" y="1028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32" name="フローチャート: 判断 631"/>
        <xdr:cNvSpPr/>
      </xdr:nvSpPr>
      <xdr:spPr>
        <a:xfrm>
          <a:off x="16268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633" name="フローチャート: 判断 632"/>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97790</xdr:rowOff>
    </xdr:from>
    <xdr:to>
      <xdr:col>76</xdr:col>
      <xdr:colOff>165100</xdr:colOff>
      <xdr:row>61</xdr:row>
      <xdr:rowOff>27940</xdr:rowOff>
    </xdr:to>
    <xdr:sp macro="" textlink="">
      <xdr:nvSpPr>
        <xdr:cNvPr id="634" name="フローチャート: 判断 633"/>
        <xdr:cNvSpPr/>
      </xdr:nvSpPr>
      <xdr:spPr>
        <a:xfrm>
          <a:off x="1454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35" name="フローチャート: 判断 634"/>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36" name="フローチャート: 判断 635"/>
        <xdr:cNvSpPr/>
      </xdr:nvSpPr>
      <xdr:spPr>
        <a:xfrm>
          <a:off x="1276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36830</xdr:rowOff>
    </xdr:from>
    <xdr:to>
      <xdr:col>85</xdr:col>
      <xdr:colOff>177800</xdr:colOff>
      <xdr:row>63</xdr:row>
      <xdr:rowOff>138430</xdr:rowOff>
    </xdr:to>
    <xdr:sp macro="" textlink="">
      <xdr:nvSpPr>
        <xdr:cNvPr id="642" name="楕円 641"/>
        <xdr:cNvSpPr/>
      </xdr:nvSpPr>
      <xdr:spPr>
        <a:xfrm>
          <a:off x="16268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15257</xdr:rowOff>
    </xdr:from>
    <xdr:ext cx="405111" cy="259045"/>
    <xdr:sp macro="" textlink="">
      <xdr:nvSpPr>
        <xdr:cNvPr id="643" name="【学校施設】&#10;有形固定資産減価償却率該当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644" name="楕円 643"/>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19050</xdr:rowOff>
    </xdr:from>
    <xdr:to>
      <xdr:col>85</xdr:col>
      <xdr:colOff>127000</xdr:colOff>
      <xdr:row>63</xdr:row>
      <xdr:rowOff>87630</xdr:rowOff>
    </xdr:to>
    <xdr:cxnSp macro="">
      <xdr:nvCxnSpPr>
        <xdr:cNvPr id="645" name="直線コネクタ 644"/>
        <xdr:cNvCxnSpPr/>
      </xdr:nvCxnSpPr>
      <xdr:spPr>
        <a:xfrm>
          <a:off x="15481300" y="10820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78740</xdr:rowOff>
    </xdr:from>
    <xdr:to>
      <xdr:col>76</xdr:col>
      <xdr:colOff>165100</xdr:colOff>
      <xdr:row>63</xdr:row>
      <xdr:rowOff>8890</xdr:rowOff>
    </xdr:to>
    <xdr:sp macro="" textlink="">
      <xdr:nvSpPr>
        <xdr:cNvPr id="646" name="楕円 645"/>
        <xdr:cNvSpPr/>
      </xdr:nvSpPr>
      <xdr:spPr>
        <a:xfrm>
          <a:off x="14541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129540</xdr:rowOff>
    </xdr:from>
    <xdr:to>
      <xdr:col>81</xdr:col>
      <xdr:colOff>50800</xdr:colOff>
      <xdr:row>63</xdr:row>
      <xdr:rowOff>19050</xdr:rowOff>
    </xdr:to>
    <xdr:cxnSp macro="">
      <xdr:nvCxnSpPr>
        <xdr:cNvPr id="647" name="直線コネクタ 646"/>
        <xdr:cNvCxnSpPr/>
      </xdr:nvCxnSpPr>
      <xdr:spPr>
        <a:xfrm>
          <a:off x="14592300" y="10759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44450</xdr:rowOff>
    </xdr:from>
    <xdr:to>
      <xdr:col>72</xdr:col>
      <xdr:colOff>38100</xdr:colOff>
      <xdr:row>62</xdr:row>
      <xdr:rowOff>146050</xdr:rowOff>
    </xdr:to>
    <xdr:sp macro="" textlink="">
      <xdr:nvSpPr>
        <xdr:cNvPr id="648" name="楕円 647"/>
        <xdr:cNvSpPr/>
      </xdr:nvSpPr>
      <xdr:spPr>
        <a:xfrm>
          <a:off x="1365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95250</xdr:rowOff>
    </xdr:from>
    <xdr:to>
      <xdr:col>76</xdr:col>
      <xdr:colOff>114300</xdr:colOff>
      <xdr:row>62</xdr:row>
      <xdr:rowOff>129540</xdr:rowOff>
    </xdr:to>
    <xdr:cxnSp macro="">
      <xdr:nvCxnSpPr>
        <xdr:cNvPr id="649" name="直線コネクタ 648"/>
        <xdr:cNvCxnSpPr/>
      </xdr:nvCxnSpPr>
      <xdr:spPr>
        <a:xfrm>
          <a:off x="13703300" y="10725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650" name="楕円 649"/>
        <xdr:cNvSpPr/>
      </xdr:nvSpPr>
      <xdr:spPr>
        <a:xfrm>
          <a:off x="1276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95250</xdr:rowOff>
    </xdr:to>
    <xdr:cxnSp macro="">
      <xdr:nvCxnSpPr>
        <xdr:cNvPr id="651" name="直線コネクタ 650"/>
        <xdr:cNvCxnSpPr/>
      </xdr:nvCxnSpPr>
      <xdr:spPr>
        <a:xfrm>
          <a:off x="12814300" y="106527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93997</xdr:rowOff>
    </xdr:from>
    <xdr:ext cx="405111" cy="259045"/>
    <xdr:sp macro="" textlink="">
      <xdr:nvSpPr>
        <xdr:cNvPr id="652" name="n_1aveValue【学校施設】&#10;有形固定資産減価償却率"/>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44467</xdr:rowOff>
    </xdr:from>
    <xdr:ext cx="405111" cy="259045"/>
    <xdr:sp macro="" textlink="">
      <xdr:nvSpPr>
        <xdr:cNvPr id="653" name="n_2aveValue【学校施設】&#10;有形固定資産減価償却率"/>
        <xdr:cNvSpPr txBox="1"/>
      </xdr:nvSpPr>
      <xdr:spPr>
        <a:xfrm>
          <a:off x="14389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654" name="n_3aveValue【学校施設】&#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655" name="n_4aveValue【学校施設】&#10;有形固定資産減価償却率"/>
        <xdr:cNvSpPr txBox="1"/>
      </xdr:nvSpPr>
      <xdr:spPr>
        <a:xfrm>
          <a:off x="12611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656" name="n_1mainValue【学校施設】&#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xdr:rowOff>
    </xdr:from>
    <xdr:ext cx="405111" cy="259045"/>
    <xdr:sp macro="" textlink="">
      <xdr:nvSpPr>
        <xdr:cNvPr id="657" name="n_2mainValue【学校施設】&#10;有形固定資産減価償却率"/>
        <xdr:cNvSpPr txBox="1"/>
      </xdr:nvSpPr>
      <xdr:spPr>
        <a:xfrm>
          <a:off x="14389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137177</xdr:rowOff>
    </xdr:from>
    <xdr:ext cx="405111" cy="259045"/>
    <xdr:sp macro="" textlink="">
      <xdr:nvSpPr>
        <xdr:cNvPr id="658" name="n_3mainValue【学校施設】&#10;有形固定資産減価償却率"/>
        <xdr:cNvSpPr txBox="1"/>
      </xdr:nvSpPr>
      <xdr:spPr>
        <a:xfrm>
          <a:off x="13500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659" name="n_4mainValue【学校施設】&#10;有形固定資産減価償却率"/>
        <xdr:cNvSpPr txBox="1"/>
      </xdr:nvSpPr>
      <xdr:spPr>
        <a:xfrm>
          <a:off x="12611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140426</xdr:rowOff>
    </xdr:from>
    <xdr:to>
      <xdr:col>116</xdr:col>
      <xdr:colOff>62864</xdr:colOff>
      <xdr:row>63</xdr:row>
      <xdr:rowOff>80010</xdr:rowOff>
    </xdr:to>
    <xdr:cxnSp macro="">
      <xdr:nvCxnSpPr>
        <xdr:cNvPr id="686" name="直線コネクタ 685"/>
        <xdr:cNvCxnSpPr/>
      </xdr:nvCxnSpPr>
      <xdr:spPr>
        <a:xfrm flipV="1">
          <a:off x="22160864" y="939872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87" name="【学校施設】&#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88" name="直線コネクタ 687"/>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87103</xdr:rowOff>
    </xdr:from>
    <xdr:ext cx="469744" cy="259045"/>
    <xdr:sp macro="" textlink="">
      <xdr:nvSpPr>
        <xdr:cNvPr id="689" name="【学校施設】&#10;一人当たり面積最大値テキスト"/>
        <xdr:cNvSpPr txBox="1"/>
      </xdr:nvSpPr>
      <xdr:spPr>
        <a:xfrm>
          <a:off x="22199600" y="917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140426</xdr:rowOff>
    </xdr:from>
    <xdr:to>
      <xdr:col>116</xdr:col>
      <xdr:colOff>152400</xdr:colOff>
      <xdr:row>54</xdr:row>
      <xdr:rowOff>140426</xdr:rowOff>
    </xdr:to>
    <xdr:cxnSp macro="">
      <xdr:nvCxnSpPr>
        <xdr:cNvPr id="690" name="直線コネクタ 689"/>
        <xdr:cNvCxnSpPr/>
      </xdr:nvCxnSpPr>
      <xdr:spPr>
        <a:xfrm>
          <a:off x="22072600" y="939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15801</xdr:rowOff>
    </xdr:from>
    <xdr:ext cx="469744" cy="259045"/>
    <xdr:sp macro="" textlink="">
      <xdr:nvSpPr>
        <xdr:cNvPr id="691" name="【学校施設】&#10;一人当たり面積平均値テキスト"/>
        <xdr:cNvSpPr txBox="1"/>
      </xdr:nvSpPr>
      <xdr:spPr>
        <a:xfrm>
          <a:off x="22199600" y="10302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37374</xdr:rowOff>
    </xdr:from>
    <xdr:to>
      <xdr:col>116</xdr:col>
      <xdr:colOff>114300</xdr:colOff>
      <xdr:row>60</xdr:row>
      <xdr:rowOff>138974</xdr:rowOff>
    </xdr:to>
    <xdr:sp macro="" textlink="">
      <xdr:nvSpPr>
        <xdr:cNvPr id="692" name="フローチャート: 判断 691"/>
        <xdr:cNvSpPr/>
      </xdr:nvSpPr>
      <xdr:spPr>
        <a:xfrm>
          <a:off x="22110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70031</xdr:rowOff>
    </xdr:from>
    <xdr:to>
      <xdr:col>112</xdr:col>
      <xdr:colOff>38100</xdr:colOff>
      <xdr:row>61</xdr:row>
      <xdr:rowOff>181</xdr:rowOff>
    </xdr:to>
    <xdr:sp macro="" textlink="">
      <xdr:nvSpPr>
        <xdr:cNvPr id="693" name="フローチャート: 判断 692"/>
        <xdr:cNvSpPr/>
      </xdr:nvSpPr>
      <xdr:spPr>
        <a:xfrm>
          <a:off x="2127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81462</xdr:rowOff>
    </xdr:from>
    <xdr:to>
      <xdr:col>107</xdr:col>
      <xdr:colOff>101600</xdr:colOff>
      <xdr:row>61</xdr:row>
      <xdr:rowOff>11612</xdr:rowOff>
    </xdr:to>
    <xdr:sp macro="" textlink="">
      <xdr:nvSpPr>
        <xdr:cNvPr id="694" name="フローチャート: 判断 693"/>
        <xdr:cNvSpPr/>
      </xdr:nvSpPr>
      <xdr:spPr>
        <a:xfrm>
          <a:off x="20383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1451</xdr:rowOff>
    </xdr:from>
    <xdr:to>
      <xdr:col>102</xdr:col>
      <xdr:colOff>165100</xdr:colOff>
      <xdr:row>60</xdr:row>
      <xdr:rowOff>103051</xdr:rowOff>
    </xdr:to>
    <xdr:sp macro="" textlink="">
      <xdr:nvSpPr>
        <xdr:cNvPr id="695" name="フローチャート: 判断 694"/>
        <xdr:cNvSpPr/>
      </xdr:nvSpPr>
      <xdr:spPr>
        <a:xfrm>
          <a:off x="19494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146776</xdr:rowOff>
    </xdr:from>
    <xdr:to>
      <xdr:col>98</xdr:col>
      <xdr:colOff>38100</xdr:colOff>
      <xdr:row>60</xdr:row>
      <xdr:rowOff>76926</xdr:rowOff>
    </xdr:to>
    <xdr:sp macro="" textlink="">
      <xdr:nvSpPr>
        <xdr:cNvPr id="696" name="フローチャート: 判断 695"/>
        <xdr:cNvSpPr/>
      </xdr:nvSpPr>
      <xdr:spPr>
        <a:xfrm>
          <a:off x="18605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30843</xdr:rowOff>
    </xdr:from>
    <xdr:to>
      <xdr:col>116</xdr:col>
      <xdr:colOff>114300</xdr:colOff>
      <xdr:row>60</xdr:row>
      <xdr:rowOff>132443</xdr:rowOff>
    </xdr:to>
    <xdr:sp macro="" textlink="">
      <xdr:nvSpPr>
        <xdr:cNvPr id="702" name="楕円 701"/>
        <xdr:cNvSpPr/>
      </xdr:nvSpPr>
      <xdr:spPr>
        <a:xfrm>
          <a:off x="22110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53720</xdr:rowOff>
    </xdr:from>
    <xdr:ext cx="469744" cy="259045"/>
    <xdr:sp macro="" textlink="">
      <xdr:nvSpPr>
        <xdr:cNvPr id="703" name="【学校施設】&#10;一人当たり面積該当値テキスト"/>
        <xdr:cNvSpPr txBox="1"/>
      </xdr:nvSpPr>
      <xdr:spPr>
        <a:xfrm>
          <a:off x="22199600" y="101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37374</xdr:rowOff>
    </xdr:from>
    <xdr:to>
      <xdr:col>112</xdr:col>
      <xdr:colOff>38100</xdr:colOff>
      <xdr:row>60</xdr:row>
      <xdr:rowOff>138974</xdr:rowOff>
    </xdr:to>
    <xdr:sp macro="" textlink="">
      <xdr:nvSpPr>
        <xdr:cNvPr id="704" name="楕円 703"/>
        <xdr:cNvSpPr/>
      </xdr:nvSpPr>
      <xdr:spPr>
        <a:xfrm>
          <a:off x="21272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81643</xdr:rowOff>
    </xdr:from>
    <xdr:to>
      <xdr:col>116</xdr:col>
      <xdr:colOff>63500</xdr:colOff>
      <xdr:row>60</xdr:row>
      <xdr:rowOff>88174</xdr:rowOff>
    </xdr:to>
    <xdr:cxnSp macro="">
      <xdr:nvCxnSpPr>
        <xdr:cNvPr id="705" name="直線コネクタ 704"/>
        <xdr:cNvCxnSpPr/>
      </xdr:nvCxnSpPr>
      <xdr:spPr>
        <a:xfrm flipV="1">
          <a:off x="21323300" y="103686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45538</xdr:rowOff>
    </xdr:from>
    <xdr:to>
      <xdr:col>107</xdr:col>
      <xdr:colOff>101600</xdr:colOff>
      <xdr:row>60</xdr:row>
      <xdr:rowOff>147138</xdr:rowOff>
    </xdr:to>
    <xdr:sp macro="" textlink="">
      <xdr:nvSpPr>
        <xdr:cNvPr id="706" name="楕円 705"/>
        <xdr:cNvSpPr/>
      </xdr:nvSpPr>
      <xdr:spPr>
        <a:xfrm>
          <a:off x="20383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88174</xdr:rowOff>
    </xdr:from>
    <xdr:to>
      <xdr:col>111</xdr:col>
      <xdr:colOff>177800</xdr:colOff>
      <xdr:row>60</xdr:row>
      <xdr:rowOff>96338</xdr:rowOff>
    </xdr:to>
    <xdr:cxnSp macro="">
      <xdr:nvCxnSpPr>
        <xdr:cNvPr id="707" name="直線コネクタ 706"/>
        <xdr:cNvCxnSpPr/>
      </xdr:nvCxnSpPr>
      <xdr:spPr>
        <a:xfrm flipV="1">
          <a:off x="20434300" y="103751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56969</xdr:rowOff>
    </xdr:from>
    <xdr:to>
      <xdr:col>102</xdr:col>
      <xdr:colOff>165100</xdr:colOff>
      <xdr:row>60</xdr:row>
      <xdr:rowOff>158569</xdr:rowOff>
    </xdr:to>
    <xdr:sp macro="" textlink="">
      <xdr:nvSpPr>
        <xdr:cNvPr id="708" name="楕円 707"/>
        <xdr:cNvSpPr/>
      </xdr:nvSpPr>
      <xdr:spPr>
        <a:xfrm>
          <a:off x="19494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96338</xdr:rowOff>
    </xdr:from>
    <xdr:to>
      <xdr:col>107</xdr:col>
      <xdr:colOff>50800</xdr:colOff>
      <xdr:row>60</xdr:row>
      <xdr:rowOff>107769</xdr:rowOff>
    </xdr:to>
    <xdr:cxnSp macro="">
      <xdr:nvCxnSpPr>
        <xdr:cNvPr id="709" name="直線コネクタ 708"/>
        <xdr:cNvCxnSpPr/>
      </xdr:nvCxnSpPr>
      <xdr:spPr>
        <a:xfrm flipV="1">
          <a:off x="19545300" y="1038333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56969</xdr:rowOff>
    </xdr:from>
    <xdr:to>
      <xdr:col>98</xdr:col>
      <xdr:colOff>38100</xdr:colOff>
      <xdr:row>60</xdr:row>
      <xdr:rowOff>158569</xdr:rowOff>
    </xdr:to>
    <xdr:sp macro="" textlink="">
      <xdr:nvSpPr>
        <xdr:cNvPr id="710" name="楕円 709"/>
        <xdr:cNvSpPr/>
      </xdr:nvSpPr>
      <xdr:spPr>
        <a:xfrm>
          <a:off x="18605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107769</xdr:rowOff>
    </xdr:from>
    <xdr:to>
      <xdr:col>102</xdr:col>
      <xdr:colOff>114300</xdr:colOff>
      <xdr:row>60</xdr:row>
      <xdr:rowOff>107769</xdr:rowOff>
    </xdr:to>
    <xdr:cxnSp macro="">
      <xdr:nvCxnSpPr>
        <xdr:cNvPr id="711" name="直線コネクタ 710"/>
        <xdr:cNvCxnSpPr/>
      </xdr:nvCxnSpPr>
      <xdr:spPr>
        <a:xfrm>
          <a:off x="18656300" y="1039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162758</xdr:rowOff>
    </xdr:from>
    <xdr:ext cx="469744" cy="259045"/>
    <xdr:sp macro="" textlink="">
      <xdr:nvSpPr>
        <xdr:cNvPr id="712" name="n_1aveValue【学校施設】&#10;一人当たり面積"/>
        <xdr:cNvSpPr txBox="1"/>
      </xdr:nvSpPr>
      <xdr:spPr>
        <a:xfrm>
          <a:off x="21075727"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2739</xdr:rowOff>
    </xdr:from>
    <xdr:ext cx="469744" cy="259045"/>
    <xdr:sp macro="" textlink="">
      <xdr:nvSpPr>
        <xdr:cNvPr id="713" name="n_2aveValue【学校施設】&#10;一人当たり面積"/>
        <xdr:cNvSpPr txBox="1"/>
      </xdr:nvSpPr>
      <xdr:spPr>
        <a:xfrm>
          <a:off x="20199427" y="1046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119578</xdr:rowOff>
    </xdr:from>
    <xdr:ext cx="469744" cy="259045"/>
    <xdr:sp macro="" textlink="">
      <xdr:nvSpPr>
        <xdr:cNvPr id="714" name="n_3aveValue【学校施設】&#10;一人当たり面積"/>
        <xdr:cNvSpPr txBox="1"/>
      </xdr:nvSpPr>
      <xdr:spPr>
        <a:xfrm>
          <a:off x="19310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93453</xdr:rowOff>
    </xdr:from>
    <xdr:ext cx="469744" cy="259045"/>
    <xdr:sp macro="" textlink="">
      <xdr:nvSpPr>
        <xdr:cNvPr id="715" name="n_4aveValue【学校施設】&#10;一人当たり面積"/>
        <xdr:cNvSpPr txBox="1"/>
      </xdr:nvSpPr>
      <xdr:spPr>
        <a:xfrm>
          <a:off x="18421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155501</xdr:rowOff>
    </xdr:from>
    <xdr:ext cx="469744" cy="259045"/>
    <xdr:sp macro="" textlink="">
      <xdr:nvSpPr>
        <xdr:cNvPr id="716" name="n_1mainValue【学校施設】&#10;一人当たり面積"/>
        <xdr:cNvSpPr txBox="1"/>
      </xdr:nvSpPr>
      <xdr:spPr>
        <a:xfrm>
          <a:off x="21075727" y="100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163665</xdr:rowOff>
    </xdr:from>
    <xdr:ext cx="469744" cy="259045"/>
    <xdr:sp macro="" textlink="">
      <xdr:nvSpPr>
        <xdr:cNvPr id="717" name="n_2mainValue【学校施設】&#10;一人当たり面積"/>
        <xdr:cNvSpPr txBox="1"/>
      </xdr:nvSpPr>
      <xdr:spPr>
        <a:xfrm>
          <a:off x="20199427" y="10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149696</xdr:rowOff>
    </xdr:from>
    <xdr:ext cx="469744" cy="259045"/>
    <xdr:sp macro="" textlink="">
      <xdr:nvSpPr>
        <xdr:cNvPr id="718" name="n_3mainValue【学校施設】&#10;一人当たり面積"/>
        <xdr:cNvSpPr txBox="1"/>
      </xdr:nvSpPr>
      <xdr:spPr>
        <a:xfrm>
          <a:off x="19310427" y="104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149696</xdr:rowOff>
    </xdr:from>
    <xdr:ext cx="469744" cy="259045"/>
    <xdr:sp macro="" textlink="">
      <xdr:nvSpPr>
        <xdr:cNvPr id="719" name="n_4mainValue【学校施設】&#10;一人当たり面積"/>
        <xdr:cNvSpPr txBox="1"/>
      </xdr:nvSpPr>
      <xdr:spPr>
        <a:xfrm>
          <a:off x="18421427" y="104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123825</xdr:rowOff>
    </xdr:from>
    <xdr:to>
      <xdr:col>85</xdr:col>
      <xdr:colOff>126364</xdr:colOff>
      <xdr:row>86</xdr:row>
      <xdr:rowOff>114300</xdr:rowOff>
    </xdr:to>
    <xdr:cxnSp macro="">
      <xdr:nvCxnSpPr>
        <xdr:cNvPr id="744" name="直線コネクタ 743"/>
        <xdr:cNvCxnSpPr/>
      </xdr:nvCxnSpPr>
      <xdr:spPr>
        <a:xfrm flipV="1">
          <a:off x="16318864" y="1332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70502</xdr:rowOff>
    </xdr:from>
    <xdr:ext cx="405111" cy="259045"/>
    <xdr:sp macro="" textlink="">
      <xdr:nvSpPr>
        <xdr:cNvPr id="747" name="【児童館】&#10;有形固定資産減価償却率最大値テキスト"/>
        <xdr:cNvSpPr txBox="1"/>
      </xdr:nvSpPr>
      <xdr:spPr>
        <a:xfrm>
          <a:off x="1635760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123825</xdr:rowOff>
    </xdr:from>
    <xdr:to>
      <xdr:col>86</xdr:col>
      <xdr:colOff>25400</xdr:colOff>
      <xdr:row>77</xdr:row>
      <xdr:rowOff>123825</xdr:rowOff>
    </xdr:to>
    <xdr:cxnSp macro="">
      <xdr:nvCxnSpPr>
        <xdr:cNvPr id="748" name="直線コネクタ 747"/>
        <xdr:cNvCxnSpPr/>
      </xdr:nvCxnSpPr>
      <xdr:spPr>
        <a:xfrm>
          <a:off x="16230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23513</xdr:rowOff>
    </xdr:from>
    <xdr:ext cx="405111" cy="259045"/>
    <xdr:sp macro="" textlink="">
      <xdr:nvSpPr>
        <xdr:cNvPr id="749" name="【児童館】&#10;有形固定資産減価償却率平均値テキスト"/>
        <xdr:cNvSpPr txBox="1"/>
      </xdr:nvSpPr>
      <xdr:spPr>
        <a:xfrm>
          <a:off x="16357600" y="1373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750" name="フローチャート: 判断 749"/>
        <xdr:cNvSpPr/>
      </xdr:nvSpPr>
      <xdr:spPr>
        <a:xfrm>
          <a:off x="162687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128270</xdr:rowOff>
    </xdr:from>
    <xdr:to>
      <xdr:col>81</xdr:col>
      <xdr:colOff>101600</xdr:colOff>
      <xdr:row>81</xdr:row>
      <xdr:rowOff>58420</xdr:rowOff>
    </xdr:to>
    <xdr:sp macro="" textlink="">
      <xdr:nvSpPr>
        <xdr:cNvPr id="751" name="フローチャート: 判断 750"/>
        <xdr:cNvSpPr/>
      </xdr:nvSpPr>
      <xdr:spPr>
        <a:xfrm>
          <a:off x="15430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95886</xdr:rowOff>
    </xdr:from>
    <xdr:to>
      <xdr:col>76</xdr:col>
      <xdr:colOff>165100</xdr:colOff>
      <xdr:row>81</xdr:row>
      <xdr:rowOff>26036</xdr:rowOff>
    </xdr:to>
    <xdr:sp macro="" textlink="">
      <xdr:nvSpPr>
        <xdr:cNvPr id="752" name="フローチャート: 判断 751"/>
        <xdr:cNvSpPr/>
      </xdr:nvSpPr>
      <xdr:spPr>
        <a:xfrm>
          <a:off x="14541500" y="1381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120650</xdr:rowOff>
    </xdr:from>
    <xdr:to>
      <xdr:col>72</xdr:col>
      <xdr:colOff>38100</xdr:colOff>
      <xdr:row>81</xdr:row>
      <xdr:rowOff>50800</xdr:rowOff>
    </xdr:to>
    <xdr:sp macro="" textlink="">
      <xdr:nvSpPr>
        <xdr:cNvPr id="753" name="フローチャート: 判断 752"/>
        <xdr:cNvSpPr/>
      </xdr:nvSpPr>
      <xdr:spPr>
        <a:xfrm>
          <a:off x="13652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54" name="フローチャート: 判断 753"/>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168275</xdr:rowOff>
    </xdr:from>
    <xdr:to>
      <xdr:col>85</xdr:col>
      <xdr:colOff>177800</xdr:colOff>
      <xdr:row>84</xdr:row>
      <xdr:rowOff>98425</xdr:rowOff>
    </xdr:to>
    <xdr:sp macro="" textlink="">
      <xdr:nvSpPr>
        <xdr:cNvPr id="760" name="楕円 759"/>
        <xdr:cNvSpPr/>
      </xdr:nvSpPr>
      <xdr:spPr>
        <a:xfrm>
          <a:off x="16268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146702</xdr:rowOff>
    </xdr:from>
    <xdr:ext cx="405111" cy="259045"/>
    <xdr:sp macro="" textlink="">
      <xdr:nvSpPr>
        <xdr:cNvPr id="761" name="【児童館】&#10;有形固定資産減価償却率該当値テキスト"/>
        <xdr:cNvSpPr txBox="1"/>
      </xdr:nvSpPr>
      <xdr:spPr>
        <a:xfrm>
          <a:off x="16357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126364</xdr:rowOff>
    </xdr:from>
    <xdr:to>
      <xdr:col>81</xdr:col>
      <xdr:colOff>101600</xdr:colOff>
      <xdr:row>84</xdr:row>
      <xdr:rowOff>56514</xdr:rowOff>
    </xdr:to>
    <xdr:sp macro="" textlink="">
      <xdr:nvSpPr>
        <xdr:cNvPr id="762" name="楕円 761"/>
        <xdr:cNvSpPr/>
      </xdr:nvSpPr>
      <xdr:spPr>
        <a:xfrm>
          <a:off x="15430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5714</xdr:rowOff>
    </xdr:from>
    <xdr:to>
      <xdr:col>85</xdr:col>
      <xdr:colOff>127000</xdr:colOff>
      <xdr:row>84</xdr:row>
      <xdr:rowOff>47625</xdr:rowOff>
    </xdr:to>
    <xdr:cxnSp macro="">
      <xdr:nvCxnSpPr>
        <xdr:cNvPr id="763" name="直線コネクタ 762"/>
        <xdr:cNvCxnSpPr/>
      </xdr:nvCxnSpPr>
      <xdr:spPr>
        <a:xfrm>
          <a:off x="15481300" y="144075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64" name="楕円 763"/>
        <xdr:cNvSpPr/>
      </xdr:nvSpPr>
      <xdr:spPr>
        <a:xfrm>
          <a:off x="1454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135255</xdr:rowOff>
    </xdr:from>
    <xdr:to>
      <xdr:col>81</xdr:col>
      <xdr:colOff>50800</xdr:colOff>
      <xdr:row>84</xdr:row>
      <xdr:rowOff>5714</xdr:rowOff>
    </xdr:to>
    <xdr:cxnSp macro="">
      <xdr:nvCxnSpPr>
        <xdr:cNvPr id="765" name="直線コネクタ 764"/>
        <xdr:cNvCxnSpPr/>
      </xdr:nvCxnSpPr>
      <xdr:spPr>
        <a:xfrm>
          <a:off x="14592300" y="14365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42545</xdr:rowOff>
    </xdr:from>
    <xdr:to>
      <xdr:col>72</xdr:col>
      <xdr:colOff>38100</xdr:colOff>
      <xdr:row>83</xdr:row>
      <xdr:rowOff>144145</xdr:rowOff>
    </xdr:to>
    <xdr:sp macro="" textlink="">
      <xdr:nvSpPr>
        <xdr:cNvPr id="766" name="楕円 765"/>
        <xdr:cNvSpPr/>
      </xdr:nvSpPr>
      <xdr:spPr>
        <a:xfrm>
          <a:off x="13652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93345</xdr:rowOff>
    </xdr:from>
    <xdr:to>
      <xdr:col>76</xdr:col>
      <xdr:colOff>114300</xdr:colOff>
      <xdr:row>83</xdr:row>
      <xdr:rowOff>135255</xdr:rowOff>
    </xdr:to>
    <xdr:cxnSp macro="">
      <xdr:nvCxnSpPr>
        <xdr:cNvPr id="767" name="直線コネクタ 766"/>
        <xdr:cNvCxnSpPr/>
      </xdr:nvCxnSpPr>
      <xdr:spPr>
        <a:xfrm>
          <a:off x="13703300" y="14323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768" name="楕円 767"/>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83</xdr:row>
      <xdr:rowOff>93345</xdr:rowOff>
    </xdr:to>
    <xdr:cxnSp macro="">
      <xdr:nvCxnSpPr>
        <xdr:cNvPr id="769" name="直線コネクタ 768"/>
        <xdr:cNvCxnSpPr/>
      </xdr:nvCxnSpPr>
      <xdr:spPr>
        <a:xfrm>
          <a:off x="12814300" y="142817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74947</xdr:rowOff>
    </xdr:from>
    <xdr:ext cx="405111" cy="259045"/>
    <xdr:sp macro="" textlink="">
      <xdr:nvSpPr>
        <xdr:cNvPr id="770" name="n_1aveValue【児童館】&#10;有形固定資産減価償却率"/>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771" name="n_2aveValue【児童館】&#10;有形固定資産減価償却率"/>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772" name="n_3aveValue【児童館】&#10;有形固定資産減価償却率"/>
        <xdr:cNvSpPr txBox="1"/>
      </xdr:nvSpPr>
      <xdr:spPr>
        <a:xfrm>
          <a:off x="13500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73" name="n_4aveValue【児童館】&#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47641</xdr:rowOff>
    </xdr:from>
    <xdr:ext cx="405111" cy="259045"/>
    <xdr:sp macro="" textlink="">
      <xdr:nvSpPr>
        <xdr:cNvPr id="774" name="n_1mainValue【児童館】&#10;有形固定資産減価償却率"/>
        <xdr:cNvSpPr txBox="1"/>
      </xdr:nvSpPr>
      <xdr:spPr>
        <a:xfrm>
          <a:off x="15266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775" name="n_2mainValue【児童館】&#10;有形固定資産減価償却率"/>
        <xdr:cNvSpPr txBox="1"/>
      </xdr:nvSpPr>
      <xdr:spPr>
        <a:xfrm>
          <a:off x="14389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135272</xdr:rowOff>
    </xdr:from>
    <xdr:ext cx="405111" cy="259045"/>
    <xdr:sp macro="" textlink="">
      <xdr:nvSpPr>
        <xdr:cNvPr id="776" name="n_3mainValue【児童館】&#10;有形固定資産減価償却率"/>
        <xdr:cNvSpPr txBox="1"/>
      </xdr:nvSpPr>
      <xdr:spPr>
        <a:xfrm>
          <a:off x="13500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777" name="n_4mainValue【児童館】&#10;有形固定資産減価償却率"/>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70757</xdr:rowOff>
    </xdr:from>
    <xdr:to>
      <xdr:col>116</xdr:col>
      <xdr:colOff>62864</xdr:colOff>
      <xdr:row>86</xdr:row>
      <xdr:rowOff>103414</xdr:rowOff>
    </xdr:to>
    <xdr:cxnSp macro="">
      <xdr:nvCxnSpPr>
        <xdr:cNvPr id="803" name="直線コネクタ 802"/>
        <xdr:cNvCxnSpPr/>
      </xdr:nvCxnSpPr>
      <xdr:spPr>
        <a:xfrm flipV="1">
          <a:off x="22160864" y="1344385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4"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5" name="直線コネクタ 804"/>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17434</xdr:rowOff>
    </xdr:from>
    <xdr:ext cx="469744" cy="259045"/>
    <xdr:sp macro="" textlink="">
      <xdr:nvSpPr>
        <xdr:cNvPr id="806" name="【児童館】&#10;一人当たり面積最大値テキスト"/>
        <xdr:cNvSpPr txBox="1"/>
      </xdr:nvSpPr>
      <xdr:spPr>
        <a:xfrm>
          <a:off x="22199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70757</xdr:rowOff>
    </xdr:from>
    <xdr:to>
      <xdr:col>116</xdr:col>
      <xdr:colOff>152400</xdr:colOff>
      <xdr:row>78</xdr:row>
      <xdr:rowOff>70757</xdr:rowOff>
    </xdr:to>
    <xdr:cxnSp macro="">
      <xdr:nvCxnSpPr>
        <xdr:cNvPr id="807" name="直線コネクタ 806"/>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8"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9" name="フローチャート: 判断 808"/>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0" name="フローチャート: 判断 80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フローチャート: 判断 81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2" name="フローチャート: 判断 811"/>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13" name="フローチャート: 判断 812"/>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819" name="楕円 818"/>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820" name="【児童館】&#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821" name="楕円 820"/>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822" name="直線コネクタ 821"/>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823" name="楕円 822"/>
        <xdr:cNvSpPr/>
      </xdr:nvSpPr>
      <xdr:spPr>
        <a:xfrm>
          <a:off x="2038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144236</xdr:rowOff>
    </xdr:to>
    <xdr:cxnSp macro="">
      <xdr:nvCxnSpPr>
        <xdr:cNvPr id="824" name="直線コネクタ 823"/>
        <xdr:cNvCxnSpPr/>
      </xdr:nvCxnSpPr>
      <xdr:spPr>
        <a:xfrm>
          <a:off x="2043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825" name="楕円 824"/>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826" name="直線コネクタ 825"/>
        <xdr:cNvCxnSpPr/>
      </xdr:nvCxnSpPr>
      <xdr:spPr>
        <a:xfrm>
          <a:off x="19545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827" name="楕円 826"/>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85</xdr:row>
      <xdr:rowOff>144236</xdr:rowOff>
    </xdr:to>
    <xdr:cxnSp macro="">
      <xdr:nvCxnSpPr>
        <xdr:cNvPr id="828" name="直線コネクタ 827"/>
        <xdr:cNvCxnSpPr/>
      </xdr:nvCxnSpPr>
      <xdr:spPr>
        <a:xfrm>
          <a:off x="18656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9"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1" name="n_3ave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2" name="n_4aveValue【児童館】&#10;一人当たり面積"/>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833" name="n_1mainValue【児童館】&#10;一人当たり面積"/>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834" name="n_2mainValue【児童館】&#10;一人当たり面積"/>
        <xdr:cNvSpPr txBox="1"/>
      </xdr:nvSpPr>
      <xdr:spPr>
        <a:xfrm>
          <a:off x="20199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835" name="n_3mainValue【児童館】&#10;一人当たり面積"/>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36" name="n_4mainValue【児童館】&#10;一人当たり面積"/>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7" name="テキスト ボックス 8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48" name="直線コネクタ 847"/>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49" name="テキスト ボックス 848"/>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0" name="直線コネクタ 849"/>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1" name="テキスト ボックス 850"/>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2" name="直線コネクタ 851"/>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53" name="テキスト ボックス 852"/>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56" name="直線コネクタ 855"/>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57" name="テキスト ボックス 856"/>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58" name="直線コネクタ 857"/>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59" name="テキスト ボックス 858"/>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0" name="直線コネクタ 859"/>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1" name="テキスト ボックス 860"/>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108</xdr:row>
      <xdr:rowOff>101918</xdr:rowOff>
    </xdr:to>
    <xdr:cxnSp macro="">
      <xdr:nvCxnSpPr>
        <xdr:cNvPr id="865" name="直線コネクタ 864"/>
        <xdr:cNvCxnSpPr/>
      </xdr:nvCxnSpPr>
      <xdr:spPr>
        <a:xfrm flipV="1">
          <a:off x="16318864" y="17244061"/>
          <a:ext cx="0" cy="1374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105745</xdr:rowOff>
    </xdr:from>
    <xdr:ext cx="405111" cy="259045"/>
    <xdr:sp macro="" textlink="">
      <xdr:nvSpPr>
        <xdr:cNvPr id="866" name="【公民館】&#10;有形固定資産減価償却率最小値テキスト"/>
        <xdr:cNvSpPr txBox="1"/>
      </xdr:nvSpPr>
      <xdr:spPr>
        <a:xfrm>
          <a:off x="16357600" y="1862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101918</xdr:rowOff>
    </xdr:from>
    <xdr:to>
      <xdr:col>86</xdr:col>
      <xdr:colOff>25400</xdr:colOff>
      <xdr:row>108</xdr:row>
      <xdr:rowOff>101918</xdr:rowOff>
    </xdr:to>
    <xdr:cxnSp macro="">
      <xdr:nvCxnSpPr>
        <xdr:cNvPr id="867" name="直線コネクタ 866"/>
        <xdr:cNvCxnSpPr/>
      </xdr:nvCxnSpPr>
      <xdr:spPr>
        <a:xfrm>
          <a:off x="16230600" y="1861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68"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69" name="直線コネクタ 868"/>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51134</xdr:rowOff>
    </xdr:from>
    <xdr:ext cx="405111" cy="259045"/>
    <xdr:sp macro="" textlink="">
      <xdr:nvSpPr>
        <xdr:cNvPr id="870" name="【公民館】&#10;有形固定資産減価償却率平均値テキスト"/>
        <xdr:cNvSpPr txBox="1"/>
      </xdr:nvSpPr>
      <xdr:spPr>
        <a:xfrm>
          <a:off x="16357600" y="17881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28257</xdr:rowOff>
    </xdr:from>
    <xdr:to>
      <xdr:col>85</xdr:col>
      <xdr:colOff>177800</xdr:colOff>
      <xdr:row>105</xdr:row>
      <xdr:rowOff>129857</xdr:rowOff>
    </xdr:to>
    <xdr:sp macro="" textlink="">
      <xdr:nvSpPr>
        <xdr:cNvPr id="871" name="フローチャート: 判断 870"/>
        <xdr:cNvSpPr/>
      </xdr:nvSpPr>
      <xdr:spPr>
        <a:xfrm>
          <a:off x="16268700" y="1803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59689</xdr:rowOff>
    </xdr:from>
    <xdr:to>
      <xdr:col>81</xdr:col>
      <xdr:colOff>101600</xdr:colOff>
      <xdr:row>105</xdr:row>
      <xdr:rowOff>161289</xdr:rowOff>
    </xdr:to>
    <xdr:sp macro="" textlink="">
      <xdr:nvSpPr>
        <xdr:cNvPr id="872" name="フローチャート: 判断 871"/>
        <xdr:cNvSpPr/>
      </xdr:nvSpPr>
      <xdr:spPr>
        <a:xfrm>
          <a:off x="15430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22543</xdr:rowOff>
    </xdr:from>
    <xdr:to>
      <xdr:col>76</xdr:col>
      <xdr:colOff>165100</xdr:colOff>
      <xdr:row>105</xdr:row>
      <xdr:rowOff>124143</xdr:rowOff>
    </xdr:to>
    <xdr:sp macro="" textlink="">
      <xdr:nvSpPr>
        <xdr:cNvPr id="873" name="フローチャート: 判断 872"/>
        <xdr:cNvSpPr/>
      </xdr:nvSpPr>
      <xdr:spPr>
        <a:xfrm>
          <a:off x="145415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874" name="フローチャート: 判断 873"/>
        <xdr:cNvSpPr/>
      </xdr:nvSpPr>
      <xdr:spPr>
        <a:xfrm>
          <a:off x="1365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5398</xdr:rowOff>
    </xdr:from>
    <xdr:to>
      <xdr:col>67</xdr:col>
      <xdr:colOff>101600</xdr:colOff>
      <xdr:row>105</xdr:row>
      <xdr:rowOff>106998</xdr:rowOff>
    </xdr:to>
    <xdr:sp macro="" textlink="">
      <xdr:nvSpPr>
        <xdr:cNvPr id="875" name="フローチャート: 判断 874"/>
        <xdr:cNvSpPr/>
      </xdr:nvSpPr>
      <xdr:spPr>
        <a:xfrm>
          <a:off x="12763500" y="1800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56832</xdr:rowOff>
    </xdr:from>
    <xdr:to>
      <xdr:col>85</xdr:col>
      <xdr:colOff>177800</xdr:colOff>
      <xdr:row>107</xdr:row>
      <xdr:rowOff>158432</xdr:rowOff>
    </xdr:to>
    <xdr:sp macro="" textlink="">
      <xdr:nvSpPr>
        <xdr:cNvPr id="881" name="楕円 880"/>
        <xdr:cNvSpPr/>
      </xdr:nvSpPr>
      <xdr:spPr>
        <a:xfrm>
          <a:off x="16268700" y="18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35259</xdr:rowOff>
    </xdr:from>
    <xdr:ext cx="405111" cy="259045"/>
    <xdr:sp macro="" textlink="">
      <xdr:nvSpPr>
        <xdr:cNvPr id="882" name="【公民館】&#10;有形固定資産減価償却率該当値テキスト"/>
        <xdr:cNvSpPr txBox="1"/>
      </xdr:nvSpPr>
      <xdr:spPr>
        <a:xfrm>
          <a:off x="16357600" y="1838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883" name="楕円 882"/>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47625</xdr:rowOff>
    </xdr:from>
    <xdr:to>
      <xdr:col>85</xdr:col>
      <xdr:colOff>127000</xdr:colOff>
      <xdr:row>107</xdr:row>
      <xdr:rowOff>107632</xdr:rowOff>
    </xdr:to>
    <xdr:cxnSp macro="">
      <xdr:nvCxnSpPr>
        <xdr:cNvPr id="884" name="直線コネクタ 883"/>
        <xdr:cNvCxnSpPr/>
      </xdr:nvCxnSpPr>
      <xdr:spPr>
        <a:xfrm>
          <a:off x="15481300" y="18392775"/>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108268</xdr:rowOff>
    </xdr:from>
    <xdr:to>
      <xdr:col>76</xdr:col>
      <xdr:colOff>165100</xdr:colOff>
      <xdr:row>107</xdr:row>
      <xdr:rowOff>38418</xdr:rowOff>
    </xdr:to>
    <xdr:sp macro="" textlink="">
      <xdr:nvSpPr>
        <xdr:cNvPr id="885" name="楕円 884"/>
        <xdr:cNvSpPr/>
      </xdr:nvSpPr>
      <xdr:spPr>
        <a:xfrm>
          <a:off x="14541500" y="182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159068</xdr:rowOff>
    </xdr:from>
    <xdr:to>
      <xdr:col>81</xdr:col>
      <xdr:colOff>50800</xdr:colOff>
      <xdr:row>107</xdr:row>
      <xdr:rowOff>47625</xdr:rowOff>
    </xdr:to>
    <xdr:cxnSp macro="">
      <xdr:nvCxnSpPr>
        <xdr:cNvPr id="886" name="直線コネクタ 885"/>
        <xdr:cNvCxnSpPr/>
      </xdr:nvCxnSpPr>
      <xdr:spPr>
        <a:xfrm>
          <a:off x="14592300" y="18332768"/>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45402</xdr:rowOff>
    </xdr:from>
    <xdr:to>
      <xdr:col>72</xdr:col>
      <xdr:colOff>38100</xdr:colOff>
      <xdr:row>106</xdr:row>
      <xdr:rowOff>147002</xdr:rowOff>
    </xdr:to>
    <xdr:sp macro="" textlink="">
      <xdr:nvSpPr>
        <xdr:cNvPr id="887" name="楕円 886"/>
        <xdr:cNvSpPr/>
      </xdr:nvSpPr>
      <xdr:spPr>
        <a:xfrm>
          <a:off x="13652500" y="182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96202</xdr:rowOff>
    </xdr:from>
    <xdr:to>
      <xdr:col>76</xdr:col>
      <xdr:colOff>114300</xdr:colOff>
      <xdr:row>106</xdr:row>
      <xdr:rowOff>159068</xdr:rowOff>
    </xdr:to>
    <xdr:cxnSp macro="">
      <xdr:nvCxnSpPr>
        <xdr:cNvPr id="888" name="直線コネクタ 887"/>
        <xdr:cNvCxnSpPr/>
      </xdr:nvCxnSpPr>
      <xdr:spPr>
        <a:xfrm>
          <a:off x="13703300" y="1826990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153988</xdr:rowOff>
    </xdr:from>
    <xdr:to>
      <xdr:col>67</xdr:col>
      <xdr:colOff>101600</xdr:colOff>
      <xdr:row>106</xdr:row>
      <xdr:rowOff>84138</xdr:rowOff>
    </xdr:to>
    <xdr:sp macro="" textlink="">
      <xdr:nvSpPr>
        <xdr:cNvPr id="889" name="楕円 888"/>
        <xdr:cNvSpPr/>
      </xdr:nvSpPr>
      <xdr:spPr>
        <a:xfrm>
          <a:off x="12763500" y="18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33338</xdr:rowOff>
    </xdr:from>
    <xdr:to>
      <xdr:col>71</xdr:col>
      <xdr:colOff>177800</xdr:colOff>
      <xdr:row>106</xdr:row>
      <xdr:rowOff>96202</xdr:rowOff>
    </xdr:to>
    <xdr:cxnSp macro="">
      <xdr:nvCxnSpPr>
        <xdr:cNvPr id="890" name="直線コネクタ 889"/>
        <xdr:cNvCxnSpPr/>
      </xdr:nvCxnSpPr>
      <xdr:spPr>
        <a:xfrm>
          <a:off x="12814300" y="1820703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891" name="n_1aveValue【公民館】&#10;有形固定資産減価償却率"/>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140670</xdr:rowOff>
    </xdr:from>
    <xdr:ext cx="405111" cy="259045"/>
    <xdr:sp macro="" textlink="">
      <xdr:nvSpPr>
        <xdr:cNvPr id="892" name="n_2aveValue【公民館】&#10;有形固定資産減価償却率"/>
        <xdr:cNvSpPr txBox="1"/>
      </xdr:nvSpPr>
      <xdr:spPr>
        <a:xfrm>
          <a:off x="14389744" y="1780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92091</xdr:rowOff>
    </xdr:from>
    <xdr:ext cx="405111" cy="259045"/>
    <xdr:sp macro="" textlink="">
      <xdr:nvSpPr>
        <xdr:cNvPr id="893" name="n_3aveValue【公民館】&#10;有形固定資産減価償却率"/>
        <xdr:cNvSpPr txBox="1"/>
      </xdr:nvSpPr>
      <xdr:spPr>
        <a:xfrm>
          <a:off x="13500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123525</xdr:rowOff>
    </xdr:from>
    <xdr:ext cx="405111" cy="259045"/>
    <xdr:sp macro="" textlink="">
      <xdr:nvSpPr>
        <xdr:cNvPr id="894" name="n_4aveValue【公民館】&#10;有形固定資産減価償却率"/>
        <xdr:cNvSpPr txBox="1"/>
      </xdr:nvSpPr>
      <xdr:spPr>
        <a:xfrm>
          <a:off x="12611744" y="1778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895" name="n_1mainValue【公民館】&#10;有形固定資産減価償却率"/>
        <xdr:cNvSpPr txBox="1"/>
      </xdr:nvSpPr>
      <xdr:spPr>
        <a:xfrm>
          <a:off x="15266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29545</xdr:rowOff>
    </xdr:from>
    <xdr:ext cx="405111" cy="259045"/>
    <xdr:sp macro="" textlink="">
      <xdr:nvSpPr>
        <xdr:cNvPr id="896" name="n_2mainValue【公民館】&#10;有形固定資産減価償却率"/>
        <xdr:cNvSpPr txBox="1"/>
      </xdr:nvSpPr>
      <xdr:spPr>
        <a:xfrm>
          <a:off x="14389744" y="18374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138129</xdr:rowOff>
    </xdr:from>
    <xdr:ext cx="405111" cy="259045"/>
    <xdr:sp macro="" textlink="">
      <xdr:nvSpPr>
        <xdr:cNvPr id="897" name="n_3mainValue【公民館】&#10;有形固定資産減価償却率"/>
        <xdr:cNvSpPr txBox="1"/>
      </xdr:nvSpPr>
      <xdr:spPr>
        <a:xfrm>
          <a:off x="13500744" y="18311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75265</xdr:rowOff>
    </xdr:from>
    <xdr:ext cx="405111" cy="259045"/>
    <xdr:sp macro="" textlink="">
      <xdr:nvSpPr>
        <xdr:cNvPr id="898" name="n_4mainValue【公民館】&#10;有形固定資産減価償却率"/>
        <xdr:cNvSpPr txBox="1"/>
      </xdr:nvSpPr>
      <xdr:spPr>
        <a:xfrm>
          <a:off x="12611744" y="1824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137161</xdr:rowOff>
    </xdr:to>
    <xdr:cxnSp macro="">
      <xdr:nvCxnSpPr>
        <xdr:cNvPr id="922" name="直線コネクタ 921"/>
        <xdr:cNvCxnSpPr/>
      </xdr:nvCxnSpPr>
      <xdr:spPr>
        <a:xfrm flipV="1">
          <a:off x="22160864" y="1718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923"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924" name="直線コネクタ 923"/>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925"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926" name="直線コネクタ 925"/>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27"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28" name="フローチャート: 判断 927"/>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29211</xdr:rowOff>
    </xdr:from>
    <xdr:to>
      <xdr:col>112</xdr:col>
      <xdr:colOff>38100</xdr:colOff>
      <xdr:row>105</xdr:row>
      <xdr:rowOff>130811</xdr:rowOff>
    </xdr:to>
    <xdr:sp macro="" textlink="">
      <xdr:nvSpPr>
        <xdr:cNvPr id="929" name="フローチャート: 判断 928"/>
        <xdr:cNvSpPr/>
      </xdr:nvSpPr>
      <xdr:spPr>
        <a:xfrm>
          <a:off x="21272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30" name="フローチャート: 判断 929"/>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101600</xdr:rowOff>
    </xdr:from>
    <xdr:to>
      <xdr:col>102</xdr:col>
      <xdr:colOff>165100</xdr:colOff>
      <xdr:row>105</xdr:row>
      <xdr:rowOff>31750</xdr:rowOff>
    </xdr:to>
    <xdr:sp macro="" textlink="">
      <xdr:nvSpPr>
        <xdr:cNvPr id="931" name="フローチャート: 判断 930"/>
        <xdr:cNvSpPr/>
      </xdr:nvSpPr>
      <xdr:spPr>
        <a:xfrm>
          <a:off x="19494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33020</xdr:rowOff>
    </xdr:from>
    <xdr:to>
      <xdr:col>98</xdr:col>
      <xdr:colOff>38100</xdr:colOff>
      <xdr:row>104</xdr:row>
      <xdr:rowOff>134620</xdr:rowOff>
    </xdr:to>
    <xdr:sp macro="" textlink="">
      <xdr:nvSpPr>
        <xdr:cNvPr id="932" name="フローチャート: 判断 931"/>
        <xdr:cNvSpPr/>
      </xdr:nvSpPr>
      <xdr:spPr>
        <a:xfrm>
          <a:off x="18605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38" name="楕円 937"/>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939" name="【公民館】&#10;一人当たり面積該当値テキスト"/>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940" name="楕円 939"/>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26670</xdr:rowOff>
    </xdr:to>
    <xdr:cxnSp macro="">
      <xdr:nvCxnSpPr>
        <xdr:cNvPr id="941" name="直線コネクタ 940"/>
        <xdr:cNvCxnSpPr/>
      </xdr:nvCxnSpPr>
      <xdr:spPr>
        <a:xfrm flipV="1">
          <a:off x="21323300" y="18021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42" name="楕円 941"/>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26670</xdr:rowOff>
    </xdr:to>
    <xdr:cxnSp macro="">
      <xdr:nvCxnSpPr>
        <xdr:cNvPr id="943" name="直線コネクタ 942"/>
        <xdr:cNvCxnSpPr/>
      </xdr:nvCxnSpPr>
      <xdr:spPr>
        <a:xfrm>
          <a:off x="20434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44" name="楕円 943"/>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26670</xdr:rowOff>
    </xdr:to>
    <xdr:cxnSp macro="">
      <xdr:nvCxnSpPr>
        <xdr:cNvPr id="945" name="直線コネクタ 944"/>
        <xdr:cNvCxnSpPr/>
      </xdr:nvCxnSpPr>
      <xdr:spPr>
        <a:xfrm>
          <a:off x="19545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147320</xdr:rowOff>
    </xdr:from>
    <xdr:to>
      <xdr:col>98</xdr:col>
      <xdr:colOff>38100</xdr:colOff>
      <xdr:row>105</xdr:row>
      <xdr:rowOff>77470</xdr:rowOff>
    </xdr:to>
    <xdr:sp macro="" textlink="">
      <xdr:nvSpPr>
        <xdr:cNvPr id="946" name="楕円 945"/>
        <xdr:cNvSpPr/>
      </xdr:nvSpPr>
      <xdr:spPr>
        <a:xfrm>
          <a:off x="18605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26670</xdr:rowOff>
    </xdr:to>
    <xdr:cxnSp macro="">
      <xdr:nvCxnSpPr>
        <xdr:cNvPr id="947" name="直線コネクタ 946"/>
        <xdr:cNvCxnSpPr/>
      </xdr:nvCxnSpPr>
      <xdr:spPr>
        <a:xfrm>
          <a:off x="18656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121938</xdr:rowOff>
    </xdr:from>
    <xdr:ext cx="469744" cy="259045"/>
    <xdr:sp macro="" textlink="">
      <xdr:nvSpPr>
        <xdr:cNvPr id="948" name="n_1aveValue【公民館】&#10;一人当たり面積"/>
        <xdr:cNvSpPr txBox="1"/>
      </xdr:nvSpPr>
      <xdr:spPr>
        <a:xfrm>
          <a:off x="21075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49" name="n_2aveValue【公民館】&#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48277</xdr:rowOff>
    </xdr:from>
    <xdr:ext cx="469744" cy="259045"/>
    <xdr:sp macro="" textlink="">
      <xdr:nvSpPr>
        <xdr:cNvPr id="950" name="n_3aveValue【公民館】&#10;一人当たり面積"/>
        <xdr:cNvSpPr txBox="1"/>
      </xdr:nvSpPr>
      <xdr:spPr>
        <a:xfrm>
          <a:off x="19310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151147</xdr:rowOff>
    </xdr:from>
    <xdr:ext cx="469744" cy="259045"/>
    <xdr:sp macro="" textlink="">
      <xdr:nvSpPr>
        <xdr:cNvPr id="951" name="n_4aveValue【公民館】&#10;一人当たり面積"/>
        <xdr:cNvSpPr txBox="1"/>
      </xdr:nvSpPr>
      <xdr:spPr>
        <a:xfrm>
          <a:off x="18421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952" name="n_1main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53" name="n_2mainValue【公民館】&#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954" name="n_3mainValue【公民館】&#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68597</xdr:rowOff>
    </xdr:from>
    <xdr:ext cx="469744" cy="259045"/>
    <xdr:sp macro="" textlink="">
      <xdr:nvSpPr>
        <xdr:cNvPr id="955" name="n_4mainValue【公民館】&#10;一人当たり面積"/>
        <xdr:cNvSpPr txBox="1"/>
      </xdr:nvSpPr>
      <xdr:spPr>
        <a:xfrm>
          <a:off x="18421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道路を除き、類似団体に比較すると高い水準にある。資産の老朽化が進むと、潜在化している更新費用などの将来負担が増加していく事から、社会情勢等に合わせて公共施設を適正に管理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40277</xdr:rowOff>
    </xdr:from>
    <xdr:to>
      <xdr:col>24</xdr:col>
      <xdr:colOff>62865</xdr:colOff>
      <xdr:row>41</xdr:row>
      <xdr:rowOff>170906</xdr:rowOff>
    </xdr:to>
    <xdr:cxnSp macro="">
      <xdr:nvCxnSpPr>
        <xdr:cNvPr id="58" name="直線コネクタ 57"/>
        <xdr:cNvCxnSpPr/>
      </xdr:nvCxnSpPr>
      <xdr:spPr>
        <a:xfrm flipV="1">
          <a:off x="4634865" y="5869577"/>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158404</xdr:rowOff>
    </xdr:from>
    <xdr:ext cx="405111" cy="259045"/>
    <xdr:sp macro="" textlink="">
      <xdr:nvSpPr>
        <xdr:cNvPr id="61" name="【図書館】&#10;有形固定資産減価償却率最大値テキスト"/>
        <xdr:cNvSpPr txBox="1"/>
      </xdr:nvSpPr>
      <xdr:spPr>
        <a:xfrm>
          <a:off x="4673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40277</xdr:rowOff>
    </xdr:from>
    <xdr:to>
      <xdr:col>24</xdr:col>
      <xdr:colOff>152400</xdr:colOff>
      <xdr:row>34</xdr:row>
      <xdr:rowOff>40277</xdr:rowOff>
    </xdr:to>
    <xdr:cxnSp macro="">
      <xdr:nvCxnSpPr>
        <xdr:cNvPr id="62" name="直線コネクタ 61"/>
        <xdr:cNvCxnSpPr/>
      </xdr:nvCxnSpPr>
      <xdr:spPr>
        <a:xfrm>
          <a:off x="4546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3" name="【図書館】&#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4" name="フローチャート: 判断 63"/>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126637</xdr:rowOff>
    </xdr:from>
    <xdr:to>
      <xdr:col>20</xdr:col>
      <xdr:colOff>38100</xdr:colOff>
      <xdr:row>38</xdr:row>
      <xdr:rowOff>56787</xdr:rowOff>
    </xdr:to>
    <xdr:sp macro="" textlink="">
      <xdr:nvSpPr>
        <xdr:cNvPr id="65" name="フローチャート: 判断 64"/>
        <xdr:cNvSpPr/>
      </xdr:nvSpPr>
      <xdr:spPr>
        <a:xfrm>
          <a:off x="3746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6" name="フローチャート: 判断 65"/>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66222</xdr:rowOff>
    </xdr:from>
    <xdr:to>
      <xdr:col>6</xdr:col>
      <xdr:colOff>38100</xdr:colOff>
      <xdr:row>37</xdr:row>
      <xdr:rowOff>167822</xdr:rowOff>
    </xdr:to>
    <xdr:sp macro="" textlink="">
      <xdr:nvSpPr>
        <xdr:cNvPr id="68" name="フローチャート: 判断 67"/>
        <xdr:cNvSpPr/>
      </xdr:nvSpPr>
      <xdr:spPr>
        <a:xfrm>
          <a:off x="1079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xdr:cNvSpPr/>
      </xdr:nvSpPr>
      <xdr:spPr>
        <a:xfrm>
          <a:off x="4584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図書館】&#10;有形固定資産減価償却率該当値テキスト"/>
        <xdr:cNvSpPr txBox="1"/>
      </xdr:nvSpPr>
      <xdr:spPr>
        <a:xfrm>
          <a:off x="4673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6" name="楕円 75"/>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136616</xdr:rowOff>
    </xdr:to>
    <xdr:cxnSp macro="">
      <xdr:nvCxnSpPr>
        <xdr:cNvPr id="77" name="直線コネクタ 76"/>
        <xdr:cNvCxnSpPr/>
      </xdr:nvCxnSpPr>
      <xdr:spPr>
        <a:xfrm>
          <a:off x="3797300" y="64312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159294</xdr:rowOff>
    </xdr:from>
    <xdr:to>
      <xdr:col>15</xdr:col>
      <xdr:colOff>101600</xdr:colOff>
      <xdr:row>37</xdr:row>
      <xdr:rowOff>89444</xdr:rowOff>
    </xdr:to>
    <xdr:sp macro="" textlink="">
      <xdr:nvSpPr>
        <xdr:cNvPr id="78" name="楕円 77"/>
        <xdr:cNvSpPr/>
      </xdr:nvSpPr>
      <xdr:spPr>
        <a:xfrm>
          <a:off x="2857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38644</xdr:rowOff>
    </xdr:from>
    <xdr:to>
      <xdr:col>19</xdr:col>
      <xdr:colOff>177800</xdr:colOff>
      <xdr:row>37</xdr:row>
      <xdr:rowOff>87630</xdr:rowOff>
    </xdr:to>
    <xdr:cxnSp macro="">
      <xdr:nvCxnSpPr>
        <xdr:cNvPr id="79" name="直線コネクタ 78"/>
        <xdr:cNvCxnSpPr/>
      </xdr:nvCxnSpPr>
      <xdr:spPr>
        <a:xfrm>
          <a:off x="2908300" y="63822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110308</xdr:rowOff>
    </xdr:from>
    <xdr:to>
      <xdr:col>10</xdr:col>
      <xdr:colOff>165100</xdr:colOff>
      <xdr:row>37</xdr:row>
      <xdr:rowOff>40458</xdr:rowOff>
    </xdr:to>
    <xdr:sp macro="" textlink="">
      <xdr:nvSpPr>
        <xdr:cNvPr id="80" name="楕円 79"/>
        <xdr:cNvSpPr/>
      </xdr:nvSpPr>
      <xdr:spPr>
        <a:xfrm>
          <a:off x="1968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161108</xdr:rowOff>
    </xdr:from>
    <xdr:to>
      <xdr:col>15</xdr:col>
      <xdr:colOff>50800</xdr:colOff>
      <xdr:row>37</xdr:row>
      <xdr:rowOff>38644</xdr:rowOff>
    </xdr:to>
    <xdr:cxnSp macro="">
      <xdr:nvCxnSpPr>
        <xdr:cNvPr id="81" name="直線コネクタ 80"/>
        <xdr:cNvCxnSpPr/>
      </xdr:nvCxnSpPr>
      <xdr:spPr>
        <a:xfrm>
          <a:off x="2019300" y="63333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129903</xdr:rowOff>
    </xdr:from>
    <xdr:to>
      <xdr:col>6</xdr:col>
      <xdr:colOff>38100</xdr:colOff>
      <xdr:row>37</xdr:row>
      <xdr:rowOff>60053</xdr:rowOff>
    </xdr:to>
    <xdr:sp macro="" textlink="">
      <xdr:nvSpPr>
        <xdr:cNvPr id="82" name="楕円 81"/>
        <xdr:cNvSpPr/>
      </xdr:nvSpPr>
      <xdr:spPr>
        <a:xfrm>
          <a:off x="1079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161108</xdr:rowOff>
    </xdr:from>
    <xdr:to>
      <xdr:col>10</xdr:col>
      <xdr:colOff>114300</xdr:colOff>
      <xdr:row>37</xdr:row>
      <xdr:rowOff>9253</xdr:rowOff>
    </xdr:to>
    <xdr:cxnSp macro="">
      <xdr:nvCxnSpPr>
        <xdr:cNvPr id="83" name="直線コネクタ 82"/>
        <xdr:cNvCxnSpPr/>
      </xdr:nvCxnSpPr>
      <xdr:spPr>
        <a:xfrm flipV="1">
          <a:off x="1130300" y="633330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47914</xdr:rowOff>
    </xdr:from>
    <xdr:ext cx="405111" cy="259045"/>
    <xdr:sp macro="" textlink="">
      <xdr:nvSpPr>
        <xdr:cNvPr id="84" name="n_1aveValue【図書館】&#10;有形固定資産減価償却率"/>
        <xdr:cNvSpPr txBox="1"/>
      </xdr:nvSpPr>
      <xdr:spPr>
        <a:xfrm>
          <a:off x="35820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21789</xdr:rowOff>
    </xdr:from>
    <xdr:ext cx="405111" cy="259045"/>
    <xdr:sp macro="" textlink="">
      <xdr:nvSpPr>
        <xdr:cNvPr id="85" name="n_2aveValue【図書館】&#10;有形固定資産減価償却率"/>
        <xdr:cNvSpPr txBox="1"/>
      </xdr:nvSpPr>
      <xdr:spPr>
        <a:xfrm>
          <a:off x="2705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6"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158949</xdr:rowOff>
    </xdr:from>
    <xdr:ext cx="405111" cy="259045"/>
    <xdr:sp macro="" textlink="">
      <xdr:nvSpPr>
        <xdr:cNvPr id="87" name="n_4aveValue【図書館】&#10;有形固定資産減価償却率"/>
        <xdr:cNvSpPr txBox="1"/>
      </xdr:nvSpPr>
      <xdr:spPr>
        <a:xfrm>
          <a:off x="927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8" name="n_1main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9" name="n_2main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56985</xdr:rowOff>
    </xdr:from>
    <xdr:ext cx="405111" cy="259045"/>
    <xdr:sp macro="" textlink="">
      <xdr:nvSpPr>
        <xdr:cNvPr id="90" name="n_3mainValue【図書館】&#10;有形固定資産減価償却率"/>
        <xdr:cNvSpPr txBox="1"/>
      </xdr:nvSpPr>
      <xdr:spPr>
        <a:xfrm>
          <a:off x="1816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91" name="n_4mainValue【図書館】&#10;有形固定資産減価償却率"/>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139700</xdr:rowOff>
    </xdr:from>
    <xdr:to>
      <xdr:col>54</xdr:col>
      <xdr:colOff>189865</xdr:colOff>
      <xdr:row>41</xdr:row>
      <xdr:rowOff>95250</xdr:rowOff>
    </xdr:to>
    <xdr:cxnSp macro="">
      <xdr:nvCxnSpPr>
        <xdr:cNvPr id="115" name="直線コネクタ 114"/>
        <xdr:cNvCxnSpPr/>
      </xdr:nvCxnSpPr>
      <xdr:spPr>
        <a:xfrm flipV="1">
          <a:off x="10476865"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86377</xdr:rowOff>
    </xdr:from>
    <xdr:ext cx="469744" cy="259045"/>
    <xdr:sp macro="" textlink="">
      <xdr:nvSpPr>
        <xdr:cNvPr id="118" name="【図書館】&#10;一人当たり面積最大値テキスト"/>
        <xdr:cNvSpPr txBox="1"/>
      </xdr:nvSpPr>
      <xdr:spPr>
        <a:xfrm>
          <a:off x="10515600"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139700</xdr:rowOff>
    </xdr:from>
    <xdr:to>
      <xdr:col>55</xdr:col>
      <xdr:colOff>88900</xdr:colOff>
      <xdr:row>32</xdr:row>
      <xdr:rowOff>139700</xdr:rowOff>
    </xdr:to>
    <xdr:cxnSp macro="">
      <xdr:nvCxnSpPr>
        <xdr:cNvPr id="119" name="直線コネクタ 118"/>
        <xdr:cNvCxnSpPr/>
      </xdr:nvCxnSpPr>
      <xdr:spPr>
        <a:xfrm>
          <a:off x="103886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0"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22" name="フローチャート: 判断 121"/>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25" name="フローチャート: 判断 124"/>
        <xdr:cNvSpPr/>
      </xdr:nvSpPr>
      <xdr:spPr>
        <a:xfrm>
          <a:off x="6921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31" name="楕円 130"/>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99077</xdr:rowOff>
    </xdr:from>
    <xdr:ext cx="469744" cy="259045"/>
    <xdr:sp macro="" textlink="">
      <xdr:nvSpPr>
        <xdr:cNvPr id="132" name="【図書館】&#10;一人当たり面積該当値テキスト"/>
        <xdr:cNvSpPr txBox="1"/>
      </xdr:nvSpPr>
      <xdr:spPr>
        <a:xfrm>
          <a:off x="1051560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33" name="楕円 132"/>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127000</xdr:rowOff>
    </xdr:to>
    <xdr:cxnSp macro="">
      <xdr:nvCxnSpPr>
        <xdr:cNvPr id="134" name="直線コネクタ 133"/>
        <xdr:cNvCxnSpPr/>
      </xdr:nvCxnSpPr>
      <xdr:spPr>
        <a:xfrm>
          <a:off x="9639300" y="664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76200</xdr:rowOff>
    </xdr:from>
    <xdr:to>
      <xdr:col>46</xdr:col>
      <xdr:colOff>38100</xdr:colOff>
      <xdr:row>39</xdr:row>
      <xdr:rowOff>6350</xdr:rowOff>
    </xdr:to>
    <xdr:sp macro="" textlink="">
      <xdr:nvSpPr>
        <xdr:cNvPr id="135" name="楕円 134"/>
        <xdr:cNvSpPr/>
      </xdr:nvSpPr>
      <xdr:spPr>
        <a:xfrm>
          <a:off x="869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127000</xdr:rowOff>
    </xdr:to>
    <xdr:cxnSp macro="">
      <xdr:nvCxnSpPr>
        <xdr:cNvPr id="136" name="直線コネクタ 135"/>
        <xdr:cNvCxnSpPr/>
      </xdr:nvCxnSpPr>
      <xdr:spPr>
        <a:xfrm>
          <a:off x="8750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127000</xdr:rowOff>
    </xdr:from>
    <xdr:to>
      <xdr:col>45</xdr:col>
      <xdr:colOff>177800</xdr:colOff>
      <xdr:row>38</xdr:row>
      <xdr:rowOff>127000</xdr:rowOff>
    </xdr:to>
    <xdr:cxnSp macro="">
      <xdr:nvCxnSpPr>
        <xdr:cNvPr id="138" name="直線コネクタ 137"/>
        <xdr:cNvCxnSpPr/>
      </xdr:nvCxnSpPr>
      <xdr:spPr>
        <a:xfrm>
          <a:off x="7861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111777</xdr:rowOff>
    </xdr:from>
    <xdr:ext cx="469744" cy="259045"/>
    <xdr:sp macro="" textlink="">
      <xdr:nvSpPr>
        <xdr:cNvPr id="141"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2"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4" name="n_4aveValue【図書館】&#10;一人当たり面積"/>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45" name="n_1main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46" name="n_2main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36195</xdr:rowOff>
    </xdr:to>
    <xdr:cxnSp macro="">
      <xdr:nvCxnSpPr>
        <xdr:cNvPr id="173" name="直線コネクタ 172"/>
        <xdr:cNvCxnSpPr/>
      </xdr:nvCxnSpPr>
      <xdr:spPr>
        <a:xfrm flipV="1">
          <a:off x="4634865" y="962215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40022</xdr:rowOff>
    </xdr:from>
    <xdr:ext cx="405111" cy="259045"/>
    <xdr:sp macro="" textlink="">
      <xdr:nvSpPr>
        <xdr:cNvPr id="174" name="【体育館・プール】&#10;有形固定資産減価償却率最小値テキスト"/>
        <xdr:cNvSpPr txBox="1"/>
      </xdr:nvSpPr>
      <xdr:spPr>
        <a:xfrm>
          <a:off x="4673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36195</xdr:rowOff>
    </xdr:from>
    <xdr:to>
      <xdr:col>24</xdr:col>
      <xdr:colOff>152400</xdr:colOff>
      <xdr:row>63</xdr:row>
      <xdr:rowOff>36195</xdr:rowOff>
    </xdr:to>
    <xdr:cxnSp macro="">
      <xdr:nvCxnSpPr>
        <xdr:cNvPr id="175" name="直線コネクタ 174"/>
        <xdr:cNvCxnSpPr/>
      </xdr:nvCxnSpPr>
      <xdr:spPr>
        <a:xfrm>
          <a:off x="4546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76" name="【体育館・プー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77" name="直線コネクタ 176"/>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78" name="【体育館・プー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9" name="フローチャート: 判断 178"/>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111125</xdr:rowOff>
    </xdr:from>
    <xdr:to>
      <xdr:col>20</xdr:col>
      <xdr:colOff>38100</xdr:colOff>
      <xdr:row>60</xdr:row>
      <xdr:rowOff>41275</xdr:rowOff>
    </xdr:to>
    <xdr:sp macro="" textlink="">
      <xdr:nvSpPr>
        <xdr:cNvPr id="180" name="フローチャート: 判断 179"/>
        <xdr:cNvSpPr/>
      </xdr:nvSpPr>
      <xdr:spPr>
        <a:xfrm>
          <a:off x="3746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81" name="フローチャート: 判断 180"/>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82" name="フローチャート: 判断 181"/>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34925</xdr:rowOff>
    </xdr:from>
    <xdr:to>
      <xdr:col>6</xdr:col>
      <xdr:colOff>38100</xdr:colOff>
      <xdr:row>59</xdr:row>
      <xdr:rowOff>136525</xdr:rowOff>
    </xdr:to>
    <xdr:sp macro="" textlink="">
      <xdr:nvSpPr>
        <xdr:cNvPr id="183" name="フローチャート: 判断 182"/>
        <xdr:cNvSpPr/>
      </xdr:nvSpPr>
      <xdr:spPr>
        <a:xfrm>
          <a:off x="1079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34925</xdr:rowOff>
    </xdr:from>
    <xdr:to>
      <xdr:col>24</xdr:col>
      <xdr:colOff>114300</xdr:colOff>
      <xdr:row>62</xdr:row>
      <xdr:rowOff>136525</xdr:rowOff>
    </xdr:to>
    <xdr:sp macro="" textlink="">
      <xdr:nvSpPr>
        <xdr:cNvPr id="189" name="楕円 188"/>
        <xdr:cNvSpPr/>
      </xdr:nvSpPr>
      <xdr:spPr>
        <a:xfrm>
          <a:off x="4584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121302</xdr:rowOff>
    </xdr:from>
    <xdr:ext cx="405111" cy="259045"/>
    <xdr:sp macro="" textlink="">
      <xdr:nvSpPr>
        <xdr:cNvPr id="190" name="【体育館・プール】&#10;有形固定資産減価償却率該当値テキスト"/>
        <xdr:cNvSpPr txBox="1"/>
      </xdr:nvSpPr>
      <xdr:spPr>
        <a:xfrm>
          <a:off x="4673600" y="1057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91" name="楕円 190"/>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85725</xdr:rowOff>
    </xdr:to>
    <xdr:cxnSp macro="">
      <xdr:nvCxnSpPr>
        <xdr:cNvPr id="192" name="直線コネクタ 191"/>
        <xdr:cNvCxnSpPr/>
      </xdr:nvCxnSpPr>
      <xdr:spPr>
        <a:xfrm>
          <a:off x="3797300" y="106756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124460</xdr:rowOff>
    </xdr:from>
    <xdr:to>
      <xdr:col>15</xdr:col>
      <xdr:colOff>101600</xdr:colOff>
      <xdr:row>62</xdr:row>
      <xdr:rowOff>54610</xdr:rowOff>
    </xdr:to>
    <xdr:sp macro="" textlink="">
      <xdr:nvSpPr>
        <xdr:cNvPr id="193" name="楕円 192"/>
        <xdr:cNvSpPr/>
      </xdr:nvSpPr>
      <xdr:spPr>
        <a:xfrm>
          <a:off x="2857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45720</xdr:rowOff>
    </xdr:to>
    <xdr:cxnSp macro="">
      <xdr:nvCxnSpPr>
        <xdr:cNvPr id="194" name="直線コネクタ 193"/>
        <xdr:cNvCxnSpPr/>
      </xdr:nvCxnSpPr>
      <xdr:spPr>
        <a:xfrm>
          <a:off x="2908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5" name="楕円 194"/>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62</xdr:row>
      <xdr:rowOff>3810</xdr:rowOff>
    </xdr:to>
    <xdr:cxnSp macro="">
      <xdr:nvCxnSpPr>
        <xdr:cNvPr id="196" name="直線コネクタ 195"/>
        <xdr:cNvCxnSpPr/>
      </xdr:nvCxnSpPr>
      <xdr:spPr>
        <a:xfrm>
          <a:off x="2019300" y="1059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197" name="楕円 196"/>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133350</xdr:rowOff>
    </xdr:to>
    <xdr:cxnSp macro="">
      <xdr:nvCxnSpPr>
        <xdr:cNvPr id="198" name="直線コネクタ 197"/>
        <xdr:cNvCxnSpPr/>
      </xdr:nvCxnSpPr>
      <xdr:spPr>
        <a:xfrm>
          <a:off x="1130300" y="10551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57802</xdr:rowOff>
    </xdr:from>
    <xdr:ext cx="405111" cy="259045"/>
    <xdr:sp macro="" textlink="">
      <xdr:nvSpPr>
        <xdr:cNvPr id="199" name="n_1aveValue【体育館・プール】&#10;有形固定資産減価償却率"/>
        <xdr:cNvSpPr txBox="1"/>
      </xdr:nvSpPr>
      <xdr:spPr>
        <a:xfrm>
          <a:off x="3582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200"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201" name="n_3aveValue【体育館・プー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2" name="n_4ave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3" name="n_1mainValue【体育館・プー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204" name="n_2mainValue【体育館・プール】&#10;有形固定資産減価償却率"/>
        <xdr:cNvSpPr txBox="1"/>
      </xdr:nvSpPr>
      <xdr:spPr>
        <a:xfrm>
          <a:off x="2705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205" name="n_3mainValue【体育館・プール】&#10;有形固定資産減価償却率"/>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6" name="n_4mainValue【体育館・プール】&#10;有形固定資産減価償却率"/>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63</xdr:row>
      <xdr:rowOff>41910</xdr:rowOff>
    </xdr:to>
    <xdr:cxnSp macro="">
      <xdr:nvCxnSpPr>
        <xdr:cNvPr id="230" name="直線コネクタ 229"/>
        <xdr:cNvCxnSpPr/>
      </xdr:nvCxnSpPr>
      <xdr:spPr>
        <a:xfrm flipV="1">
          <a:off x="10476865" y="96888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3"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4" name="直線コネクタ 233"/>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35"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36" name="フローチャート: 判断 235"/>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2540</xdr:rowOff>
    </xdr:from>
    <xdr:to>
      <xdr:col>50</xdr:col>
      <xdr:colOff>165100</xdr:colOff>
      <xdr:row>61</xdr:row>
      <xdr:rowOff>104140</xdr:rowOff>
    </xdr:to>
    <xdr:sp macro="" textlink="">
      <xdr:nvSpPr>
        <xdr:cNvPr id="237" name="フローチャート: 判断 236"/>
        <xdr:cNvSpPr/>
      </xdr:nvSpPr>
      <xdr:spPr>
        <a:xfrm>
          <a:off x="9588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xdr:rowOff>
    </xdr:from>
    <xdr:to>
      <xdr:col>46</xdr:col>
      <xdr:colOff>38100</xdr:colOff>
      <xdr:row>61</xdr:row>
      <xdr:rowOff>115570</xdr:rowOff>
    </xdr:to>
    <xdr:sp macro="" textlink="">
      <xdr:nvSpPr>
        <xdr:cNvPr id="238" name="フローチャート: 判断 237"/>
        <xdr:cNvSpPr/>
      </xdr:nvSpPr>
      <xdr:spPr>
        <a:xfrm>
          <a:off x="8699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166370</xdr:rowOff>
    </xdr:from>
    <xdr:to>
      <xdr:col>41</xdr:col>
      <xdr:colOff>101600</xdr:colOff>
      <xdr:row>61</xdr:row>
      <xdr:rowOff>96520</xdr:rowOff>
    </xdr:to>
    <xdr:sp macro="" textlink="">
      <xdr:nvSpPr>
        <xdr:cNvPr id="239" name="フローチャート: 判断 238"/>
        <xdr:cNvSpPr/>
      </xdr:nvSpPr>
      <xdr:spPr>
        <a:xfrm>
          <a:off x="781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36830</xdr:rowOff>
    </xdr:from>
    <xdr:to>
      <xdr:col>36</xdr:col>
      <xdr:colOff>165100</xdr:colOff>
      <xdr:row>61</xdr:row>
      <xdr:rowOff>138430</xdr:rowOff>
    </xdr:to>
    <xdr:sp macro="" textlink="">
      <xdr:nvSpPr>
        <xdr:cNvPr id="240" name="フローチャート: 判断 239"/>
        <xdr:cNvSpPr/>
      </xdr:nvSpPr>
      <xdr:spPr>
        <a:xfrm>
          <a:off x="6921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21590</xdr:rowOff>
    </xdr:from>
    <xdr:to>
      <xdr:col>55</xdr:col>
      <xdr:colOff>50800</xdr:colOff>
      <xdr:row>61</xdr:row>
      <xdr:rowOff>123190</xdr:rowOff>
    </xdr:to>
    <xdr:sp macro="" textlink="">
      <xdr:nvSpPr>
        <xdr:cNvPr id="246" name="楕円 245"/>
        <xdr:cNvSpPr/>
      </xdr:nvSpPr>
      <xdr:spPr>
        <a:xfrm>
          <a:off x="10426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xdr:rowOff>
    </xdr:from>
    <xdr:ext cx="469744" cy="259045"/>
    <xdr:sp macro="" textlink="">
      <xdr:nvSpPr>
        <xdr:cNvPr id="247" name="【体育館・プール】&#10;一人当たり面積該当値テキスト"/>
        <xdr:cNvSpPr txBox="1"/>
      </xdr:nvSpPr>
      <xdr:spPr>
        <a:xfrm>
          <a:off x="10515600"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21590</xdr:rowOff>
    </xdr:from>
    <xdr:to>
      <xdr:col>50</xdr:col>
      <xdr:colOff>165100</xdr:colOff>
      <xdr:row>61</xdr:row>
      <xdr:rowOff>123190</xdr:rowOff>
    </xdr:to>
    <xdr:sp macro="" textlink="">
      <xdr:nvSpPr>
        <xdr:cNvPr id="248" name="楕円 247"/>
        <xdr:cNvSpPr/>
      </xdr:nvSpPr>
      <xdr:spPr>
        <a:xfrm>
          <a:off x="958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72390</xdr:rowOff>
    </xdr:from>
    <xdr:to>
      <xdr:col>55</xdr:col>
      <xdr:colOff>0</xdr:colOff>
      <xdr:row>61</xdr:row>
      <xdr:rowOff>72390</xdr:rowOff>
    </xdr:to>
    <xdr:cxnSp macro="">
      <xdr:nvCxnSpPr>
        <xdr:cNvPr id="249" name="直線コネクタ 248"/>
        <xdr:cNvCxnSpPr/>
      </xdr:nvCxnSpPr>
      <xdr:spPr>
        <a:xfrm>
          <a:off x="9639300" y="10530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25400</xdr:rowOff>
    </xdr:from>
    <xdr:to>
      <xdr:col>46</xdr:col>
      <xdr:colOff>38100</xdr:colOff>
      <xdr:row>61</xdr:row>
      <xdr:rowOff>127000</xdr:rowOff>
    </xdr:to>
    <xdr:sp macro="" textlink="">
      <xdr:nvSpPr>
        <xdr:cNvPr id="250" name="楕円 249"/>
        <xdr:cNvSpPr/>
      </xdr:nvSpPr>
      <xdr:spPr>
        <a:xfrm>
          <a:off x="869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72390</xdr:rowOff>
    </xdr:from>
    <xdr:to>
      <xdr:col>50</xdr:col>
      <xdr:colOff>114300</xdr:colOff>
      <xdr:row>61</xdr:row>
      <xdr:rowOff>76200</xdr:rowOff>
    </xdr:to>
    <xdr:cxnSp macro="">
      <xdr:nvCxnSpPr>
        <xdr:cNvPr id="251" name="直線コネクタ 250"/>
        <xdr:cNvCxnSpPr/>
      </xdr:nvCxnSpPr>
      <xdr:spPr>
        <a:xfrm flipV="1">
          <a:off x="8750300" y="1053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25400</xdr:rowOff>
    </xdr:from>
    <xdr:to>
      <xdr:col>41</xdr:col>
      <xdr:colOff>101600</xdr:colOff>
      <xdr:row>61</xdr:row>
      <xdr:rowOff>127000</xdr:rowOff>
    </xdr:to>
    <xdr:sp macro="" textlink="">
      <xdr:nvSpPr>
        <xdr:cNvPr id="252" name="楕円 251"/>
        <xdr:cNvSpPr/>
      </xdr:nvSpPr>
      <xdr:spPr>
        <a:xfrm>
          <a:off x="781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76200</xdr:rowOff>
    </xdr:from>
    <xdr:to>
      <xdr:col>45</xdr:col>
      <xdr:colOff>177800</xdr:colOff>
      <xdr:row>61</xdr:row>
      <xdr:rowOff>76200</xdr:rowOff>
    </xdr:to>
    <xdr:cxnSp macro="">
      <xdr:nvCxnSpPr>
        <xdr:cNvPr id="253" name="直線コネクタ 252"/>
        <xdr:cNvCxnSpPr/>
      </xdr:nvCxnSpPr>
      <xdr:spPr>
        <a:xfrm>
          <a:off x="7861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25400</xdr:rowOff>
    </xdr:from>
    <xdr:to>
      <xdr:col>36</xdr:col>
      <xdr:colOff>165100</xdr:colOff>
      <xdr:row>61</xdr:row>
      <xdr:rowOff>127000</xdr:rowOff>
    </xdr:to>
    <xdr:sp macro="" textlink="">
      <xdr:nvSpPr>
        <xdr:cNvPr id="254" name="楕円 253"/>
        <xdr:cNvSpPr/>
      </xdr:nvSpPr>
      <xdr:spPr>
        <a:xfrm>
          <a:off x="692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76200</xdr:rowOff>
    </xdr:from>
    <xdr:to>
      <xdr:col>41</xdr:col>
      <xdr:colOff>50800</xdr:colOff>
      <xdr:row>61</xdr:row>
      <xdr:rowOff>76200</xdr:rowOff>
    </xdr:to>
    <xdr:cxnSp macro="">
      <xdr:nvCxnSpPr>
        <xdr:cNvPr id="255" name="直線コネクタ 254"/>
        <xdr:cNvCxnSpPr/>
      </xdr:nvCxnSpPr>
      <xdr:spPr>
        <a:xfrm>
          <a:off x="6972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120667</xdr:rowOff>
    </xdr:from>
    <xdr:ext cx="469744" cy="259045"/>
    <xdr:sp macro="" textlink="">
      <xdr:nvSpPr>
        <xdr:cNvPr id="256" name="n_1aveValue【体育館・プール】&#10;一人当たり面積"/>
        <xdr:cNvSpPr txBox="1"/>
      </xdr:nvSpPr>
      <xdr:spPr>
        <a:xfrm>
          <a:off x="93917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132097</xdr:rowOff>
    </xdr:from>
    <xdr:ext cx="469744" cy="259045"/>
    <xdr:sp macro="" textlink="">
      <xdr:nvSpPr>
        <xdr:cNvPr id="257" name="n_2aveValue【体育館・プール】&#10;一人当たり面積"/>
        <xdr:cNvSpPr txBox="1"/>
      </xdr:nvSpPr>
      <xdr:spPr>
        <a:xfrm>
          <a:off x="8515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113047</xdr:rowOff>
    </xdr:from>
    <xdr:ext cx="469744" cy="259045"/>
    <xdr:sp macro="" textlink="">
      <xdr:nvSpPr>
        <xdr:cNvPr id="258" name="n_3aveValue【体育館・プール】&#10;一人当たり面積"/>
        <xdr:cNvSpPr txBox="1"/>
      </xdr:nvSpPr>
      <xdr:spPr>
        <a:xfrm>
          <a:off x="7626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129557</xdr:rowOff>
    </xdr:from>
    <xdr:ext cx="469744" cy="259045"/>
    <xdr:sp macro="" textlink="">
      <xdr:nvSpPr>
        <xdr:cNvPr id="259" name="n_4aveValue【体育館・プール】&#10;一人当たり面積"/>
        <xdr:cNvSpPr txBox="1"/>
      </xdr:nvSpPr>
      <xdr:spPr>
        <a:xfrm>
          <a:off x="6737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114317</xdr:rowOff>
    </xdr:from>
    <xdr:ext cx="469744" cy="259045"/>
    <xdr:sp macro="" textlink="">
      <xdr:nvSpPr>
        <xdr:cNvPr id="260" name="n_1mainValue【体育館・プール】&#10;一人当たり面積"/>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118127</xdr:rowOff>
    </xdr:from>
    <xdr:ext cx="469744" cy="259045"/>
    <xdr:sp macro="" textlink="">
      <xdr:nvSpPr>
        <xdr:cNvPr id="261" name="n_2mainValue【体育館・プール】&#10;一人当たり面積"/>
        <xdr:cNvSpPr txBox="1"/>
      </xdr:nvSpPr>
      <xdr:spPr>
        <a:xfrm>
          <a:off x="8515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118127</xdr:rowOff>
    </xdr:from>
    <xdr:ext cx="469744" cy="259045"/>
    <xdr:sp macro="" textlink="">
      <xdr:nvSpPr>
        <xdr:cNvPr id="262" name="n_3mainValue【体育館・プール】&#10;一人当たり面積"/>
        <xdr:cNvSpPr txBox="1"/>
      </xdr:nvSpPr>
      <xdr:spPr>
        <a:xfrm>
          <a:off x="7626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143527</xdr:rowOff>
    </xdr:from>
    <xdr:ext cx="469744" cy="259045"/>
    <xdr:sp macro="" textlink="">
      <xdr:nvSpPr>
        <xdr:cNvPr id="263" name="n_4mainValue【体育館・プール】&#10;一人当たり面積"/>
        <xdr:cNvSpPr txBox="1"/>
      </xdr:nvSpPr>
      <xdr:spPr>
        <a:xfrm>
          <a:off x="6737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60961</xdr:rowOff>
    </xdr:to>
    <xdr:cxnSp macro="">
      <xdr:nvCxnSpPr>
        <xdr:cNvPr id="288" name="直線コネクタ 287"/>
        <xdr:cNvCxnSpPr/>
      </xdr:nvCxnSpPr>
      <xdr:spPr>
        <a:xfrm flipV="1">
          <a:off x="4634865" y="13584555"/>
          <a:ext cx="0" cy="104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64788</xdr:rowOff>
    </xdr:from>
    <xdr:ext cx="405111" cy="259045"/>
    <xdr:sp macro="" textlink="">
      <xdr:nvSpPr>
        <xdr:cNvPr id="289" name="【福祉施設】&#10;有形固定資産減価償却率最小値テキスト"/>
        <xdr:cNvSpPr txBox="1"/>
      </xdr:nvSpPr>
      <xdr:spPr>
        <a:xfrm>
          <a:off x="4673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60961</xdr:rowOff>
    </xdr:from>
    <xdr:to>
      <xdr:col>24</xdr:col>
      <xdr:colOff>152400</xdr:colOff>
      <xdr:row>85</xdr:row>
      <xdr:rowOff>60961</xdr:rowOff>
    </xdr:to>
    <xdr:cxnSp macro="">
      <xdr:nvCxnSpPr>
        <xdr:cNvPr id="290" name="直線コネクタ 289"/>
        <xdr:cNvCxnSpPr/>
      </xdr:nvCxnSpPr>
      <xdr:spPr>
        <a:xfrm>
          <a:off x="4546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91"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92" name="直線コネクタ 291"/>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90188</xdr:rowOff>
    </xdr:from>
    <xdr:ext cx="405111" cy="259045"/>
    <xdr:sp macro="" textlink="">
      <xdr:nvSpPr>
        <xdr:cNvPr id="293" name="【福祉施設】&#10;有形固定資産減価償却率平均値テキスト"/>
        <xdr:cNvSpPr txBox="1"/>
      </xdr:nvSpPr>
      <xdr:spPr>
        <a:xfrm>
          <a:off x="4673600" y="1380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94" name="フローチャート: 判断 293"/>
        <xdr:cNvSpPr/>
      </xdr:nvSpPr>
      <xdr:spPr>
        <a:xfrm>
          <a:off x="4584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42545</xdr:rowOff>
    </xdr:from>
    <xdr:to>
      <xdr:col>20</xdr:col>
      <xdr:colOff>38100</xdr:colOff>
      <xdr:row>81</xdr:row>
      <xdr:rowOff>144145</xdr:rowOff>
    </xdr:to>
    <xdr:sp macro="" textlink="">
      <xdr:nvSpPr>
        <xdr:cNvPr id="295" name="フローチャート: 判断 294"/>
        <xdr:cNvSpPr/>
      </xdr:nvSpPr>
      <xdr:spPr>
        <a:xfrm>
          <a:off x="3746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296" name="フローチャート: 判断 295"/>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7" name="フローチャート: 判断 296"/>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8" name="フローチャート: 判断 297"/>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4" name="楕円 303"/>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5" name="【福祉施設】&#10;有形固定資産減価償却率該当値テキスト"/>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306" name="楕円 305"/>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146686</xdr:rowOff>
    </xdr:from>
    <xdr:to>
      <xdr:col>24</xdr:col>
      <xdr:colOff>63500</xdr:colOff>
      <xdr:row>83</xdr:row>
      <xdr:rowOff>15239</xdr:rowOff>
    </xdr:to>
    <xdr:cxnSp macro="">
      <xdr:nvCxnSpPr>
        <xdr:cNvPr id="307" name="直線コネクタ 306"/>
        <xdr:cNvCxnSpPr/>
      </xdr:nvCxnSpPr>
      <xdr:spPr>
        <a:xfrm>
          <a:off x="3797300" y="142055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55880</xdr:rowOff>
    </xdr:from>
    <xdr:to>
      <xdr:col>15</xdr:col>
      <xdr:colOff>101600</xdr:colOff>
      <xdr:row>82</xdr:row>
      <xdr:rowOff>157480</xdr:rowOff>
    </xdr:to>
    <xdr:sp macro="" textlink="">
      <xdr:nvSpPr>
        <xdr:cNvPr id="308" name="楕円 307"/>
        <xdr:cNvSpPr/>
      </xdr:nvSpPr>
      <xdr:spPr>
        <a:xfrm>
          <a:off x="2857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82</xdr:row>
      <xdr:rowOff>146686</xdr:rowOff>
    </xdr:to>
    <xdr:cxnSp macro="">
      <xdr:nvCxnSpPr>
        <xdr:cNvPr id="309" name="直線コネクタ 308"/>
        <xdr:cNvCxnSpPr/>
      </xdr:nvCxnSpPr>
      <xdr:spPr>
        <a:xfrm>
          <a:off x="2908300" y="14165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10" name="楕円 309"/>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106680</xdr:rowOff>
    </xdr:to>
    <xdr:cxnSp macro="">
      <xdr:nvCxnSpPr>
        <xdr:cNvPr id="311" name="直線コネクタ 310"/>
        <xdr:cNvCxnSpPr/>
      </xdr:nvCxnSpPr>
      <xdr:spPr>
        <a:xfrm>
          <a:off x="2019300" y="14125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2" name="楕円 311"/>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66675</xdr:rowOff>
    </xdr:to>
    <xdr:cxnSp macro="">
      <xdr:nvCxnSpPr>
        <xdr:cNvPr id="313" name="直線コネクタ 312"/>
        <xdr:cNvCxnSpPr/>
      </xdr:nvCxnSpPr>
      <xdr:spPr>
        <a:xfrm>
          <a:off x="1130300" y="1408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160672</xdr:rowOff>
    </xdr:from>
    <xdr:ext cx="405111" cy="259045"/>
    <xdr:sp macro="" textlink="">
      <xdr:nvSpPr>
        <xdr:cNvPr id="314" name="n_1aveValue【福祉施設】&#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315" name="n_2aveValue【福祉施設】&#10;有形固定資産減価償却率"/>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6" name="n_3aveValue【福祉施設】&#10;有形固定資産減価償却率"/>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7"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318" name="n_1mainValue【福祉施設】&#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9" name="n_2mainValue【福祉施設】&#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20" name="n_3mainValue【福祉施設】&#10;有形固定資産減価償却率"/>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21" name="n_4mainValue【福祉施設】&#10;有形固定資産減価償却率"/>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345" name="直線コネクタ 34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34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347" name="直線コネクタ 34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34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349" name="直線コネクタ 34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163847</xdr:rowOff>
    </xdr:from>
    <xdr:ext cx="469744" cy="259045"/>
    <xdr:sp macro="" textlink="">
      <xdr:nvSpPr>
        <xdr:cNvPr id="350" name="【福祉施設】&#10;一人当たり面積平均値テキスト"/>
        <xdr:cNvSpPr txBox="1"/>
      </xdr:nvSpPr>
      <xdr:spPr>
        <a:xfrm>
          <a:off x="10515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xdr:rowOff>
    </xdr:from>
    <xdr:to>
      <xdr:col>55</xdr:col>
      <xdr:colOff>50800</xdr:colOff>
      <xdr:row>83</xdr:row>
      <xdr:rowOff>115570</xdr:rowOff>
    </xdr:to>
    <xdr:sp macro="" textlink="">
      <xdr:nvSpPr>
        <xdr:cNvPr id="351" name="フローチャート: 判断 350"/>
        <xdr:cNvSpPr/>
      </xdr:nvSpPr>
      <xdr:spPr>
        <a:xfrm>
          <a:off x="10426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154939</xdr:rowOff>
    </xdr:from>
    <xdr:to>
      <xdr:col>50</xdr:col>
      <xdr:colOff>165100</xdr:colOff>
      <xdr:row>83</xdr:row>
      <xdr:rowOff>85089</xdr:rowOff>
    </xdr:to>
    <xdr:sp macro="" textlink="">
      <xdr:nvSpPr>
        <xdr:cNvPr id="352" name="フローチャート: 判断 351"/>
        <xdr:cNvSpPr/>
      </xdr:nvSpPr>
      <xdr:spPr>
        <a:xfrm>
          <a:off x="9588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13970</xdr:rowOff>
    </xdr:from>
    <xdr:to>
      <xdr:col>46</xdr:col>
      <xdr:colOff>38100</xdr:colOff>
      <xdr:row>83</xdr:row>
      <xdr:rowOff>115570</xdr:rowOff>
    </xdr:to>
    <xdr:sp macro="" textlink="">
      <xdr:nvSpPr>
        <xdr:cNvPr id="353" name="フローチャート: 判断 352"/>
        <xdr:cNvSpPr/>
      </xdr:nvSpPr>
      <xdr:spPr>
        <a:xfrm>
          <a:off x="8699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54" name="フローチャート: 判断 353"/>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10161</xdr:rowOff>
    </xdr:from>
    <xdr:to>
      <xdr:col>36</xdr:col>
      <xdr:colOff>165100</xdr:colOff>
      <xdr:row>82</xdr:row>
      <xdr:rowOff>111761</xdr:rowOff>
    </xdr:to>
    <xdr:sp macro="" textlink="">
      <xdr:nvSpPr>
        <xdr:cNvPr id="355" name="フローチャート: 判断 354"/>
        <xdr:cNvSpPr/>
      </xdr:nvSpPr>
      <xdr:spPr>
        <a:xfrm>
          <a:off x="692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109220</xdr:rowOff>
    </xdr:from>
    <xdr:to>
      <xdr:col>55</xdr:col>
      <xdr:colOff>50800</xdr:colOff>
      <xdr:row>81</xdr:row>
      <xdr:rowOff>39370</xdr:rowOff>
    </xdr:to>
    <xdr:sp macro="" textlink="">
      <xdr:nvSpPr>
        <xdr:cNvPr id="361" name="楕円 360"/>
        <xdr:cNvSpPr/>
      </xdr:nvSpPr>
      <xdr:spPr>
        <a:xfrm>
          <a:off x="10426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132097</xdr:rowOff>
    </xdr:from>
    <xdr:ext cx="469744" cy="259045"/>
    <xdr:sp macro="" textlink="">
      <xdr:nvSpPr>
        <xdr:cNvPr id="362" name="【福祉施設】&#10;一人当たり面積該当値テキスト"/>
        <xdr:cNvSpPr txBox="1"/>
      </xdr:nvSpPr>
      <xdr:spPr>
        <a:xfrm>
          <a:off x="10515600"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116839</xdr:rowOff>
    </xdr:from>
    <xdr:to>
      <xdr:col>50</xdr:col>
      <xdr:colOff>165100</xdr:colOff>
      <xdr:row>81</xdr:row>
      <xdr:rowOff>46989</xdr:rowOff>
    </xdr:to>
    <xdr:sp macro="" textlink="">
      <xdr:nvSpPr>
        <xdr:cNvPr id="363" name="楕円 362"/>
        <xdr:cNvSpPr/>
      </xdr:nvSpPr>
      <xdr:spPr>
        <a:xfrm>
          <a:off x="958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160020</xdr:rowOff>
    </xdr:from>
    <xdr:to>
      <xdr:col>55</xdr:col>
      <xdr:colOff>0</xdr:colOff>
      <xdr:row>80</xdr:row>
      <xdr:rowOff>167639</xdr:rowOff>
    </xdr:to>
    <xdr:cxnSp macro="">
      <xdr:nvCxnSpPr>
        <xdr:cNvPr id="364" name="直線コネクタ 363"/>
        <xdr:cNvCxnSpPr/>
      </xdr:nvCxnSpPr>
      <xdr:spPr>
        <a:xfrm flipV="1">
          <a:off x="9639300" y="138760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116839</xdr:rowOff>
    </xdr:from>
    <xdr:to>
      <xdr:col>46</xdr:col>
      <xdr:colOff>38100</xdr:colOff>
      <xdr:row>81</xdr:row>
      <xdr:rowOff>46989</xdr:rowOff>
    </xdr:to>
    <xdr:sp macro="" textlink="">
      <xdr:nvSpPr>
        <xdr:cNvPr id="365" name="楕円 364"/>
        <xdr:cNvSpPr/>
      </xdr:nvSpPr>
      <xdr:spPr>
        <a:xfrm>
          <a:off x="8699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167639</xdr:rowOff>
    </xdr:from>
    <xdr:to>
      <xdr:col>50</xdr:col>
      <xdr:colOff>114300</xdr:colOff>
      <xdr:row>80</xdr:row>
      <xdr:rowOff>167639</xdr:rowOff>
    </xdr:to>
    <xdr:cxnSp macro="">
      <xdr:nvCxnSpPr>
        <xdr:cNvPr id="366" name="直線コネクタ 365"/>
        <xdr:cNvCxnSpPr/>
      </xdr:nvCxnSpPr>
      <xdr:spPr>
        <a:xfrm>
          <a:off x="8750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116839</xdr:rowOff>
    </xdr:from>
    <xdr:to>
      <xdr:col>41</xdr:col>
      <xdr:colOff>101600</xdr:colOff>
      <xdr:row>81</xdr:row>
      <xdr:rowOff>46989</xdr:rowOff>
    </xdr:to>
    <xdr:sp macro="" textlink="">
      <xdr:nvSpPr>
        <xdr:cNvPr id="367" name="楕円 366"/>
        <xdr:cNvSpPr/>
      </xdr:nvSpPr>
      <xdr:spPr>
        <a:xfrm>
          <a:off x="781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167639</xdr:rowOff>
    </xdr:from>
    <xdr:to>
      <xdr:col>45</xdr:col>
      <xdr:colOff>177800</xdr:colOff>
      <xdr:row>80</xdr:row>
      <xdr:rowOff>167639</xdr:rowOff>
    </xdr:to>
    <xdr:cxnSp macro="">
      <xdr:nvCxnSpPr>
        <xdr:cNvPr id="368" name="直線コネクタ 367"/>
        <xdr:cNvCxnSpPr/>
      </xdr:nvCxnSpPr>
      <xdr:spPr>
        <a:xfrm>
          <a:off x="7861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116839</xdr:rowOff>
    </xdr:from>
    <xdr:to>
      <xdr:col>36</xdr:col>
      <xdr:colOff>165100</xdr:colOff>
      <xdr:row>81</xdr:row>
      <xdr:rowOff>46989</xdr:rowOff>
    </xdr:to>
    <xdr:sp macro="" textlink="">
      <xdr:nvSpPr>
        <xdr:cNvPr id="369" name="楕円 368"/>
        <xdr:cNvSpPr/>
      </xdr:nvSpPr>
      <xdr:spPr>
        <a:xfrm>
          <a:off x="6921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167639</xdr:rowOff>
    </xdr:from>
    <xdr:to>
      <xdr:col>41</xdr:col>
      <xdr:colOff>50800</xdr:colOff>
      <xdr:row>80</xdr:row>
      <xdr:rowOff>167639</xdr:rowOff>
    </xdr:to>
    <xdr:cxnSp macro="">
      <xdr:nvCxnSpPr>
        <xdr:cNvPr id="370" name="直線コネクタ 369"/>
        <xdr:cNvCxnSpPr/>
      </xdr:nvCxnSpPr>
      <xdr:spPr>
        <a:xfrm>
          <a:off x="6972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76216</xdr:rowOff>
    </xdr:from>
    <xdr:ext cx="469744" cy="259045"/>
    <xdr:sp macro="" textlink="">
      <xdr:nvSpPr>
        <xdr:cNvPr id="371" name="n_1aveValue【福祉施設】&#10;一人当たり面積"/>
        <xdr:cNvSpPr txBox="1"/>
      </xdr:nvSpPr>
      <xdr:spPr>
        <a:xfrm>
          <a:off x="9391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2"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106697</xdr:rowOff>
    </xdr:from>
    <xdr:ext cx="469744" cy="259045"/>
    <xdr:sp macro="" textlink="">
      <xdr:nvSpPr>
        <xdr:cNvPr id="373" name="n_3aveValue【福祉施設】&#10;一人当たり面積"/>
        <xdr:cNvSpPr txBox="1"/>
      </xdr:nvSpPr>
      <xdr:spPr>
        <a:xfrm>
          <a:off x="7626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102888</xdr:rowOff>
    </xdr:from>
    <xdr:ext cx="469744" cy="259045"/>
    <xdr:sp macro="" textlink="">
      <xdr:nvSpPr>
        <xdr:cNvPr id="374" name="n_4aveValue【福祉施設】&#10;一人当たり面積"/>
        <xdr:cNvSpPr txBox="1"/>
      </xdr:nvSpPr>
      <xdr:spPr>
        <a:xfrm>
          <a:off x="6737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63516</xdr:rowOff>
    </xdr:from>
    <xdr:ext cx="469744" cy="259045"/>
    <xdr:sp macro="" textlink="">
      <xdr:nvSpPr>
        <xdr:cNvPr id="375" name="n_1mainValue【福祉施設】&#10;一人当たり面積"/>
        <xdr:cNvSpPr txBox="1"/>
      </xdr:nvSpPr>
      <xdr:spPr>
        <a:xfrm>
          <a:off x="93917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63516</xdr:rowOff>
    </xdr:from>
    <xdr:ext cx="469744" cy="259045"/>
    <xdr:sp macro="" textlink="">
      <xdr:nvSpPr>
        <xdr:cNvPr id="376" name="n_2mainValue【福祉施設】&#10;一人当たり面積"/>
        <xdr:cNvSpPr txBox="1"/>
      </xdr:nvSpPr>
      <xdr:spPr>
        <a:xfrm>
          <a:off x="8515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63516</xdr:rowOff>
    </xdr:from>
    <xdr:ext cx="469744" cy="259045"/>
    <xdr:sp macro="" textlink="">
      <xdr:nvSpPr>
        <xdr:cNvPr id="377" name="n_3mainValue【福祉施設】&#10;一人当たり面積"/>
        <xdr:cNvSpPr txBox="1"/>
      </xdr:nvSpPr>
      <xdr:spPr>
        <a:xfrm>
          <a:off x="7626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63516</xdr:rowOff>
    </xdr:from>
    <xdr:ext cx="469744" cy="259045"/>
    <xdr:sp macro="" textlink="">
      <xdr:nvSpPr>
        <xdr:cNvPr id="378" name="n_4mainValue【福祉施設】&#10;一人当たり面積"/>
        <xdr:cNvSpPr txBox="1"/>
      </xdr:nvSpPr>
      <xdr:spPr>
        <a:xfrm>
          <a:off x="6737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110489</xdr:rowOff>
    </xdr:from>
    <xdr:to>
      <xdr:col>24</xdr:col>
      <xdr:colOff>62865</xdr:colOff>
      <xdr:row>108</xdr:row>
      <xdr:rowOff>156211</xdr:rowOff>
    </xdr:to>
    <xdr:cxnSp macro="">
      <xdr:nvCxnSpPr>
        <xdr:cNvPr id="404" name="直線コネクタ 403"/>
        <xdr:cNvCxnSpPr/>
      </xdr:nvCxnSpPr>
      <xdr:spPr>
        <a:xfrm flipV="1">
          <a:off x="4634865" y="17255489"/>
          <a:ext cx="0" cy="141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405"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406" name="直線コネクタ 40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57166</xdr:rowOff>
    </xdr:from>
    <xdr:ext cx="405111" cy="259045"/>
    <xdr:sp macro="" textlink="">
      <xdr:nvSpPr>
        <xdr:cNvPr id="407" name="【市民会館】&#10;有形固定資産減価償却率最大値テキスト"/>
        <xdr:cNvSpPr txBox="1"/>
      </xdr:nvSpPr>
      <xdr:spPr>
        <a:xfrm>
          <a:off x="4673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110489</xdr:rowOff>
    </xdr:from>
    <xdr:to>
      <xdr:col>24</xdr:col>
      <xdr:colOff>152400</xdr:colOff>
      <xdr:row>100</xdr:row>
      <xdr:rowOff>110489</xdr:rowOff>
    </xdr:to>
    <xdr:cxnSp macro="">
      <xdr:nvCxnSpPr>
        <xdr:cNvPr id="408" name="直線コネクタ 407"/>
        <xdr:cNvCxnSpPr/>
      </xdr:nvCxnSpPr>
      <xdr:spPr>
        <a:xfrm>
          <a:off x="4546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30315</xdr:rowOff>
    </xdr:from>
    <xdr:ext cx="405111" cy="259045"/>
    <xdr:sp macro="" textlink="">
      <xdr:nvSpPr>
        <xdr:cNvPr id="409" name="【市民会館】&#10;有形固定資産減価償却率平均値テキスト"/>
        <xdr:cNvSpPr txBox="1"/>
      </xdr:nvSpPr>
      <xdr:spPr>
        <a:xfrm>
          <a:off x="4673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10" name="フローチャート: 判断 409"/>
        <xdr:cNvSpPr/>
      </xdr:nvSpPr>
      <xdr:spPr>
        <a:xfrm>
          <a:off x="4584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165826</xdr:rowOff>
    </xdr:from>
    <xdr:to>
      <xdr:col>20</xdr:col>
      <xdr:colOff>38100</xdr:colOff>
      <xdr:row>104</xdr:row>
      <xdr:rowOff>95976</xdr:rowOff>
    </xdr:to>
    <xdr:sp macro="" textlink="">
      <xdr:nvSpPr>
        <xdr:cNvPr id="411" name="フローチャート: 判断 410"/>
        <xdr:cNvSpPr/>
      </xdr:nvSpPr>
      <xdr:spPr>
        <a:xfrm>
          <a:off x="3746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141332</xdr:rowOff>
    </xdr:from>
    <xdr:to>
      <xdr:col>15</xdr:col>
      <xdr:colOff>101600</xdr:colOff>
      <xdr:row>104</xdr:row>
      <xdr:rowOff>71482</xdr:rowOff>
    </xdr:to>
    <xdr:sp macro="" textlink="">
      <xdr:nvSpPr>
        <xdr:cNvPr id="412" name="フローチャート: 判断 411"/>
        <xdr:cNvSpPr/>
      </xdr:nvSpPr>
      <xdr:spPr>
        <a:xfrm>
          <a:off x="2857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413" name="フローチャート: 判断 412"/>
        <xdr:cNvSpPr/>
      </xdr:nvSpPr>
      <xdr:spPr>
        <a:xfrm>
          <a:off x="1968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17236</xdr:rowOff>
    </xdr:from>
    <xdr:to>
      <xdr:col>6</xdr:col>
      <xdr:colOff>38100</xdr:colOff>
      <xdr:row>103</xdr:row>
      <xdr:rowOff>118836</xdr:rowOff>
    </xdr:to>
    <xdr:sp macro="" textlink="">
      <xdr:nvSpPr>
        <xdr:cNvPr id="414" name="フローチャート: 判断 413"/>
        <xdr:cNvSpPr/>
      </xdr:nvSpPr>
      <xdr:spPr>
        <a:xfrm>
          <a:off x="1079500" y="1767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7438</xdr:rowOff>
    </xdr:from>
    <xdr:to>
      <xdr:col>24</xdr:col>
      <xdr:colOff>114300</xdr:colOff>
      <xdr:row>104</xdr:row>
      <xdr:rowOff>109038</xdr:rowOff>
    </xdr:to>
    <xdr:sp macro="" textlink="">
      <xdr:nvSpPr>
        <xdr:cNvPr id="420" name="楕円 419"/>
        <xdr:cNvSpPr/>
      </xdr:nvSpPr>
      <xdr:spPr>
        <a:xfrm>
          <a:off x="4584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157315</xdr:rowOff>
    </xdr:from>
    <xdr:ext cx="405111" cy="259045"/>
    <xdr:sp macro="" textlink="">
      <xdr:nvSpPr>
        <xdr:cNvPr id="421" name="【市民会館】&#10;有形固定資産減価償却率該当値テキスト"/>
        <xdr:cNvSpPr txBox="1"/>
      </xdr:nvSpPr>
      <xdr:spPr>
        <a:xfrm>
          <a:off x="4673600"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111942</xdr:rowOff>
    </xdr:from>
    <xdr:to>
      <xdr:col>20</xdr:col>
      <xdr:colOff>38100</xdr:colOff>
      <xdr:row>104</xdr:row>
      <xdr:rowOff>42092</xdr:rowOff>
    </xdr:to>
    <xdr:sp macro="" textlink="">
      <xdr:nvSpPr>
        <xdr:cNvPr id="422" name="楕円 421"/>
        <xdr:cNvSpPr/>
      </xdr:nvSpPr>
      <xdr:spPr>
        <a:xfrm>
          <a:off x="3746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162742</xdr:rowOff>
    </xdr:from>
    <xdr:to>
      <xdr:col>24</xdr:col>
      <xdr:colOff>63500</xdr:colOff>
      <xdr:row>104</xdr:row>
      <xdr:rowOff>58238</xdr:rowOff>
    </xdr:to>
    <xdr:cxnSp macro="">
      <xdr:nvCxnSpPr>
        <xdr:cNvPr id="423" name="直線コネクタ 422"/>
        <xdr:cNvCxnSpPr/>
      </xdr:nvCxnSpPr>
      <xdr:spPr>
        <a:xfrm>
          <a:off x="3797300" y="17822092"/>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53158</xdr:rowOff>
    </xdr:from>
    <xdr:to>
      <xdr:col>15</xdr:col>
      <xdr:colOff>101600</xdr:colOff>
      <xdr:row>103</xdr:row>
      <xdr:rowOff>154758</xdr:rowOff>
    </xdr:to>
    <xdr:sp macro="" textlink="">
      <xdr:nvSpPr>
        <xdr:cNvPr id="424" name="楕円 423"/>
        <xdr:cNvSpPr/>
      </xdr:nvSpPr>
      <xdr:spPr>
        <a:xfrm>
          <a:off x="2857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103958</xdr:rowOff>
    </xdr:from>
    <xdr:to>
      <xdr:col>19</xdr:col>
      <xdr:colOff>177800</xdr:colOff>
      <xdr:row>103</xdr:row>
      <xdr:rowOff>162742</xdr:rowOff>
    </xdr:to>
    <xdr:cxnSp macro="">
      <xdr:nvCxnSpPr>
        <xdr:cNvPr id="425" name="直線コネクタ 424"/>
        <xdr:cNvCxnSpPr/>
      </xdr:nvCxnSpPr>
      <xdr:spPr>
        <a:xfrm>
          <a:off x="2908300" y="1776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162561</xdr:rowOff>
    </xdr:from>
    <xdr:to>
      <xdr:col>10</xdr:col>
      <xdr:colOff>165100</xdr:colOff>
      <xdr:row>103</xdr:row>
      <xdr:rowOff>92711</xdr:rowOff>
    </xdr:to>
    <xdr:sp macro="" textlink="">
      <xdr:nvSpPr>
        <xdr:cNvPr id="426" name="楕円 425"/>
        <xdr:cNvSpPr/>
      </xdr:nvSpPr>
      <xdr:spPr>
        <a:xfrm>
          <a:off x="1968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41911</xdr:rowOff>
    </xdr:from>
    <xdr:to>
      <xdr:col>15</xdr:col>
      <xdr:colOff>50800</xdr:colOff>
      <xdr:row>103</xdr:row>
      <xdr:rowOff>103958</xdr:rowOff>
    </xdr:to>
    <xdr:cxnSp macro="">
      <xdr:nvCxnSpPr>
        <xdr:cNvPr id="427" name="直線コネクタ 426"/>
        <xdr:cNvCxnSpPr/>
      </xdr:nvCxnSpPr>
      <xdr:spPr>
        <a:xfrm>
          <a:off x="2019300" y="177012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28" name="楕円 427"/>
        <xdr:cNvSpPr/>
      </xdr:nvSpPr>
      <xdr:spPr>
        <a:xfrm>
          <a:off x="1079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156211</xdr:rowOff>
    </xdr:from>
    <xdr:to>
      <xdr:col>10</xdr:col>
      <xdr:colOff>114300</xdr:colOff>
      <xdr:row>103</xdr:row>
      <xdr:rowOff>41911</xdr:rowOff>
    </xdr:to>
    <xdr:cxnSp macro="">
      <xdr:nvCxnSpPr>
        <xdr:cNvPr id="429" name="直線コネクタ 428"/>
        <xdr:cNvCxnSpPr/>
      </xdr:nvCxnSpPr>
      <xdr:spPr>
        <a:xfrm>
          <a:off x="1130300" y="176441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87103</xdr:rowOff>
    </xdr:from>
    <xdr:ext cx="405111" cy="259045"/>
    <xdr:sp macro="" textlink="">
      <xdr:nvSpPr>
        <xdr:cNvPr id="430" name="n_1aveValue【市民会館】&#10;有形固定資産減価償却率"/>
        <xdr:cNvSpPr txBox="1"/>
      </xdr:nvSpPr>
      <xdr:spPr>
        <a:xfrm>
          <a:off x="35820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62609</xdr:rowOff>
    </xdr:from>
    <xdr:ext cx="405111" cy="259045"/>
    <xdr:sp macro="" textlink="">
      <xdr:nvSpPr>
        <xdr:cNvPr id="431" name="n_2aveValue【市民会館】&#10;有形固定資産減価償却率"/>
        <xdr:cNvSpPr txBox="1"/>
      </xdr:nvSpPr>
      <xdr:spPr>
        <a:xfrm>
          <a:off x="2705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20156</xdr:rowOff>
    </xdr:from>
    <xdr:ext cx="405111" cy="259045"/>
    <xdr:sp macro="" textlink="">
      <xdr:nvSpPr>
        <xdr:cNvPr id="432" name="n_3aveValue【市民会館】&#10;有形固定資産減価償却率"/>
        <xdr:cNvSpPr txBox="1"/>
      </xdr:nvSpPr>
      <xdr:spPr>
        <a:xfrm>
          <a:off x="1816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109963</xdr:rowOff>
    </xdr:from>
    <xdr:ext cx="405111" cy="259045"/>
    <xdr:sp macro="" textlink="">
      <xdr:nvSpPr>
        <xdr:cNvPr id="433" name="n_4aveValue【市民会館】&#10;有形固定資産減価償却率"/>
        <xdr:cNvSpPr txBox="1"/>
      </xdr:nvSpPr>
      <xdr:spPr>
        <a:xfrm>
          <a:off x="927744" y="1776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58619</xdr:rowOff>
    </xdr:from>
    <xdr:ext cx="405111" cy="259045"/>
    <xdr:sp macro="" textlink="">
      <xdr:nvSpPr>
        <xdr:cNvPr id="434" name="n_1mainValue【市民会館】&#10;有形固定資産減価償却率"/>
        <xdr:cNvSpPr txBox="1"/>
      </xdr:nvSpPr>
      <xdr:spPr>
        <a:xfrm>
          <a:off x="3582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171285</xdr:rowOff>
    </xdr:from>
    <xdr:ext cx="405111" cy="259045"/>
    <xdr:sp macro="" textlink="">
      <xdr:nvSpPr>
        <xdr:cNvPr id="435" name="n_2mainValue【市民会館】&#10;有形固定資産減価償却率"/>
        <xdr:cNvSpPr txBox="1"/>
      </xdr:nvSpPr>
      <xdr:spPr>
        <a:xfrm>
          <a:off x="2705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109238</xdr:rowOff>
    </xdr:from>
    <xdr:ext cx="405111" cy="259045"/>
    <xdr:sp macro="" textlink="">
      <xdr:nvSpPr>
        <xdr:cNvPr id="436" name="n_3mainValue【市民会館】&#10;有形固定資産減価償却率"/>
        <xdr:cNvSpPr txBox="1"/>
      </xdr:nvSpPr>
      <xdr:spPr>
        <a:xfrm>
          <a:off x="1816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52088</xdr:rowOff>
    </xdr:from>
    <xdr:ext cx="405111" cy="259045"/>
    <xdr:sp macro="" textlink="">
      <xdr:nvSpPr>
        <xdr:cNvPr id="437" name="n_4mainValue【市民会館】&#10;有形固定資産減価償却率"/>
        <xdr:cNvSpPr txBox="1"/>
      </xdr:nvSpPr>
      <xdr:spPr>
        <a:xfrm>
          <a:off x="927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99061</xdr:rowOff>
    </xdr:to>
    <xdr:cxnSp macro="">
      <xdr:nvCxnSpPr>
        <xdr:cNvPr id="461" name="直線コネクタ 460"/>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2"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3" name="直線コネクタ 462"/>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64" name="【市民会館】&#10;一人当たり面積最大値テキスト"/>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65" name="直線コネクタ 464"/>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66"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7" name="フローチャート: 判断 466"/>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128270</xdr:rowOff>
    </xdr:from>
    <xdr:to>
      <xdr:col>50</xdr:col>
      <xdr:colOff>165100</xdr:colOff>
      <xdr:row>106</xdr:row>
      <xdr:rowOff>58420</xdr:rowOff>
    </xdr:to>
    <xdr:sp macro="" textlink="">
      <xdr:nvSpPr>
        <xdr:cNvPr id="468" name="フローチャート: 判断 467"/>
        <xdr:cNvSpPr/>
      </xdr:nvSpPr>
      <xdr:spPr>
        <a:xfrm>
          <a:off x="958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469" name="フローチャート: 判断 468"/>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70" name="フローチャート: 判断 469"/>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1" name="フローチャート: 判断 470"/>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77" name="楕円 476"/>
        <xdr:cNvSpPr/>
      </xdr:nvSpPr>
      <xdr:spPr>
        <a:xfrm>
          <a:off x="10426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6366</xdr:rowOff>
    </xdr:from>
    <xdr:ext cx="469744" cy="259045"/>
    <xdr:sp macro="" textlink="">
      <xdr:nvSpPr>
        <xdr:cNvPr id="478" name="【市民会館】&#10;一人当たり面積該当値テキスト"/>
        <xdr:cNvSpPr txBox="1"/>
      </xdr:nvSpPr>
      <xdr:spPr>
        <a:xfrm>
          <a:off x="10515600"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479" name="楕円 478"/>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34289</xdr:rowOff>
    </xdr:from>
    <xdr:to>
      <xdr:col>55</xdr:col>
      <xdr:colOff>0</xdr:colOff>
      <xdr:row>105</xdr:row>
      <xdr:rowOff>38100</xdr:rowOff>
    </xdr:to>
    <xdr:cxnSp macro="">
      <xdr:nvCxnSpPr>
        <xdr:cNvPr id="480" name="直線コネクタ 479"/>
        <xdr:cNvCxnSpPr/>
      </xdr:nvCxnSpPr>
      <xdr:spPr>
        <a:xfrm flipV="1">
          <a:off x="9639300" y="180365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158750</xdr:rowOff>
    </xdr:from>
    <xdr:to>
      <xdr:col>46</xdr:col>
      <xdr:colOff>38100</xdr:colOff>
      <xdr:row>105</xdr:row>
      <xdr:rowOff>88900</xdr:rowOff>
    </xdr:to>
    <xdr:sp macro="" textlink="">
      <xdr:nvSpPr>
        <xdr:cNvPr id="481" name="楕円 480"/>
        <xdr:cNvSpPr/>
      </xdr:nvSpPr>
      <xdr:spPr>
        <a:xfrm>
          <a:off x="869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38100</xdr:rowOff>
    </xdr:to>
    <xdr:cxnSp macro="">
      <xdr:nvCxnSpPr>
        <xdr:cNvPr id="482" name="直線コネクタ 481"/>
        <xdr:cNvCxnSpPr/>
      </xdr:nvCxnSpPr>
      <xdr:spPr>
        <a:xfrm>
          <a:off x="8750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158750</xdr:rowOff>
    </xdr:from>
    <xdr:to>
      <xdr:col>41</xdr:col>
      <xdr:colOff>101600</xdr:colOff>
      <xdr:row>105</xdr:row>
      <xdr:rowOff>88900</xdr:rowOff>
    </xdr:to>
    <xdr:sp macro="" textlink="">
      <xdr:nvSpPr>
        <xdr:cNvPr id="483" name="楕円 482"/>
        <xdr:cNvSpPr/>
      </xdr:nvSpPr>
      <xdr:spPr>
        <a:xfrm>
          <a:off x="781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38100</xdr:rowOff>
    </xdr:from>
    <xdr:to>
      <xdr:col>45</xdr:col>
      <xdr:colOff>177800</xdr:colOff>
      <xdr:row>105</xdr:row>
      <xdr:rowOff>38100</xdr:rowOff>
    </xdr:to>
    <xdr:cxnSp macro="">
      <xdr:nvCxnSpPr>
        <xdr:cNvPr id="484" name="直線コネクタ 483"/>
        <xdr:cNvCxnSpPr/>
      </xdr:nvCxnSpPr>
      <xdr:spPr>
        <a:xfrm>
          <a:off x="7861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158750</xdr:rowOff>
    </xdr:from>
    <xdr:to>
      <xdr:col>36</xdr:col>
      <xdr:colOff>165100</xdr:colOff>
      <xdr:row>105</xdr:row>
      <xdr:rowOff>88900</xdr:rowOff>
    </xdr:to>
    <xdr:sp macro="" textlink="">
      <xdr:nvSpPr>
        <xdr:cNvPr id="485" name="楕円 484"/>
        <xdr:cNvSpPr/>
      </xdr:nvSpPr>
      <xdr:spPr>
        <a:xfrm>
          <a:off x="692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38100</xdr:rowOff>
    </xdr:from>
    <xdr:to>
      <xdr:col>41</xdr:col>
      <xdr:colOff>50800</xdr:colOff>
      <xdr:row>105</xdr:row>
      <xdr:rowOff>38100</xdr:rowOff>
    </xdr:to>
    <xdr:cxnSp macro="">
      <xdr:nvCxnSpPr>
        <xdr:cNvPr id="486" name="直線コネクタ 485"/>
        <xdr:cNvCxnSpPr/>
      </xdr:nvCxnSpPr>
      <xdr:spPr>
        <a:xfrm>
          <a:off x="6972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49547</xdr:rowOff>
    </xdr:from>
    <xdr:ext cx="469744" cy="259045"/>
    <xdr:sp macro="" textlink="">
      <xdr:nvSpPr>
        <xdr:cNvPr id="487" name="n_1aveValue【市民会館】&#10;一人当たり面積"/>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45738</xdr:rowOff>
    </xdr:from>
    <xdr:ext cx="469744" cy="259045"/>
    <xdr:sp macro="" textlink="">
      <xdr:nvSpPr>
        <xdr:cNvPr id="488" name="n_2aveValue【市民会館】&#10;一人当たり面積"/>
        <xdr:cNvSpPr txBox="1"/>
      </xdr:nvSpPr>
      <xdr:spPr>
        <a:xfrm>
          <a:off x="8515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9"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0" name="n_4aveValue【市民会館】&#10;一人当たり面積"/>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105427</xdr:rowOff>
    </xdr:from>
    <xdr:ext cx="469744" cy="259045"/>
    <xdr:sp macro="" textlink="">
      <xdr:nvSpPr>
        <xdr:cNvPr id="491" name="n_1mainValue【市民会館】&#10;一人当たり面積"/>
        <xdr:cNvSpPr txBox="1"/>
      </xdr:nvSpPr>
      <xdr:spPr>
        <a:xfrm>
          <a:off x="9391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105427</xdr:rowOff>
    </xdr:from>
    <xdr:ext cx="469744" cy="259045"/>
    <xdr:sp macro="" textlink="">
      <xdr:nvSpPr>
        <xdr:cNvPr id="492" name="n_2mainValue【市民会館】&#10;一人当たり面積"/>
        <xdr:cNvSpPr txBox="1"/>
      </xdr:nvSpPr>
      <xdr:spPr>
        <a:xfrm>
          <a:off x="8515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105427</xdr:rowOff>
    </xdr:from>
    <xdr:ext cx="469744" cy="259045"/>
    <xdr:sp macro="" textlink="">
      <xdr:nvSpPr>
        <xdr:cNvPr id="493" name="n_3mainValue【市民会館】&#10;一人当たり面積"/>
        <xdr:cNvSpPr txBox="1"/>
      </xdr:nvSpPr>
      <xdr:spPr>
        <a:xfrm>
          <a:off x="7626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105427</xdr:rowOff>
    </xdr:from>
    <xdr:ext cx="469744" cy="259045"/>
    <xdr:sp macro="" textlink="">
      <xdr:nvSpPr>
        <xdr:cNvPr id="494" name="n_4mainValue【市民会館】&#10;一人当たり面積"/>
        <xdr:cNvSpPr txBox="1"/>
      </xdr:nvSpPr>
      <xdr:spPr>
        <a:xfrm>
          <a:off x="6737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5" name="テキスト ボックス 5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110490</xdr:rowOff>
    </xdr:to>
    <xdr:cxnSp macro="">
      <xdr:nvCxnSpPr>
        <xdr:cNvPr id="518" name="直線コネクタ 517"/>
        <xdr:cNvCxnSpPr/>
      </xdr:nvCxnSpPr>
      <xdr:spPr>
        <a:xfrm flipV="1">
          <a:off x="16318864" y="596265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9"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20" name="直線コネクタ 519"/>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21" name="【一般廃棄物処理施設】&#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22" name="直線コネクタ 521"/>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523" name="【一般廃棄物処理施設】&#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524" name="フローチャート: 判断 523"/>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5" name="フローチャート: 判断 524"/>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6" name="フローチャート: 判断 525"/>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27" name="フローチャート: 判断 526"/>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8255</xdr:rowOff>
    </xdr:from>
    <xdr:to>
      <xdr:col>67</xdr:col>
      <xdr:colOff>101600</xdr:colOff>
      <xdr:row>39</xdr:row>
      <xdr:rowOff>109855</xdr:rowOff>
    </xdr:to>
    <xdr:sp macro="" textlink="">
      <xdr:nvSpPr>
        <xdr:cNvPr id="528" name="フローチャート: 判断 527"/>
        <xdr:cNvSpPr/>
      </xdr:nvSpPr>
      <xdr:spPr>
        <a:xfrm>
          <a:off x="12763500" y="669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160655</xdr:rowOff>
    </xdr:from>
    <xdr:to>
      <xdr:col>85</xdr:col>
      <xdr:colOff>177800</xdr:colOff>
      <xdr:row>40</xdr:row>
      <xdr:rowOff>90805</xdr:rowOff>
    </xdr:to>
    <xdr:sp macro="" textlink="">
      <xdr:nvSpPr>
        <xdr:cNvPr id="534" name="楕円 533"/>
        <xdr:cNvSpPr/>
      </xdr:nvSpPr>
      <xdr:spPr>
        <a:xfrm>
          <a:off x="162687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139082</xdr:rowOff>
    </xdr:from>
    <xdr:ext cx="405111" cy="259045"/>
    <xdr:sp macro="" textlink="">
      <xdr:nvSpPr>
        <xdr:cNvPr id="535" name="【一般廃棄物処理施設】&#10;有形固定資産減価償却率該当値テキスト"/>
        <xdr:cNvSpPr txBox="1"/>
      </xdr:nvSpPr>
      <xdr:spPr>
        <a:xfrm>
          <a:off x="16357600"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536" name="楕円 535"/>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40005</xdr:rowOff>
    </xdr:to>
    <xdr:cxnSp macro="">
      <xdr:nvCxnSpPr>
        <xdr:cNvPr id="537" name="直線コネクタ 536"/>
        <xdr:cNvCxnSpPr/>
      </xdr:nvCxnSpPr>
      <xdr:spPr>
        <a:xfrm>
          <a:off x="15481300" y="68541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538" name="楕円 537"/>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167640</xdr:rowOff>
    </xdr:to>
    <xdr:cxnSp macro="">
      <xdr:nvCxnSpPr>
        <xdr:cNvPr id="539" name="直線コネクタ 538"/>
        <xdr:cNvCxnSpPr/>
      </xdr:nvCxnSpPr>
      <xdr:spPr>
        <a:xfrm>
          <a:off x="14592300" y="67818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40" name="楕円 539"/>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95250</xdr:rowOff>
    </xdr:to>
    <xdr:cxnSp macro="">
      <xdr:nvCxnSpPr>
        <xdr:cNvPr id="541" name="直線コネクタ 540"/>
        <xdr:cNvCxnSpPr/>
      </xdr:nvCxnSpPr>
      <xdr:spPr>
        <a:xfrm>
          <a:off x="13703300" y="67075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2" name="n_1aveValue【一般廃棄物処理施設】&#10;有形固定資産減価償却率"/>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122572</xdr:rowOff>
    </xdr:from>
    <xdr:ext cx="405111" cy="259045"/>
    <xdr:sp macro="" textlink="">
      <xdr:nvSpPr>
        <xdr:cNvPr id="543" name="n_2aveValue【一般廃棄物処理施設】&#10;有形固定資産減価償却率"/>
        <xdr:cNvSpPr txBox="1"/>
      </xdr:nvSpPr>
      <xdr:spPr>
        <a:xfrm>
          <a:off x="14389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44467</xdr:rowOff>
    </xdr:from>
    <xdr:ext cx="405111" cy="259045"/>
    <xdr:sp macro="" textlink="">
      <xdr:nvSpPr>
        <xdr:cNvPr id="544" name="n_3aveValue【一般廃棄物処理施設】&#10;有形固定資産減価償却率"/>
        <xdr:cNvSpPr txBox="1"/>
      </xdr:nvSpPr>
      <xdr:spPr>
        <a:xfrm>
          <a:off x="13500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126382</xdr:rowOff>
    </xdr:from>
    <xdr:ext cx="405111" cy="259045"/>
    <xdr:sp macro="" textlink="">
      <xdr:nvSpPr>
        <xdr:cNvPr id="545" name="n_4aveValue【一般廃棄物処理施設】&#10;有形固定資産減価償却率"/>
        <xdr:cNvSpPr txBox="1"/>
      </xdr:nvSpPr>
      <xdr:spPr>
        <a:xfrm>
          <a:off x="12611744" y="647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546" name="n_1mainValue【一般廃棄物処理施設】&#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547" name="n_2mainValue【一般廃棄物処理施設】&#10;有形固定資産減価償却率"/>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548" name="n_3mainValue【一般廃棄物処理施設】&#10;有形固定資産減価償却率"/>
        <xdr:cNvSpPr txBox="1"/>
      </xdr:nvSpPr>
      <xdr:spPr>
        <a:xfrm>
          <a:off x="13500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0" name="テキスト ボックス 55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2" name="テキスト ボックス 56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4" name="テキスト ボックス 56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6" name="テキスト ボックス 56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38699</xdr:rowOff>
    </xdr:from>
    <xdr:to>
      <xdr:col>116</xdr:col>
      <xdr:colOff>62864</xdr:colOff>
      <xdr:row>42</xdr:row>
      <xdr:rowOff>66109</xdr:rowOff>
    </xdr:to>
    <xdr:cxnSp macro="">
      <xdr:nvCxnSpPr>
        <xdr:cNvPr id="574" name="直線コネクタ 573"/>
        <xdr:cNvCxnSpPr/>
      </xdr:nvCxnSpPr>
      <xdr:spPr>
        <a:xfrm flipV="1">
          <a:off x="22160864" y="5867999"/>
          <a:ext cx="0" cy="1399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69936</xdr:rowOff>
    </xdr:from>
    <xdr:ext cx="469744" cy="259045"/>
    <xdr:sp macro="" textlink="">
      <xdr:nvSpPr>
        <xdr:cNvPr id="575" name="【一般廃棄物処理施設】&#10;一人当たり有形固定資産（償却資産）額最小値テキスト"/>
        <xdr:cNvSpPr txBox="1"/>
      </xdr:nvSpPr>
      <xdr:spPr>
        <a:xfrm>
          <a:off x="22199600" y="72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66109</xdr:rowOff>
    </xdr:from>
    <xdr:to>
      <xdr:col>116</xdr:col>
      <xdr:colOff>152400</xdr:colOff>
      <xdr:row>42</xdr:row>
      <xdr:rowOff>66109</xdr:rowOff>
    </xdr:to>
    <xdr:cxnSp macro="">
      <xdr:nvCxnSpPr>
        <xdr:cNvPr id="576" name="直線コネクタ 575"/>
        <xdr:cNvCxnSpPr/>
      </xdr:nvCxnSpPr>
      <xdr:spPr>
        <a:xfrm>
          <a:off x="22072600" y="726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156826</xdr:rowOff>
    </xdr:from>
    <xdr:ext cx="599010" cy="259045"/>
    <xdr:sp macro="" textlink="">
      <xdr:nvSpPr>
        <xdr:cNvPr id="577" name="【一般廃棄物処理施設】&#10;一人当たり有形固定資産（償却資産）額最大値テキスト"/>
        <xdr:cNvSpPr txBox="1"/>
      </xdr:nvSpPr>
      <xdr:spPr>
        <a:xfrm>
          <a:off x="22199600" y="564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38699</xdr:rowOff>
    </xdr:from>
    <xdr:to>
      <xdr:col>116</xdr:col>
      <xdr:colOff>152400</xdr:colOff>
      <xdr:row>34</xdr:row>
      <xdr:rowOff>38699</xdr:rowOff>
    </xdr:to>
    <xdr:cxnSp macro="">
      <xdr:nvCxnSpPr>
        <xdr:cNvPr id="578" name="直線コネクタ 577"/>
        <xdr:cNvCxnSpPr/>
      </xdr:nvCxnSpPr>
      <xdr:spPr>
        <a:xfrm>
          <a:off x="22072600" y="586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149873</xdr:rowOff>
    </xdr:from>
    <xdr:ext cx="534377" cy="259045"/>
    <xdr:sp macro="" textlink="">
      <xdr:nvSpPr>
        <xdr:cNvPr id="579" name="【一般廃棄物処理施設】&#10;一人当たり有形固定資産（償却資産）額平均値テキスト"/>
        <xdr:cNvSpPr txBox="1"/>
      </xdr:nvSpPr>
      <xdr:spPr>
        <a:xfrm>
          <a:off x="22199600" y="649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126996</xdr:rowOff>
    </xdr:from>
    <xdr:to>
      <xdr:col>116</xdr:col>
      <xdr:colOff>114300</xdr:colOff>
      <xdr:row>39</xdr:row>
      <xdr:rowOff>57146</xdr:rowOff>
    </xdr:to>
    <xdr:sp macro="" textlink="">
      <xdr:nvSpPr>
        <xdr:cNvPr id="580" name="フローチャート: 判断 579"/>
        <xdr:cNvSpPr/>
      </xdr:nvSpPr>
      <xdr:spPr>
        <a:xfrm>
          <a:off x="22110700" y="66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162059</xdr:rowOff>
    </xdr:from>
    <xdr:to>
      <xdr:col>112</xdr:col>
      <xdr:colOff>38100</xdr:colOff>
      <xdr:row>39</xdr:row>
      <xdr:rowOff>92209</xdr:rowOff>
    </xdr:to>
    <xdr:sp macro="" textlink="">
      <xdr:nvSpPr>
        <xdr:cNvPr id="581" name="フローチャート: 判断 580"/>
        <xdr:cNvSpPr/>
      </xdr:nvSpPr>
      <xdr:spPr>
        <a:xfrm>
          <a:off x="21272500" y="66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166729</xdr:rowOff>
    </xdr:from>
    <xdr:to>
      <xdr:col>107</xdr:col>
      <xdr:colOff>101600</xdr:colOff>
      <xdr:row>39</xdr:row>
      <xdr:rowOff>96879</xdr:rowOff>
    </xdr:to>
    <xdr:sp macro="" textlink="">
      <xdr:nvSpPr>
        <xdr:cNvPr id="582" name="フローチャート: 判断 581"/>
        <xdr:cNvSpPr/>
      </xdr:nvSpPr>
      <xdr:spPr>
        <a:xfrm>
          <a:off x="20383500" y="668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103842</xdr:rowOff>
    </xdr:from>
    <xdr:to>
      <xdr:col>102</xdr:col>
      <xdr:colOff>165100</xdr:colOff>
      <xdr:row>39</xdr:row>
      <xdr:rowOff>33992</xdr:rowOff>
    </xdr:to>
    <xdr:sp macro="" textlink="">
      <xdr:nvSpPr>
        <xdr:cNvPr id="583" name="フローチャート: 判断 582"/>
        <xdr:cNvSpPr/>
      </xdr:nvSpPr>
      <xdr:spPr>
        <a:xfrm>
          <a:off x="19494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114717</xdr:rowOff>
    </xdr:from>
    <xdr:to>
      <xdr:col>98</xdr:col>
      <xdr:colOff>38100</xdr:colOff>
      <xdr:row>36</xdr:row>
      <xdr:rowOff>44867</xdr:rowOff>
    </xdr:to>
    <xdr:sp macro="" textlink="">
      <xdr:nvSpPr>
        <xdr:cNvPr id="584" name="フローチャート: 判断 583"/>
        <xdr:cNvSpPr/>
      </xdr:nvSpPr>
      <xdr:spPr>
        <a:xfrm>
          <a:off x="18605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13339</xdr:rowOff>
    </xdr:from>
    <xdr:to>
      <xdr:col>116</xdr:col>
      <xdr:colOff>114300</xdr:colOff>
      <xdr:row>42</xdr:row>
      <xdr:rowOff>114939</xdr:rowOff>
    </xdr:to>
    <xdr:sp macro="" textlink="">
      <xdr:nvSpPr>
        <xdr:cNvPr id="590" name="楕円 589"/>
        <xdr:cNvSpPr/>
      </xdr:nvSpPr>
      <xdr:spPr>
        <a:xfrm>
          <a:off x="22110700" y="72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99716</xdr:rowOff>
    </xdr:from>
    <xdr:ext cx="469744" cy="259045"/>
    <xdr:sp macro="" textlink="">
      <xdr:nvSpPr>
        <xdr:cNvPr id="591" name="【一般廃棄物処理施設】&#10;一人当たり有形固定資産（償却資産）額該当値テキスト"/>
        <xdr:cNvSpPr txBox="1"/>
      </xdr:nvSpPr>
      <xdr:spPr>
        <a:xfrm>
          <a:off x="22199600" y="7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13426</xdr:rowOff>
    </xdr:from>
    <xdr:to>
      <xdr:col>112</xdr:col>
      <xdr:colOff>38100</xdr:colOff>
      <xdr:row>42</xdr:row>
      <xdr:rowOff>115026</xdr:rowOff>
    </xdr:to>
    <xdr:sp macro="" textlink="">
      <xdr:nvSpPr>
        <xdr:cNvPr id="592" name="楕円 591"/>
        <xdr:cNvSpPr/>
      </xdr:nvSpPr>
      <xdr:spPr>
        <a:xfrm>
          <a:off x="21272500" y="72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64139</xdr:rowOff>
    </xdr:from>
    <xdr:to>
      <xdr:col>116</xdr:col>
      <xdr:colOff>63500</xdr:colOff>
      <xdr:row>42</xdr:row>
      <xdr:rowOff>64226</xdr:rowOff>
    </xdr:to>
    <xdr:cxnSp macro="">
      <xdr:nvCxnSpPr>
        <xdr:cNvPr id="593" name="直線コネクタ 592"/>
        <xdr:cNvCxnSpPr/>
      </xdr:nvCxnSpPr>
      <xdr:spPr>
        <a:xfrm flipV="1">
          <a:off x="21323300" y="7265039"/>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13513</xdr:rowOff>
    </xdr:from>
    <xdr:to>
      <xdr:col>107</xdr:col>
      <xdr:colOff>101600</xdr:colOff>
      <xdr:row>42</xdr:row>
      <xdr:rowOff>115113</xdr:rowOff>
    </xdr:to>
    <xdr:sp macro="" textlink="">
      <xdr:nvSpPr>
        <xdr:cNvPr id="594" name="楕円 593"/>
        <xdr:cNvSpPr/>
      </xdr:nvSpPr>
      <xdr:spPr>
        <a:xfrm>
          <a:off x="20383500" y="72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64226</xdr:rowOff>
    </xdr:from>
    <xdr:to>
      <xdr:col>111</xdr:col>
      <xdr:colOff>177800</xdr:colOff>
      <xdr:row>42</xdr:row>
      <xdr:rowOff>64313</xdr:rowOff>
    </xdr:to>
    <xdr:cxnSp macro="">
      <xdr:nvCxnSpPr>
        <xdr:cNvPr id="595" name="直線コネクタ 594"/>
        <xdr:cNvCxnSpPr/>
      </xdr:nvCxnSpPr>
      <xdr:spPr>
        <a:xfrm flipV="1">
          <a:off x="20434300" y="7265126"/>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13546</xdr:rowOff>
    </xdr:from>
    <xdr:to>
      <xdr:col>102</xdr:col>
      <xdr:colOff>165100</xdr:colOff>
      <xdr:row>42</xdr:row>
      <xdr:rowOff>115146</xdr:rowOff>
    </xdr:to>
    <xdr:sp macro="" textlink="">
      <xdr:nvSpPr>
        <xdr:cNvPr id="596" name="楕円 595"/>
        <xdr:cNvSpPr/>
      </xdr:nvSpPr>
      <xdr:spPr>
        <a:xfrm>
          <a:off x="19494500" y="72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64313</xdr:rowOff>
    </xdr:from>
    <xdr:to>
      <xdr:col>107</xdr:col>
      <xdr:colOff>50800</xdr:colOff>
      <xdr:row>42</xdr:row>
      <xdr:rowOff>64346</xdr:rowOff>
    </xdr:to>
    <xdr:cxnSp macro="">
      <xdr:nvCxnSpPr>
        <xdr:cNvPr id="597" name="直線コネクタ 596"/>
        <xdr:cNvCxnSpPr/>
      </xdr:nvCxnSpPr>
      <xdr:spPr>
        <a:xfrm flipV="1">
          <a:off x="19545300" y="726521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108736</xdr:rowOff>
    </xdr:from>
    <xdr:ext cx="534377" cy="259045"/>
    <xdr:sp macro="" textlink="">
      <xdr:nvSpPr>
        <xdr:cNvPr id="598" name="n_1aveValue【一般廃棄物処理施設】&#10;一人当たり有形固定資産（償却資産）額"/>
        <xdr:cNvSpPr txBox="1"/>
      </xdr:nvSpPr>
      <xdr:spPr>
        <a:xfrm>
          <a:off x="21043411" y="64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113406</xdr:rowOff>
    </xdr:from>
    <xdr:ext cx="534377" cy="259045"/>
    <xdr:sp macro="" textlink="">
      <xdr:nvSpPr>
        <xdr:cNvPr id="599" name="n_2aveValue【一般廃棄物処理施設】&#10;一人当たり有形固定資産（償却資産）額"/>
        <xdr:cNvSpPr txBox="1"/>
      </xdr:nvSpPr>
      <xdr:spPr>
        <a:xfrm>
          <a:off x="20167111" y="64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50519</xdr:rowOff>
    </xdr:from>
    <xdr:ext cx="534377" cy="259045"/>
    <xdr:sp macro="" textlink="">
      <xdr:nvSpPr>
        <xdr:cNvPr id="600" name="n_3aveValue【一般廃棄物処理施設】&#10;一人当たり有形固定資産（償却資産）額"/>
        <xdr:cNvSpPr txBox="1"/>
      </xdr:nvSpPr>
      <xdr:spPr>
        <a:xfrm>
          <a:off x="192781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61394</xdr:rowOff>
    </xdr:from>
    <xdr:ext cx="599010" cy="259045"/>
    <xdr:sp macro="" textlink="">
      <xdr:nvSpPr>
        <xdr:cNvPr id="601" name="n_4aveValue【一般廃棄物処理施設】&#10;一人当たり有形固定資産（償却資産）額"/>
        <xdr:cNvSpPr txBox="1"/>
      </xdr:nvSpPr>
      <xdr:spPr>
        <a:xfrm>
          <a:off x="18356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106153</xdr:rowOff>
    </xdr:from>
    <xdr:ext cx="469744" cy="259045"/>
    <xdr:sp macro="" textlink="">
      <xdr:nvSpPr>
        <xdr:cNvPr id="602" name="n_1mainValue【一般廃棄物処理施設】&#10;一人当たり有形固定資産（償却資産）額"/>
        <xdr:cNvSpPr txBox="1"/>
      </xdr:nvSpPr>
      <xdr:spPr>
        <a:xfrm>
          <a:off x="21075728" y="730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106240</xdr:rowOff>
    </xdr:from>
    <xdr:ext cx="469744" cy="259045"/>
    <xdr:sp macro="" textlink="">
      <xdr:nvSpPr>
        <xdr:cNvPr id="603" name="n_2mainValue【一般廃棄物処理施設】&#10;一人当たり有形固定資産（償却資産）額"/>
        <xdr:cNvSpPr txBox="1"/>
      </xdr:nvSpPr>
      <xdr:spPr>
        <a:xfrm>
          <a:off x="20199428" y="73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106273</xdr:rowOff>
    </xdr:from>
    <xdr:ext cx="469744" cy="259045"/>
    <xdr:sp macro="" textlink="">
      <xdr:nvSpPr>
        <xdr:cNvPr id="604" name="n_3mainValue【一般廃棄物処理施設】&#10;一人当たり有形固定資産（償却資産）額"/>
        <xdr:cNvSpPr txBox="1"/>
      </xdr:nvSpPr>
      <xdr:spPr>
        <a:xfrm>
          <a:off x="19310428" y="730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6" name="直線コネクタ 6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7" name="テキスト ボックス 6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8" name="直線コネクタ 6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9" name="テキスト ボックス 6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0" name="直線コネクタ 6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1" name="テキスト ボックス 6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4" name="直線コネクタ 6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5" name="テキスト ボックス 6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6" name="直線コネクタ 6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7" name="テキスト ボックス 6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8" name="直線コネクタ 6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9" name="テキスト ボックス 6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25718</xdr:rowOff>
    </xdr:from>
    <xdr:to>
      <xdr:col>85</xdr:col>
      <xdr:colOff>126364</xdr:colOff>
      <xdr:row>63</xdr:row>
      <xdr:rowOff>165735</xdr:rowOff>
    </xdr:to>
    <xdr:cxnSp macro="">
      <xdr:nvCxnSpPr>
        <xdr:cNvPr id="633" name="直線コネクタ 632"/>
        <xdr:cNvCxnSpPr/>
      </xdr:nvCxnSpPr>
      <xdr:spPr>
        <a:xfrm flipV="1">
          <a:off x="16318864" y="9626918"/>
          <a:ext cx="0" cy="134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169562</xdr:rowOff>
    </xdr:from>
    <xdr:ext cx="405111" cy="259045"/>
    <xdr:sp macro="" textlink="">
      <xdr:nvSpPr>
        <xdr:cNvPr id="634" name="【保健センター・保健所】&#10;有形固定資産減価償却率最小値テキスト"/>
        <xdr:cNvSpPr txBox="1"/>
      </xdr:nvSpPr>
      <xdr:spPr>
        <a:xfrm>
          <a:off x="16357600"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165735</xdr:rowOff>
    </xdr:from>
    <xdr:to>
      <xdr:col>86</xdr:col>
      <xdr:colOff>25400</xdr:colOff>
      <xdr:row>63</xdr:row>
      <xdr:rowOff>165735</xdr:rowOff>
    </xdr:to>
    <xdr:cxnSp macro="">
      <xdr:nvCxnSpPr>
        <xdr:cNvPr id="635" name="直線コネクタ 634"/>
        <xdr:cNvCxnSpPr/>
      </xdr:nvCxnSpPr>
      <xdr:spPr>
        <a:xfrm>
          <a:off x="16230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143845</xdr:rowOff>
    </xdr:from>
    <xdr:ext cx="405111" cy="259045"/>
    <xdr:sp macro="" textlink="">
      <xdr:nvSpPr>
        <xdr:cNvPr id="636" name="【保健センター・保健所】&#10;有形固定資産減価償却率最大値テキスト"/>
        <xdr:cNvSpPr txBox="1"/>
      </xdr:nvSpPr>
      <xdr:spPr>
        <a:xfrm>
          <a:off x="16357600" y="940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25718</xdr:rowOff>
    </xdr:from>
    <xdr:to>
      <xdr:col>86</xdr:col>
      <xdr:colOff>25400</xdr:colOff>
      <xdr:row>56</xdr:row>
      <xdr:rowOff>25718</xdr:rowOff>
    </xdr:to>
    <xdr:cxnSp macro="">
      <xdr:nvCxnSpPr>
        <xdr:cNvPr id="637" name="直線コネクタ 636"/>
        <xdr:cNvCxnSpPr/>
      </xdr:nvCxnSpPr>
      <xdr:spPr>
        <a:xfrm>
          <a:off x="16230600" y="96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1922</xdr:rowOff>
    </xdr:from>
    <xdr:ext cx="405111" cy="259045"/>
    <xdr:sp macro="" textlink="">
      <xdr:nvSpPr>
        <xdr:cNvPr id="638" name="【保健センター・保健所】&#10;有形固定資産減価償却率平均値テキスト"/>
        <xdr:cNvSpPr txBox="1"/>
      </xdr:nvSpPr>
      <xdr:spPr>
        <a:xfrm>
          <a:off x="16357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639" name="フローチャート: 判断 638"/>
        <xdr:cNvSpPr/>
      </xdr:nvSpPr>
      <xdr:spPr>
        <a:xfrm>
          <a:off x="16268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20638</xdr:rowOff>
    </xdr:from>
    <xdr:to>
      <xdr:col>81</xdr:col>
      <xdr:colOff>101600</xdr:colOff>
      <xdr:row>60</xdr:row>
      <xdr:rowOff>122238</xdr:rowOff>
    </xdr:to>
    <xdr:sp macro="" textlink="">
      <xdr:nvSpPr>
        <xdr:cNvPr id="640" name="フローチャート: 判断 639"/>
        <xdr:cNvSpPr/>
      </xdr:nvSpPr>
      <xdr:spPr>
        <a:xfrm>
          <a:off x="15430500" y="1030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22225</xdr:rowOff>
    </xdr:to>
    <xdr:sp macro="" textlink="">
      <xdr:nvSpPr>
        <xdr:cNvPr id="641" name="フローチャート: 判断 640"/>
        <xdr:cNvSpPr/>
      </xdr:nvSpPr>
      <xdr:spPr>
        <a:xfrm>
          <a:off x="14541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34925</xdr:rowOff>
    </xdr:from>
    <xdr:to>
      <xdr:col>72</xdr:col>
      <xdr:colOff>38100</xdr:colOff>
      <xdr:row>59</xdr:row>
      <xdr:rowOff>136525</xdr:rowOff>
    </xdr:to>
    <xdr:sp macro="" textlink="">
      <xdr:nvSpPr>
        <xdr:cNvPr id="642" name="フローチャート: 判断 641"/>
        <xdr:cNvSpPr/>
      </xdr:nvSpPr>
      <xdr:spPr>
        <a:xfrm>
          <a:off x="13652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643" name="フローチャート: 判断 642"/>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166370</xdr:rowOff>
    </xdr:from>
    <xdr:to>
      <xdr:col>76</xdr:col>
      <xdr:colOff>165100</xdr:colOff>
      <xdr:row>59</xdr:row>
      <xdr:rowOff>96520</xdr:rowOff>
    </xdr:to>
    <xdr:sp macro="" textlink="">
      <xdr:nvSpPr>
        <xdr:cNvPr id="649" name="楕円 648"/>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50" name="楕円 649"/>
        <xdr:cNvSpPr/>
      </xdr:nvSpPr>
      <xdr:spPr>
        <a:xfrm>
          <a:off x="13652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59</xdr:row>
      <xdr:rowOff>45720</xdr:rowOff>
    </xdr:to>
    <xdr:cxnSp macro="">
      <xdr:nvCxnSpPr>
        <xdr:cNvPr id="651" name="直線コネクタ 650"/>
        <xdr:cNvCxnSpPr/>
      </xdr:nvCxnSpPr>
      <xdr:spPr>
        <a:xfrm>
          <a:off x="13703300" y="1006411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52" name="楕円 651"/>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59</xdr:row>
      <xdr:rowOff>80010</xdr:rowOff>
    </xdr:to>
    <xdr:cxnSp macro="">
      <xdr:nvCxnSpPr>
        <xdr:cNvPr id="653" name="直線コネクタ 652"/>
        <xdr:cNvCxnSpPr/>
      </xdr:nvCxnSpPr>
      <xdr:spPr>
        <a:xfrm flipV="1">
          <a:off x="12814300" y="1006411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138765</xdr:rowOff>
    </xdr:from>
    <xdr:ext cx="405111" cy="259045"/>
    <xdr:sp macro="" textlink="">
      <xdr:nvSpPr>
        <xdr:cNvPr id="654" name="n_1aveValue【保健センター・保健所】&#10;有形固定資産減価償却率"/>
        <xdr:cNvSpPr txBox="1"/>
      </xdr:nvSpPr>
      <xdr:spPr>
        <a:xfrm>
          <a:off x="15266044" y="1008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55" name="n_2aveValue【保健センター・保健所】&#10;有形固定資産減価償却率"/>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127652</xdr:rowOff>
    </xdr:from>
    <xdr:ext cx="405111" cy="259045"/>
    <xdr:sp macro="" textlink="">
      <xdr:nvSpPr>
        <xdr:cNvPr id="656" name="n_3aveValue【保健センター・保健所】&#10;有形固定資産減価償却率"/>
        <xdr:cNvSpPr txBox="1"/>
      </xdr:nvSpPr>
      <xdr:spPr>
        <a:xfrm>
          <a:off x="13500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57" name="n_4aveValue【保健センター・保健所】&#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58" name="n_2mainValue【保健センター・保健所】&#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9" name="n_3mainValue【保健センター・保健所】&#10;有形固定資産減価償却率"/>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0" name="n_4main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82" name="直線コネクタ 681"/>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3"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84" name="直線コネクタ 683"/>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85"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86" name="直線コネクタ 685"/>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87" name="【保健センター・保健所】&#10;一人当たり面積平均値テキスト"/>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88" name="フローチャート: 判断 687"/>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89" name="フローチャート: 判断 688"/>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109220</xdr:rowOff>
    </xdr:from>
    <xdr:to>
      <xdr:col>107</xdr:col>
      <xdr:colOff>101600</xdr:colOff>
      <xdr:row>61</xdr:row>
      <xdr:rowOff>39370</xdr:rowOff>
    </xdr:to>
    <xdr:sp macro="" textlink="">
      <xdr:nvSpPr>
        <xdr:cNvPr id="690" name="フローチャート: 判断 689"/>
        <xdr:cNvSpPr/>
      </xdr:nvSpPr>
      <xdr:spPr>
        <a:xfrm>
          <a:off x="2038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691" name="フローチャート: 判断 690"/>
        <xdr:cNvSpPr/>
      </xdr:nvSpPr>
      <xdr:spPr>
        <a:xfrm>
          <a:off x="19494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2" name="フローチャート: 判断 691"/>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17780</xdr:rowOff>
    </xdr:from>
    <xdr:to>
      <xdr:col>107</xdr:col>
      <xdr:colOff>101600</xdr:colOff>
      <xdr:row>62</xdr:row>
      <xdr:rowOff>119380</xdr:rowOff>
    </xdr:to>
    <xdr:sp macro="" textlink="">
      <xdr:nvSpPr>
        <xdr:cNvPr id="698" name="楕円 697"/>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99" name="楕円 698"/>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700" name="直線コネクタ 699"/>
        <xdr:cNvCxnSpPr/>
      </xdr:nvCxnSpPr>
      <xdr:spPr>
        <a:xfrm>
          <a:off x="19545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701" name="楕円 700"/>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702" name="直線コネクタ 701"/>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703"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704" name="n_2aveValue【保健センター・保健所】&#10;一人当たり面積"/>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05" name="n_3aveValue【保健センター・保健所】&#10;一人当たり面積"/>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06" name="n_4ave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707" name="n_2mainValue【保健センター・保健所】&#10;一人当たり面積"/>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708" name="n_3mainValue【保健センター・保健所】&#10;一人当たり面積"/>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709" name="n_4mainValue【保健センター・保健所】&#10;一人当たり面積"/>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1" name="直線コネクタ 72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2" name="テキスト ボックス 72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3" name="直線コネクタ 72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4" name="テキスト ボックス 72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5" name="直線コネクタ 72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6" name="テキスト ボックス 72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7" name="直線コネクタ 72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8" name="テキスト ボックス 72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81535</xdr:rowOff>
    </xdr:from>
    <xdr:to>
      <xdr:col>85</xdr:col>
      <xdr:colOff>126364</xdr:colOff>
      <xdr:row>85</xdr:row>
      <xdr:rowOff>159258</xdr:rowOff>
    </xdr:to>
    <xdr:cxnSp macro="">
      <xdr:nvCxnSpPr>
        <xdr:cNvPr id="732" name="直線コネクタ 731"/>
        <xdr:cNvCxnSpPr/>
      </xdr:nvCxnSpPr>
      <xdr:spPr>
        <a:xfrm flipV="1">
          <a:off x="16318864" y="13283185"/>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163085</xdr:rowOff>
    </xdr:from>
    <xdr:ext cx="405111" cy="259045"/>
    <xdr:sp macro="" textlink="">
      <xdr:nvSpPr>
        <xdr:cNvPr id="733" name="【消防施設】&#10;有形固定資産減価償却率最小値テキスト"/>
        <xdr:cNvSpPr txBox="1"/>
      </xdr:nvSpPr>
      <xdr:spPr>
        <a:xfrm>
          <a:off x="163576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159258</xdr:rowOff>
    </xdr:from>
    <xdr:to>
      <xdr:col>86</xdr:col>
      <xdr:colOff>25400</xdr:colOff>
      <xdr:row>85</xdr:row>
      <xdr:rowOff>159258</xdr:rowOff>
    </xdr:to>
    <xdr:cxnSp macro="">
      <xdr:nvCxnSpPr>
        <xdr:cNvPr id="734" name="直線コネクタ 733"/>
        <xdr:cNvCxnSpPr/>
      </xdr:nvCxnSpPr>
      <xdr:spPr>
        <a:xfrm>
          <a:off x="16230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28212</xdr:rowOff>
    </xdr:from>
    <xdr:ext cx="405111" cy="259045"/>
    <xdr:sp macro="" textlink="">
      <xdr:nvSpPr>
        <xdr:cNvPr id="735" name="【消防施設】&#10;有形固定資産減価償却率最大値テキスト"/>
        <xdr:cNvSpPr txBox="1"/>
      </xdr:nvSpPr>
      <xdr:spPr>
        <a:xfrm>
          <a:off x="16357600" y="130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81535</xdr:rowOff>
    </xdr:from>
    <xdr:to>
      <xdr:col>86</xdr:col>
      <xdr:colOff>25400</xdr:colOff>
      <xdr:row>77</xdr:row>
      <xdr:rowOff>81535</xdr:rowOff>
    </xdr:to>
    <xdr:cxnSp macro="">
      <xdr:nvCxnSpPr>
        <xdr:cNvPr id="736" name="直線コネクタ 735"/>
        <xdr:cNvCxnSpPr/>
      </xdr:nvCxnSpPr>
      <xdr:spPr>
        <a:xfrm>
          <a:off x="16230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23892</xdr:rowOff>
    </xdr:from>
    <xdr:ext cx="405111" cy="259045"/>
    <xdr:sp macro="" textlink="">
      <xdr:nvSpPr>
        <xdr:cNvPr id="737" name="【消防施設】&#10;有形固定資産減価償却率平均値テキスト"/>
        <xdr:cNvSpPr txBox="1"/>
      </xdr:nvSpPr>
      <xdr:spPr>
        <a:xfrm>
          <a:off x="16357600" y="13911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38" name="フローチャート: 判断 737"/>
        <xdr:cNvSpPr/>
      </xdr:nvSpPr>
      <xdr:spPr>
        <a:xfrm>
          <a:off x="16268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739" name="フローチャート: 判断 738"/>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83313</xdr:rowOff>
    </xdr:from>
    <xdr:to>
      <xdr:col>76</xdr:col>
      <xdr:colOff>165100</xdr:colOff>
      <xdr:row>83</xdr:row>
      <xdr:rowOff>13463</xdr:rowOff>
    </xdr:to>
    <xdr:sp macro="" textlink="">
      <xdr:nvSpPr>
        <xdr:cNvPr id="740" name="フローチャート: 判断 739"/>
        <xdr:cNvSpPr/>
      </xdr:nvSpPr>
      <xdr:spPr>
        <a:xfrm>
          <a:off x="14541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145035</xdr:rowOff>
    </xdr:from>
    <xdr:to>
      <xdr:col>72</xdr:col>
      <xdr:colOff>38100</xdr:colOff>
      <xdr:row>82</xdr:row>
      <xdr:rowOff>75185</xdr:rowOff>
    </xdr:to>
    <xdr:sp macro="" textlink="">
      <xdr:nvSpPr>
        <xdr:cNvPr id="741" name="フローチャート: 判断 740"/>
        <xdr:cNvSpPr/>
      </xdr:nvSpPr>
      <xdr:spPr>
        <a:xfrm>
          <a:off x="13652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23876</xdr:rowOff>
    </xdr:from>
    <xdr:to>
      <xdr:col>67</xdr:col>
      <xdr:colOff>101600</xdr:colOff>
      <xdr:row>82</xdr:row>
      <xdr:rowOff>125476</xdr:rowOff>
    </xdr:to>
    <xdr:sp macro="" textlink="">
      <xdr:nvSpPr>
        <xdr:cNvPr id="742" name="フローチャート: 判断 741"/>
        <xdr:cNvSpPr/>
      </xdr:nvSpPr>
      <xdr:spPr>
        <a:xfrm>
          <a:off x="12763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39878</xdr:rowOff>
    </xdr:from>
    <xdr:to>
      <xdr:col>85</xdr:col>
      <xdr:colOff>177800</xdr:colOff>
      <xdr:row>84</xdr:row>
      <xdr:rowOff>141478</xdr:rowOff>
    </xdr:to>
    <xdr:sp macro="" textlink="">
      <xdr:nvSpPr>
        <xdr:cNvPr id="748" name="楕円 747"/>
        <xdr:cNvSpPr/>
      </xdr:nvSpPr>
      <xdr:spPr>
        <a:xfrm>
          <a:off x="16268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18305</xdr:rowOff>
    </xdr:from>
    <xdr:ext cx="405111" cy="259045"/>
    <xdr:sp macro="" textlink="">
      <xdr:nvSpPr>
        <xdr:cNvPr id="749" name="【消防施設】&#10;有形固定資産減価償却率該当値テキスト"/>
        <xdr:cNvSpPr txBox="1"/>
      </xdr:nvSpPr>
      <xdr:spPr>
        <a:xfrm>
          <a:off x="16357600"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165608</xdr:rowOff>
    </xdr:from>
    <xdr:to>
      <xdr:col>81</xdr:col>
      <xdr:colOff>101600</xdr:colOff>
      <xdr:row>84</xdr:row>
      <xdr:rowOff>95758</xdr:rowOff>
    </xdr:to>
    <xdr:sp macro="" textlink="">
      <xdr:nvSpPr>
        <xdr:cNvPr id="750" name="楕円 749"/>
        <xdr:cNvSpPr/>
      </xdr:nvSpPr>
      <xdr:spPr>
        <a:xfrm>
          <a:off x="15430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44958</xdr:rowOff>
    </xdr:from>
    <xdr:to>
      <xdr:col>85</xdr:col>
      <xdr:colOff>127000</xdr:colOff>
      <xdr:row>84</xdr:row>
      <xdr:rowOff>90678</xdr:rowOff>
    </xdr:to>
    <xdr:cxnSp macro="">
      <xdr:nvCxnSpPr>
        <xdr:cNvPr id="751" name="直線コネクタ 750"/>
        <xdr:cNvCxnSpPr/>
      </xdr:nvCxnSpPr>
      <xdr:spPr>
        <a:xfrm>
          <a:off x="15481300" y="144467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117602</xdr:rowOff>
    </xdr:from>
    <xdr:to>
      <xdr:col>76</xdr:col>
      <xdr:colOff>165100</xdr:colOff>
      <xdr:row>84</xdr:row>
      <xdr:rowOff>47752</xdr:rowOff>
    </xdr:to>
    <xdr:sp macro="" textlink="">
      <xdr:nvSpPr>
        <xdr:cNvPr id="752" name="楕円 751"/>
        <xdr:cNvSpPr/>
      </xdr:nvSpPr>
      <xdr:spPr>
        <a:xfrm>
          <a:off x="14541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168402</xdr:rowOff>
    </xdr:from>
    <xdr:to>
      <xdr:col>81</xdr:col>
      <xdr:colOff>50800</xdr:colOff>
      <xdr:row>84</xdr:row>
      <xdr:rowOff>44958</xdr:rowOff>
    </xdr:to>
    <xdr:cxnSp macro="">
      <xdr:nvCxnSpPr>
        <xdr:cNvPr id="753" name="直線コネクタ 752"/>
        <xdr:cNvCxnSpPr/>
      </xdr:nvCxnSpPr>
      <xdr:spPr>
        <a:xfrm>
          <a:off x="14592300" y="143987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754" name="楕円 753"/>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168402</xdr:rowOff>
    </xdr:to>
    <xdr:cxnSp macro="">
      <xdr:nvCxnSpPr>
        <xdr:cNvPr id="755" name="直線コネクタ 754"/>
        <xdr:cNvCxnSpPr/>
      </xdr:nvCxnSpPr>
      <xdr:spPr>
        <a:xfrm>
          <a:off x="13703300" y="143484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xdr:rowOff>
    </xdr:from>
    <xdr:to>
      <xdr:col>67</xdr:col>
      <xdr:colOff>101600</xdr:colOff>
      <xdr:row>83</xdr:row>
      <xdr:rowOff>118618</xdr:rowOff>
    </xdr:to>
    <xdr:sp macro="" textlink="">
      <xdr:nvSpPr>
        <xdr:cNvPr id="756" name="楕円 755"/>
        <xdr:cNvSpPr/>
      </xdr:nvSpPr>
      <xdr:spPr>
        <a:xfrm>
          <a:off x="12763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67818</xdr:rowOff>
    </xdr:from>
    <xdr:to>
      <xdr:col>71</xdr:col>
      <xdr:colOff>177800</xdr:colOff>
      <xdr:row>83</xdr:row>
      <xdr:rowOff>118111</xdr:rowOff>
    </xdr:to>
    <xdr:cxnSp macro="">
      <xdr:nvCxnSpPr>
        <xdr:cNvPr id="757" name="直線コネクタ 756"/>
        <xdr:cNvCxnSpPr/>
      </xdr:nvCxnSpPr>
      <xdr:spPr>
        <a:xfrm>
          <a:off x="12814300" y="142981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66564</xdr:rowOff>
    </xdr:from>
    <xdr:ext cx="405111" cy="259045"/>
    <xdr:sp macro="" textlink="">
      <xdr:nvSpPr>
        <xdr:cNvPr id="758" name="n_1aveValue【消防施設】&#10;有形固定資産減価償却率"/>
        <xdr:cNvSpPr txBox="1"/>
      </xdr:nvSpPr>
      <xdr:spPr>
        <a:xfrm>
          <a:off x="152660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29990</xdr:rowOff>
    </xdr:from>
    <xdr:ext cx="405111" cy="259045"/>
    <xdr:sp macro="" textlink="">
      <xdr:nvSpPr>
        <xdr:cNvPr id="759" name="n_2aveValue【消防施設】&#10;有形固定資産減価償却率"/>
        <xdr:cNvSpPr txBox="1"/>
      </xdr:nvSpPr>
      <xdr:spPr>
        <a:xfrm>
          <a:off x="14389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91712</xdr:rowOff>
    </xdr:from>
    <xdr:ext cx="405111" cy="259045"/>
    <xdr:sp macro="" textlink="">
      <xdr:nvSpPr>
        <xdr:cNvPr id="760" name="n_3aveValue【消防施設】&#10;有形固定資産減価償却率"/>
        <xdr:cNvSpPr txBox="1"/>
      </xdr:nvSpPr>
      <xdr:spPr>
        <a:xfrm>
          <a:off x="13500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142003</xdr:rowOff>
    </xdr:from>
    <xdr:ext cx="405111" cy="259045"/>
    <xdr:sp macro="" textlink="">
      <xdr:nvSpPr>
        <xdr:cNvPr id="761" name="n_4aveValue【消防施設】&#10;有形固定資産減価償却率"/>
        <xdr:cNvSpPr txBox="1"/>
      </xdr:nvSpPr>
      <xdr:spPr>
        <a:xfrm>
          <a:off x="12611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86885</xdr:rowOff>
    </xdr:from>
    <xdr:ext cx="405111" cy="259045"/>
    <xdr:sp macro="" textlink="">
      <xdr:nvSpPr>
        <xdr:cNvPr id="762" name="n_1mainValue【消防施設】&#10;有形固定資産減価償却率"/>
        <xdr:cNvSpPr txBox="1"/>
      </xdr:nvSpPr>
      <xdr:spPr>
        <a:xfrm>
          <a:off x="152660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38879</xdr:rowOff>
    </xdr:from>
    <xdr:ext cx="405111" cy="259045"/>
    <xdr:sp macro="" textlink="">
      <xdr:nvSpPr>
        <xdr:cNvPr id="763" name="n_2mainValue【消防施設】&#10;有形固定資産減価償却率"/>
        <xdr:cNvSpPr txBox="1"/>
      </xdr:nvSpPr>
      <xdr:spPr>
        <a:xfrm>
          <a:off x="14389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764" name="n_3mainValue【消防施設】&#10;有形固定資産減価償却率"/>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109745</xdr:rowOff>
    </xdr:from>
    <xdr:ext cx="405111" cy="259045"/>
    <xdr:sp macro="" textlink="">
      <xdr:nvSpPr>
        <xdr:cNvPr id="765" name="n_4mainValue【消防施設】&#10;有形固定資産減価償却率"/>
        <xdr:cNvSpPr txBox="1"/>
      </xdr:nvSpPr>
      <xdr:spPr>
        <a:xfrm>
          <a:off x="12611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140970</xdr:rowOff>
    </xdr:to>
    <xdr:cxnSp macro="">
      <xdr:nvCxnSpPr>
        <xdr:cNvPr id="789" name="直線コネクタ 788"/>
        <xdr:cNvCxnSpPr/>
      </xdr:nvCxnSpPr>
      <xdr:spPr>
        <a:xfrm flipV="1">
          <a:off x="22160864" y="135178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0"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1" name="直線コネクタ 79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92"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93" name="直線コネクタ 792"/>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794"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795" name="フローチャート: 判断 794"/>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96" name="フローチャート: 判断 795"/>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97" name="フローチャート: 判断 796"/>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52070</xdr:rowOff>
    </xdr:from>
    <xdr:to>
      <xdr:col>102</xdr:col>
      <xdr:colOff>165100</xdr:colOff>
      <xdr:row>83</xdr:row>
      <xdr:rowOff>153670</xdr:rowOff>
    </xdr:to>
    <xdr:sp macro="" textlink="">
      <xdr:nvSpPr>
        <xdr:cNvPr id="798" name="フローチャート: 判断 797"/>
        <xdr:cNvSpPr/>
      </xdr:nvSpPr>
      <xdr:spPr>
        <a:xfrm>
          <a:off x="19494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99" name="フローチャート: 判断 798"/>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10161</xdr:rowOff>
    </xdr:from>
    <xdr:to>
      <xdr:col>116</xdr:col>
      <xdr:colOff>114300</xdr:colOff>
      <xdr:row>80</xdr:row>
      <xdr:rowOff>111761</xdr:rowOff>
    </xdr:to>
    <xdr:sp macro="" textlink="">
      <xdr:nvSpPr>
        <xdr:cNvPr id="805" name="楕円 804"/>
        <xdr:cNvSpPr/>
      </xdr:nvSpPr>
      <xdr:spPr>
        <a:xfrm>
          <a:off x="22110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33038</xdr:rowOff>
    </xdr:from>
    <xdr:ext cx="469744" cy="259045"/>
    <xdr:sp macro="" textlink="">
      <xdr:nvSpPr>
        <xdr:cNvPr id="806" name="【消防施設】&#10;一人当たり面積該当値テキスト"/>
        <xdr:cNvSpPr txBox="1"/>
      </xdr:nvSpPr>
      <xdr:spPr>
        <a:xfrm>
          <a:off x="221996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17780</xdr:rowOff>
    </xdr:from>
    <xdr:to>
      <xdr:col>112</xdr:col>
      <xdr:colOff>38100</xdr:colOff>
      <xdr:row>80</xdr:row>
      <xdr:rowOff>119380</xdr:rowOff>
    </xdr:to>
    <xdr:sp macro="" textlink="">
      <xdr:nvSpPr>
        <xdr:cNvPr id="807" name="楕円 806"/>
        <xdr:cNvSpPr/>
      </xdr:nvSpPr>
      <xdr:spPr>
        <a:xfrm>
          <a:off x="21272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68580</xdr:rowOff>
    </xdr:to>
    <xdr:cxnSp macro="">
      <xdr:nvCxnSpPr>
        <xdr:cNvPr id="808" name="直線コネクタ 807"/>
        <xdr:cNvCxnSpPr/>
      </xdr:nvCxnSpPr>
      <xdr:spPr>
        <a:xfrm flipV="1">
          <a:off x="21323300" y="13776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17780</xdr:rowOff>
    </xdr:from>
    <xdr:to>
      <xdr:col>107</xdr:col>
      <xdr:colOff>101600</xdr:colOff>
      <xdr:row>80</xdr:row>
      <xdr:rowOff>119380</xdr:rowOff>
    </xdr:to>
    <xdr:sp macro="" textlink="">
      <xdr:nvSpPr>
        <xdr:cNvPr id="809" name="楕円 808"/>
        <xdr:cNvSpPr/>
      </xdr:nvSpPr>
      <xdr:spPr>
        <a:xfrm>
          <a:off x="2038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68580</xdr:rowOff>
    </xdr:from>
    <xdr:to>
      <xdr:col>111</xdr:col>
      <xdr:colOff>177800</xdr:colOff>
      <xdr:row>80</xdr:row>
      <xdr:rowOff>68580</xdr:rowOff>
    </xdr:to>
    <xdr:cxnSp macro="">
      <xdr:nvCxnSpPr>
        <xdr:cNvPr id="810" name="直線コネクタ 809"/>
        <xdr:cNvCxnSpPr/>
      </xdr:nvCxnSpPr>
      <xdr:spPr>
        <a:xfrm>
          <a:off x="20434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17780</xdr:rowOff>
    </xdr:from>
    <xdr:to>
      <xdr:col>102</xdr:col>
      <xdr:colOff>165100</xdr:colOff>
      <xdr:row>80</xdr:row>
      <xdr:rowOff>119380</xdr:rowOff>
    </xdr:to>
    <xdr:sp macro="" textlink="">
      <xdr:nvSpPr>
        <xdr:cNvPr id="811" name="楕円 810"/>
        <xdr:cNvSpPr/>
      </xdr:nvSpPr>
      <xdr:spPr>
        <a:xfrm>
          <a:off x="19494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68580</xdr:rowOff>
    </xdr:from>
    <xdr:to>
      <xdr:col>107</xdr:col>
      <xdr:colOff>50800</xdr:colOff>
      <xdr:row>80</xdr:row>
      <xdr:rowOff>68580</xdr:rowOff>
    </xdr:to>
    <xdr:cxnSp macro="">
      <xdr:nvCxnSpPr>
        <xdr:cNvPr id="812" name="直線コネクタ 811"/>
        <xdr:cNvCxnSpPr/>
      </xdr:nvCxnSpPr>
      <xdr:spPr>
        <a:xfrm>
          <a:off x="19545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17780</xdr:rowOff>
    </xdr:from>
    <xdr:to>
      <xdr:col>98</xdr:col>
      <xdr:colOff>38100</xdr:colOff>
      <xdr:row>80</xdr:row>
      <xdr:rowOff>119380</xdr:rowOff>
    </xdr:to>
    <xdr:sp macro="" textlink="">
      <xdr:nvSpPr>
        <xdr:cNvPr id="813" name="楕円 812"/>
        <xdr:cNvSpPr/>
      </xdr:nvSpPr>
      <xdr:spPr>
        <a:xfrm>
          <a:off x="18605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68580</xdr:rowOff>
    </xdr:from>
    <xdr:to>
      <xdr:col>102</xdr:col>
      <xdr:colOff>114300</xdr:colOff>
      <xdr:row>80</xdr:row>
      <xdr:rowOff>68580</xdr:rowOff>
    </xdr:to>
    <xdr:cxnSp macro="">
      <xdr:nvCxnSpPr>
        <xdr:cNvPr id="814" name="直線コネクタ 813"/>
        <xdr:cNvCxnSpPr/>
      </xdr:nvCxnSpPr>
      <xdr:spPr>
        <a:xfrm>
          <a:off x="18656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815" name="n_1ave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816"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144797</xdr:rowOff>
    </xdr:from>
    <xdr:ext cx="469744" cy="259045"/>
    <xdr:sp macro="" textlink="">
      <xdr:nvSpPr>
        <xdr:cNvPr id="817" name="n_3aveValue【消防施設】&#10;一人当たり面積"/>
        <xdr:cNvSpPr txBox="1"/>
      </xdr:nvSpPr>
      <xdr:spPr>
        <a:xfrm>
          <a:off x="19310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818" name="n_4aveValue【消防施設】&#10;一人当たり面積"/>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135907</xdr:rowOff>
    </xdr:from>
    <xdr:ext cx="469744" cy="259045"/>
    <xdr:sp macro="" textlink="">
      <xdr:nvSpPr>
        <xdr:cNvPr id="819" name="n_1mainValue【消防施設】&#10;一人当たり面積"/>
        <xdr:cNvSpPr txBox="1"/>
      </xdr:nvSpPr>
      <xdr:spPr>
        <a:xfrm>
          <a:off x="210757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135907</xdr:rowOff>
    </xdr:from>
    <xdr:ext cx="469744" cy="259045"/>
    <xdr:sp macro="" textlink="">
      <xdr:nvSpPr>
        <xdr:cNvPr id="820" name="n_2mainValue【消防施設】&#10;一人当たり面積"/>
        <xdr:cNvSpPr txBox="1"/>
      </xdr:nvSpPr>
      <xdr:spPr>
        <a:xfrm>
          <a:off x="20199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135907</xdr:rowOff>
    </xdr:from>
    <xdr:ext cx="469744" cy="259045"/>
    <xdr:sp macro="" textlink="">
      <xdr:nvSpPr>
        <xdr:cNvPr id="821" name="n_3mainValue【消防施設】&#10;一人当たり面積"/>
        <xdr:cNvSpPr txBox="1"/>
      </xdr:nvSpPr>
      <xdr:spPr>
        <a:xfrm>
          <a:off x="19310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135907</xdr:rowOff>
    </xdr:from>
    <xdr:ext cx="469744" cy="259045"/>
    <xdr:sp macro="" textlink="">
      <xdr:nvSpPr>
        <xdr:cNvPr id="822" name="n_4mainValue【消防施設】&#10;一人当たり面積"/>
        <xdr:cNvSpPr txBox="1"/>
      </xdr:nvSpPr>
      <xdr:spPr>
        <a:xfrm>
          <a:off x="18421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4" name="直線コネクタ 8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5" name="テキスト ボックス 83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6" name="直線コネクタ 8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7" name="テキスト ボックス 8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8" name="直線コネクタ 8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9" name="テキスト ボックス 8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0" name="直線コネクタ 8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1" name="テキスト ボックス 8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2" name="直線コネクタ 8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3" name="テキスト ボックス 8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4" name="直線コネクタ 8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5" name="テキスト ボックス 84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156211</xdr:rowOff>
    </xdr:to>
    <xdr:cxnSp macro="">
      <xdr:nvCxnSpPr>
        <xdr:cNvPr id="848" name="直線コネクタ 847"/>
        <xdr:cNvCxnSpPr/>
      </xdr:nvCxnSpPr>
      <xdr:spPr>
        <a:xfrm flipV="1">
          <a:off x="16318864" y="17211402"/>
          <a:ext cx="0" cy="146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49"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50" name="直線コネクタ 849"/>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851" name="【庁舎】&#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852" name="直線コネクタ 851"/>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53"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4" name="フローチャート: 判断 853"/>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55" name="フローチャート: 判断 854"/>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6" name="フローチャート: 判断 855"/>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57" name="フローチャート: 判断 856"/>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58" name="フローチャート: 判断 857"/>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864" name="楕円 863"/>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865" name="【庁舎】&#10;有形固定資産減価償却率該当値テキスト"/>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66" name="楕円 865"/>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82731</xdr:rowOff>
    </xdr:to>
    <xdr:cxnSp macro="">
      <xdr:nvCxnSpPr>
        <xdr:cNvPr id="867" name="直線コネクタ 866"/>
        <xdr:cNvCxnSpPr/>
      </xdr:nvCxnSpPr>
      <xdr:spPr>
        <a:xfrm>
          <a:off x="15481300" y="182254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868" name="楕円 867"/>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51707</xdr:rowOff>
    </xdr:to>
    <xdr:cxnSp macro="">
      <xdr:nvCxnSpPr>
        <xdr:cNvPr id="869" name="直線コネクタ 868"/>
        <xdr:cNvCxnSpPr/>
      </xdr:nvCxnSpPr>
      <xdr:spPr>
        <a:xfrm>
          <a:off x="14592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131536</xdr:rowOff>
    </xdr:from>
    <xdr:to>
      <xdr:col>72</xdr:col>
      <xdr:colOff>38100</xdr:colOff>
      <xdr:row>106</xdr:row>
      <xdr:rowOff>61686</xdr:rowOff>
    </xdr:to>
    <xdr:sp macro="" textlink="">
      <xdr:nvSpPr>
        <xdr:cNvPr id="870" name="楕円 869"/>
        <xdr:cNvSpPr/>
      </xdr:nvSpPr>
      <xdr:spPr>
        <a:xfrm>
          <a:off x="1365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10886</xdr:rowOff>
    </xdr:from>
    <xdr:to>
      <xdr:col>76</xdr:col>
      <xdr:colOff>114300</xdr:colOff>
      <xdr:row>106</xdr:row>
      <xdr:rowOff>40277</xdr:rowOff>
    </xdr:to>
    <xdr:cxnSp macro="">
      <xdr:nvCxnSpPr>
        <xdr:cNvPr id="871" name="直線コネクタ 870"/>
        <xdr:cNvCxnSpPr/>
      </xdr:nvCxnSpPr>
      <xdr:spPr>
        <a:xfrm>
          <a:off x="13703300" y="181845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97245</xdr:rowOff>
    </xdr:from>
    <xdr:to>
      <xdr:col>67</xdr:col>
      <xdr:colOff>101600</xdr:colOff>
      <xdr:row>106</xdr:row>
      <xdr:rowOff>27395</xdr:rowOff>
    </xdr:to>
    <xdr:sp macro="" textlink="">
      <xdr:nvSpPr>
        <xdr:cNvPr id="872" name="楕円 871"/>
        <xdr:cNvSpPr/>
      </xdr:nvSpPr>
      <xdr:spPr>
        <a:xfrm>
          <a:off x="12763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148045</xdr:rowOff>
    </xdr:from>
    <xdr:to>
      <xdr:col>71</xdr:col>
      <xdr:colOff>177800</xdr:colOff>
      <xdr:row>106</xdr:row>
      <xdr:rowOff>10886</xdr:rowOff>
    </xdr:to>
    <xdr:cxnSp macro="">
      <xdr:nvCxnSpPr>
        <xdr:cNvPr id="873" name="直線コネクタ 872"/>
        <xdr:cNvCxnSpPr/>
      </xdr:nvCxnSpPr>
      <xdr:spPr>
        <a:xfrm>
          <a:off x="12814300" y="18150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74"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5"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76"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77" name="n_4aveValue【庁舎】&#10;有形固定資産減価償却率"/>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78" name="n_1mainValue【庁舎】&#10;有形固定資産減価償却率"/>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879" name="n_2mainValue【庁舎】&#10;有形固定資産減価償却率"/>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52813</xdr:rowOff>
    </xdr:from>
    <xdr:ext cx="405111" cy="259045"/>
    <xdr:sp macro="" textlink="">
      <xdr:nvSpPr>
        <xdr:cNvPr id="880" name="n_3mainValue【庁舎】&#10;有形固定資産減価償却率"/>
        <xdr:cNvSpPr txBox="1"/>
      </xdr:nvSpPr>
      <xdr:spPr>
        <a:xfrm>
          <a:off x="13500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18522</xdr:rowOff>
    </xdr:from>
    <xdr:ext cx="405111" cy="259045"/>
    <xdr:sp macro="" textlink="">
      <xdr:nvSpPr>
        <xdr:cNvPr id="881" name="n_4mainValue【庁舎】&#10;有形固定資産減価償却率"/>
        <xdr:cNvSpPr txBox="1"/>
      </xdr:nvSpPr>
      <xdr:spPr>
        <a:xfrm>
          <a:off x="12611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2" name="直線コネクタ 89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3" name="テキスト ボックス 89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4" name="直線コネクタ 89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5" name="テキスト ボックス 89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6" name="直線コネクタ 89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7" name="テキスト ボックス 89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8" name="直線コネクタ 89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9" name="テキスト ボックス 89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35052</xdr:rowOff>
    </xdr:from>
    <xdr:to>
      <xdr:col>116</xdr:col>
      <xdr:colOff>62864</xdr:colOff>
      <xdr:row>107</xdr:row>
      <xdr:rowOff>69342</xdr:rowOff>
    </xdr:to>
    <xdr:cxnSp macro="">
      <xdr:nvCxnSpPr>
        <xdr:cNvPr id="903" name="直線コネクタ 902"/>
        <xdr:cNvCxnSpPr/>
      </xdr:nvCxnSpPr>
      <xdr:spPr>
        <a:xfrm flipV="1">
          <a:off x="22160864" y="175229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904" name="【庁舎】&#10;一人当たり面積最小値テキスト"/>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905" name="直線コネクタ 904"/>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153179</xdr:rowOff>
    </xdr:from>
    <xdr:ext cx="469744" cy="259045"/>
    <xdr:sp macro="" textlink="">
      <xdr:nvSpPr>
        <xdr:cNvPr id="906" name="【庁舎】&#10;一人当たり面積最大値テキスト"/>
        <xdr:cNvSpPr txBox="1"/>
      </xdr:nvSpPr>
      <xdr:spPr>
        <a:xfrm>
          <a:off x="22199600" y="1729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35052</xdr:rowOff>
    </xdr:from>
    <xdr:to>
      <xdr:col>116</xdr:col>
      <xdr:colOff>152400</xdr:colOff>
      <xdr:row>102</xdr:row>
      <xdr:rowOff>35052</xdr:rowOff>
    </xdr:to>
    <xdr:cxnSp macro="">
      <xdr:nvCxnSpPr>
        <xdr:cNvPr id="907" name="直線コネクタ 906"/>
        <xdr:cNvCxnSpPr/>
      </xdr:nvCxnSpPr>
      <xdr:spPr>
        <a:xfrm>
          <a:off x="22072600" y="1752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908" name="【庁舎】&#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09" name="フローチャート: 判断 908"/>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910" name="フローチャート: 判断 909"/>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911" name="フローチャート: 判断 910"/>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99</xdr:row>
      <xdr:rowOff>139700</xdr:rowOff>
    </xdr:from>
    <xdr:to>
      <xdr:col>102</xdr:col>
      <xdr:colOff>165100</xdr:colOff>
      <xdr:row>100</xdr:row>
      <xdr:rowOff>69850</xdr:rowOff>
    </xdr:to>
    <xdr:sp macro="" textlink="">
      <xdr:nvSpPr>
        <xdr:cNvPr id="912" name="フローチャート: 判断 911"/>
        <xdr:cNvSpPr/>
      </xdr:nvSpPr>
      <xdr:spPr>
        <a:xfrm>
          <a:off x="19494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913" name="フローチャート: 判断 912"/>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91694</xdr:rowOff>
    </xdr:from>
    <xdr:to>
      <xdr:col>116</xdr:col>
      <xdr:colOff>114300</xdr:colOff>
      <xdr:row>104</xdr:row>
      <xdr:rowOff>21844</xdr:rowOff>
    </xdr:to>
    <xdr:sp macro="" textlink="">
      <xdr:nvSpPr>
        <xdr:cNvPr id="919" name="楕円 918"/>
        <xdr:cNvSpPr/>
      </xdr:nvSpPr>
      <xdr:spPr>
        <a:xfrm>
          <a:off x="22110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114571</xdr:rowOff>
    </xdr:from>
    <xdr:ext cx="469744" cy="259045"/>
    <xdr:sp macro="" textlink="">
      <xdr:nvSpPr>
        <xdr:cNvPr id="920" name="【庁舎】&#10;一人当たり面積該当値テキスト"/>
        <xdr:cNvSpPr txBox="1"/>
      </xdr:nvSpPr>
      <xdr:spPr>
        <a:xfrm>
          <a:off x="221996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93980</xdr:rowOff>
    </xdr:from>
    <xdr:to>
      <xdr:col>112</xdr:col>
      <xdr:colOff>38100</xdr:colOff>
      <xdr:row>104</xdr:row>
      <xdr:rowOff>24130</xdr:rowOff>
    </xdr:to>
    <xdr:sp macro="" textlink="">
      <xdr:nvSpPr>
        <xdr:cNvPr id="921" name="楕円 920"/>
        <xdr:cNvSpPr/>
      </xdr:nvSpPr>
      <xdr:spPr>
        <a:xfrm>
          <a:off x="2127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142494</xdr:rowOff>
    </xdr:from>
    <xdr:to>
      <xdr:col>116</xdr:col>
      <xdr:colOff>63500</xdr:colOff>
      <xdr:row>103</xdr:row>
      <xdr:rowOff>144780</xdr:rowOff>
    </xdr:to>
    <xdr:cxnSp macro="">
      <xdr:nvCxnSpPr>
        <xdr:cNvPr id="922" name="直線コネクタ 921"/>
        <xdr:cNvCxnSpPr/>
      </xdr:nvCxnSpPr>
      <xdr:spPr>
        <a:xfrm flipV="1">
          <a:off x="21323300" y="178018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923" name="楕円 922"/>
        <xdr:cNvSpPr/>
      </xdr:nvSpPr>
      <xdr:spPr>
        <a:xfrm>
          <a:off x="20383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144780</xdr:rowOff>
    </xdr:from>
    <xdr:to>
      <xdr:col>111</xdr:col>
      <xdr:colOff>177800</xdr:colOff>
      <xdr:row>104</xdr:row>
      <xdr:rowOff>3048</xdr:rowOff>
    </xdr:to>
    <xdr:cxnSp macro="">
      <xdr:nvCxnSpPr>
        <xdr:cNvPr id="924" name="直線コネクタ 923"/>
        <xdr:cNvCxnSpPr/>
      </xdr:nvCxnSpPr>
      <xdr:spPr>
        <a:xfrm flipV="1">
          <a:off x="20434300" y="178041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123698</xdr:rowOff>
    </xdr:from>
    <xdr:to>
      <xdr:col>102</xdr:col>
      <xdr:colOff>165100</xdr:colOff>
      <xdr:row>104</xdr:row>
      <xdr:rowOff>53848</xdr:rowOff>
    </xdr:to>
    <xdr:sp macro="" textlink="">
      <xdr:nvSpPr>
        <xdr:cNvPr id="925" name="楕円 924"/>
        <xdr:cNvSpPr/>
      </xdr:nvSpPr>
      <xdr:spPr>
        <a:xfrm>
          <a:off x="19494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xdr:rowOff>
    </xdr:from>
    <xdr:to>
      <xdr:col>107</xdr:col>
      <xdr:colOff>50800</xdr:colOff>
      <xdr:row>104</xdr:row>
      <xdr:rowOff>3048</xdr:rowOff>
    </xdr:to>
    <xdr:cxnSp macro="">
      <xdr:nvCxnSpPr>
        <xdr:cNvPr id="926" name="直線コネクタ 925"/>
        <xdr:cNvCxnSpPr/>
      </xdr:nvCxnSpPr>
      <xdr:spPr>
        <a:xfrm>
          <a:off x="19545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125985</xdr:rowOff>
    </xdr:from>
    <xdr:to>
      <xdr:col>98</xdr:col>
      <xdr:colOff>38100</xdr:colOff>
      <xdr:row>104</xdr:row>
      <xdr:rowOff>56135</xdr:rowOff>
    </xdr:to>
    <xdr:sp macro="" textlink="">
      <xdr:nvSpPr>
        <xdr:cNvPr id="927" name="楕円 926"/>
        <xdr:cNvSpPr/>
      </xdr:nvSpPr>
      <xdr:spPr>
        <a:xfrm>
          <a:off x="18605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xdr:rowOff>
    </xdr:from>
    <xdr:to>
      <xdr:col>102</xdr:col>
      <xdr:colOff>114300</xdr:colOff>
      <xdr:row>104</xdr:row>
      <xdr:rowOff>5335</xdr:rowOff>
    </xdr:to>
    <xdr:cxnSp macro="">
      <xdr:nvCxnSpPr>
        <xdr:cNvPr id="928" name="直線コネクタ 927"/>
        <xdr:cNvCxnSpPr/>
      </xdr:nvCxnSpPr>
      <xdr:spPr>
        <a:xfrm flipV="1">
          <a:off x="18656300" y="178338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929" name="n_1ave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930" name="n_2aveValue【庁舎】&#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86377</xdr:rowOff>
    </xdr:from>
    <xdr:ext cx="469744" cy="259045"/>
    <xdr:sp macro="" textlink="">
      <xdr:nvSpPr>
        <xdr:cNvPr id="931" name="n_3aveValue【庁舎】&#10;一人当たり面積"/>
        <xdr:cNvSpPr txBox="1"/>
      </xdr:nvSpPr>
      <xdr:spPr>
        <a:xfrm>
          <a:off x="19310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932" name="n_4aveValue【庁舎】&#10;一人当たり面積"/>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40657</xdr:rowOff>
    </xdr:from>
    <xdr:ext cx="469744" cy="259045"/>
    <xdr:sp macro="" textlink="">
      <xdr:nvSpPr>
        <xdr:cNvPr id="933" name="n_1mainValue【庁舎】&#10;一人当たり面積"/>
        <xdr:cNvSpPr txBox="1"/>
      </xdr:nvSpPr>
      <xdr:spPr>
        <a:xfrm>
          <a:off x="21075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934" name="n_2mainValue【庁舎】&#10;一人当たり面積"/>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44975</xdr:rowOff>
    </xdr:from>
    <xdr:ext cx="469744" cy="259045"/>
    <xdr:sp macro="" textlink="">
      <xdr:nvSpPr>
        <xdr:cNvPr id="935" name="n_3mainValue【庁舎】&#10;一人当たり面積"/>
        <xdr:cNvSpPr txBox="1"/>
      </xdr:nvSpPr>
      <xdr:spPr>
        <a:xfrm>
          <a:off x="19310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72662</xdr:rowOff>
    </xdr:from>
    <xdr:ext cx="469744" cy="259045"/>
    <xdr:sp macro="" textlink="">
      <xdr:nvSpPr>
        <xdr:cNvPr id="936" name="n_4mainValue【庁舎】&#10;一人当たり面積"/>
        <xdr:cNvSpPr txBox="1"/>
      </xdr:nvSpPr>
      <xdr:spPr>
        <a:xfrm>
          <a:off x="184214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有形固定資産減価償却率は、類似団体と比較して高い水準にある。なかでも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の有形固定資産減価償却率が高い。資産の老朽化が進むと、潜在化している更新費用などの将来負担が増加していく事から、社会情勢等に合わせて公共施設を適正に管理していく必要がある。</a:t>
          </a:r>
          <a:endParaRPr lang="ja-JP" altLang="ja-JP" sz="1400">
            <a:effectLst/>
          </a:endParaRPr>
        </a:p>
        <a:p>
          <a:r>
            <a:rPr kumimoji="1" lang="ja-JP" altLang="ja-JP" sz="1100">
              <a:solidFill>
                <a:schemeClr val="dk1"/>
              </a:solidFill>
              <a:effectLst/>
              <a:latin typeface="+mn-lt"/>
              <a:ea typeface="+mn-ea"/>
              <a:cs typeface="+mn-cs"/>
            </a:rPr>
            <a:t>また、類似団体と比較して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一人当たり有形固定資産（償却資産）額が低いが、一部事務組合・広域連合が所有する資産が含まれていないことが要因であると考えられる。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法人より個人市民税及び固定資産税の割合が大きいため、景気の大幅な影響を受け難く安定的な税収が見込めることから、財政力指数は一定的な数値で推移している。しかしながら、合併算定替</a:t>
          </a:r>
          <a:r>
            <a:rPr kumimoji="1" lang="ja-JP" altLang="en-US" sz="1000">
              <a:solidFill>
                <a:schemeClr val="dk1"/>
              </a:solidFill>
              <a:effectLst/>
              <a:latin typeface="+mn-lt"/>
              <a:ea typeface="+mn-ea"/>
              <a:cs typeface="+mn-cs"/>
            </a:rPr>
            <a:t>えによる</a:t>
          </a:r>
          <a:r>
            <a:rPr kumimoji="1" lang="ja-JP" altLang="ja-JP" sz="1000">
              <a:solidFill>
                <a:schemeClr val="dk1"/>
              </a:solidFill>
              <a:effectLst/>
              <a:latin typeface="+mn-lt"/>
              <a:ea typeface="+mn-ea"/>
              <a:cs typeface="+mn-cs"/>
            </a:rPr>
            <a:t>特例措置</a:t>
          </a:r>
          <a:r>
            <a:rPr kumimoji="1" lang="ja-JP" altLang="en-US" sz="1000">
              <a:solidFill>
                <a:schemeClr val="dk1"/>
              </a:solidFill>
              <a:effectLst/>
              <a:latin typeface="+mn-lt"/>
              <a:ea typeface="+mn-ea"/>
              <a:cs typeface="+mn-cs"/>
            </a:rPr>
            <a:t>が令和元年度で終了し</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一本算定へ移行することに伴い普通交付税の</a:t>
          </a:r>
          <a:r>
            <a:rPr kumimoji="1" lang="ja-JP" altLang="ja-JP" sz="1000">
              <a:solidFill>
                <a:schemeClr val="dk1"/>
              </a:solidFill>
              <a:effectLst/>
              <a:latin typeface="+mn-lt"/>
              <a:ea typeface="+mn-ea"/>
              <a:cs typeface="+mn-cs"/>
            </a:rPr>
            <a:t>減少が見込まれる</a:t>
          </a:r>
          <a:r>
            <a:rPr kumimoji="1" lang="ja-JP" altLang="en-US" sz="1000">
              <a:solidFill>
                <a:schemeClr val="dk1"/>
              </a:solidFill>
              <a:effectLst/>
              <a:latin typeface="+mn-lt"/>
              <a:ea typeface="+mn-ea"/>
              <a:cs typeface="+mn-cs"/>
            </a:rPr>
            <a:t>ことに加え、新型コロナウィルス感染症の影響で税収の減少が予想される。</a:t>
          </a:r>
          <a:r>
            <a:rPr kumimoji="1" lang="ja-JP" altLang="ja-JP" sz="1000">
              <a:solidFill>
                <a:schemeClr val="dk1"/>
              </a:solidFill>
              <a:effectLst/>
              <a:latin typeface="+mn-lt"/>
              <a:ea typeface="+mn-ea"/>
              <a:cs typeface="+mn-cs"/>
            </a:rPr>
            <a:t>一方、多くの公共施設が更新時期を迎え、時代の変化や市民の多様なニーズに対応した事業を推進していく必要があることから、歳出は増加が見込まれる。今後も、財政健全化の取組に加え、これまで以上に公共施設マネジメントや公民連携等の考え方を取り入れた行財政改革の取組を推進していく必要があ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61685</xdr:rowOff>
    </xdr:to>
    <xdr:cxnSp macro="">
      <xdr:nvCxnSpPr>
        <xdr:cNvPr id="66" name="直線コネクタ 65"/>
        <xdr:cNvCxnSpPr/>
      </xdr:nvCxnSpPr>
      <xdr:spPr>
        <a:xfrm flipV="1">
          <a:off x="4953000" y="619215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41728</xdr:rowOff>
    </xdr:to>
    <xdr:cxnSp macro="">
      <xdr:nvCxnSpPr>
        <xdr:cNvPr id="71" name="直線コネクタ 70"/>
        <xdr:cNvCxnSpPr/>
      </xdr:nvCxnSpPr>
      <xdr:spPr>
        <a:xfrm>
          <a:off x="4114800" y="7071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41728</xdr:rowOff>
    </xdr:to>
    <xdr:cxnSp macro="">
      <xdr:nvCxnSpPr>
        <xdr:cNvPr id="74" name="直線コネクタ 73"/>
        <xdr:cNvCxnSpPr/>
      </xdr:nvCxnSpPr>
      <xdr:spPr>
        <a:xfrm>
          <a:off x="3225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xdr:cNvCxnSpPr/>
      </xdr:nvCxnSpPr>
      <xdr:spPr>
        <a:xfrm>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ポイント改善した要因は、主に人件費・補助費等の減少があり、経常的な一般財源を充当した歳出額が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となったことに加え、</a:t>
          </a:r>
          <a:r>
            <a:rPr kumimoji="1" lang="ja-JP" altLang="en-US" sz="1100">
              <a:solidFill>
                <a:schemeClr val="dk1"/>
              </a:solidFill>
              <a:effectLst/>
              <a:latin typeface="+mn-lt"/>
              <a:ea typeface="+mn-ea"/>
              <a:cs typeface="+mn-cs"/>
            </a:rPr>
            <a:t>地方特例交付金や、</a:t>
          </a:r>
          <a:r>
            <a:rPr kumimoji="1" lang="ja-JP" altLang="ja-JP" sz="1100">
              <a:solidFill>
                <a:schemeClr val="dk1"/>
              </a:solidFill>
              <a:effectLst/>
              <a:latin typeface="+mn-lt"/>
              <a:ea typeface="+mn-ea"/>
              <a:cs typeface="+mn-cs"/>
            </a:rPr>
            <a:t>景気の動向等に</a:t>
          </a:r>
          <a:r>
            <a:rPr kumimoji="1" lang="ja-JP" altLang="en-US" sz="1100">
              <a:solidFill>
                <a:schemeClr val="dk1"/>
              </a:solidFill>
              <a:effectLst/>
              <a:latin typeface="+mn-lt"/>
              <a:ea typeface="+mn-ea"/>
              <a:cs typeface="+mn-cs"/>
            </a:rPr>
            <a:t>より地方</a:t>
          </a:r>
          <a:r>
            <a:rPr kumimoji="1" lang="ja-JP" altLang="ja-JP" sz="1100">
              <a:solidFill>
                <a:schemeClr val="dk1"/>
              </a:solidFill>
              <a:effectLst/>
              <a:latin typeface="+mn-lt"/>
              <a:ea typeface="+mn-ea"/>
              <a:cs typeface="+mn-cs"/>
            </a:rPr>
            <a:t>税等の経常的な一般財源が増加したことによるものである。類似団体平均より高い比率となっているのは、公債費（</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％）と補助費等（</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％）の割合が高いためである。公債費は合併特例事業債や緊急防災・減災事業債等の地方債元金償還金であり、補助費等は下水道整備推進に伴う下水道事業会計繰出金等が大きいことが主な要因である。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41656</xdr:rowOff>
    </xdr:to>
    <xdr:cxnSp macro="">
      <xdr:nvCxnSpPr>
        <xdr:cNvPr id="127" name="直線コネクタ 126"/>
        <xdr:cNvCxnSpPr/>
      </xdr:nvCxnSpPr>
      <xdr:spPr>
        <a:xfrm flipV="1">
          <a:off x="4953000" y="10071100"/>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13733</xdr:rowOff>
    </xdr:from>
    <xdr:ext cx="762000" cy="259045"/>
    <xdr:sp macro="" textlink="">
      <xdr:nvSpPr>
        <xdr:cNvPr id="128"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41656</xdr:rowOff>
    </xdr:from>
    <xdr:to>
      <xdr:col>24</xdr:col>
      <xdr:colOff>12700</xdr:colOff>
      <xdr:row>65</xdr:row>
      <xdr:rowOff>41656</xdr:rowOff>
    </xdr:to>
    <xdr:cxnSp macro="">
      <xdr:nvCxnSpPr>
        <xdr:cNvPr id="129" name="直線コネクタ 128"/>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17780</xdr:rowOff>
    </xdr:to>
    <xdr:cxnSp macro="">
      <xdr:nvCxnSpPr>
        <xdr:cNvPr id="132" name="直線コネクタ 131"/>
        <xdr:cNvCxnSpPr/>
      </xdr:nvCxnSpPr>
      <xdr:spPr>
        <a:xfrm flipV="1">
          <a:off x="4114800" y="106984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114063</xdr:rowOff>
    </xdr:from>
    <xdr:ext cx="762000" cy="259045"/>
    <xdr:sp macro="" textlink="">
      <xdr:nvSpPr>
        <xdr:cNvPr id="133" name="財政構造の弾力性平均値テキスト"/>
        <xdr:cNvSpPr txBox="1"/>
      </xdr:nvSpPr>
      <xdr:spPr>
        <a:xfrm>
          <a:off x="5041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34" name="フローチャート: 判断 133"/>
        <xdr:cNvSpPr/>
      </xdr:nvSpPr>
      <xdr:spPr>
        <a:xfrm>
          <a:off x="4902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143256</xdr:rowOff>
    </xdr:to>
    <xdr:cxnSp macro="">
      <xdr:nvCxnSpPr>
        <xdr:cNvPr id="135" name="直線コネクタ 134"/>
        <xdr:cNvCxnSpPr/>
      </xdr:nvCxnSpPr>
      <xdr:spPr>
        <a:xfrm flipV="1">
          <a:off x="3225800" y="1081913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136923</xdr:rowOff>
    </xdr:from>
    <xdr:ext cx="736600" cy="259045"/>
    <xdr:sp macro="" textlink="">
      <xdr:nvSpPr>
        <xdr:cNvPr id="137" name="テキスト ボックス 136"/>
        <xdr:cNvSpPr txBox="1"/>
      </xdr:nvSpPr>
      <xdr:spPr>
        <a:xfrm>
          <a:off x="3733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64</xdr:row>
      <xdr:rowOff>24892</xdr:rowOff>
    </xdr:to>
    <xdr:cxnSp macro="">
      <xdr:nvCxnSpPr>
        <xdr:cNvPr id="138" name="直線コネクタ 137"/>
        <xdr:cNvCxnSpPr/>
      </xdr:nvCxnSpPr>
      <xdr:spPr>
        <a:xfrm flipV="1">
          <a:off x="2336800" y="109446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39624</xdr:rowOff>
    </xdr:from>
    <xdr:to>
      <xdr:col>15</xdr:col>
      <xdr:colOff>133350</xdr:colOff>
      <xdr:row>61</xdr:row>
      <xdr:rowOff>141224</xdr:rowOff>
    </xdr:to>
    <xdr:sp macro="" textlink="">
      <xdr:nvSpPr>
        <xdr:cNvPr id="139" name="フローチャート: 判断 138"/>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40" name="テキスト ボックス 139"/>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64</xdr:row>
      <xdr:rowOff>24892</xdr:rowOff>
    </xdr:to>
    <xdr:cxnSp macro="">
      <xdr:nvCxnSpPr>
        <xdr:cNvPr id="141" name="直線コネクタ 140"/>
        <xdr:cNvCxnSpPr/>
      </xdr:nvCxnSpPr>
      <xdr:spPr>
        <a:xfrm>
          <a:off x="1447800" y="108963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63754</xdr:rowOff>
    </xdr:from>
    <xdr:to>
      <xdr:col>11</xdr:col>
      <xdr:colOff>82550</xdr:colOff>
      <xdr:row>61</xdr:row>
      <xdr:rowOff>165354</xdr:rowOff>
    </xdr:to>
    <xdr:sp macro="" textlink="">
      <xdr:nvSpPr>
        <xdr:cNvPr id="142" name="フローチャート: 判断 141"/>
        <xdr:cNvSpPr/>
      </xdr:nvSpPr>
      <xdr:spPr>
        <a:xfrm>
          <a:off x="2286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4081</xdr:rowOff>
    </xdr:from>
    <xdr:ext cx="762000" cy="259045"/>
    <xdr:sp macro="" textlink="">
      <xdr:nvSpPr>
        <xdr:cNvPr id="143" name="テキスト ボックス 142"/>
        <xdr:cNvSpPr txBox="1"/>
      </xdr:nvSpPr>
      <xdr:spPr>
        <a:xfrm>
          <a:off x="1955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44" name="フローチャート: 判断 143"/>
        <xdr:cNvSpPr/>
      </xdr:nvSpPr>
      <xdr:spPr>
        <a:xfrm>
          <a:off x="1397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45" name="テキスト ボックス 144"/>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2" name="財政構造の弾力性該当値テキスト"/>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3" name="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5" name="楕円 154"/>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6" name="テキスト ボックス 155"/>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7" name="楕円 156"/>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8" name="テキスト ボックス 157"/>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9" name="楕円 158"/>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60" name="テキスト ボックス 159"/>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人件費については、退職金のピークは過ぎたが、会計年度任用職員制度の導入により、増加が見込まれる。</a:t>
          </a:r>
          <a:endParaRPr lang="ja-JP" altLang="ja-JP" sz="1400">
            <a:effectLst/>
          </a:endParaRPr>
        </a:p>
        <a:p>
          <a:r>
            <a:rPr kumimoji="1" lang="ja-JP" altLang="ja-JP" sz="1100">
              <a:solidFill>
                <a:schemeClr val="dk1"/>
              </a:solidFill>
              <a:effectLst/>
              <a:latin typeface="+mn-lt"/>
              <a:ea typeface="+mn-ea"/>
              <a:cs typeface="+mn-cs"/>
            </a:rPr>
            <a:t>　また、物件費については、事業や施設の統合・共有、多機能化・複合化、事業の見直しなど、従来の手法・考え方から新たな視点を取り入れることで、「スマートな自治体への転換」を進める。</a:t>
          </a:r>
          <a:endParaRPr lang="ja-JP" altLang="ja-JP" sz="1400">
            <a:effectLst/>
          </a:endParaRPr>
        </a:p>
        <a:p>
          <a:r>
            <a:rPr kumimoji="1" lang="ja-JP" altLang="ja-JP" sz="1100">
              <a:solidFill>
                <a:schemeClr val="dk1"/>
              </a:solidFill>
              <a:effectLst/>
              <a:latin typeface="+mn-lt"/>
              <a:ea typeface="+mn-ea"/>
              <a:cs typeface="+mn-cs"/>
            </a:rPr>
            <a:t>　今後も人件費については、適正な職員配置と、より簡素で効率的な行政体制の整備に努める。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77491</xdr:rowOff>
    </xdr:from>
    <xdr:to>
      <xdr:col>23</xdr:col>
      <xdr:colOff>133350</xdr:colOff>
      <xdr:row>90</xdr:row>
      <xdr:rowOff>13570</xdr:rowOff>
    </xdr:to>
    <xdr:cxnSp macro="">
      <xdr:nvCxnSpPr>
        <xdr:cNvPr id="192" name="直線コネクタ 191"/>
        <xdr:cNvCxnSpPr/>
      </xdr:nvCxnSpPr>
      <xdr:spPr>
        <a:xfrm flipV="1">
          <a:off x="4953000" y="13793491"/>
          <a:ext cx="0" cy="1650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157097</xdr:rowOff>
    </xdr:from>
    <xdr:ext cx="762000" cy="259045"/>
    <xdr:sp macro="" textlink="">
      <xdr:nvSpPr>
        <xdr:cNvPr id="193" name="人件費・物件費等の状況最小値テキスト"/>
        <xdr:cNvSpPr txBox="1"/>
      </xdr:nvSpPr>
      <xdr:spPr>
        <a:xfrm>
          <a:off x="5041900" y="1541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13570</xdr:rowOff>
    </xdr:from>
    <xdr:to>
      <xdr:col>24</xdr:col>
      <xdr:colOff>12700</xdr:colOff>
      <xdr:row>90</xdr:row>
      <xdr:rowOff>13570</xdr:rowOff>
    </xdr:to>
    <xdr:cxnSp macro="">
      <xdr:nvCxnSpPr>
        <xdr:cNvPr id="194" name="直線コネクタ 193"/>
        <xdr:cNvCxnSpPr/>
      </xdr:nvCxnSpPr>
      <xdr:spPr>
        <a:xfrm>
          <a:off x="4864100" y="154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163868</xdr:rowOff>
    </xdr:from>
    <xdr:ext cx="762000" cy="259045"/>
    <xdr:sp macro="" textlink="">
      <xdr:nvSpPr>
        <xdr:cNvPr id="195" name="人件費・物件費等の状況最大値テキスト"/>
        <xdr:cNvSpPr txBox="1"/>
      </xdr:nvSpPr>
      <xdr:spPr>
        <a:xfrm>
          <a:off x="5041900" y="1353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77491</xdr:rowOff>
    </xdr:from>
    <xdr:to>
      <xdr:col>24</xdr:col>
      <xdr:colOff>12700</xdr:colOff>
      <xdr:row>80</xdr:row>
      <xdr:rowOff>77491</xdr:rowOff>
    </xdr:to>
    <xdr:cxnSp macro="">
      <xdr:nvCxnSpPr>
        <xdr:cNvPr id="196" name="直線コネクタ 195"/>
        <xdr:cNvCxnSpPr/>
      </xdr:nvCxnSpPr>
      <xdr:spPr>
        <a:xfrm>
          <a:off x="4864100" y="1379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59254</xdr:rowOff>
    </xdr:from>
    <xdr:to>
      <xdr:col>23</xdr:col>
      <xdr:colOff>133350</xdr:colOff>
      <xdr:row>83</xdr:row>
      <xdr:rowOff>126231</xdr:rowOff>
    </xdr:to>
    <xdr:cxnSp macro="">
      <xdr:nvCxnSpPr>
        <xdr:cNvPr id="197" name="直線コネクタ 196"/>
        <xdr:cNvCxnSpPr/>
      </xdr:nvCxnSpPr>
      <xdr:spPr>
        <a:xfrm>
          <a:off x="4114800" y="14289604"/>
          <a:ext cx="838200" cy="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76188</xdr:rowOff>
    </xdr:from>
    <xdr:ext cx="762000" cy="259045"/>
    <xdr:sp macro="" textlink="">
      <xdr:nvSpPr>
        <xdr:cNvPr id="198" name="人件費・物件費等の状況平均値テキスト"/>
        <xdr:cNvSpPr txBox="1"/>
      </xdr:nvSpPr>
      <xdr:spPr>
        <a:xfrm>
          <a:off x="5041900" y="1430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104111</xdr:rowOff>
    </xdr:from>
    <xdr:to>
      <xdr:col>23</xdr:col>
      <xdr:colOff>184150</xdr:colOff>
      <xdr:row>84</xdr:row>
      <xdr:rowOff>34261</xdr:rowOff>
    </xdr:to>
    <xdr:sp macro="" textlink="">
      <xdr:nvSpPr>
        <xdr:cNvPr id="199" name="フローチャート: 判断 198"/>
        <xdr:cNvSpPr/>
      </xdr:nvSpPr>
      <xdr:spPr>
        <a:xfrm>
          <a:off x="49022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50878</xdr:rowOff>
    </xdr:from>
    <xdr:to>
      <xdr:col>19</xdr:col>
      <xdr:colOff>133350</xdr:colOff>
      <xdr:row>83</xdr:row>
      <xdr:rowOff>59254</xdr:rowOff>
    </xdr:to>
    <xdr:cxnSp macro="">
      <xdr:nvCxnSpPr>
        <xdr:cNvPr id="200" name="直線コネクタ 199"/>
        <xdr:cNvCxnSpPr/>
      </xdr:nvCxnSpPr>
      <xdr:spPr>
        <a:xfrm>
          <a:off x="3225800" y="14281228"/>
          <a:ext cx="889000" cy="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33669</xdr:rowOff>
    </xdr:from>
    <xdr:to>
      <xdr:col>19</xdr:col>
      <xdr:colOff>184150</xdr:colOff>
      <xdr:row>83</xdr:row>
      <xdr:rowOff>135269</xdr:rowOff>
    </xdr:to>
    <xdr:sp macro="" textlink="">
      <xdr:nvSpPr>
        <xdr:cNvPr id="201" name="フローチャート: 判断 200"/>
        <xdr:cNvSpPr/>
      </xdr:nvSpPr>
      <xdr:spPr>
        <a:xfrm>
          <a:off x="4064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120046</xdr:rowOff>
    </xdr:from>
    <xdr:ext cx="736600" cy="259045"/>
    <xdr:sp macro="" textlink="">
      <xdr:nvSpPr>
        <xdr:cNvPr id="202" name="テキスト ボックス 201"/>
        <xdr:cNvSpPr txBox="1"/>
      </xdr:nvSpPr>
      <xdr:spPr>
        <a:xfrm>
          <a:off x="3733800" y="1435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50878</xdr:rowOff>
    </xdr:from>
    <xdr:to>
      <xdr:col>15</xdr:col>
      <xdr:colOff>82550</xdr:colOff>
      <xdr:row>83</xdr:row>
      <xdr:rowOff>59857</xdr:rowOff>
    </xdr:to>
    <xdr:cxnSp macro="">
      <xdr:nvCxnSpPr>
        <xdr:cNvPr id="203" name="直線コネクタ 202"/>
        <xdr:cNvCxnSpPr/>
      </xdr:nvCxnSpPr>
      <xdr:spPr>
        <a:xfrm flipV="1">
          <a:off x="2336800" y="14281228"/>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16089</xdr:rowOff>
    </xdr:from>
    <xdr:to>
      <xdr:col>15</xdr:col>
      <xdr:colOff>133350</xdr:colOff>
      <xdr:row>83</xdr:row>
      <xdr:rowOff>117689</xdr:rowOff>
    </xdr:to>
    <xdr:sp macro="" textlink="">
      <xdr:nvSpPr>
        <xdr:cNvPr id="204" name="フローチャート: 判断 203"/>
        <xdr:cNvSpPr/>
      </xdr:nvSpPr>
      <xdr:spPr>
        <a:xfrm>
          <a:off x="3175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102466</xdr:rowOff>
    </xdr:from>
    <xdr:ext cx="762000" cy="259045"/>
    <xdr:sp macro="" textlink="">
      <xdr:nvSpPr>
        <xdr:cNvPr id="205" name="テキスト ボックス 204"/>
        <xdr:cNvSpPr txBox="1"/>
      </xdr:nvSpPr>
      <xdr:spPr>
        <a:xfrm>
          <a:off x="2844800" y="143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59857</xdr:rowOff>
    </xdr:from>
    <xdr:to>
      <xdr:col>11</xdr:col>
      <xdr:colOff>31750</xdr:colOff>
      <xdr:row>83</xdr:row>
      <xdr:rowOff>78471</xdr:rowOff>
    </xdr:to>
    <xdr:cxnSp macro="">
      <xdr:nvCxnSpPr>
        <xdr:cNvPr id="206" name="直線コネクタ 205"/>
        <xdr:cNvCxnSpPr/>
      </xdr:nvCxnSpPr>
      <xdr:spPr>
        <a:xfrm flipV="1">
          <a:off x="1447800" y="1429020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22518</xdr:rowOff>
    </xdr:from>
    <xdr:to>
      <xdr:col>11</xdr:col>
      <xdr:colOff>82550</xdr:colOff>
      <xdr:row>83</xdr:row>
      <xdr:rowOff>124118</xdr:rowOff>
    </xdr:to>
    <xdr:sp macro="" textlink="">
      <xdr:nvSpPr>
        <xdr:cNvPr id="207" name="フローチャート: 判断 206"/>
        <xdr:cNvSpPr/>
      </xdr:nvSpPr>
      <xdr:spPr>
        <a:xfrm>
          <a:off x="2286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108895</xdr:rowOff>
    </xdr:from>
    <xdr:ext cx="762000" cy="259045"/>
    <xdr:sp macro="" textlink="">
      <xdr:nvSpPr>
        <xdr:cNvPr id="208" name="テキスト ボックス 207"/>
        <xdr:cNvSpPr txBox="1"/>
      </xdr:nvSpPr>
      <xdr:spPr>
        <a:xfrm>
          <a:off x="1955800" y="1433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133592</xdr:rowOff>
    </xdr:from>
    <xdr:to>
      <xdr:col>7</xdr:col>
      <xdr:colOff>31750</xdr:colOff>
      <xdr:row>83</xdr:row>
      <xdr:rowOff>63742</xdr:rowOff>
    </xdr:to>
    <xdr:sp macro="" textlink="">
      <xdr:nvSpPr>
        <xdr:cNvPr id="209" name="フローチャート: 判断 208"/>
        <xdr:cNvSpPr/>
      </xdr:nvSpPr>
      <xdr:spPr>
        <a:xfrm>
          <a:off x="1397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73919</xdr:rowOff>
    </xdr:from>
    <xdr:ext cx="762000" cy="259045"/>
    <xdr:sp macro="" textlink="">
      <xdr:nvSpPr>
        <xdr:cNvPr id="210" name="テキスト ボックス 209"/>
        <xdr:cNvSpPr txBox="1"/>
      </xdr:nvSpPr>
      <xdr:spPr>
        <a:xfrm>
          <a:off x="1066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75431</xdr:rowOff>
    </xdr:from>
    <xdr:to>
      <xdr:col>23</xdr:col>
      <xdr:colOff>184150</xdr:colOff>
      <xdr:row>84</xdr:row>
      <xdr:rowOff>5581</xdr:rowOff>
    </xdr:to>
    <xdr:sp macro="" textlink="">
      <xdr:nvSpPr>
        <xdr:cNvPr id="216" name="楕円 215"/>
        <xdr:cNvSpPr/>
      </xdr:nvSpPr>
      <xdr:spPr>
        <a:xfrm>
          <a:off x="4902200" y="143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91958</xdr:rowOff>
    </xdr:from>
    <xdr:ext cx="762000" cy="259045"/>
    <xdr:sp macro="" textlink="">
      <xdr:nvSpPr>
        <xdr:cNvPr id="217" name="人件費・物件費等の状況該当値テキスト"/>
        <xdr:cNvSpPr txBox="1"/>
      </xdr:nvSpPr>
      <xdr:spPr>
        <a:xfrm>
          <a:off x="5041900" y="1415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8454</xdr:rowOff>
    </xdr:from>
    <xdr:to>
      <xdr:col>19</xdr:col>
      <xdr:colOff>184150</xdr:colOff>
      <xdr:row>83</xdr:row>
      <xdr:rowOff>110054</xdr:rowOff>
    </xdr:to>
    <xdr:sp macro="" textlink="">
      <xdr:nvSpPr>
        <xdr:cNvPr id="218" name="楕円 217"/>
        <xdr:cNvSpPr/>
      </xdr:nvSpPr>
      <xdr:spPr>
        <a:xfrm>
          <a:off x="4064000" y="142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120231</xdr:rowOff>
    </xdr:from>
    <xdr:ext cx="736600" cy="259045"/>
    <xdr:sp macro="" textlink="">
      <xdr:nvSpPr>
        <xdr:cNvPr id="219" name="テキスト ボックス 218"/>
        <xdr:cNvSpPr txBox="1"/>
      </xdr:nvSpPr>
      <xdr:spPr>
        <a:xfrm>
          <a:off x="3733800" y="1400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78</xdr:rowOff>
    </xdr:from>
    <xdr:to>
      <xdr:col>15</xdr:col>
      <xdr:colOff>133350</xdr:colOff>
      <xdr:row>83</xdr:row>
      <xdr:rowOff>101678</xdr:rowOff>
    </xdr:to>
    <xdr:sp macro="" textlink="">
      <xdr:nvSpPr>
        <xdr:cNvPr id="220" name="楕円 219"/>
        <xdr:cNvSpPr/>
      </xdr:nvSpPr>
      <xdr:spPr>
        <a:xfrm>
          <a:off x="3175000" y="14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111855</xdr:rowOff>
    </xdr:from>
    <xdr:ext cx="762000" cy="259045"/>
    <xdr:sp macro="" textlink="">
      <xdr:nvSpPr>
        <xdr:cNvPr id="221" name="テキスト ボックス 220"/>
        <xdr:cNvSpPr txBox="1"/>
      </xdr:nvSpPr>
      <xdr:spPr>
        <a:xfrm>
          <a:off x="2844800" y="139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9057</xdr:rowOff>
    </xdr:from>
    <xdr:to>
      <xdr:col>11</xdr:col>
      <xdr:colOff>82550</xdr:colOff>
      <xdr:row>83</xdr:row>
      <xdr:rowOff>110657</xdr:rowOff>
    </xdr:to>
    <xdr:sp macro="" textlink="">
      <xdr:nvSpPr>
        <xdr:cNvPr id="222" name="楕円 221"/>
        <xdr:cNvSpPr/>
      </xdr:nvSpPr>
      <xdr:spPr>
        <a:xfrm>
          <a:off x="2286000" y="142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120834</xdr:rowOff>
    </xdr:from>
    <xdr:ext cx="762000" cy="259045"/>
    <xdr:sp macro="" textlink="">
      <xdr:nvSpPr>
        <xdr:cNvPr id="223" name="テキスト ボックス 222"/>
        <xdr:cNvSpPr txBox="1"/>
      </xdr:nvSpPr>
      <xdr:spPr>
        <a:xfrm>
          <a:off x="1955800" y="1400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27671</xdr:rowOff>
    </xdr:from>
    <xdr:to>
      <xdr:col>7</xdr:col>
      <xdr:colOff>31750</xdr:colOff>
      <xdr:row>83</xdr:row>
      <xdr:rowOff>129271</xdr:rowOff>
    </xdr:to>
    <xdr:sp macro="" textlink="">
      <xdr:nvSpPr>
        <xdr:cNvPr id="224" name="楕円 223"/>
        <xdr:cNvSpPr/>
      </xdr:nvSpPr>
      <xdr:spPr>
        <a:xfrm>
          <a:off x="1397000" y="142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114048</xdr:rowOff>
    </xdr:from>
    <xdr:ext cx="762000" cy="259045"/>
    <xdr:sp macro="" textlink="">
      <xdr:nvSpPr>
        <xdr:cNvPr id="225" name="テキスト ボックス 224"/>
        <xdr:cNvSpPr txBox="1"/>
      </xdr:nvSpPr>
      <xdr:spPr>
        <a:xfrm>
          <a:off x="1066800" y="143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118111</xdr:rowOff>
    </xdr:to>
    <xdr:cxnSp macro="">
      <xdr:nvCxnSpPr>
        <xdr:cNvPr id="252" name="直線コネクタ 251"/>
        <xdr:cNvCxnSpPr/>
      </xdr:nvCxnSpPr>
      <xdr:spPr>
        <a:xfrm flipV="1">
          <a:off x="17018000" y="13856970"/>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5"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6" name="直線コネクタ 255"/>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0</xdr:rowOff>
    </xdr:to>
    <xdr:cxnSp macro="">
      <xdr:nvCxnSpPr>
        <xdr:cNvPr id="257" name="直線コネクタ 256"/>
        <xdr:cNvCxnSpPr/>
      </xdr:nvCxnSpPr>
      <xdr:spPr>
        <a:xfrm flipV="1">
          <a:off x="16179800" y="149669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8"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88</xdr:row>
      <xdr:rowOff>0</xdr:rowOff>
    </xdr:to>
    <xdr:cxnSp macro="">
      <xdr:nvCxnSpPr>
        <xdr:cNvPr id="260" name="直線コネクタ 259"/>
        <xdr:cNvCxnSpPr/>
      </xdr:nvCxnSpPr>
      <xdr:spPr>
        <a:xfrm>
          <a:off x="15290800" y="150152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1" name="フローチャート: 判断 260"/>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2" name="テキスト ボックス 261"/>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99061</xdr:rowOff>
    </xdr:to>
    <xdr:cxnSp macro="">
      <xdr:nvCxnSpPr>
        <xdr:cNvPr id="263" name="直線コネクタ 262"/>
        <xdr:cNvCxnSpPr/>
      </xdr:nvCxnSpPr>
      <xdr:spPr>
        <a:xfrm>
          <a:off x="14401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5" name="テキスト ボックス 264"/>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147320</xdr:rowOff>
    </xdr:to>
    <xdr:cxnSp macro="">
      <xdr:nvCxnSpPr>
        <xdr:cNvPr id="266" name="直線コネクタ 265"/>
        <xdr:cNvCxnSpPr/>
      </xdr:nvCxnSpPr>
      <xdr:spPr>
        <a:xfrm flipV="1">
          <a:off x="13512800" y="1499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7" name="フローチャート: 判断 266"/>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8" name="テキスト ボックス 267"/>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80" name="楕円 279"/>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81" name="テキスト ボックス 280"/>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2" name="楕円 281"/>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83" name="テキスト ボックス 282"/>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4" name="楕円 283"/>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5" name="テキスト ボックス 284"/>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定員管理の状況については、適正な職員配置を行った結果、前年度より</a:t>
          </a:r>
          <a:r>
            <a:rPr kumimoji="1" lang="en-US" altLang="ja-JP" sz="1300">
              <a:latin typeface="+mn-ea"/>
              <a:ea typeface="+mn-ea"/>
            </a:rPr>
            <a:t>0.1</a:t>
          </a:r>
          <a:r>
            <a:rPr kumimoji="1" lang="ja-JP" altLang="en-US" sz="1300">
              <a:latin typeface="+mn-ea"/>
              <a:ea typeface="+mn-ea"/>
            </a:rPr>
            <a:t>ポイントの増加となった。</a:t>
          </a:r>
          <a:endParaRPr kumimoji="1" lang="en-US" altLang="ja-JP" sz="1300">
            <a:latin typeface="+mn-ea"/>
            <a:ea typeface="+mn-ea"/>
          </a:endParaRPr>
        </a:p>
        <a:p>
          <a:r>
            <a:rPr kumimoji="1" lang="ja-JP" altLang="en-US" sz="1300">
              <a:latin typeface="+mn-ea"/>
              <a:ea typeface="+mn-ea"/>
            </a:rPr>
            <a:t>　引き続き、定員適正化計画に基づき、適正な職員配置と、より簡素で効率的な行政体制の整備を進める。</a:t>
          </a:r>
          <a:endParaRPr kumimoji="1" lang="en-US" altLang="ja-JP" sz="13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83439</xdr:rowOff>
    </xdr:from>
    <xdr:to>
      <xdr:col>81</xdr:col>
      <xdr:colOff>44450</xdr:colOff>
      <xdr:row>67</xdr:row>
      <xdr:rowOff>106553</xdr:rowOff>
    </xdr:to>
    <xdr:cxnSp macro="">
      <xdr:nvCxnSpPr>
        <xdr:cNvPr id="313" name="直線コネクタ 312"/>
        <xdr:cNvCxnSpPr/>
      </xdr:nvCxnSpPr>
      <xdr:spPr>
        <a:xfrm flipV="1">
          <a:off x="17018000" y="10198989"/>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78630</xdr:rowOff>
    </xdr:from>
    <xdr:ext cx="762000" cy="259045"/>
    <xdr:sp macro="" textlink="">
      <xdr:nvSpPr>
        <xdr:cNvPr id="314" name="定員管理の状況最小値テキスト"/>
        <xdr:cNvSpPr txBox="1"/>
      </xdr:nvSpPr>
      <xdr:spPr>
        <a:xfrm>
          <a:off x="17106900" y="115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106553</xdr:rowOff>
    </xdr:from>
    <xdr:to>
      <xdr:col>81</xdr:col>
      <xdr:colOff>133350</xdr:colOff>
      <xdr:row>67</xdr:row>
      <xdr:rowOff>106553</xdr:rowOff>
    </xdr:to>
    <xdr:cxnSp macro="">
      <xdr:nvCxnSpPr>
        <xdr:cNvPr id="315" name="直線コネクタ 314"/>
        <xdr:cNvCxnSpPr/>
      </xdr:nvCxnSpPr>
      <xdr:spPr>
        <a:xfrm>
          <a:off x="16929100" y="1159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169816</xdr:rowOff>
    </xdr:from>
    <xdr:ext cx="762000" cy="259045"/>
    <xdr:sp macro="" textlink="">
      <xdr:nvSpPr>
        <xdr:cNvPr id="316" name="定員管理の状況最大値テキスト"/>
        <xdr:cNvSpPr txBox="1"/>
      </xdr:nvSpPr>
      <xdr:spPr>
        <a:xfrm>
          <a:off x="17106900" y="994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83439</xdr:rowOff>
    </xdr:from>
    <xdr:to>
      <xdr:col>81</xdr:col>
      <xdr:colOff>133350</xdr:colOff>
      <xdr:row>59</xdr:row>
      <xdr:rowOff>83439</xdr:rowOff>
    </xdr:to>
    <xdr:cxnSp macro="">
      <xdr:nvCxnSpPr>
        <xdr:cNvPr id="317" name="直線コネクタ 316"/>
        <xdr:cNvCxnSpPr/>
      </xdr:nvCxnSpPr>
      <xdr:spPr>
        <a:xfrm>
          <a:off x="16929100" y="101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15367</xdr:rowOff>
    </xdr:from>
    <xdr:to>
      <xdr:col>81</xdr:col>
      <xdr:colOff>44450</xdr:colOff>
      <xdr:row>63</xdr:row>
      <xdr:rowOff>39497</xdr:rowOff>
    </xdr:to>
    <xdr:cxnSp macro="">
      <xdr:nvCxnSpPr>
        <xdr:cNvPr id="318" name="直線コネクタ 317"/>
        <xdr:cNvCxnSpPr/>
      </xdr:nvCxnSpPr>
      <xdr:spPr>
        <a:xfrm>
          <a:off x="16179800" y="1081671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9" name="定員管理の状況平均値テキスト"/>
        <xdr:cNvSpPr txBox="1"/>
      </xdr:nvSpPr>
      <xdr:spPr>
        <a:xfrm>
          <a:off x="17106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20" name="フローチャート: 判断 319"/>
        <xdr:cNvSpPr/>
      </xdr:nvSpPr>
      <xdr:spPr>
        <a:xfrm>
          <a:off x="16967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15367</xdr:rowOff>
    </xdr:from>
    <xdr:to>
      <xdr:col>77</xdr:col>
      <xdr:colOff>44450</xdr:colOff>
      <xdr:row>63</xdr:row>
      <xdr:rowOff>17780</xdr:rowOff>
    </xdr:to>
    <xdr:cxnSp macro="">
      <xdr:nvCxnSpPr>
        <xdr:cNvPr id="321" name="直線コネクタ 320"/>
        <xdr:cNvCxnSpPr/>
      </xdr:nvCxnSpPr>
      <xdr:spPr>
        <a:xfrm flipV="1">
          <a:off x="15290800" y="1081671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167513</xdr:rowOff>
    </xdr:from>
    <xdr:to>
      <xdr:col>77</xdr:col>
      <xdr:colOff>95250</xdr:colOff>
      <xdr:row>62</xdr:row>
      <xdr:rowOff>97663</xdr:rowOff>
    </xdr:to>
    <xdr:sp macro="" textlink="">
      <xdr:nvSpPr>
        <xdr:cNvPr id="322" name="フローチャート: 判断 321"/>
        <xdr:cNvSpPr/>
      </xdr:nvSpPr>
      <xdr:spPr>
        <a:xfrm>
          <a:off x="16129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107840</xdr:rowOff>
    </xdr:from>
    <xdr:ext cx="736600" cy="259045"/>
    <xdr:sp macro="" textlink="">
      <xdr:nvSpPr>
        <xdr:cNvPr id="323" name="テキスト ボックス 322"/>
        <xdr:cNvSpPr txBox="1"/>
      </xdr:nvSpPr>
      <xdr:spPr>
        <a:xfrm>
          <a:off x="15798800" y="1039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46736</xdr:rowOff>
    </xdr:to>
    <xdr:cxnSp macro="">
      <xdr:nvCxnSpPr>
        <xdr:cNvPr id="324" name="直線コネクタ 323"/>
        <xdr:cNvCxnSpPr/>
      </xdr:nvCxnSpPr>
      <xdr:spPr>
        <a:xfrm flipV="1">
          <a:off x="14401800" y="1081913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169926</xdr:rowOff>
    </xdr:from>
    <xdr:to>
      <xdr:col>73</xdr:col>
      <xdr:colOff>44450</xdr:colOff>
      <xdr:row>62</xdr:row>
      <xdr:rowOff>100076</xdr:rowOff>
    </xdr:to>
    <xdr:sp macro="" textlink="">
      <xdr:nvSpPr>
        <xdr:cNvPr id="325" name="フローチャート: 判断 324"/>
        <xdr:cNvSpPr/>
      </xdr:nvSpPr>
      <xdr:spPr>
        <a:xfrm>
          <a:off x="15240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110253</xdr:rowOff>
    </xdr:from>
    <xdr:ext cx="762000" cy="259045"/>
    <xdr:sp macro="" textlink="">
      <xdr:nvSpPr>
        <xdr:cNvPr id="326" name="テキスト ボックス 325"/>
        <xdr:cNvSpPr txBox="1"/>
      </xdr:nvSpPr>
      <xdr:spPr>
        <a:xfrm>
          <a:off x="14909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46736</xdr:rowOff>
    </xdr:to>
    <xdr:cxnSp macro="">
      <xdr:nvCxnSpPr>
        <xdr:cNvPr id="327" name="直線コネクタ 326"/>
        <xdr:cNvCxnSpPr/>
      </xdr:nvCxnSpPr>
      <xdr:spPr>
        <a:xfrm>
          <a:off x="13512800" y="1084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12954</xdr:rowOff>
    </xdr:from>
    <xdr:to>
      <xdr:col>68</xdr:col>
      <xdr:colOff>203200</xdr:colOff>
      <xdr:row>62</xdr:row>
      <xdr:rowOff>114554</xdr:rowOff>
    </xdr:to>
    <xdr:sp macro="" textlink="">
      <xdr:nvSpPr>
        <xdr:cNvPr id="328" name="フローチャート: 判断 327"/>
        <xdr:cNvSpPr/>
      </xdr:nvSpPr>
      <xdr:spPr>
        <a:xfrm>
          <a:off x="14351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124731</xdr:rowOff>
    </xdr:from>
    <xdr:ext cx="762000" cy="259045"/>
    <xdr:sp macro="" textlink="">
      <xdr:nvSpPr>
        <xdr:cNvPr id="329" name="テキスト ボックス 328"/>
        <xdr:cNvSpPr txBox="1"/>
      </xdr:nvSpPr>
      <xdr:spPr>
        <a:xfrm>
          <a:off x="14020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136144</xdr:rowOff>
    </xdr:from>
    <xdr:to>
      <xdr:col>64</xdr:col>
      <xdr:colOff>152400</xdr:colOff>
      <xdr:row>62</xdr:row>
      <xdr:rowOff>66294</xdr:rowOff>
    </xdr:to>
    <xdr:sp macro="" textlink="">
      <xdr:nvSpPr>
        <xdr:cNvPr id="330" name="フローチャート: 判断 329"/>
        <xdr:cNvSpPr/>
      </xdr:nvSpPr>
      <xdr:spPr>
        <a:xfrm>
          <a:off x="13462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76471</xdr:rowOff>
    </xdr:from>
    <xdr:ext cx="762000" cy="259045"/>
    <xdr:sp macro="" textlink="">
      <xdr:nvSpPr>
        <xdr:cNvPr id="331" name="テキスト ボックス 330"/>
        <xdr:cNvSpPr txBox="1"/>
      </xdr:nvSpPr>
      <xdr:spPr>
        <a:xfrm>
          <a:off x="13131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160147</xdr:rowOff>
    </xdr:from>
    <xdr:to>
      <xdr:col>81</xdr:col>
      <xdr:colOff>95250</xdr:colOff>
      <xdr:row>63</xdr:row>
      <xdr:rowOff>90297</xdr:rowOff>
    </xdr:to>
    <xdr:sp macro="" textlink="">
      <xdr:nvSpPr>
        <xdr:cNvPr id="337" name="楕円 336"/>
        <xdr:cNvSpPr/>
      </xdr:nvSpPr>
      <xdr:spPr>
        <a:xfrm>
          <a:off x="16967200" y="107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132224</xdr:rowOff>
    </xdr:from>
    <xdr:ext cx="762000" cy="259045"/>
    <xdr:sp macro="" textlink="">
      <xdr:nvSpPr>
        <xdr:cNvPr id="338" name="定員管理の状況該当値テキスト"/>
        <xdr:cNvSpPr txBox="1"/>
      </xdr:nvSpPr>
      <xdr:spPr>
        <a:xfrm>
          <a:off x="17106900" y="107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136017</xdr:rowOff>
    </xdr:from>
    <xdr:to>
      <xdr:col>77</xdr:col>
      <xdr:colOff>95250</xdr:colOff>
      <xdr:row>63</xdr:row>
      <xdr:rowOff>66167</xdr:rowOff>
    </xdr:to>
    <xdr:sp macro="" textlink="">
      <xdr:nvSpPr>
        <xdr:cNvPr id="339" name="楕円 338"/>
        <xdr:cNvSpPr/>
      </xdr:nvSpPr>
      <xdr:spPr>
        <a:xfrm>
          <a:off x="16129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50944</xdr:rowOff>
    </xdr:from>
    <xdr:ext cx="736600" cy="259045"/>
    <xdr:sp macro="" textlink="">
      <xdr:nvSpPr>
        <xdr:cNvPr id="340" name="テキスト ボックス 339"/>
        <xdr:cNvSpPr txBox="1"/>
      </xdr:nvSpPr>
      <xdr:spPr>
        <a:xfrm>
          <a:off x="15798800" y="1085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1" name="楕円 340"/>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2" name="テキスト ボックス 341"/>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167386</xdr:rowOff>
    </xdr:from>
    <xdr:to>
      <xdr:col>68</xdr:col>
      <xdr:colOff>203200</xdr:colOff>
      <xdr:row>63</xdr:row>
      <xdr:rowOff>97536</xdr:rowOff>
    </xdr:to>
    <xdr:sp macro="" textlink="">
      <xdr:nvSpPr>
        <xdr:cNvPr id="343" name="楕円 342"/>
        <xdr:cNvSpPr/>
      </xdr:nvSpPr>
      <xdr:spPr>
        <a:xfrm>
          <a:off x="14351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82313</xdr:rowOff>
    </xdr:from>
    <xdr:ext cx="762000" cy="259045"/>
    <xdr:sp macro="" textlink="">
      <xdr:nvSpPr>
        <xdr:cNvPr id="344" name="テキスト ボックス 343"/>
        <xdr:cNvSpPr txBox="1"/>
      </xdr:nvSpPr>
      <xdr:spPr>
        <a:xfrm>
          <a:off x="14020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5" name="楕円 344"/>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46" name="テキスト ボックス 345"/>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前年度より</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改善している要因は、公債費は増加しているが、交付税算入率の高い合併特例事業債及び臨時財政対策債に係る償還金の増加によるものであり、また、一部事務組合である広域清掃事業組合等への組合負担額が減少したことによる。</a:t>
          </a:r>
          <a:endParaRPr lang="ja-JP" altLang="ja-JP" sz="1200">
            <a:effectLst/>
          </a:endParaRPr>
        </a:p>
        <a:p>
          <a:r>
            <a:rPr kumimoji="1" lang="ja-JP" altLang="ja-JP" sz="1050">
              <a:solidFill>
                <a:schemeClr val="dk1"/>
              </a:solidFill>
              <a:effectLst/>
              <a:latin typeface="+mn-lt"/>
              <a:ea typeface="+mn-ea"/>
              <a:cs typeface="+mn-cs"/>
            </a:rPr>
            <a:t>　今後、公債費の負担は</a:t>
          </a:r>
          <a:r>
            <a:rPr kumimoji="1" lang="ja-JP" altLang="en-US" sz="1050">
              <a:solidFill>
                <a:schemeClr val="dk1"/>
              </a:solidFill>
              <a:effectLst/>
              <a:latin typeface="+mn-lt"/>
              <a:ea typeface="+mn-ea"/>
              <a:cs typeface="+mn-cs"/>
            </a:rPr>
            <a:t>、病院事業債、新ごみ処理施設建設事業、また自由通路整備事業等の投資的事業に伴う地方債の元金償還増の影響から、下げ幅は小さくなると予想される。</a:t>
          </a:r>
          <a:r>
            <a:rPr kumimoji="1" lang="ja-JP" altLang="ja-JP" sz="1050">
              <a:solidFill>
                <a:schemeClr val="dk1"/>
              </a:solidFill>
              <a:effectLst/>
              <a:latin typeface="+mn-lt"/>
              <a:ea typeface="+mn-ea"/>
              <a:cs typeface="+mn-cs"/>
            </a:rPr>
            <a:t>今後も引き続き、交付税算入率が高い有利な起債を活用し、実質的な公債費負担の抑制に努める。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5927</xdr:rowOff>
    </xdr:from>
    <xdr:to>
      <xdr:col>81</xdr:col>
      <xdr:colOff>44450</xdr:colOff>
      <xdr:row>45</xdr:row>
      <xdr:rowOff>17780</xdr:rowOff>
    </xdr:to>
    <xdr:cxnSp macro="">
      <xdr:nvCxnSpPr>
        <xdr:cNvPr id="374" name="直線コネクタ 373"/>
        <xdr:cNvCxnSpPr/>
      </xdr:nvCxnSpPr>
      <xdr:spPr>
        <a:xfrm flipV="1">
          <a:off x="17018000" y="6349577"/>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5"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6" name="直線コネクタ 375"/>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92304</xdr:rowOff>
    </xdr:from>
    <xdr:ext cx="762000" cy="259045"/>
    <xdr:sp macro="" textlink="">
      <xdr:nvSpPr>
        <xdr:cNvPr id="377" name="公債費負担の状況最大値テキスト"/>
        <xdr:cNvSpPr txBox="1"/>
      </xdr:nvSpPr>
      <xdr:spPr>
        <a:xfrm>
          <a:off x="17106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5927</xdr:rowOff>
    </xdr:from>
    <xdr:to>
      <xdr:col>81</xdr:col>
      <xdr:colOff>133350</xdr:colOff>
      <xdr:row>37</xdr:row>
      <xdr:rowOff>5927</xdr:rowOff>
    </xdr:to>
    <xdr:cxnSp macro="">
      <xdr:nvCxnSpPr>
        <xdr:cNvPr id="378" name="直線コネクタ 377"/>
        <xdr:cNvCxnSpPr/>
      </xdr:nvCxnSpPr>
      <xdr:spPr>
        <a:xfrm>
          <a:off x="16929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154094</xdr:rowOff>
    </xdr:to>
    <xdr:cxnSp macro="">
      <xdr:nvCxnSpPr>
        <xdr:cNvPr id="379" name="直線コネクタ 378"/>
        <xdr:cNvCxnSpPr/>
      </xdr:nvCxnSpPr>
      <xdr:spPr>
        <a:xfrm flipV="1">
          <a:off x="16179800" y="72906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100771</xdr:rowOff>
    </xdr:from>
    <xdr:ext cx="762000" cy="259045"/>
    <xdr:sp macro="" textlink="">
      <xdr:nvSpPr>
        <xdr:cNvPr id="380" name="公債費負担の状況平均値テキスト"/>
        <xdr:cNvSpPr txBox="1"/>
      </xdr:nvSpPr>
      <xdr:spPr>
        <a:xfrm>
          <a:off x="17106900" y="678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81" name="フローチャート: 判断 380"/>
        <xdr:cNvSpPr/>
      </xdr:nvSpPr>
      <xdr:spPr>
        <a:xfrm>
          <a:off x="169672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55033</xdr:rowOff>
    </xdr:to>
    <xdr:cxnSp macro="">
      <xdr:nvCxnSpPr>
        <xdr:cNvPr id="382" name="直線コネクタ 381"/>
        <xdr:cNvCxnSpPr/>
      </xdr:nvCxnSpPr>
      <xdr:spPr>
        <a:xfrm flipV="1">
          <a:off x="15290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87206</xdr:rowOff>
    </xdr:to>
    <xdr:cxnSp macro="">
      <xdr:nvCxnSpPr>
        <xdr:cNvPr id="385" name="直線コネクタ 384"/>
        <xdr:cNvCxnSpPr/>
      </xdr:nvCxnSpPr>
      <xdr:spPr>
        <a:xfrm flipV="1">
          <a:off x="14401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86" name="フローチャート: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87" name="テキスト ボックス 386"/>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119380</xdr:rowOff>
    </xdr:to>
    <xdr:cxnSp macro="">
      <xdr:nvCxnSpPr>
        <xdr:cNvPr id="388" name="直線コネクタ 387"/>
        <xdr:cNvCxnSpPr/>
      </xdr:nvCxnSpPr>
      <xdr:spPr>
        <a:xfrm flipV="1">
          <a:off x="13512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89" name="フローチャート: 判断 388"/>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390" name="テキスト ボックス 389"/>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0" name="楕円 399"/>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1" name="テキスト ボックス 400"/>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2" name="楕円 401"/>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3" name="テキスト ボックス 402"/>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4" name="楕円 403"/>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5" name="テキスト ボックス 404"/>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6" name="楕円 405"/>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7" name="テキスト ボックス 406"/>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ポイント増加している要因は、将来負担額となる一部事務組合が起こした地方債残高の増加や、桑名市総合医療センターの繰越欠損額の増加等によるものである。</a:t>
          </a:r>
          <a:endParaRPr lang="ja-JP" altLang="ja-JP" sz="1400">
            <a:effectLst/>
          </a:endParaRPr>
        </a:p>
        <a:p>
          <a:r>
            <a:rPr kumimoji="1" lang="ja-JP" altLang="ja-JP" sz="1100">
              <a:solidFill>
                <a:schemeClr val="dk1"/>
              </a:solidFill>
              <a:effectLst/>
              <a:latin typeface="+mn-lt"/>
              <a:ea typeface="+mn-ea"/>
              <a:cs typeface="+mn-cs"/>
            </a:rPr>
            <a:t>　公営企業に対する負担は減少傾向にあるが、新ごみ処理施設建設に伴う地方債発行の影響により一部事務組合に対する負担は増加しており、今後もこの傾向は続くと想定されるところであり、交付税算入率が高い有利な起債を活用し、実質的な負担の抑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3810</xdr:rowOff>
    </xdr:to>
    <xdr:cxnSp macro="">
      <xdr:nvCxnSpPr>
        <xdr:cNvPr id="438" name="直線コネクタ 437"/>
        <xdr:cNvCxnSpPr/>
      </xdr:nvCxnSpPr>
      <xdr:spPr>
        <a:xfrm flipV="1">
          <a:off x="17018000" y="231321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147337</xdr:rowOff>
    </xdr:from>
    <xdr:ext cx="762000" cy="259045"/>
    <xdr:sp macro="" textlink="">
      <xdr:nvSpPr>
        <xdr:cNvPr id="439" name="将来負担の状況最小値テキスト"/>
        <xdr:cNvSpPr txBox="1"/>
      </xdr:nvSpPr>
      <xdr:spPr>
        <a:xfrm>
          <a:off x="17106900" y="391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3810</xdr:rowOff>
    </xdr:from>
    <xdr:to>
      <xdr:col>81</xdr:col>
      <xdr:colOff>133350</xdr:colOff>
      <xdr:row>23</xdr:row>
      <xdr:rowOff>3810</xdr:rowOff>
    </xdr:to>
    <xdr:cxnSp macro="">
      <xdr:nvCxnSpPr>
        <xdr:cNvPr id="440" name="直線コネクタ 439"/>
        <xdr:cNvCxnSpPr/>
      </xdr:nvCxnSpPr>
      <xdr:spPr>
        <a:xfrm>
          <a:off x="16929100" y="394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52372</xdr:rowOff>
    </xdr:from>
    <xdr:to>
      <xdr:col>81</xdr:col>
      <xdr:colOff>44450</xdr:colOff>
      <xdr:row>17</xdr:row>
      <xdr:rowOff>141998</xdr:rowOff>
    </xdr:to>
    <xdr:cxnSp macro="">
      <xdr:nvCxnSpPr>
        <xdr:cNvPr id="443" name="直線コネクタ 442"/>
        <xdr:cNvCxnSpPr/>
      </xdr:nvCxnSpPr>
      <xdr:spPr>
        <a:xfrm>
          <a:off x="16179800" y="2967022"/>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44" name="将来負担の状況平均値テキスト"/>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45" name="フローチャート: 判断 444"/>
        <xdr:cNvSpPr/>
      </xdr:nvSpPr>
      <xdr:spPr>
        <a:xfrm>
          <a:off x="169672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25944</xdr:rowOff>
    </xdr:from>
    <xdr:to>
      <xdr:col>77</xdr:col>
      <xdr:colOff>44450</xdr:colOff>
      <xdr:row>17</xdr:row>
      <xdr:rowOff>52372</xdr:rowOff>
    </xdr:to>
    <xdr:cxnSp macro="">
      <xdr:nvCxnSpPr>
        <xdr:cNvPr id="446" name="直線コネクタ 445"/>
        <xdr:cNvCxnSpPr/>
      </xdr:nvCxnSpPr>
      <xdr:spPr>
        <a:xfrm>
          <a:off x="15290800" y="294059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64588</xdr:rowOff>
    </xdr:from>
    <xdr:to>
      <xdr:col>77</xdr:col>
      <xdr:colOff>95250</xdr:colOff>
      <xdr:row>13</xdr:row>
      <xdr:rowOff>166188</xdr:rowOff>
    </xdr:to>
    <xdr:sp macro="" textlink="">
      <xdr:nvSpPr>
        <xdr:cNvPr id="447" name="フローチャート: 判断 446"/>
        <xdr:cNvSpPr/>
      </xdr:nvSpPr>
      <xdr:spPr>
        <a:xfrm>
          <a:off x="16129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4915</xdr:rowOff>
    </xdr:from>
    <xdr:ext cx="736600" cy="259045"/>
    <xdr:sp macro="" textlink="">
      <xdr:nvSpPr>
        <xdr:cNvPr id="448" name="テキスト ボックス 447"/>
        <xdr:cNvSpPr txBox="1"/>
      </xdr:nvSpPr>
      <xdr:spPr>
        <a:xfrm>
          <a:off x="15798800" y="206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25944</xdr:rowOff>
    </xdr:from>
    <xdr:to>
      <xdr:col>72</xdr:col>
      <xdr:colOff>203200</xdr:colOff>
      <xdr:row>17</xdr:row>
      <xdr:rowOff>46627</xdr:rowOff>
    </xdr:to>
    <xdr:cxnSp macro="">
      <xdr:nvCxnSpPr>
        <xdr:cNvPr id="449" name="直線コネクタ 448"/>
        <xdr:cNvCxnSpPr/>
      </xdr:nvCxnSpPr>
      <xdr:spPr>
        <a:xfrm flipV="1">
          <a:off x="14401800" y="294059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100209</xdr:rowOff>
    </xdr:from>
    <xdr:to>
      <xdr:col>73</xdr:col>
      <xdr:colOff>44450</xdr:colOff>
      <xdr:row>14</xdr:row>
      <xdr:rowOff>30359</xdr:rowOff>
    </xdr:to>
    <xdr:sp macro="" textlink="">
      <xdr:nvSpPr>
        <xdr:cNvPr id="450" name="フローチャート: 判断 449"/>
        <xdr:cNvSpPr/>
      </xdr:nvSpPr>
      <xdr:spPr>
        <a:xfrm>
          <a:off x="15240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40536</xdr:rowOff>
    </xdr:from>
    <xdr:ext cx="762000" cy="259045"/>
    <xdr:sp macro="" textlink="">
      <xdr:nvSpPr>
        <xdr:cNvPr id="451" name="テキスト ボックス 450"/>
        <xdr:cNvSpPr txBox="1"/>
      </xdr:nvSpPr>
      <xdr:spPr>
        <a:xfrm>
          <a:off x="14909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46627</xdr:rowOff>
    </xdr:from>
    <xdr:to>
      <xdr:col>68</xdr:col>
      <xdr:colOff>152400</xdr:colOff>
      <xdr:row>17</xdr:row>
      <xdr:rowOff>170724</xdr:rowOff>
    </xdr:to>
    <xdr:cxnSp macro="">
      <xdr:nvCxnSpPr>
        <xdr:cNvPr id="452" name="直線コネクタ 451"/>
        <xdr:cNvCxnSpPr/>
      </xdr:nvCxnSpPr>
      <xdr:spPr>
        <a:xfrm flipV="1">
          <a:off x="13512800" y="296127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3" name="フローチャート: 判断 452"/>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4" name="テキスト ボックス 453"/>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43664</xdr:rowOff>
    </xdr:from>
    <xdr:to>
      <xdr:col>64</xdr:col>
      <xdr:colOff>152400</xdr:colOff>
      <xdr:row>14</xdr:row>
      <xdr:rowOff>145264</xdr:rowOff>
    </xdr:to>
    <xdr:sp macro="" textlink="">
      <xdr:nvSpPr>
        <xdr:cNvPr id="455" name="フローチャート: 判断 454"/>
        <xdr:cNvSpPr/>
      </xdr:nvSpPr>
      <xdr:spPr>
        <a:xfrm>
          <a:off x="13462000" y="244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155441</xdr:rowOff>
    </xdr:from>
    <xdr:ext cx="762000" cy="259045"/>
    <xdr:sp macro="" textlink="">
      <xdr:nvSpPr>
        <xdr:cNvPr id="456" name="テキスト ボックス 455"/>
        <xdr:cNvSpPr txBox="1"/>
      </xdr:nvSpPr>
      <xdr:spPr>
        <a:xfrm>
          <a:off x="13131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91198</xdr:rowOff>
    </xdr:from>
    <xdr:to>
      <xdr:col>81</xdr:col>
      <xdr:colOff>95250</xdr:colOff>
      <xdr:row>18</xdr:row>
      <xdr:rowOff>21348</xdr:rowOff>
    </xdr:to>
    <xdr:sp macro="" textlink="">
      <xdr:nvSpPr>
        <xdr:cNvPr id="462" name="楕円 461"/>
        <xdr:cNvSpPr/>
      </xdr:nvSpPr>
      <xdr:spPr>
        <a:xfrm>
          <a:off x="16967200" y="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63275</xdr:rowOff>
    </xdr:from>
    <xdr:ext cx="762000" cy="259045"/>
    <xdr:sp macro="" textlink="">
      <xdr:nvSpPr>
        <xdr:cNvPr id="463" name="将来負担の状況該当値テキスト"/>
        <xdr:cNvSpPr txBox="1"/>
      </xdr:nvSpPr>
      <xdr:spPr>
        <a:xfrm>
          <a:off x="17106900" y="297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1572</xdr:rowOff>
    </xdr:from>
    <xdr:to>
      <xdr:col>77</xdr:col>
      <xdr:colOff>95250</xdr:colOff>
      <xdr:row>17</xdr:row>
      <xdr:rowOff>103172</xdr:rowOff>
    </xdr:to>
    <xdr:sp macro="" textlink="">
      <xdr:nvSpPr>
        <xdr:cNvPr id="464" name="楕円 463"/>
        <xdr:cNvSpPr/>
      </xdr:nvSpPr>
      <xdr:spPr>
        <a:xfrm>
          <a:off x="16129000" y="29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87949</xdr:rowOff>
    </xdr:from>
    <xdr:ext cx="736600" cy="259045"/>
    <xdr:sp macro="" textlink="">
      <xdr:nvSpPr>
        <xdr:cNvPr id="465" name="テキスト ボックス 464"/>
        <xdr:cNvSpPr txBox="1"/>
      </xdr:nvSpPr>
      <xdr:spPr>
        <a:xfrm>
          <a:off x="15798800" y="300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146594</xdr:rowOff>
    </xdr:from>
    <xdr:to>
      <xdr:col>73</xdr:col>
      <xdr:colOff>44450</xdr:colOff>
      <xdr:row>17</xdr:row>
      <xdr:rowOff>76744</xdr:rowOff>
    </xdr:to>
    <xdr:sp macro="" textlink="">
      <xdr:nvSpPr>
        <xdr:cNvPr id="466" name="楕円 465"/>
        <xdr:cNvSpPr/>
      </xdr:nvSpPr>
      <xdr:spPr>
        <a:xfrm>
          <a:off x="15240000" y="28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61521</xdr:rowOff>
    </xdr:from>
    <xdr:ext cx="762000" cy="259045"/>
    <xdr:sp macro="" textlink="">
      <xdr:nvSpPr>
        <xdr:cNvPr id="467" name="テキスト ボックス 466"/>
        <xdr:cNvSpPr txBox="1"/>
      </xdr:nvSpPr>
      <xdr:spPr>
        <a:xfrm>
          <a:off x="14909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167277</xdr:rowOff>
    </xdr:from>
    <xdr:to>
      <xdr:col>68</xdr:col>
      <xdr:colOff>203200</xdr:colOff>
      <xdr:row>17</xdr:row>
      <xdr:rowOff>97427</xdr:rowOff>
    </xdr:to>
    <xdr:sp macro="" textlink="">
      <xdr:nvSpPr>
        <xdr:cNvPr id="468" name="楕円 467"/>
        <xdr:cNvSpPr/>
      </xdr:nvSpPr>
      <xdr:spPr>
        <a:xfrm>
          <a:off x="143510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82204</xdr:rowOff>
    </xdr:from>
    <xdr:ext cx="762000" cy="259045"/>
    <xdr:sp macro="" textlink="">
      <xdr:nvSpPr>
        <xdr:cNvPr id="469" name="テキスト ボックス 468"/>
        <xdr:cNvSpPr txBox="1"/>
      </xdr:nvSpPr>
      <xdr:spPr>
        <a:xfrm>
          <a:off x="14020800" y="29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119924</xdr:rowOff>
    </xdr:from>
    <xdr:to>
      <xdr:col>64</xdr:col>
      <xdr:colOff>152400</xdr:colOff>
      <xdr:row>18</xdr:row>
      <xdr:rowOff>50074</xdr:rowOff>
    </xdr:to>
    <xdr:sp macro="" textlink="">
      <xdr:nvSpPr>
        <xdr:cNvPr id="470" name="楕円 469"/>
        <xdr:cNvSpPr/>
      </xdr:nvSpPr>
      <xdr:spPr>
        <a:xfrm>
          <a:off x="13462000" y="30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34851</xdr:rowOff>
    </xdr:from>
    <xdr:ext cx="762000" cy="259045"/>
    <xdr:sp macro="" textlink="">
      <xdr:nvSpPr>
        <xdr:cNvPr id="471" name="テキスト ボックス 470"/>
        <xdr:cNvSpPr txBox="1"/>
      </xdr:nvSpPr>
      <xdr:spPr>
        <a:xfrm>
          <a:off x="13131800" y="312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ポイント低くなり</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％となった要因は、</a:t>
          </a:r>
          <a:r>
            <a:rPr kumimoji="1" lang="ja-JP" altLang="en-US" sz="1100">
              <a:solidFill>
                <a:schemeClr val="dk1"/>
              </a:solidFill>
              <a:effectLst/>
              <a:latin typeface="+mn-lt"/>
              <a:ea typeface="+mn-ea"/>
              <a:cs typeface="+mn-cs"/>
            </a:rPr>
            <a:t>退職者の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に伴う</a:t>
          </a:r>
          <a:r>
            <a:rPr kumimoji="1" lang="ja-JP" altLang="ja-JP" sz="1100">
              <a:solidFill>
                <a:schemeClr val="dk1"/>
              </a:solidFill>
              <a:effectLst/>
              <a:latin typeface="+mn-lt"/>
              <a:ea typeface="+mn-ea"/>
              <a:cs typeface="+mn-cs"/>
            </a:rPr>
            <a:t>退職手当の減によるものである。</a:t>
          </a:r>
          <a:endParaRPr lang="ja-JP" altLang="ja-JP" sz="1400">
            <a:effectLst/>
          </a:endParaRPr>
        </a:p>
        <a:p>
          <a:r>
            <a:rPr kumimoji="1" lang="ja-JP" altLang="ja-JP" sz="1100">
              <a:solidFill>
                <a:schemeClr val="dk1"/>
              </a:solidFill>
              <a:effectLst/>
              <a:latin typeface="+mn-lt"/>
              <a:ea typeface="+mn-ea"/>
              <a:cs typeface="+mn-cs"/>
            </a:rPr>
            <a:t>　類似団体に比べ比率が高い要因は、合併により職員数が増加したことや、旧市内の各小学校に幼稚園を併設したことにより教育職数が多くなったことなどによるものである。</a:t>
          </a:r>
          <a:endParaRPr lang="ja-JP" altLang="ja-JP" sz="1400">
            <a:effectLst/>
          </a:endParaRPr>
        </a:p>
        <a:p>
          <a:r>
            <a:rPr kumimoji="1" lang="ja-JP" altLang="ja-JP" sz="1100">
              <a:solidFill>
                <a:schemeClr val="dk1"/>
              </a:solidFill>
              <a:effectLst/>
              <a:latin typeface="+mn-lt"/>
              <a:ea typeface="+mn-ea"/>
              <a:cs typeface="+mn-cs"/>
            </a:rPr>
            <a:t>　定員適正化計画にもとづく適正な職員配置を進めて行く。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165100</xdr:rowOff>
    </xdr:to>
    <xdr:cxnSp macro="">
      <xdr:nvCxnSpPr>
        <xdr:cNvPr id="63" name="直線コネクタ 62"/>
        <xdr:cNvCxnSpPr/>
      </xdr:nvCxnSpPr>
      <xdr:spPr>
        <a:xfrm flipV="1">
          <a:off x="4826000" y="5575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45357</xdr:rowOff>
    </xdr:to>
    <xdr:cxnSp macro="">
      <xdr:nvCxnSpPr>
        <xdr:cNvPr id="68" name="直線コネクタ 67"/>
        <xdr:cNvCxnSpPr/>
      </xdr:nvCxnSpPr>
      <xdr:spPr>
        <a:xfrm flipV="1">
          <a:off x="3987800" y="6152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9"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70" name="フローチャート: 判断 69"/>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37</xdr:row>
      <xdr:rowOff>26307</xdr:rowOff>
    </xdr:to>
    <xdr:cxnSp macro="">
      <xdr:nvCxnSpPr>
        <xdr:cNvPr id="71" name="直線コネクタ 70"/>
        <xdr:cNvCxnSpPr/>
      </xdr:nvCxnSpPr>
      <xdr:spPr>
        <a:xfrm flipV="1">
          <a:off x="3098800" y="6217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2" name="フローチャート: 判断 71"/>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3" name="テキスト ボックス 72"/>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26307</xdr:rowOff>
    </xdr:to>
    <xdr:cxnSp macro="">
      <xdr:nvCxnSpPr>
        <xdr:cNvPr id="74" name="直線コネクタ 73"/>
        <xdr:cNvCxnSpPr/>
      </xdr:nvCxnSpPr>
      <xdr:spPr>
        <a:xfrm>
          <a:off x="2209800" y="634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24493</xdr:rowOff>
    </xdr:from>
    <xdr:to>
      <xdr:col>15</xdr:col>
      <xdr:colOff>149225</xdr:colOff>
      <xdr:row>35</xdr:row>
      <xdr:rowOff>126093</xdr:rowOff>
    </xdr:to>
    <xdr:sp macro="" textlink="">
      <xdr:nvSpPr>
        <xdr:cNvPr id="75" name="フローチャート: 判断 74"/>
        <xdr:cNvSpPr/>
      </xdr:nvSpPr>
      <xdr:spPr>
        <a:xfrm>
          <a:off x="3048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76" name="テキスト ボックス 75"/>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121557</xdr:rowOff>
    </xdr:from>
    <xdr:to>
      <xdr:col>11</xdr:col>
      <xdr:colOff>9525</xdr:colOff>
      <xdr:row>37</xdr:row>
      <xdr:rowOff>4536</xdr:rowOff>
    </xdr:to>
    <xdr:cxnSp macro="">
      <xdr:nvCxnSpPr>
        <xdr:cNvPr id="77" name="直線コネクタ 76"/>
        <xdr:cNvCxnSpPr/>
      </xdr:nvCxnSpPr>
      <xdr:spPr>
        <a:xfrm>
          <a:off x="1320800" y="629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13607</xdr:rowOff>
    </xdr:from>
    <xdr:to>
      <xdr:col>11</xdr:col>
      <xdr:colOff>60325</xdr:colOff>
      <xdr:row>35</xdr:row>
      <xdr:rowOff>115207</xdr:rowOff>
    </xdr:to>
    <xdr:sp macro="" textlink="">
      <xdr:nvSpPr>
        <xdr:cNvPr id="78" name="フローチャート: 判断 77"/>
        <xdr:cNvSpPr/>
      </xdr:nvSpPr>
      <xdr:spPr>
        <a:xfrm>
          <a:off x="2159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79" name="テキスト ボックス 78"/>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72770</xdr:rowOff>
    </xdr:from>
    <xdr:ext cx="762000" cy="259045"/>
    <xdr:sp macro="" textlink="">
      <xdr:nvSpPr>
        <xdr:cNvPr id="88" name="人件費該当値テキスト"/>
        <xdr:cNvSpPr txBox="1"/>
      </xdr:nvSpPr>
      <xdr:spPr>
        <a:xfrm>
          <a:off x="4914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90" name="テキスト ボックス 89"/>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92" name="テキスト ボックス 91"/>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95" name="楕円 94"/>
        <xdr:cNvSpPr/>
      </xdr:nvSpPr>
      <xdr:spPr>
        <a:xfrm>
          <a:off x="1270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157134</xdr:rowOff>
    </xdr:from>
    <xdr:ext cx="762000" cy="259045"/>
    <xdr:sp macro="" textlink="">
      <xdr:nvSpPr>
        <xdr:cNvPr id="96" name="テキスト ボックス 95"/>
        <xdr:cNvSpPr txBox="1"/>
      </xdr:nvSpPr>
      <xdr:spPr>
        <a:xfrm>
          <a:off x="939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歳出決算額としては、教育</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環境整備事業費や住民情報システム更新事業費の増加の影響により増加した。経常収支比率としては、経常経費充当一般財源が増加したことにより、前年度より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ポイント低くなり</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今後は、施設の老朽化に伴う修繕料等が増加していく見通しであるため、施設の統廃合を進め、委託料や修繕料などの維持管理経費を圧縮していく。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170434</xdr:rowOff>
    </xdr:from>
    <xdr:to>
      <xdr:col>82</xdr:col>
      <xdr:colOff>107950</xdr:colOff>
      <xdr:row>21</xdr:row>
      <xdr:rowOff>170434</xdr:rowOff>
    </xdr:to>
    <xdr:cxnSp macro="">
      <xdr:nvCxnSpPr>
        <xdr:cNvPr id="122" name="直線コネクタ 121"/>
        <xdr:cNvCxnSpPr/>
      </xdr:nvCxnSpPr>
      <xdr:spPr>
        <a:xfrm flipV="1">
          <a:off x="16510000" y="239928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3"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4" name="直線コネクタ 123"/>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85361</xdr:rowOff>
    </xdr:from>
    <xdr:ext cx="762000" cy="259045"/>
    <xdr:sp macro="" textlink="">
      <xdr:nvSpPr>
        <xdr:cNvPr id="125" name="物件費最大値テキスト"/>
        <xdr:cNvSpPr txBox="1"/>
      </xdr:nvSpPr>
      <xdr:spPr>
        <a:xfrm>
          <a:off x="16598900" y="21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170434</xdr:rowOff>
    </xdr:from>
    <xdr:to>
      <xdr:col>82</xdr:col>
      <xdr:colOff>196850</xdr:colOff>
      <xdr:row>13</xdr:row>
      <xdr:rowOff>170434</xdr:rowOff>
    </xdr:to>
    <xdr:cxnSp macro="">
      <xdr:nvCxnSpPr>
        <xdr:cNvPr id="126" name="直線コネクタ 125"/>
        <xdr:cNvCxnSpPr/>
      </xdr:nvCxnSpPr>
      <xdr:spPr>
        <a:xfrm>
          <a:off x="16421100" y="23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14986</xdr:rowOff>
    </xdr:to>
    <xdr:cxnSp macro="">
      <xdr:nvCxnSpPr>
        <xdr:cNvPr id="127" name="直線コネクタ 126"/>
        <xdr:cNvCxnSpPr/>
      </xdr:nvCxnSpPr>
      <xdr:spPr>
        <a:xfrm flipV="1">
          <a:off x="15671800" y="2920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126001</xdr:rowOff>
    </xdr:from>
    <xdr:ext cx="762000" cy="259045"/>
    <xdr:sp macro="" textlink="">
      <xdr:nvSpPr>
        <xdr:cNvPr id="128" name="物件費平均値テキスト"/>
        <xdr:cNvSpPr txBox="1"/>
      </xdr:nvSpPr>
      <xdr:spPr>
        <a:xfrm>
          <a:off x="16598900" y="286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29" name="フローチャート: 判断 128"/>
        <xdr:cNvSpPr/>
      </xdr:nvSpPr>
      <xdr:spPr>
        <a:xfrm>
          <a:off x="164592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60706</xdr:rowOff>
    </xdr:to>
    <xdr:cxnSp macro="">
      <xdr:nvCxnSpPr>
        <xdr:cNvPr id="130" name="直線コネクタ 129"/>
        <xdr:cNvCxnSpPr/>
      </xdr:nvCxnSpPr>
      <xdr:spPr>
        <a:xfrm flipV="1">
          <a:off x="14782800" y="2929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115570</xdr:rowOff>
    </xdr:to>
    <xdr:cxnSp macro="">
      <xdr:nvCxnSpPr>
        <xdr:cNvPr id="133" name="直線コネクタ 132"/>
        <xdr:cNvCxnSpPr/>
      </xdr:nvCxnSpPr>
      <xdr:spPr>
        <a:xfrm flipV="1">
          <a:off x="13893800" y="2975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34" name="フローチャート: 判断 133"/>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5" name="テキスト ボックス 134"/>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115570</xdr:rowOff>
    </xdr:to>
    <xdr:cxnSp macro="">
      <xdr:nvCxnSpPr>
        <xdr:cNvPr id="136" name="直線コネクタ 135"/>
        <xdr:cNvCxnSpPr/>
      </xdr:nvCxnSpPr>
      <xdr:spPr>
        <a:xfrm>
          <a:off x="13004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108204</xdr:rowOff>
    </xdr:from>
    <xdr:to>
      <xdr:col>69</xdr:col>
      <xdr:colOff>142875</xdr:colOff>
      <xdr:row>17</xdr:row>
      <xdr:rowOff>38354</xdr:rowOff>
    </xdr:to>
    <xdr:sp macro="" textlink="">
      <xdr:nvSpPr>
        <xdr:cNvPr id="137" name="フローチャート: 判断 136"/>
        <xdr:cNvSpPr/>
      </xdr:nvSpPr>
      <xdr:spPr>
        <a:xfrm>
          <a:off x="13843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38" name="テキスト ボックス 137"/>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39" name="フローチャート: 判断 138"/>
        <xdr:cNvSpPr/>
      </xdr:nvSpPr>
      <xdr:spPr>
        <a:xfrm>
          <a:off x="12954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40" name="テキスト ボックス 139"/>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6" name="楕円 145"/>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7" name="物件費該当値テキスト"/>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8" name="楕円 147"/>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9" name="テキスト ボックス 148"/>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50" name="楕円 149"/>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51" name="テキスト ボックス 150"/>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a:t>
          </a:r>
          <a:r>
            <a:rPr kumimoji="1" lang="ja-JP" altLang="en-US" sz="1100">
              <a:solidFill>
                <a:schemeClr val="dk1"/>
              </a:solidFill>
              <a:effectLst/>
              <a:latin typeface="+mn-lt"/>
              <a:ea typeface="+mn-ea"/>
              <a:cs typeface="+mn-cs"/>
            </a:rPr>
            <a:t>児童扶養手当給付費や児童通所支援給付事業費の増加</a:t>
          </a:r>
          <a:r>
            <a:rPr kumimoji="1" lang="ja-JP" altLang="ja-JP" sz="1100">
              <a:solidFill>
                <a:schemeClr val="dk1"/>
              </a:solidFill>
              <a:effectLst/>
              <a:latin typeface="+mn-lt"/>
              <a:ea typeface="+mn-ea"/>
              <a:cs typeface="+mn-cs"/>
            </a:rPr>
            <a:t>により前年度比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となり、経常収支比率としても、経常経費充当一般財源が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したことにより、前年度比より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くなり</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今後も、少子高齢化が進むことや、窓口無料化の実施等による扶助費の増加が見込まれることから、市単独事業については、事業の見直しにより、適度なサービス水準と経費のバランスに留意していく。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127000</xdr:rowOff>
    </xdr:to>
    <xdr:cxnSp macro="">
      <xdr:nvCxnSpPr>
        <xdr:cNvPr id="183" name="直線コネクタ 182"/>
        <xdr:cNvCxnSpPr/>
      </xdr:nvCxnSpPr>
      <xdr:spPr>
        <a:xfrm flipV="1">
          <a:off x="4826000" y="9061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4"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5" name="直線コネクタ 184"/>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12700</xdr:rowOff>
    </xdr:to>
    <xdr:cxnSp macro="">
      <xdr:nvCxnSpPr>
        <xdr:cNvPr id="188" name="直線コネクタ 187"/>
        <xdr:cNvCxnSpPr/>
      </xdr:nvCxnSpPr>
      <xdr:spPr>
        <a:xfrm>
          <a:off x="3987800" y="93091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9"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90" name="フローチャート: 判断 189"/>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55</xdr:row>
      <xdr:rowOff>31750</xdr:rowOff>
    </xdr:to>
    <xdr:cxnSp macro="">
      <xdr:nvCxnSpPr>
        <xdr:cNvPr id="191" name="直線コネクタ 190"/>
        <xdr:cNvCxnSpPr/>
      </xdr:nvCxnSpPr>
      <xdr:spPr>
        <a:xfrm flipV="1">
          <a:off x="3098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4" name="直線コネクタ 193"/>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69850</xdr:rowOff>
    </xdr:to>
    <xdr:cxnSp macro="">
      <xdr:nvCxnSpPr>
        <xdr:cNvPr id="197" name="直線コネクタ 196"/>
        <xdr:cNvCxnSpPr/>
      </xdr:nvCxnSpPr>
      <xdr:spPr>
        <a:xfrm>
          <a:off x="1320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0" name="フローチャート: 判断 199"/>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1" name="テキスト ボックス 200"/>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歳出決算額としては、繰出金は前年度比</a:t>
          </a:r>
          <a:r>
            <a:rPr kumimoji="1" lang="ja-JP" altLang="en-US" sz="1100">
              <a:solidFill>
                <a:schemeClr val="dk1"/>
              </a:solidFill>
              <a:effectLst/>
              <a:latin typeface="+mn-lt"/>
              <a:ea typeface="+mn-ea"/>
              <a:cs typeface="+mn-cs"/>
            </a:rPr>
            <a:t>でやや増加</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、維持補修費は道路施設維持補修費等の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の影響により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した。経常収支比率としては、経常経費充当一般財源が増加したことにより、前年度</a:t>
          </a:r>
          <a:r>
            <a:rPr kumimoji="1" lang="ja-JP" altLang="en-US" sz="1100">
              <a:solidFill>
                <a:schemeClr val="dk1"/>
              </a:solidFill>
              <a:effectLst/>
              <a:latin typeface="+mn-lt"/>
              <a:ea typeface="+mn-ea"/>
              <a:cs typeface="+mn-cs"/>
            </a:rPr>
            <a:t>から変わらず</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今後も公共施設マネジメントを推進し、維持補修費の圧縮に努めていく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165100</xdr:rowOff>
    </xdr:to>
    <xdr:cxnSp macro="">
      <xdr:nvCxnSpPr>
        <xdr:cNvPr id="246" name="直線コネクタ 245"/>
        <xdr:cNvCxnSpPr/>
      </xdr:nvCxnSpPr>
      <xdr:spPr>
        <a:xfrm flipV="1">
          <a:off x="16510000" y="9080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53</xdr:row>
      <xdr:rowOff>135165</xdr:rowOff>
    </xdr:to>
    <xdr:cxnSp macro="">
      <xdr:nvCxnSpPr>
        <xdr:cNvPr id="251" name="直線コネクタ 250"/>
        <xdr:cNvCxnSpPr/>
      </xdr:nvCxnSpPr>
      <xdr:spPr>
        <a:xfrm>
          <a:off x="15671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61884</xdr:rowOff>
    </xdr:from>
    <xdr:ext cx="762000" cy="259045"/>
    <xdr:sp macro="" textlink="">
      <xdr:nvSpPr>
        <xdr:cNvPr id="252" name="その他平均値テキスト"/>
        <xdr:cNvSpPr txBox="1"/>
      </xdr:nvSpPr>
      <xdr:spPr>
        <a:xfrm>
          <a:off x="16598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53" name="フローチャート: 判断 252"/>
        <xdr:cNvSpPr/>
      </xdr:nvSpPr>
      <xdr:spPr>
        <a:xfrm>
          <a:off x="16459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113393</xdr:rowOff>
    </xdr:from>
    <xdr:to>
      <xdr:col>78</xdr:col>
      <xdr:colOff>69850</xdr:colOff>
      <xdr:row>53</xdr:row>
      <xdr:rowOff>135165</xdr:rowOff>
    </xdr:to>
    <xdr:cxnSp macro="">
      <xdr:nvCxnSpPr>
        <xdr:cNvPr id="254" name="直線コネクタ 253"/>
        <xdr:cNvCxnSpPr/>
      </xdr:nvCxnSpPr>
      <xdr:spPr>
        <a:xfrm>
          <a:off x="14782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5" name="フローチャート: 判断 254"/>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56" name="テキスト ボックス 255"/>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26307</xdr:rowOff>
    </xdr:from>
    <xdr:to>
      <xdr:col>73</xdr:col>
      <xdr:colOff>180975</xdr:colOff>
      <xdr:row>53</xdr:row>
      <xdr:rowOff>113393</xdr:rowOff>
    </xdr:to>
    <xdr:cxnSp macro="">
      <xdr:nvCxnSpPr>
        <xdr:cNvPr id="257" name="直線コネクタ 256"/>
        <xdr:cNvCxnSpPr/>
      </xdr:nvCxnSpPr>
      <xdr:spPr>
        <a:xfrm>
          <a:off x="13893800" y="9113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57150</xdr:rowOff>
    </xdr:from>
    <xdr:to>
      <xdr:col>74</xdr:col>
      <xdr:colOff>31750</xdr:colOff>
      <xdr:row>55</xdr:row>
      <xdr:rowOff>158750</xdr:rowOff>
    </xdr:to>
    <xdr:sp macro="" textlink="">
      <xdr:nvSpPr>
        <xdr:cNvPr id="258" name="フローチャート: 判断 257"/>
        <xdr:cNvSpPr/>
      </xdr:nvSpPr>
      <xdr:spPr>
        <a:xfrm>
          <a:off x="14732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26307</xdr:rowOff>
    </xdr:from>
    <xdr:to>
      <xdr:col>69</xdr:col>
      <xdr:colOff>92075</xdr:colOff>
      <xdr:row>53</xdr:row>
      <xdr:rowOff>80735</xdr:rowOff>
    </xdr:to>
    <xdr:cxnSp macro="">
      <xdr:nvCxnSpPr>
        <xdr:cNvPr id="260" name="直線コネクタ 259"/>
        <xdr:cNvCxnSpPr/>
      </xdr:nvCxnSpPr>
      <xdr:spPr>
        <a:xfrm flipV="1">
          <a:off x="13004800" y="9113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2" name="テキスト ボックス 261"/>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3" name="フローチャート: 判断 262"/>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4734</xdr:rowOff>
    </xdr:from>
    <xdr:ext cx="762000" cy="259045"/>
    <xdr:sp macro="" textlink="">
      <xdr:nvSpPr>
        <xdr:cNvPr id="264" name="テキスト ボックス 263"/>
        <xdr:cNvSpPr txBox="1"/>
      </xdr:nvSpPr>
      <xdr:spPr>
        <a:xfrm>
          <a:off x="12623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84365</xdr:rowOff>
    </xdr:from>
    <xdr:to>
      <xdr:col>82</xdr:col>
      <xdr:colOff>158750</xdr:colOff>
      <xdr:row>54</xdr:row>
      <xdr:rowOff>14515</xdr:rowOff>
    </xdr:to>
    <xdr:sp macro="" textlink="">
      <xdr:nvSpPr>
        <xdr:cNvPr id="270" name="楕円 269"/>
        <xdr:cNvSpPr/>
      </xdr:nvSpPr>
      <xdr:spPr>
        <a:xfrm>
          <a:off x="16459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100892</xdr:rowOff>
    </xdr:from>
    <xdr:ext cx="762000" cy="259045"/>
    <xdr:sp macro="" textlink="">
      <xdr:nvSpPr>
        <xdr:cNvPr id="271" name="その他該当値テキスト"/>
        <xdr:cNvSpPr txBox="1"/>
      </xdr:nvSpPr>
      <xdr:spPr>
        <a:xfrm>
          <a:off x="16598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84365</xdr:rowOff>
    </xdr:from>
    <xdr:to>
      <xdr:col>78</xdr:col>
      <xdr:colOff>120650</xdr:colOff>
      <xdr:row>54</xdr:row>
      <xdr:rowOff>14515</xdr:rowOff>
    </xdr:to>
    <xdr:sp macro="" textlink="">
      <xdr:nvSpPr>
        <xdr:cNvPr id="272" name="楕円 271"/>
        <xdr:cNvSpPr/>
      </xdr:nvSpPr>
      <xdr:spPr>
        <a:xfrm>
          <a:off x="15621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24692</xdr:rowOff>
    </xdr:from>
    <xdr:ext cx="736600" cy="259045"/>
    <xdr:sp macro="" textlink="">
      <xdr:nvSpPr>
        <xdr:cNvPr id="273" name="テキスト ボックス 272"/>
        <xdr:cNvSpPr txBox="1"/>
      </xdr:nvSpPr>
      <xdr:spPr>
        <a:xfrm>
          <a:off x="15290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62593</xdr:rowOff>
    </xdr:from>
    <xdr:to>
      <xdr:col>74</xdr:col>
      <xdr:colOff>31750</xdr:colOff>
      <xdr:row>53</xdr:row>
      <xdr:rowOff>164193</xdr:rowOff>
    </xdr:to>
    <xdr:sp macro="" textlink="">
      <xdr:nvSpPr>
        <xdr:cNvPr id="274" name="楕円 273"/>
        <xdr:cNvSpPr/>
      </xdr:nvSpPr>
      <xdr:spPr>
        <a:xfrm>
          <a:off x="14732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2920</xdr:rowOff>
    </xdr:from>
    <xdr:ext cx="762000" cy="259045"/>
    <xdr:sp macro="" textlink="">
      <xdr:nvSpPr>
        <xdr:cNvPr id="275" name="テキスト ボックス 274"/>
        <xdr:cNvSpPr txBox="1"/>
      </xdr:nvSpPr>
      <xdr:spPr>
        <a:xfrm>
          <a:off x="14401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146957</xdr:rowOff>
    </xdr:from>
    <xdr:to>
      <xdr:col>69</xdr:col>
      <xdr:colOff>142875</xdr:colOff>
      <xdr:row>53</xdr:row>
      <xdr:rowOff>77107</xdr:rowOff>
    </xdr:to>
    <xdr:sp macro="" textlink="">
      <xdr:nvSpPr>
        <xdr:cNvPr id="276" name="楕円 275"/>
        <xdr:cNvSpPr/>
      </xdr:nvSpPr>
      <xdr:spPr>
        <a:xfrm>
          <a:off x="13843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87284</xdr:rowOff>
    </xdr:from>
    <xdr:ext cx="762000" cy="259045"/>
    <xdr:sp macro="" textlink="">
      <xdr:nvSpPr>
        <xdr:cNvPr id="277" name="テキスト ボックス 276"/>
        <xdr:cNvSpPr txBox="1"/>
      </xdr:nvSpPr>
      <xdr:spPr>
        <a:xfrm>
          <a:off x="13512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29935</xdr:rowOff>
    </xdr:from>
    <xdr:to>
      <xdr:col>65</xdr:col>
      <xdr:colOff>53975</xdr:colOff>
      <xdr:row>53</xdr:row>
      <xdr:rowOff>131535</xdr:rowOff>
    </xdr:to>
    <xdr:sp macro="" textlink="">
      <xdr:nvSpPr>
        <xdr:cNvPr id="278" name="楕円 277"/>
        <xdr:cNvSpPr/>
      </xdr:nvSpPr>
      <xdr:spPr>
        <a:xfrm>
          <a:off x="12954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141712</xdr:rowOff>
    </xdr:from>
    <xdr:ext cx="762000" cy="259045"/>
    <xdr:sp macro="" textlink="">
      <xdr:nvSpPr>
        <xdr:cNvPr id="279" name="テキスト ボックス 278"/>
        <xdr:cNvSpPr txBox="1"/>
      </xdr:nvSpPr>
      <xdr:spPr>
        <a:xfrm>
          <a:off x="12623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幼児教育・保育の無償化に伴い、決算額は増加したが、補助金の充当が増加し</a:t>
          </a:r>
          <a:r>
            <a:rPr kumimoji="1" lang="ja-JP" altLang="en-US" sz="1100">
              <a:solidFill>
                <a:schemeClr val="dk1"/>
              </a:solidFill>
              <a:effectLst/>
              <a:latin typeface="+mn-lt"/>
              <a:ea typeface="+mn-ea"/>
              <a:cs typeface="+mn-cs"/>
            </a:rPr>
            <a:t>たことで、一般財源が減少したことにより、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ポイント低くなり</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より高い比率となっているのは、汚水処理や内水排除のため下水道整備を推進したこと、一部事務組合で行っているごみ処理のＲＤＦ化費用、病院事業の統合に伴う運営費負担の増加が大きく影響している。公営企業等については、効率的な経営を図るよう働きかけ、補助費等の圧縮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40</xdr:row>
      <xdr:rowOff>165100</xdr:rowOff>
    </xdr:to>
    <xdr:cxnSp macro="">
      <xdr:nvCxnSpPr>
        <xdr:cNvPr id="306" name="直線コネクタ 305"/>
        <xdr:cNvCxnSpPr/>
      </xdr:nvCxnSpPr>
      <xdr:spPr>
        <a:xfrm flipV="1">
          <a:off x="16510000" y="57429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7"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8" name="直線コネクタ 307"/>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9"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10" name="直線コネクタ 309"/>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96520</xdr:rowOff>
    </xdr:from>
    <xdr:to>
      <xdr:col>82</xdr:col>
      <xdr:colOff>107950</xdr:colOff>
      <xdr:row>39</xdr:row>
      <xdr:rowOff>138430</xdr:rowOff>
    </xdr:to>
    <xdr:cxnSp macro="">
      <xdr:nvCxnSpPr>
        <xdr:cNvPr id="311" name="直線コネクタ 310"/>
        <xdr:cNvCxnSpPr/>
      </xdr:nvCxnSpPr>
      <xdr:spPr>
        <a:xfrm flipV="1">
          <a:off x="15671800" y="66116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96537</xdr:rowOff>
    </xdr:from>
    <xdr:ext cx="762000" cy="259045"/>
    <xdr:sp macro="" textlink="">
      <xdr:nvSpPr>
        <xdr:cNvPr id="312" name="補助費等平均値テキスト"/>
        <xdr:cNvSpPr txBox="1"/>
      </xdr:nvSpPr>
      <xdr:spPr>
        <a:xfrm>
          <a:off x="16598900" y="626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13" name="フローチャート: 判断 312"/>
        <xdr:cNvSpPr/>
      </xdr:nvSpPr>
      <xdr:spPr>
        <a:xfrm>
          <a:off x="164592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39</xdr:row>
      <xdr:rowOff>153670</xdr:rowOff>
    </xdr:to>
    <xdr:cxnSp macro="">
      <xdr:nvCxnSpPr>
        <xdr:cNvPr id="314" name="直線コネクタ 313"/>
        <xdr:cNvCxnSpPr/>
      </xdr:nvCxnSpPr>
      <xdr:spPr>
        <a:xfrm flipV="1">
          <a:off x="14782800" y="682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315" name="フローチャート: 判断 314"/>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16" name="テキスト ボックス 315"/>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153670</xdr:rowOff>
    </xdr:from>
    <xdr:to>
      <xdr:col>73</xdr:col>
      <xdr:colOff>180975</xdr:colOff>
      <xdr:row>40</xdr:row>
      <xdr:rowOff>134620</xdr:rowOff>
    </xdr:to>
    <xdr:cxnSp macro="">
      <xdr:nvCxnSpPr>
        <xdr:cNvPr id="317" name="直線コネクタ 316"/>
        <xdr:cNvCxnSpPr/>
      </xdr:nvCxnSpPr>
      <xdr:spPr>
        <a:xfrm flipV="1">
          <a:off x="13893800" y="6840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26670</xdr:rowOff>
    </xdr:from>
    <xdr:to>
      <xdr:col>74</xdr:col>
      <xdr:colOff>31750</xdr:colOff>
      <xdr:row>37</xdr:row>
      <xdr:rowOff>128270</xdr:rowOff>
    </xdr:to>
    <xdr:sp macro="" textlink="">
      <xdr:nvSpPr>
        <xdr:cNvPr id="318" name="フローチャート: 判断 317"/>
        <xdr:cNvSpPr/>
      </xdr:nvSpPr>
      <xdr:spPr>
        <a:xfrm>
          <a:off x="14732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138447</xdr:rowOff>
    </xdr:from>
    <xdr:ext cx="762000" cy="259045"/>
    <xdr:sp macro="" textlink="">
      <xdr:nvSpPr>
        <xdr:cNvPr id="319" name="テキスト ボックス 318"/>
        <xdr:cNvSpPr txBox="1"/>
      </xdr:nvSpPr>
      <xdr:spPr>
        <a:xfrm>
          <a:off x="14401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134620</xdr:rowOff>
    </xdr:from>
    <xdr:to>
      <xdr:col>69</xdr:col>
      <xdr:colOff>92075</xdr:colOff>
      <xdr:row>40</xdr:row>
      <xdr:rowOff>157480</xdr:rowOff>
    </xdr:to>
    <xdr:cxnSp macro="">
      <xdr:nvCxnSpPr>
        <xdr:cNvPr id="320" name="直線コネクタ 319"/>
        <xdr:cNvCxnSpPr/>
      </xdr:nvCxnSpPr>
      <xdr:spPr>
        <a:xfrm flipV="1">
          <a:off x="13004800" y="699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41910</xdr:rowOff>
    </xdr:from>
    <xdr:to>
      <xdr:col>69</xdr:col>
      <xdr:colOff>142875</xdr:colOff>
      <xdr:row>37</xdr:row>
      <xdr:rowOff>143510</xdr:rowOff>
    </xdr:to>
    <xdr:sp macro="" textlink="">
      <xdr:nvSpPr>
        <xdr:cNvPr id="321" name="フローチャート: 判断 320"/>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2" name="テキスト ボックス 321"/>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23" name="フローチャート: 判断 322"/>
        <xdr:cNvSpPr/>
      </xdr:nvSpPr>
      <xdr:spPr>
        <a:xfrm>
          <a:off x="12954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69867</xdr:rowOff>
    </xdr:from>
    <xdr:ext cx="762000" cy="259045"/>
    <xdr:sp macro="" textlink="">
      <xdr:nvSpPr>
        <xdr:cNvPr id="324" name="テキスト ボックス 323"/>
        <xdr:cNvSpPr txBox="1"/>
      </xdr:nvSpPr>
      <xdr:spPr>
        <a:xfrm>
          <a:off x="12623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45720</xdr:rowOff>
    </xdr:from>
    <xdr:to>
      <xdr:col>82</xdr:col>
      <xdr:colOff>158750</xdr:colOff>
      <xdr:row>38</xdr:row>
      <xdr:rowOff>147320</xdr:rowOff>
    </xdr:to>
    <xdr:sp macro="" textlink="">
      <xdr:nvSpPr>
        <xdr:cNvPr id="330" name="楕円 329"/>
        <xdr:cNvSpPr/>
      </xdr:nvSpPr>
      <xdr:spPr>
        <a:xfrm>
          <a:off x="16459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17797</xdr:rowOff>
    </xdr:from>
    <xdr:ext cx="762000" cy="259045"/>
    <xdr:sp macro="" textlink="">
      <xdr:nvSpPr>
        <xdr:cNvPr id="331" name="補助費等該当値テキスト"/>
        <xdr:cNvSpPr txBox="1"/>
      </xdr:nvSpPr>
      <xdr:spPr>
        <a:xfrm>
          <a:off x="16598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2" name="楕円 331"/>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3" name="テキスト ボックス 332"/>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102870</xdr:rowOff>
    </xdr:from>
    <xdr:to>
      <xdr:col>74</xdr:col>
      <xdr:colOff>31750</xdr:colOff>
      <xdr:row>40</xdr:row>
      <xdr:rowOff>33020</xdr:rowOff>
    </xdr:to>
    <xdr:sp macro="" textlink="">
      <xdr:nvSpPr>
        <xdr:cNvPr id="334" name="楕円 333"/>
        <xdr:cNvSpPr/>
      </xdr:nvSpPr>
      <xdr:spPr>
        <a:xfrm>
          <a:off x="1473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17797</xdr:rowOff>
    </xdr:from>
    <xdr:ext cx="762000" cy="259045"/>
    <xdr:sp macro="" textlink="">
      <xdr:nvSpPr>
        <xdr:cNvPr id="335" name="テキスト ボックス 334"/>
        <xdr:cNvSpPr txBox="1"/>
      </xdr:nvSpPr>
      <xdr:spPr>
        <a:xfrm>
          <a:off x="14401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83820</xdr:rowOff>
    </xdr:from>
    <xdr:to>
      <xdr:col>69</xdr:col>
      <xdr:colOff>142875</xdr:colOff>
      <xdr:row>41</xdr:row>
      <xdr:rowOff>13970</xdr:rowOff>
    </xdr:to>
    <xdr:sp macro="" textlink="">
      <xdr:nvSpPr>
        <xdr:cNvPr id="336" name="楕円 335"/>
        <xdr:cNvSpPr/>
      </xdr:nvSpPr>
      <xdr:spPr>
        <a:xfrm>
          <a:off x="138430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170197</xdr:rowOff>
    </xdr:from>
    <xdr:ext cx="762000" cy="259045"/>
    <xdr:sp macro="" textlink="">
      <xdr:nvSpPr>
        <xdr:cNvPr id="337" name="テキスト ボックス 336"/>
        <xdr:cNvSpPr txBox="1"/>
      </xdr:nvSpPr>
      <xdr:spPr>
        <a:xfrm>
          <a:off x="13512800" y="70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106680</xdr:rowOff>
    </xdr:from>
    <xdr:to>
      <xdr:col>65</xdr:col>
      <xdr:colOff>53975</xdr:colOff>
      <xdr:row>41</xdr:row>
      <xdr:rowOff>36830</xdr:rowOff>
    </xdr:to>
    <xdr:sp macro="" textlink="">
      <xdr:nvSpPr>
        <xdr:cNvPr id="338" name="楕円 337"/>
        <xdr:cNvSpPr/>
      </xdr:nvSpPr>
      <xdr:spPr>
        <a:xfrm>
          <a:off x="12954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21607</xdr:rowOff>
    </xdr:from>
    <xdr:ext cx="762000" cy="259045"/>
    <xdr:sp macro="" textlink="">
      <xdr:nvSpPr>
        <xdr:cNvPr id="339" name="テキスト ボックス 338"/>
        <xdr:cNvSpPr txBox="1"/>
      </xdr:nvSpPr>
      <xdr:spPr>
        <a:xfrm>
          <a:off x="12623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公債費の歳出決算額は、合併特例事業債及び臨時財政対策債の償還額が増加したことにより、前年度比</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％の増加、経常収支比率としても、経常経費充当一般財源が増加したことにより、前年度比より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ポイント高くなり</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今後も、大型事業等の見通しがあるため、交付税算入率が高い有利な起債を活用し、また、償還財源の確保として公共施設マネジメントや公民連携等の考え方を取り入れた行財政改革の取組を推進していく。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30988</xdr:rowOff>
    </xdr:from>
    <xdr:to>
      <xdr:col>24</xdr:col>
      <xdr:colOff>25400</xdr:colOff>
      <xdr:row>79</xdr:row>
      <xdr:rowOff>110998</xdr:rowOff>
    </xdr:to>
    <xdr:cxnSp macro="">
      <xdr:nvCxnSpPr>
        <xdr:cNvPr id="364" name="直線コネクタ 363"/>
        <xdr:cNvCxnSpPr/>
      </xdr:nvCxnSpPr>
      <xdr:spPr>
        <a:xfrm flipV="1">
          <a:off x="4826000" y="1271828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5" name="公債費最小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6" name="直線コネクタ 365"/>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117365</xdr:rowOff>
    </xdr:from>
    <xdr:ext cx="762000" cy="259045"/>
    <xdr:sp macro="" textlink="">
      <xdr:nvSpPr>
        <xdr:cNvPr id="367" name="公債費最大値テキスト"/>
        <xdr:cNvSpPr txBox="1"/>
      </xdr:nvSpPr>
      <xdr:spPr>
        <a:xfrm>
          <a:off x="4914900" y="124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30988</xdr:rowOff>
    </xdr:from>
    <xdr:to>
      <xdr:col>24</xdr:col>
      <xdr:colOff>114300</xdr:colOff>
      <xdr:row>74</xdr:row>
      <xdr:rowOff>30988</xdr:rowOff>
    </xdr:to>
    <xdr:cxnSp macro="">
      <xdr:nvCxnSpPr>
        <xdr:cNvPr id="368" name="直線コネクタ 367"/>
        <xdr:cNvCxnSpPr/>
      </xdr:nvCxnSpPr>
      <xdr:spPr>
        <a:xfrm>
          <a:off x="4737100" y="1271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117856</xdr:rowOff>
    </xdr:to>
    <xdr:cxnSp macro="">
      <xdr:nvCxnSpPr>
        <xdr:cNvPr id="369" name="直線コネクタ 368"/>
        <xdr:cNvCxnSpPr/>
      </xdr:nvCxnSpPr>
      <xdr:spPr>
        <a:xfrm>
          <a:off x="3987800" y="134772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0"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1" name="フローチャート: 判断 370"/>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104139</xdr:rowOff>
    </xdr:to>
    <xdr:cxnSp macro="">
      <xdr:nvCxnSpPr>
        <xdr:cNvPr id="372" name="直線コネクタ 371"/>
        <xdr:cNvCxnSpPr/>
      </xdr:nvCxnSpPr>
      <xdr:spPr>
        <a:xfrm>
          <a:off x="3098800" y="13472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3" name="フローチャート: 判断 372"/>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4" name="テキスト ボックス 373"/>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99568</xdr:rowOff>
    </xdr:to>
    <xdr:cxnSp macro="">
      <xdr:nvCxnSpPr>
        <xdr:cNvPr id="375" name="直線コネクタ 374"/>
        <xdr:cNvCxnSpPr/>
      </xdr:nvCxnSpPr>
      <xdr:spPr>
        <a:xfrm>
          <a:off x="2209800" y="134406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6" name="フローチャート: 判断 375"/>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7" name="テキスト ボックス 376"/>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67563</xdr:rowOff>
    </xdr:to>
    <xdr:cxnSp macro="">
      <xdr:nvCxnSpPr>
        <xdr:cNvPr id="378" name="直線コネクタ 377"/>
        <xdr:cNvCxnSpPr/>
      </xdr:nvCxnSpPr>
      <xdr:spPr>
        <a:xfrm>
          <a:off x="1320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1" name="フローチャート: 判断 380"/>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2" name="テキスト ボックス 381"/>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xdr:nvSpPr>
        <xdr:cNvPr id="388" name="楕円 387"/>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39133</xdr:rowOff>
    </xdr:from>
    <xdr:ext cx="762000" cy="259045"/>
    <xdr:sp macro="" textlink="">
      <xdr:nvSpPr>
        <xdr:cNvPr id="389" name="公債費該当値テキスト"/>
        <xdr:cNvSpPr txBox="1"/>
      </xdr:nvSpPr>
      <xdr:spPr>
        <a:xfrm>
          <a:off x="4914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90" name="楕円 389"/>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91" name="テキスト ボックス 390"/>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2" name="楕円 391"/>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3" name="テキスト ボックス 392"/>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94" name="楕円 393"/>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95" name="テキスト ボックス 394"/>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6" name="楕円 395"/>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7" name="テキスト ボックス 396"/>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経常収支比率は、ここ数年高い比率で推移してい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が、人件費や補助費等などの比率が減少したことにより、</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度決算では、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ポイント低くなり、</a:t>
          </a:r>
          <a:r>
            <a:rPr kumimoji="1" lang="en-US" altLang="ja-JP" sz="1100">
              <a:solidFill>
                <a:schemeClr val="dk1"/>
              </a:solidFill>
              <a:effectLst/>
              <a:latin typeface="+mn-lt"/>
              <a:ea typeface="+mn-ea"/>
              <a:cs typeface="+mn-cs"/>
            </a:rPr>
            <a:t>73.2%</a:t>
          </a:r>
          <a:r>
            <a:rPr kumimoji="1" lang="ja-JP" altLang="ja-JP" sz="1100">
              <a:solidFill>
                <a:schemeClr val="dk1"/>
              </a:solidFill>
              <a:effectLst/>
              <a:latin typeface="+mn-lt"/>
              <a:ea typeface="+mn-ea"/>
              <a:cs typeface="+mn-cs"/>
            </a:rPr>
            <a:t>にな</a:t>
          </a:r>
          <a:r>
            <a:rPr kumimoji="1" lang="ja-JP" altLang="en-US" sz="1100">
              <a:solidFill>
                <a:schemeClr val="dk1"/>
              </a:solidFill>
              <a:effectLst/>
              <a:latin typeface="+mn-lt"/>
              <a:ea typeface="+mn-ea"/>
              <a:cs typeface="+mn-cs"/>
            </a:rPr>
            <a:t>り、類似団体内平均を下回った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今後、扶助費、公債費は増加する見通しであり、継続した財政健全化の取組みを進める。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80</xdr:row>
      <xdr:rowOff>113285</xdr:rowOff>
    </xdr:to>
    <xdr:cxnSp macro="">
      <xdr:nvCxnSpPr>
        <xdr:cNvPr id="423" name="直線コネクタ 422"/>
        <xdr:cNvCxnSpPr/>
      </xdr:nvCxnSpPr>
      <xdr:spPr>
        <a:xfrm flipV="1">
          <a:off x="16510000" y="12805156"/>
          <a:ext cx="0" cy="102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6" name="公債費以外最大値テキスト"/>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27" name="直線コネクタ 426"/>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115570</xdr:rowOff>
    </xdr:to>
    <xdr:cxnSp macro="">
      <xdr:nvCxnSpPr>
        <xdr:cNvPr id="428" name="直線コネクタ 427"/>
        <xdr:cNvCxnSpPr/>
      </xdr:nvCxnSpPr>
      <xdr:spPr>
        <a:xfrm flipV="1">
          <a:off x="15671800" y="1318920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41419</xdr:rowOff>
    </xdr:from>
    <xdr:ext cx="762000" cy="259045"/>
    <xdr:sp macro="" textlink="">
      <xdr:nvSpPr>
        <xdr:cNvPr id="429"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0" name="フローチャート: 判断 429"/>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67563</xdr:rowOff>
    </xdr:to>
    <xdr:cxnSp macro="">
      <xdr:nvCxnSpPr>
        <xdr:cNvPr id="431" name="直線コネクタ 430"/>
        <xdr:cNvCxnSpPr/>
      </xdr:nvCxnSpPr>
      <xdr:spPr>
        <a:xfrm flipV="1">
          <a:off x="14782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2" name="フローチャート: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3" name="テキスト ボックス 432"/>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149861</xdr:rowOff>
    </xdr:to>
    <xdr:cxnSp macro="">
      <xdr:nvCxnSpPr>
        <xdr:cNvPr id="434" name="直線コネクタ 433"/>
        <xdr:cNvCxnSpPr/>
      </xdr:nvCxnSpPr>
      <xdr:spPr>
        <a:xfrm flipV="1">
          <a:off x="13893800" y="134406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5" name="フローチャート: 判断 434"/>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6" name="テキスト ボックス 435"/>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149861</xdr:rowOff>
    </xdr:to>
    <xdr:cxnSp macro="">
      <xdr:nvCxnSpPr>
        <xdr:cNvPr id="437" name="直線コネクタ 436"/>
        <xdr:cNvCxnSpPr/>
      </xdr:nvCxnSpPr>
      <xdr:spPr>
        <a:xfrm>
          <a:off x="13004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38" name="フローチャート: 判断 43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130827</xdr:rowOff>
    </xdr:from>
    <xdr:ext cx="762000" cy="259045"/>
    <xdr:sp macro="" textlink="">
      <xdr:nvSpPr>
        <xdr:cNvPr id="439" name="テキスト ボックス 438"/>
        <xdr:cNvSpPr txBox="1"/>
      </xdr:nvSpPr>
      <xdr:spPr>
        <a:xfrm>
          <a:off x="13512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7" name="楕円 446"/>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8" name="公債費以外該当値テキスト"/>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51" name="楕円 450"/>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2" name="テキスト ボックス 451"/>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3" name="楕円 452"/>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4" name="テキスト ボックス 453"/>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5" name="楕円 454"/>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6" name="テキスト ボックス 455"/>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67564</xdr:rowOff>
    </xdr:from>
    <xdr:to>
      <xdr:col>29</xdr:col>
      <xdr:colOff>127000</xdr:colOff>
      <xdr:row>19</xdr:row>
      <xdr:rowOff>52724</xdr:rowOff>
    </xdr:to>
    <xdr:cxnSp macro="">
      <xdr:nvCxnSpPr>
        <xdr:cNvPr id="45" name="直線コネクタ 44"/>
        <xdr:cNvCxnSpPr/>
      </xdr:nvCxnSpPr>
      <xdr:spPr bwMode="auto">
        <a:xfrm flipV="1">
          <a:off x="5651500" y="2172589"/>
          <a:ext cx="0" cy="1185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24801</xdr:rowOff>
    </xdr:from>
    <xdr:ext cx="762000" cy="259045"/>
    <xdr:sp macro="" textlink="">
      <xdr:nvSpPr>
        <xdr:cNvPr id="46" name="人口1人当たり決算額の推移最小値テキスト130"/>
        <xdr:cNvSpPr txBox="1"/>
      </xdr:nvSpPr>
      <xdr:spPr>
        <a:xfrm>
          <a:off x="5740400" y="332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52724</xdr:rowOff>
    </xdr:from>
    <xdr:to>
      <xdr:col>30</xdr:col>
      <xdr:colOff>25400</xdr:colOff>
      <xdr:row>19</xdr:row>
      <xdr:rowOff>52724</xdr:rowOff>
    </xdr:to>
    <xdr:cxnSp macro="">
      <xdr:nvCxnSpPr>
        <xdr:cNvPr id="47" name="直線コネクタ 46"/>
        <xdr:cNvCxnSpPr/>
      </xdr:nvCxnSpPr>
      <xdr:spPr bwMode="auto">
        <a:xfrm>
          <a:off x="5562600" y="33578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153941</xdr:rowOff>
    </xdr:from>
    <xdr:ext cx="762000" cy="259045"/>
    <xdr:sp macro="" textlink="">
      <xdr:nvSpPr>
        <xdr:cNvPr id="48" name="人口1人当たり決算額の推移最大値テキスト130"/>
        <xdr:cNvSpPr txBox="1"/>
      </xdr:nvSpPr>
      <xdr:spPr>
        <a:xfrm>
          <a:off x="5740400" y="1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67564</xdr:rowOff>
    </xdr:from>
    <xdr:to>
      <xdr:col>30</xdr:col>
      <xdr:colOff>25400</xdr:colOff>
      <xdr:row>12</xdr:row>
      <xdr:rowOff>67564</xdr:rowOff>
    </xdr:to>
    <xdr:cxnSp macro="">
      <xdr:nvCxnSpPr>
        <xdr:cNvPr id="49" name="直線コネクタ 48"/>
        <xdr:cNvCxnSpPr/>
      </xdr:nvCxnSpPr>
      <xdr:spPr bwMode="auto">
        <a:xfrm>
          <a:off x="5562600" y="21725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69355</xdr:rowOff>
    </xdr:from>
    <xdr:to>
      <xdr:col>29</xdr:col>
      <xdr:colOff>127000</xdr:colOff>
      <xdr:row>17</xdr:row>
      <xdr:rowOff>113322</xdr:rowOff>
    </xdr:to>
    <xdr:cxnSp macro="">
      <xdr:nvCxnSpPr>
        <xdr:cNvPr id="50" name="直線コネクタ 49"/>
        <xdr:cNvCxnSpPr/>
      </xdr:nvCxnSpPr>
      <xdr:spPr bwMode="auto">
        <a:xfrm>
          <a:off x="5003800" y="3031630"/>
          <a:ext cx="647700" cy="43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30091</xdr:rowOff>
    </xdr:from>
    <xdr:ext cx="762000" cy="259045"/>
    <xdr:sp macro="" textlink="">
      <xdr:nvSpPr>
        <xdr:cNvPr id="51" name="人口1人当たり決算額の推移平均値テキスト130"/>
        <xdr:cNvSpPr txBox="1"/>
      </xdr:nvSpPr>
      <xdr:spPr>
        <a:xfrm>
          <a:off x="5740400" y="2820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13564</xdr:rowOff>
    </xdr:from>
    <xdr:to>
      <xdr:col>29</xdr:col>
      <xdr:colOff>177800</xdr:colOff>
      <xdr:row>17</xdr:row>
      <xdr:rowOff>115164</xdr:rowOff>
    </xdr:to>
    <xdr:sp macro="" textlink="">
      <xdr:nvSpPr>
        <xdr:cNvPr id="52" name="フローチャート: 判断 51"/>
        <xdr:cNvSpPr/>
      </xdr:nvSpPr>
      <xdr:spPr bwMode="auto">
        <a:xfrm>
          <a:off x="56007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54667</xdr:rowOff>
    </xdr:from>
    <xdr:to>
      <xdr:col>26</xdr:col>
      <xdr:colOff>50800</xdr:colOff>
      <xdr:row>17</xdr:row>
      <xdr:rowOff>69355</xdr:rowOff>
    </xdr:to>
    <xdr:cxnSp macro="">
      <xdr:nvCxnSpPr>
        <xdr:cNvPr id="53" name="直線コネクタ 52"/>
        <xdr:cNvCxnSpPr/>
      </xdr:nvCxnSpPr>
      <xdr:spPr bwMode="auto">
        <a:xfrm>
          <a:off x="4305300" y="3016942"/>
          <a:ext cx="698500" cy="1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52940</xdr:rowOff>
    </xdr:from>
    <xdr:to>
      <xdr:col>26</xdr:col>
      <xdr:colOff>101600</xdr:colOff>
      <xdr:row>17</xdr:row>
      <xdr:rowOff>154540</xdr:rowOff>
    </xdr:to>
    <xdr:sp macro="" textlink="">
      <xdr:nvSpPr>
        <xdr:cNvPr id="54" name="フローチャート: 判断 53"/>
        <xdr:cNvSpPr/>
      </xdr:nvSpPr>
      <xdr:spPr bwMode="auto">
        <a:xfrm>
          <a:off x="4953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139317</xdr:rowOff>
    </xdr:from>
    <xdr:ext cx="736600" cy="259045"/>
    <xdr:sp macro="" textlink="">
      <xdr:nvSpPr>
        <xdr:cNvPr id="55" name="テキスト ボックス 54"/>
        <xdr:cNvSpPr txBox="1"/>
      </xdr:nvSpPr>
      <xdr:spPr>
        <a:xfrm>
          <a:off x="4622800" y="310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54667</xdr:rowOff>
    </xdr:from>
    <xdr:to>
      <xdr:col>22</xdr:col>
      <xdr:colOff>114300</xdr:colOff>
      <xdr:row>17</xdr:row>
      <xdr:rowOff>64554</xdr:rowOff>
    </xdr:to>
    <xdr:cxnSp macro="">
      <xdr:nvCxnSpPr>
        <xdr:cNvPr id="56" name="直線コネクタ 55"/>
        <xdr:cNvCxnSpPr/>
      </xdr:nvCxnSpPr>
      <xdr:spPr bwMode="auto">
        <a:xfrm flipV="1">
          <a:off x="3606800" y="3016942"/>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55988</xdr:rowOff>
    </xdr:from>
    <xdr:to>
      <xdr:col>22</xdr:col>
      <xdr:colOff>165100</xdr:colOff>
      <xdr:row>17</xdr:row>
      <xdr:rowOff>157588</xdr:rowOff>
    </xdr:to>
    <xdr:sp macro="" textlink="">
      <xdr:nvSpPr>
        <xdr:cNvPr id="57" name="フローチャート: 判断 56"/>
        <xdr:cNvSpPr/>
      </xdr:nvSpPr>
      <xdr:spPr bwMode="auto">
        <a:xfrm>
          <a:off x="4254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142365</xdr:rowOff>
    </xdr:from>
    <xdr:ext cx="762000" cy="259045"/>
    <xdr:sp macro="" textlink="">
      <xdr:nvSpPr>
        <xdr:cNvPr id="58" name="テキスト ボックス 57"/>
        <xdr:cNvSpPr txBox="1"/>
      </xdr:nvSpPr>
      <xdr:spPr>
        <a:xfrm>
          <a:off x="3924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43656</xdr:rowOff>
    </xdr:from>
    <xdr:to>
      <xdr:col>18</xdr:col>
      <xdr:colOff>177800</xdr:colOff>
      <xdr:row>17</xdr:row>
      <xdr:rowOff>64554</xdr:rowOff>
    </xdr:to>
    <xdr:cxnSp macro="">
      <xdr:nvCxnSpPr>
        <xdr:cNvPr id="59" name="直線コネクタ 58"/>
        <xdr:cNvCxnSpPr/>
      </xdr:nvCxnSpPr>
      <xdr:spPr bwMode="auto">
        <a:xfrm>
          <a:off x="2908300" y="3005931"/>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42672</xdr:rowOff>
    </xdr:from>
    <xdr:to>
      <xdr:col>19</xdr:col>
      <xdr:colOff>38100</xdr:colOff>
      <xdr:row>17</xdr:row>
      <xdr:rowOff>144272</xdr:rowOff>
    </xdr:to>
    <xdr:sp macro="" textlink="">
      <xdr:nvSpPr>
        <xdr:cNvPr id="60" name="フローチャート: 判断 59"/>
        <xdr:cNvSpPr/>
      </xdr:nvSpPr>
      <xdr:spPr bwMode="auto">
        <a:xfrm>
          <a:off x="3556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129049</xdr:rowOff>
    </xdr:from>
    <xdr:ext cx="762000" cy="259045"/>
    <xdr:sp macro="" textlink="">
      <xdr:nvSpPr>
        <xdr:cNvPr id="61" name="テキスト ボックス 60"/>
        <xdr:cNvSpPr txBox="1"/>
      </xdr:nvSpPr>
      <xdr:spPr>
        <a:xfrm>
          <a:off x="32258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64503</xdr:rowOff>
    </xdr:from>
    <xdr:to>
      <xdr:col>15</xdr:col>
      <xdr:colOff>101600</xdr:colOff>
      <xdr:row>17</xdr:row>
      <xdr:rowOff>166103</xdr:rowOff>
    </xdr:to>
    <xdr:sp macro="" textlink="">
      <xdr:nvSpPr>
        <xdr:cNvPr id="62" name="フローチャート: 判断 61"/>
        <xdr:cNvSpPr/>
      </xdr:nvSpPr>
      <xdr:spPr bwMode="auto">
        <a:xfrm>
          <a:off x="2857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150880</xdr:rowOff>
    </xdr:from>
    <xdr:ext cx="762000" cy="259045"/>
    <xdr:sp macro="" textlink="">
      <xdr:nvSpPr>
        <xdr:cNvPr id="63" name="テキスト ボックス 62"/>
        <xdr:cNvSpPr txBox="1"/>
      </xdr:nvSpPr>
      <xdr:spPr>
        <a:xfrm>
          <a:off x="2527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62522</xdr:rowOff>
    </xdr:from>
    <xdr:to>
      <xdr:col>29</xdr:col>
      <xdr:colOff>177800</xdr:colOff>
      <xdr:row>17</xdr:row>
      <xdr:rowOff>164122</xdr:rowOff>
    </xdr:to>
    <xdr:sp macro="" textlink="">
      <xdr:nvSpPr>
        <xdr:cNvPr id="69" name="楕円 68"/>
        <xdr:cNvSpPr/>
      </xdr:nvSpPr>
      <xdr:spPr bwMode="auto">
        <a:xfrm>
          <a:off x="56007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34599</xdr:rowOff>
    </xdr:from>
    <xdr:ext cx="762000" cy="259045"/>
    <xdr:sp macro="" textlink="">
      <xdr:nvSpPr>
        <xdr:cNvPr id="70" name="人口1人当たり決算額の推移該当値テキスト130"/>
        <xdr:cNvSpPr txBox="1"/>
      </xdr:nvSpPr>
      <xdr:spPr>
        <a:xfrm>
          <a:off x="5740400" y="299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18555</xdr:rowOff>
    </xdr:from>
    <xdr:to>
      <xdr:col>26</xdr:col>
      <xdr:colOff>101600</xdr:colOff>
      <xdr:row>17</xdr:row>
      <xdr:rowOff>120155</xdr:rowOff>
    </xdr:to>
    <xdr:sp macro="" textlink="">
      <xdr:nvSpPr>
        <xdr:cNvPr id="71" name="楕円 70"/>
        <xdr:cNvSpPr/>
      </xdr:nvSpPr>
      <xdr:spPr bwMode="auto">
        <a:xfrm>
          <a:off x="4953000" y="298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130332</xdr:rowOff>
    </xdr:from>
    <xdr:ext cx="736600" cy="259045"/>
    <xdr:sp macro="" textlink="">
      <xdr:nvSpPr>
        <xdr:cNvPr id="72" name="テキスト ボックス 71"/>
        <xdr:cNvSpPr txBox="1"/>
      </xdr:nvSpPr>
      <xdr:spPr>
        <a:xfrm>
          <a:off x="4622800" y="274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3867</xdr:rowOff>
    </xdr:from>
    <xdr:to>
      <xdr:col>22</xdr:col>
      <xdr:colOff>165100</xdr:colOff>
      <xdr:row>17</xdr:row>
      <xdr:rowOff>105467</xdr:rowOff>
    </xdr:to>
    <xdr:sp macro="" textlink="">
      <xdr:nvSpPr>
        <xdr:cNvPr id="73" name="楕円 72"/>
        <xdr:cNvSpPr/>
      </xdr:nvSpPr>
      <xdr:spPr bwMode="auto">
        <a:xfrm>
          <a:off x="4254500" y="296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115644</xdr:rowOff>
    </xdr:from>
    <xdr:ext cx="762000" cy="259045"/>
    <xdr:sp macro="" textlink="">
      <xdr:nvSpPr>
        <xdr:cNvPr id="74" name="テキスト ボックス 73"/>
        <xdr:cNvSpPr txBox="1"/>
      </xdr:nvSpPr>
      <xdr:spPr>
        <a:xfrm>
          <a:off x="3924300" y="27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13754</xdr:rowOff>
    </xdr:from>
    <xdr:to>
      <xdr:col>19</xdr:col>
      <xdr:colOff>38100</xdr:colOff>
      <xdr:row>17</xdr:row>
      <xdr:rowOff>115354</xdr:rowOff>
    </xdr:to>
    <xdr:sp macro="" textlink="">
      <xdr:nvSpPr>
        <xdr:cNvPr id="75" name="楕円 74"/>
        <xdr:cNvSpPr/>
      </xdr:nvSpPr>
      <xdr:spPr bwMode="auto">
        <a:xfrm>
          <a:off x="3556000" y="2976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125531</xdr:rowOff>
    </xdr:from>
    <xdr:ext cx="762000" cy="259045"/>
    <xdr:sp macro="" textlink="">
      <xdr:nvSpPr>
        <xdr:cNvPr id="76" name="テキスト ボックス 75"/>
        <xdr:cNvSpPr txBox="1"/>
      </xdr:nvSpPr>
      <xdr:spPr>
        <a:xfrm>
          <a:off x="3225800" y="27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164306</xdr:rowOff>
    </xdr:from>
    <xdr:to>
      <xdr:col>15</xdr:col>
      <xdr:colOff>101600</xdr:colOff>
      <xdr:row>17</xdr:row>
      <xdr:rowOff>94456</xdr:rowOff>
    </xdr:to>
    <xdr:sp macro="" textlink="">
      <xdr:nvSpPr>
        <xdr:cNvPr id="77" name="楕円 76"/>
        <xdr:cNvSpPr/>
      </xdr:nvSpPr>
      <xdr:spPr bwMode="auto">
        <a:xfrm>
          <a:off x="2857500" y="295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104633</xdr:rowOff>
    </xdr:from>
    <xdr:ext cx="762000" cy="259045"/>
    <xdr:sp macro="" textlink="">
      <xdr:nvSpPr>
        <xdr:cNvPr id="78" name="テキスト ボックス 77"/>
        <xdr:cNvSpPr txBox="1"/>
      </xdr:nvSpPr>
      <xdr:spPr>
        <a:xfrm>
          <a:off x="2527300" y="272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338722</xdr:rowOff>
    </xdr:from>
    <xdr:to>
      <xdr:col>29</xdr:col>
      <xdr:colOff>127000</xdr:colOff>
      <xdr:row>37</xdr:row>
      <xdr:rowOff>288925</xdr:rowOff>
    </xdr:to>
    <xdr:cxnSp macro="">
      <xdr:nvCxnSpPr>
        <xdr:cNvPr id="106" name="直線コネクタ 105"/>
        <xdr:cNvCxnSpPr/>
      </xdr:nvCxnSpPr>
      <xdr:spPr bwMode="auto">
        <a:xfrm flipV="1">
          <a:off x="5651500" y="6263272"/>
          <a:ext cx="0" cy="11503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261002</xdr:rowOff>
    </xdr:from>
    <xdr:ext cx="762000" cy="259045"/>
    <xdr:sp macro="" textlink="">
      <xdr:nvSpPr>
        <xdr:cNvPr id="107" name="人口1人当たり決算額の推移最小値テキスト445"/>
        <xdr:cNvSpPr txBox="1"/>
      </xdr:nvSpPr>
      <xdr:spPr>
        <a:xfrm>
          <a:off x="5740400" y="738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8" name="直線コネクタ 107"/>
        <xdr:cNvCxnSpPr/>
      </xdr:nvCxnSpPr>
      <xdr:spPr bwMode="auto">
        <a:xfrm>
          <a:off x="5562600" y="7413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82199</xdr:rowOff>
    </xdr:from>
    <xdr:ext cx="762000" cy="259045"/>
    <xdr:sp macro="" textlink="">
      <xdr:nvSpPr>
        <xdr:cNvPr id="109" name="人口1人当たり決算額の推移最大値テキスト445"/>
        <xdr:cNvSpPr txBox="1"/>
      </xdr:nvSpPr>
      <xdr:spPr>
        <a:xfrm>
          <a:off x="5740400" y="6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338722</xdr:rowOff>
    </xdr:from>
    <xdr:to>
      <xdr:col>30</xdr:col>
      <xdr:colOff>25400</xdr:colOff>
      <xdr:row>33</xdr:row>
      <xdr:rowOff>338722</xdr:rowOff>
    </xdr:to>
    <xdr:cxnSp macro="">
      <xdr:nvCxnSpPr>
        <xdr:cNvPr id="110" name="直線コネクタ 109"/>
        <xdr:cNvCxnSpPr/>
      </xdr:nvCxnSpPr>
      <xdr:spPr bwMode="auto">
        <a:xfrm>
          <a:off x="5562600" y="6263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306527</xdr:rowOff>
    </xdr:from>
    <xdr:to>
      <xdr:col>29</xdr:col>
      <xdr:colOff>127000</xdr:colOff>
      <xdr:row>35</xdr:row>
      <xdr:rowOff>35293</xdr:rowOff>
    </xdr:to>
    <xdr:cxnSp macro="">
      <xdr:nvCxnSpPr>
        <xdr:cNvPr id="111" name="直線コネクタ 110"/>
        <xdr:cNvCxnSpPr/>
      </xdr:nvCxnSpPr>
      <xdr:spPr bwMode="auto">
        <a:xfrm>
          <a:off x="5003800" y="6573977"/>
          <a:ext cx="647700" cy="7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112857</xdr:rowOff>
    </xdr:from>
    <xdr:ext cx="762000" cy="259045"/>
    <xdr:sp macro="" textlink="">
      <xdr:nvSpPr>
        <xdr:cNvPr id="112" name="人口1人当たり決算額の推移平均値テキスト445"/>
        <xdr:cNvSpPr txBox="1"/>
      </xdr:nvSpPr>
      <xdr:spPr>
        <a:xfrm>
          <a:off x="5740400" y="6723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140780</xdr:rowOff>
    </xdr:from>
    <xdr:to>
      <xdr:col>29</xdr:col>
      <xdr:colOff>177800</xdr:colOff>
      <xdr:row>35</xdr:row>
      <xdr:rowOff>242380</xdr:rowOff>
    </xdr:to>
    <xdr:sp macro="" textlink="">
      <xdr:nvSpPr>
        <xdr:cNvPr id="113" name="フローチャート: 判断 112"/>
        <xdr:cNvSpPr/>
      </xdr:nvSpPr>
      <xdr:spPr bwMode="auto">
        <a:xfrm>
          <a:off x="56007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239967</xdr:rowOff>
    </xdr:from>
    <xdr:to>
      <xdr:col>26</xdr:col>
      <xdr:colOff>50800</xdr:colOff>
      <xdr:row>34</xdr:row>
      <xdr:rowOff>306527</xdr:rowOff>
    </xdr:to>
    <xdr:cxnSp macro="">
      <xdr:nvCxnSpPr>
        <xdr:cNvPr id="114" name="直線コネクタ 113"/>
        <xdr:cNvCxnSpPr/>
      </xdr:nvCxnSpPr>
      <xdr:spPr bwMode="auto">
        <a:xfrm>
          <a:off x="4305300" y="6507417"/>
          <a:ext cx="698500" cy="6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171603</xdr:rowOff>
    </xdr:from>
    <xdr:to>
      <xdr:col>26</xdr:col>
      <xdr:colOff>101600</xdr:colOff>
      <xdr:row>35</xdr:row>
      <xdr:rowOff>273203</xdr:rowOff>
    </xdr:to>
    <xdr:sp macro="" textlink="">
      <xdr:nvSpPr>
        <xdr:cNvPr id="115" name="フローチャート: 判断 114"/>
        <xdr:cNvSpPr/>
      </xdr:nvSpPr>
      <xdr:spPr bwMode="auto">
        <a:xfrm>
          <a:off x="4953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257980</xdr:rowOff>
    </xdr:from>
    <xdr:ext cx="736600" cy="259045"/>
    <xdr:sp macro="" textlink="">
      <xdr:nvSpPr>
        <xdr:cNvPr id="116" name="テキスト ボックス 115"/>
        <xdr:cNvSpPr txBox="1"/>
      </xdr:nvSpPr>
      <xdr:spPr>
        <a:xfrm>
          <a:off x="4622800" y="6868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215849</xdr:rowOff>
    </xdr:from>
    <xdr:to>
      <xdr:col>22</xdr:col>
      <xdr:colOff>114300</xdr:colOff>
      <xdr:row>34</xdr:row>
      <xdr:rowOff>239967</xdr:rowOff>
    </xdr:to>
    <xdr:cxnSp macro="">
      <xdr:nvCxnSpPr>
        <xdr:cNvPr id="117" name="直線コネクタ 116"/>
        <xdr:cNvCxnSpPr/>
      </xdr:nvCxnSpPr>
      <xdr:spPr bwMode="auto">
        <a:xfrm>
          <a:off x="3606800" y="6483299"/>
          <a:ext cx="698500" cy="2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144894</xdr:rowOff>
    </xdr:from>
    <xdr:to>
      <xdr:col>22</xdr:col>
      <xdr:colOff>165100</xdr:colOff>
      <xdr:row>35</xdr:row>
      <xdr:rowOff>246494</xdr:rowOff>
    </xdr:to>
    <xdr:sp macro="" textlink="">
      <xdr:nvSpPr>
        <xdr:cNvPr id="118" name="フローチャート: 判断 117"/>
        <xdr:cNvSpPr/>
      </xdr:nvSpPr>
      <xdr:spPr bwMode="auto">
        <a:xfrm>
          <a:off x="4254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231271</xdr:rowOff>
    </xdr:from>
    <xdr:ext cx="762000" cy="259045"/>
    <xdr:sp macro="" textlink="">
      <xdr:nvSpPr>
        <xdr:cNvPr id="119" name="テキスト ボックス 118"/>
        <xdr:cNvSpPr txBox="1"/>
      </xdr:nvSpPr>
      <xdr:spPr>
        <a:xfrm>
          <a:off x="3924300" y="684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132067</xdr:rowOff>
    </xdr:from>
    <xdr:to>
      <xdr:col>18</xdr:col>
      <xdr:colOff>177800</xdr:colOff>
      <xdr:row>34</xdr:row>
      <xdr:rowOff>215849</xdr:rowOff>
    </xdr:to>
    <xdr:cxnSp macro="">
      <xdr:nvCxnSpPr>
        <xdr:cNvPr id="120" name="直線コネクタ 119"/>
        <xdr:cNvCxnSpPr/>
      </xdr:nvCxnSpPr>
      <xdr:spPr bwMode="auto">
        <a:xfrm>
          <a:off x="2908300" y="6399517"/>
          <a:ext cx="6985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118834</xdr:rowOff>
    </xdr:from>
    <xdr:to>
      <xdr:col>19</xdr:col>
      <xdr:colOff>38100</xdr:colOff>
      <xdr:row>35</xdr:row>
      <xdr:rowOff>220434</xdr:rowOff>
    </xdr:to>
    <xdr:sp macro="" textlink="">
      <xdr:nvSpPr>
        <xdr:cNvPr id="121" name="フローチャート: 判断 120"/>
        <xdr:cNvSpPr/>
      </xdr:nvSpPr>
      <xdr:spPr bwMode="auto">
        <a:xfrm>
          <a:off x="3556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205211</xdr:rowOff>
    </xdr:from>
    <xdr:ext cx="762000" cy="259045"/>
    <xdr:sp macro="" textlink="">
      <xdr:nvSpPr>
        <xdr:cNvPr id="122" name="テキスト ボックス 121"/>
        <xdr:cNvSpPr txBox="1"/>
      </xdr:nvSpPr>
      <xdr:spPr>
        <a:xfrm>
          <a:off x="3225800" y="681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88773</xdr:rowOff>
    </xdr:from>
    <xdr:to>
      <xdr:col>15</xdr:col>
      <xdr:colOff>101600</xdr:colOff>
      <xdr:row>35</xdr:row>
      <xdr:rowOff>190373</xdr:rowOff>
    </xdr:to>
    <xdr:sp macro="" textlink="">
      <xdr:nvSpPr>
        <xdr:cNvPr id="123" name="フローチャート: 判断 122"/>
        <xdr:cNvSpPr/>
      </xdr:nvSpPr>
      <xdr:spPr bwMode="auto">
        <a:xfrm>
          <a:off x="2857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175150</xdr:rowOff>
    </xdr:from>
    <xdr:ext cx="762000" cy="259045"/>
    <xdr:sp macro="" textlink="">
      <xdr:nvSpPr>
        <xdr:cNvPr id="124" name="テキスト ボックス 123"/>
        <xdr:cNvSpPr txBox="1"/>
      </xdr:nvSpPr>
      <xdr:spPr>
        <a:xfrm>
          <a:off x="2527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327393</xdr:rowOff>
    </xdr:from>
    <xdr:to>
      <xdr:col>29</xdr:col>
      <xdr:colOff>177800</xdr:colOff>
      <xdr:row>35</xdr:row>
      <xdr:rowOff>86093</xdr:rowOff>
    </xdr:to>
    <xdr:sp macro="" textlink="">
      <xdr:nvSpPr>
        <xdr:cNvPr id="130" name="楕円 129"/>
        <xdr:cNvSpPr/>
      </xdr:nvSpPr>
      <xdr:spPr bwMode="auto">
        <a:xfrm>
          <a:off x="5600700" y="6594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172470</xdr:rowOff>
    </xdr:from>
    <xdr:ext cx="762000" cy="259045"/>
    <xdr:sp macro="" textlink="">
      <xdr:nvSpPr>
        <xdr:cNvPr id="131" name="人口1人当たり決算額の推移該当値テキスト445"/>
        <xdr:cNvSpPr txBox="1"/>
      </xdr:nvSpPr>
      <xdr:spPr>
        <a:xfrm>
          <a:off x="5740400" y="64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255727</xdr:rowOff>
    </xdr:from>
    <xdr:to>
      <xdr:col>26</xdr:col>
      <xdr:colOff>101600</xdr:colOff>
      <xdr:row>35</xdr:row>
      <xdr:rowOff>14427</xdr:rowOff>
    </xdr:to>
    <xdr:sp macro="" textlink="">
      <xdr:nvSpPr>
        <xdr:cNvPr id="132" name="楕円 131"/>
        <xdr:cNvSpPr/>
      </xdr:nvSpPr>
      <xdr:spPr bwMode="auto">
        <a:xfrm>
          <a:off x="4953000" y="652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24604</xdr:rowOff>
    </xdr:from>
    <xdr:ext cx="736600" cy="259045"/>
    <xdr:sp macro="" textlink="">
      <xdr:nvSpPr>
        <xdr:cNvPr id="133" name="テキスト ボックス 132"/>
        <xdr:cNvSpPr txBox="1"/>
      </xdr:nvSpPr>
      <xdr:spPr>
        <a:xfrm>
          <a:off x="4622800" y="6292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189166</xdr:rowOff>
    </xdr:from>
    <xdr:to>
      <xdr:col>22</xdr:col>
      <xdr:colOff>165100</xdr:colOff>
      <xdr:row>34</xdr:row>
      <xdr:rowOff>290767</xdr:rowOff>
    </xdr:to>
    <xdr:sp macro="" textlink="">
      <xdr:nvSpPr>
        <xdr:cNvPr id="134" name="楕円 133"/>
        <xdr:cNvSpPr/>
      </xdr:nvSpPr>
      <xdr:spPr bwMode="auto">
        <a:xfrm>
          <a:off x="4254500" y="64566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300943</xdr:rowOff>
    </xdr:from>
    <xdr:ext cx="762000" cy="259045"/>
    <xdr:sp macro="" textlink="">
      <xdr:nvSpPr>
        <xdr:cNvPr id="135" name="テキスト ボックス 134"/>
        <xdr:cNvSpPr txBox="1"/>
      </xdr:nvSpPr>
      <xdr:spPr>
        <a:xfrm>
          <a:off x="3924300" y="622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165049</xdr:rowOff>
    </xdr:from>
    <xdr:to>
      <xdr:col>19</xdr:col>
      <xdr:colOff>38100</xdr:colOff>
      <xdr:row>34</xdr:row>
      <xdr:rowOff>266649</xdr:rowOff>
    </xdr:to>
    <xdr:sp macro="" textlink="">
      <xdr:nvSpPr>
        <xdr:cNvPr id="136" name="楕円 135"/>
        <xdr:cNvSpPr/>
      </xdr:nvSpPr>
      <xdr:spPr bwMode="auto">
        <a:xfrm>
          <a:off x="3556000" y="643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276826</xdr:rowOff>
    </xdr:from>
    <xdr:ext cx="762000" cy="259045"/>
    <xdr:sp macro="" textlink="">
      <xdr:nvSpPr>
        <xdr:cNvPr id="137" name="テキスト ボックス 136"/>
        <xdr:cNvSpPr txBox="1"/>
      </xdr:nvSpPr>
      <xdr:spPr>
        <a:xfrm>
          <a:off x="3225800" y="620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81267</xdr:rowOff>
    </xdr:from>
    <xdr:to>
      <xdr:col>15</xdr:col>
      <xdr:colOff>101600</xdr:colOff>
      <xdr:row>34</xdr:row>
      <xdr:rowOff>182867</xdr:rowOff>
    </xdr:to>
    <xdr:sp macro="" textlink="">
      <xdr:nvSpPr>
        <xdr:cNvPr id="138" name="楕円 137"/>
        <xdr:cNvSpPr/>
      </xdr:nvSpPr>
      <xdr:spPr bwMode="auto">
        <a:xfrm>
          <a:off x="2857500" y="634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193044</xdr:rowOff>
    </xdr:from>
    <xdr:ext cx="762000" cy="259045"/>
    <xdr:sp macro="" textlink="">
      <xdr:nvSpPr>
        <xdr:cNvPr id="139" name="テキスト ボックス 138"/>
        <xdr:cNvSpPr txBox="1"/>
      </xdr:nvSpPr>
      <xdr:spPr>
        <a:xfrm>
          <a:off x="2527300" y="611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14122</xdr:rowOff>
    </xdr:from>
    <xdr:to>
      <xdr:col>24</xdr:col>
      <xdr:colOff>62865</xdr:colOff>
      <xdr:row>39</xdr:row>
      <xdr:rowOff>7303</xdr:rowOff>
    </xdr:to>
    <xdr:cxnSp macro="">
      <xdr:nvCxnSpPr>
        <xdr:cNvPr id="56" name="直線コネクタ 55"/>
        <xdr:cNvCxnSpPr/>
      </xdr:nvCxnSpPr>
      <xdr:spPr>
        <a:xfrm flipV="1">
          <a:off x="4633595" y="5157622"/>
          <a:ext cx="1270" cy="153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11130</xdr:rowOff>
    </xdr:from>
    <xdr:ext cx="534377" cy="259045"/>
    <xdr:sp macro="" textlink="">
      <xdr:nvSpPr>
        <xdr:cNvPr id="57" name="人件費最小値テキスト"/>
        <xdr:cNvSpPr txBox="1"/>
      </xdr:nvSpPr>
      <xdr:spPr>
        <a:xfrm>
          <a:off x="4686300" y="669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7303</xdr:rowOff>
    </xdr:from>
    <xdr:to>
      <xdr:col>24</xdr:col>
      <xdr:colOff>152400</xdr:colOff>
      <xdr:row>39</xdr:row>
      <xdr:rowOff>7303</xdr:rowOff>
    </xdr:to>
    <xdr:cxnSp macro="">
      <xdr:nvCxnSpPr>
        <xdr:cNvPr id="58" name="直線コネクタ 57"/>
        <xdr:cNvCxnSpPr/>
      </xdr:nvCxnSpPr>
      <xdr:spPr>
        <a:xfrm>
          <a:off x="4546600" y="669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132249</xdr:rowOff>
    </xdr:from>
    <xdr:ext cx="534377" cy="259045"/>
    <xdr:sp macro="" textlink="">
      <xdr:nvSpPr>
        <xdr:cNvPr id="59" name="人件費最大値テキスト"/>
        <xdr:cNvSpPr txBox="1"/>
      </xdr:nvSpPr>
      <xdr:spPr>
        <a:xfrm>
          <a:off x="4686300" y="49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14122</xdr:rowOff>
    </xdr:from>
    <xdr:to>
      <xdr:col>24</xdr:col>
      <xdr:colOff>152400</xdr:colOff>
      <xdr:row>30</xdr:row>
      <xdr:rowOff>14122</xdr:rowOff>
    </xdr:to>
    <xdr:cxnSp macro="">
      <xdr:nvCxnSpPr>
        <xdr:cNvPr id="60" name="直線コネクタ 59"/>
        <xdr:cNvCxnSpPr/>
      </xdr:nvCxnSpPr>
      <xdr:spPr>
        <a:xfrm>
          <a:off x="4546600" y="51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69596</xdr:rowOff>
    </xdr:from>
    <xdr:to>
      <xdr:col>24</xdr:col>
      <xdr:colOff>63500</xdr:colOff>
      <xdr:row>34</xdr:row>
      <xdr:rowOff>105867</xdr:rowOff>
    </xdr:to>
    <xdr:cxnSp macro="">
      <xdr:nvCxnSpPr>
        <xdr:cNvPr id="61" name="直線コネクタ 60"/>
        <xdr:cNvCxnSpPr/>
      </xdr:nvCxnSpPr>
      <xdr:spPr>
        <a:xfrm>
          <a:off x="3797300" y="5898896"/>
          <a:ext cx="8382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22636</xdr:rowOff>
    </xdr:from>
    <xdr:ext cx="534377" cy="259045"/>
    <xdr:sp macro="" textlink="">
      <xdr:nvSpPr>
        <xdr:cNvPr id="62" name="人件費平均値テキスト"/>
        <xdr:cNvSpPr txBox="1"/>
      </xdr:nvSpPr>
      <xdr:spPr>
        <a:xfrm>
          <a:off x="4686300" y="6023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44209</xdr:rowOff>
    </xdr:from>
    <xdr:to>
      <xdr:col>24</xdr:col>
      <xdr:colOff>114300</xdr:colOff>
      <xdr:row>35</xdr:row>
      <xdr:rowOff>145809</xdr:rowOff>
    </xdr:to>
    <xdr:sp macro="" textlink="">
      <xdr:nvSpPr>
        <xdr:cNvPr id="63" name="フローチャート: 判断 62"/>
        <xdr:cNvSpPr/>
      </xdr:nvSpPr>
      <xdr:spPr>
        <a:xfrm>
          <a:off x="4584700" y="604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164693</xdr:rowOff>
    </xdr:from>
    <xdr:to>
      <xdr:col>19</xdr:col>
      <xdr:colOff>177800</xdr:colOff>
      <xdr:row>34</xdr:row>
      <xdr:rowOff>69596</xdr:rowOff>
    </xdr:to>
    <xdr:cxnSp macro="">
      <xdr:nvCxnSpPr>
        <xdr:cNvPr id="64" name="直線コネクタ 63"/>
        <xdr:cNvCxnSpPr/>
      </xdr:nvCxnSpPr>
      <xdr:spPr>
        <a:xfrm>
          <a:off x="2908300" y="5822543"/>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68364</xdr:rowOff>
    </xdr:from>
    <xdr:to>
      <xdr:col>20</xdr:col>
      <xdr:colOff>38100</xdr:colOff>
      <xdr:row>35</xdr:row>
      <xdr:rowOff>169964</xdr:rowOff>
    </xdr:to>
    <xdr:sp macro="" textlink="">
      <xdr:nvSpPr>
        <xdr:cNvPr id="65" name="フローチャート: 判断 64"/>
        <xdr:cNvSpPr/>
      </xdr:nvSpPr>
      <xdr:spPr>
        <a:xfrm>
          <a:off x="3746500" y="606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161091</xdr:rowOff>
    </xdr:from>
    <xdr:ext cx="534377" cy="259045"/>
    <xdr:sp macro="" textlink="">
      <xdr:nvSpPr>
        <xdr:cNvPr id="66" name="テキスト ボックス 65"/>
        <xdr:cNvSpPr txBox="1"/>
      </xdr:nvSpPr>
      <xdr:spPr>
        <a:xfrm>
          <a:off x="3530111" y="61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164693</xdr:rowOff>
    </xdr:from>
    <xdr:to>
      <xdr:col>15</xdr:col>
      <xdr:colOff>50800</xdr:colOff>
      <xdr:row>34</xdr:row>
      <xdr:rowOff>8712</xdr:rowOff>
    </xdr:to>
    <xdr:cxnSp macro="">
      <xdr:nvCxnSpPr>
        <xdr:cNvPr id="67" name="直線コネクタ 66"/>
        <xdr:cNvCxnSpPr/>
      </xdr:nvCxnSpPr>
      <xdr:spPr>
        <a:xfrm flipV="1">
          <a:off x="2019300" y="5822543"/>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64744</xdr:rowOff>
    </xdr:from>
    <xdr:to>
      <xdr:col>15</xdr:col>
      <xdr:colOff>101600</xdr:colOff>
      <xdr:row>35</xdr:row>
      <xdr:rowOff>166344</xdr:rowOff>
    </xdr:to>
    <xdr:sp macro="" textlink="">
      <xdr:nvSpPr>
        <xdr:cNvPr id="68" name="フローチャート: 判断 67"/>
        <xdr:cNvSpPr/>
      </xdr:nvSpPr>
      <xdr:spPr>
        <a:xfrm>
          <a:off x="2857500" y="60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157471</xdr:rowOff>
    </xdr:from>
    <xdr:ext cx="534377" cy="259045"/>
    <xdr:sp macro="" textlink="">
      <xdr:nvSpPr>
        <xdr:cNvPr id="69" name="テキスト ボックス 68"/>
        <xdr:cNvSpPr txBox="1"/>
      </xdr:nvSpPr>
      <xdr:spPr>
        <a:xfrm>
          <a:off x="2641111" y="6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149720</xdr:rowOff>
    </xdr:from>
    <xdr:to>
      <xdr:col>10</xdr:col>
      <xdr:colOff>114300</xdr:colOff>
      <xdr:row>34</xdr:row>
      <xdr:rowOff>8712</xdr:rowOff>
    </xdr:to>
    <xdr:cxnSp macro="">
      <xdr:nvCxnSpPr>
        <xdr:cNvPr id="70" name="直線コネクタ 69"/>
        <xdr:cNvCxnSpPr/>
      </xdr:nvCxnSpPr>
      <xdr:spPr>
        <a:xfrm>
          <a:off x="1130300" y="5807570"/>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80480</xdr:rowOff>
    </xdr:from>
    <xdr:to>
      <xdr:col>10</xdr:col>
      <xdr:colOff>165100</xdr:colOff>
      <xdr:row>36</xdr:row>
      <xdr:rowOff>10630</xdr:rowOff>
    </xdr:to>
    <xdr:sp macro="" textlink="">
      <xdr:nvSpPr>
        <xdr:cNvPr id="71" name="フローチャート: 判断 70"/>
        <xdr:cNvSpPr/>
      </xdr:nvSpPr>
      <xdr:spPr>
        <a:xfrm>
          <a:off x="1968500" y="608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1757</xdr:rowOff>
    </xdr:from>
    <xdr:ext cx="534377" cy="259045"/>
    <xdr:sp macro="" textlink="">
      <xdr:nvSpPr>
        <xdr:cNvPr id="72" name="テキスト ボックス 71"/>
        <xdr:cNvSpPr txBox="1"/>
      </xdr:nvSpPr>
      <xdr:spPr>
        <a:xfrm>
          <a:off x="1752111" y="61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50000</xdr:rowOff>
    </xdr:from>
    <xdr:to>
      <xdr:col>6</xdr:col>
      <xdr:colOff>38100</xdr:colOff>
      <xdr:row>35</xdr:row>
      <xdr:rowOff>151600</xdr:rowOff>
    </xdr:to>
    <xdr:sp macro="" textlink="">
      <xdr:nvSpPr>
        <xdr:cNvPr id="73" name="フローチャート: 判断 72"/>
        <xdr:cNvSpPr/>
      </xdr:nvSpPr>
      <xdr:spPr>
        <a:xfrm>
          <a:off x="10795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142727</xdr:rowOff>
    </xdr:from>
    <xdr:ext cx="534377" cy="259045"/>
    <xdr:sp macro="" textlink="">
      <xdr:nvSpPr>
        <xdr:cNvPr id="74" name="テキスト ボックス 73"/>
        <xdr:cNvSpPr txBox="1"/>
      </xdr:nvSpPr>
      <xdr:spPr>
        <a:xfrm>
          <a:off x="863111" y="61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55067</xdr:rowOff>
    </xdr:from>
    <xdr:to>
      <xdr:col>24</xdr:col>
      <xdr:colOff>114300</xdr:colOff>
      <xdr:row>34</xdr:row>
      <xdr:rowOff>156667</xdr:rowOff>
    </xdr:to>
    <xdr:sp macro="" textlink="">
      <xdr:nvSpPr>
        <xdr:cNvPr id="80" name="楕円 79"/>
        <xdr:cNvSpPr/>
      </xdr:nvSpPr>
      <xdr:spPr>
        <a:xfrm>
          <a:off x="45847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77944</xdr:rowOff>
    </xdr:from>
    <xdr:ext cx="534377" cy="259045"/>
    <xdr:sp macro="" textlink="">
      <xdr:nvSpPr>
        <xdr:cNvPr id="81" name="人件費該当値テキスト"/>
        <xdr:cNvSpPr txBox="1"/>
      </xdr:nvSpPr>
      <xdr:spPr>
        <a:xfrm>
          <a:off x="4686300" y="57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18796</xdr:rowOff>
    </xdr:from>
    <xdr:to>
      <xdr:col>20</xdr:col>
      <xdr:colOff>38100</xdr:colOff>
      <xdr:row>34</xdr:row>
      <xdr:rowOff>120396</xdr:rowOff>
    </xdr:to>
    <xdr:sp macro="" textlink="">
      <xdr:nvSpPr>
        <xdr:cNvPr id="82" name="楕円 81"/>
        <xdr:cNvSpPr/>
      </xdr:nvSpPr>
      <xdr:spPr>
        <a:xfrm>
          <a:off x="3746500" y="5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136923</xdr:rowOff>
    </xdr:from>
    <xdr:ext cx="534377" cy="259045"/>
    <xdr:sp macro="" textlink="">
      <xdr:nvSpPr>
        <xdr:cNvPr id="83" name="テキスト ボックス 82"/>
        <xdr:cNvSpPr txBox="1"/>
      </xdr:nvSpPr>
      <xdr:spPr>
        <a:xfrm>
          <a:off x="3530111" y="56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113893</xdr:rowOff>
    </xdr:from>
    <xdr:to>
      <xdr:col>15</xdr:col>
      <xdr:colOff>101600</xdr:colOff>
      <xdr:row>34</xdr:row>
      <xdr:rowOff>44043</xdr:rowOff>
    </xdr:to>
    <xdr:sp macro="" textlink="">
      <xdr:nvSpPr>
        <xdr:cNvPr id="84" name="楕円 83"/>
        <xdr:cNvSpPr/>
      </xdr:nvSpPr>
      <xdr:spPr>
        <a:xfrm>
          <a:off x="2857500" y="57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60570</xdr:rowOff>
    </xdr:from>
    <xdr:ext cx="534377" cy="259045"/>
    <xdr:sp macro="" textlink="">
      <xdr:nvSpPr>
        <xdr:cNvPr id="85" name="テキスト ボックス 84"/>
        <xdr:cNvSpPr txBox="1"/>
      </xdr:nvSpPr>
      <xdr:spPr>
        <a:xfrm>
          <a:off x="2641111" y="554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129362</xdr:rowOff>
    </xdr:from>
    <xdr:to>
      <xdr:col>10</xdr:col>
      <xdr:colOff>165100</xdr:colOff>
      <xdr:row>34</xdr:row>
      <xdr:rowOff>59512</xdr:rowOff>
    </xdr:to>
    <xdr:sp macro="" textlink="">
      <xdr:nvSpPr>
        <xdr:cNvPr id="86" name="楕円 85"/>
        <xdr:cNvSpPr/>
      </xdr:nvSpPr>
      <xdr:spPr>
        <a:xfrm>
          <a:off x="1968500" y="57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76039</xdr:rowOff>
    </xdr:from>
    <xdr:ext cx="534377" cy="259045"/>
    <xdr:sp macro="" textlink="">
      <xdr:nvSpPr>
        <xdr:cNvPr id="87" name="テキスト ボックス 86"/>
        <xdr:cNvSpPr txBox="1"/>
      </xdr:nvSpPr>
      <xdr:spPr>
        <a:xfrm>
          <a:off x="1752111" y="55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98920</xdr:rowOff>
    </xdr:from>
    <xdr:to>
      <xdr:col>6</xdr:col>
      <xdr:colOff>38100</xdr:colOff>
      <xdr:row>34</xdr:row>
      <xdr:rowOff>29070</xdr:rowOff>
    </xdr:to>
    <xdr:sp macro="" textlink="">
      <xdr:nvSpPr>
        <xdr:cNvPr id="88" name="楕円 87"/>
        <xdr:cNvSpPr/>
      </xdr:nvSpPr>
      <xdr:spPr>
        <a:xfrm>
          <a:off x="1079500" y="57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45597</xdr:rowOff>
    </xdr:from>
    <xdr:ext cx="534377" cy="259045"/>
    <xdr:sp macro="" textlink="">
      <xdr:nvSpPr>
        <xdr:cNvPr id="89" name="テキスト ボックス 88"/>
        <xdr:cNvSpPr txBox="1"/>
      </xdr:nvSpPr>
      <xdr:spPr>
        <a:xfrm>
          <a:off x="863111" y="553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126245</xdr:rowOff>
    </xdr:from>
    <xdr:to>
      <xdr:col>24</xdr:col>
      <xdr:colOff>62865</xdr:colOff>
      <xdr:row>59</xdr:row>
      <xdr:rowOff>85881</xdr:rowOff>
    </xdr:to>
    <xdr:cxnSp macro="">
      <xdr:nvCxnSpPr>
        <xdr:cNvPr id="116" name="直線コネクタ 115"/>
        <xdr:cNvCxnSpPr/>
      </xdr:nvCxnSpPr>
      <xdr:spPr>
        <a:xfrm flipV="1">
          <a:off x="4633595" y="8698745"/>
          <a:ext cx="1270" cy="1502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89708</xdr:rowOff>
    </xdr:from>
    <xdr:ext cx="534377" cy="259045"/>
    <xdr:sp macro="" textlink="">
      <xdr:nvSpPr>
        <xdr:cNvPr id="117" name="物件費最小値テキスト"/>
        <xdr:cNvSpPr txBox="1"/>
      </xdr:nvSpPr>
      <xdr:spPr>
        <a:xfrm>
          <a:off x="4686300" y="102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85881</xdr:rowOff>
    </xdr:from>
    <xdr:to>
      <xdr:col>24</xdr:col>
      <xdr:colOff>152400</xdr:colOff>
      <xdr:row>59</xdr:row>
      <xdr:rowOff>85881</xdr:rowOff>
    </xdr:to>
    <xdr:cxnSp macro="">
      <xdr:nvCxnSpPr>
        <xdr:cNvPr id="118" name="直線コネクタ 117"/>
        <xdr:cNvCxnSpPr/>
      </xdr:nvCxnSpPr>
      <xdr:spPr>
        <a:xfrm>
          <a:off x="4546600" y="10201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72922</xdr:rowOff>
    </xdr:from>
    <xdr:ext cx="534377" cy="259045"/>
    <xdr:sp macro="" textlink="">
      <xdr:nvSpPr>
        <xdr:cNvPr id="119" name="物件費最大値テキスト"/>
        <xdr:cNvSpPr txBox="1"/>
      </xdr:nvSpPr>
      <xdr:spPr>
        <a:xfrm>
          <a:off x="4686300" y="84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126245</xdr:rowOff>
    </xdr:from>
    <xdr:to>
      <xdr:col>24</xdr:col>
      <xdr:colOff>152400</xdr:colOff>
      <xdr:row>50</xdr:row>
      <xdr:rowOff>126245</xdr:rowOff>
    </xdr:to>
    <xdr:cxnSp macro="">
      <xdr:nvCxnSpPr>
        <xdr:cNvPr id="120" name="直線コネクタ 119"/>
        <xdr:cNvCxnSpPr/>
      </xdr:nvCxnSpPr>
      <xdr:spPr>
        <a:xfrm>
          <a:off x="4546600" y="869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35132</xdr:rowOff>
    </xdr:from>
    <xdr:to>
      <xdr:col>24</xdr:col>
      <xdr:colOff>63500</xdr:colOff>
      <xdr:row>57</xdr:row>
      <xdr:rowOff>146362</xdr:rowOff>
    </xdr:to>
    <xdr:cxnSp macro="">
      <xdr:nvCxnSpPr>
        <xdr:cNvPr id="121" name="直線コネクタ 120"/>
        <xdr:cNvCxnSpPr/>
      </xdr:nvCxnSpPr>
      <xdr:spPr>
        <a:xfrm flipV="1">
          <a:off x="3797300" y="9807782"/>
          <a:ext cx="8382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134637</xdr:rowOff>
    </xdr:from>
    <xdr:ext cx="534377" cy="259045"/>
    <xdr:sp macro="" textlink="">
      <xdr:nvSpPr>
        <xdr:cNvPr id="122" name="物件費平均値テキスト"/>
        <xdr:cNvSpPr txBox="1"/>
      </xdr:nvSpPr>
      <xdr:spPr>
        <a:xfrm>
          <a:off x="4686300" y="939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111760</xdr:rowOff>
    </xdr:from>
    <xdr:to>
      <xdr:col>24</xdr:col>
      <xdr:colOff>114300</xdr:colOff>
      <xdr:row>56</xdr:row>
      <xdr:rowOff>41910</xdr:rowOff>
    </xdr:to>
    <xdr:sp macro="" textlink="">
      <xdr:nvSpPr>
        <xdr:cNvPr id="123" name="フローチャート: 判断 122"/>
        <xdr:cNvSpPr/>
      </xdr:nvSpPr>
      <xdr:spPr>
        <a:xfrm>
          <a:off x="45847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146362</xdr:rowOff>
    </xdr:from>
    <xdr:to>
      <xdr:col>19</xdr:col>
      <xdr:colOff>177800</xdr:colOff>
      <xdr:row>58</xdr:row>
      <xdr:rowOff>4075</xdr:rowOff>
    </xdr:to>
    <xdr:cxnSp macro="">
      <xdr:nvCxnSpPr>
        <xdr:cNvPr id="124" name="直線コネクタ 123"/>
        <xdr:cNvCxnSpPr/>
      </xdr:nvCxnSpPr>
      <xdr:spPr>
        <a:xfrm flipV="1">
          <a:off x="2908300" y="9919012"/>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36453</xdr:rowOff>
    </xdr:from>
    <xdr:to>
      <xdr:col>20</xdr:col>
      <xdr:colOff>38100</xdr:colOff>
      <xdr:row>56</xdr:row>
      <xdr:rowOff>138053</xdr:rowOff>
    </xdr:to>
    <xdr:sp macro="" textlink="">
      <xdr:nvSpPr>
        <xdr:cNvPr id="125" name="フローチャート: 判断 124"/>
        <xdr:cNvSpPr/>
      </xdr:nvSpPr>
      <xdr:spPr>
        <a:xfrm>
          <a:off x="3746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154580</xdr:rowOff>
    </xdr:from>
    <xdr:ext cx="534377" cy="259045"/>
    <xdr:sp macro="" textlink="">
      <xdr:nvSpPr>
        <xdr:cNvPr id="126" name="テキスト ボックス 125"/>
        <xdr:cNvSpPr txBox="1"/>
      </xdr:nvSpPr>
      <xdr:spPr>
        <a:xfrm>
          <a:off x="3530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164422</xdr:rowOff>
    </xdr:from>
    <xdr:to>
      <xdr:col>15</xdr:col>
      <xdr:colOff>50800</xdr:colOff>
      <xdr:row>58</xdr:row>
      <xdr:rowOff>4075</xdr:rowOff>
    </xdr:to>
    <xdr:cxnSp macro="">
      <xdr:nvCxnSpPr>
        <xdr:cNvPr id="127" name="直線コネクタ 126"/>
        <xdr:cNvCxnSpPr/>
      </xdr:nvCxnSpPr>
      <xdr:spPr>
        <a:xfrm>
          <a:off x="2019300" y="993707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63722</xdr:rowOff>
    </xdr:from>
    <xdr:to>
      <xdr:col>15</xdr:col>
      <xdr:colOff>101600</xdr:colOff>
      <xdr:row>56</xdr:row>
      <xdr:rowOff>165322</xdr:rowOff>
    </xdr:to>
    <xdr:sp macro="" textlink="">
      <xdr:nvSpPr>
        <xdr:cNvPr id="128" name="フローチャート: 判断 127"/>
        <xdr:cNvSpPr/>
      </xdr:nvSpPr>
      <xdr:spPr>
        <a:xfrm>
          <a:off x="2857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10399</xdr:rowOff>
    </xdr:from>
    <xdr:ext cx="534377" cy="259045"/>
    <xdr:sp macro="" textlink="">
      <xdr:nvSpPr>
        <xdr:cNvPr id="129" name="テキスト ボックス 128"/>
        <xdr:cNvSpPr txBox="1"/>
      </xdr:nvSpPr>
      <xdr:spPr>
        <a:xfrm>
          <a:off x="2641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133005</xdr:rowOff>
    </xdr:from>
    <xdr:to>
      <xdr:col>10</xdr:col>
      <xdr:colOff>114300</xdr:colOff>
      <xdr:row>57</xdr:row>
      <xdr:rowOff>164422</xdr:rowOff>
    </xdr:to>
    <xdr:cxnSp macro="">
      <xdr:nvCxnSpPr>
        <xdr:cNvPr id="130" name="直線コネクタ 129"/>
        <xdr:cNvCxnSpPr/>
      </xdr:nvCxnSpPr>
      <xdr:spPr>
        <a:xfrm>
          <a:off x="1130300" y="9905655"/>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52945</xdr:rowOff>
    </xdr:from>
    <xdr:to>
      <xdr:col>10</xdr:col>
      <xdr:colOff>165100</xdr:colOff>
      <xdr:row>56</xdr:row>
      <xdr:rowOff>154545</xdr:rowOff>
    </xdr:to>
    <xdr:sp macro="" textlink="">
      <xdr:nvSpPr>
        <xdr:cNvPr id="131" name="フローチャート: 判断 130"/>
        <xdr:cNvSpPr/>
      </xdr:nvSpPr>
      <xdr:spPr>
        <a:xfrm>
          <a:off x="1968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171072</xdr:rowOff>
    </xdr:from>
    <xdr:ext cx="534377" cy="259045"/>
    <xdr:sp macro="" textlink="">
      <xdr:nvSpPr>
        <xdr:cNvPr id="132" name="テキスト ボックス 131"/>
        <xdr:cNvSpPr txBox="1"/>
      </xdr:nvSpPr>
      <xdr:spPr>
        <a:xfrm>
          <a:off x="1752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152484</xdr:rowOff>
    </xdr:from>
    <xdr:to>
      <xdr:col>6</xdr:col>
      <xdr:colOff>38100</xdr:colOff>
      <xdr:row>57</xdr:row>
      <xdr:rowOff>82634</xdr:rowOff>
    </xdr:to>
    <xdr:sp macro="" textlink="">
      <xdr:nvSpPr>
        <xdr:cNvPr id="133" name="フローチャート: 判断 132"/>
        <xdr:cNvSpPr/>
      </xdr:nvSpPr>
      <xdr:spPr>
        <a:xfrm>
          <a:off x="1079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99161</xdr:rowOff>
    </xdr:from>
    <xdr:ext cx="534377" cy="259045"/>
    <xdr:sp macro="" textlink="">
      <xdr:nvSpPr>
        <xdr:cNvPr id="134" name="テキスト ボックス 133"/>
        <xdr:cNvSpPr txBox="1"/>
      </xdr:nvSpPr>
      <xdr:spPr>
        <a:xfrm>
          <a:off x="863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155782</xdr:rowOff>
    </xdr:from>
    <xdr:to>
      <xdr:col>24</xdr:col>
      <xdr:colOff>114300</xdr:colOff>
      <xdr:row>57</xdr:row>
      <xdr:rowOff>85932</xdr:rowOff>
    </xdr:to>
    <xdr:sp macro="" textlink="">
      <xdr:nvSpPr>
        <xdr:cNvPr id="140" name="楕円 139"/>
        <xdr:cNvSpPr/>
      </xdr:nvSpPr>
      <xdr:spPr>
        <a:xfrm>
          <a:off x="45847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134209</xdr:rowOff>
    </xdr:from>
    <xdr:ext cx="534377" cy="259045"/>
    <xdr:sp macro="" textlink="">
      <xdr:nvSpPr>
        <xdr:cNvPr id="141" name="物件費該当値テキスト"/>
        <xdr:cNvSpPr txBox="1"/>
      </xdr:nvSpPr>
      <xdr:spPr>
        <a:xfrm>
          <a:off x="4686300" y="973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95562</xdr:rowOff>
    </xdr:from>
    <xdr:to>
      <xdr:col>20</xdr:col>
      <xdr:colOff>38100</xdr:colOff>
      <xdr:row>58</xdr:row>
      <xdr:rowOff>25712</xdr:rowOff>
    </xdr:to>
    <xdr:sp macro="" textlink="">
      <xdr:nvSpPr>
        <xdr:cNvPr id="142" name="楕円 141"/>
        <xdr:cNvSpPr/>
      </xdr:nvSpPr>
      <xdr:spPr>
        <a:xfrm>
          <a:off x="3746500" y="98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16839</xdr:rowOff>
    </xdr:from>
    <xdr:ext cx="534377" cy="259045"/>
    <xdr:sp macro="" textlink="">
      <xdr:nvSpPr>
        <xdr:cNvPr id="143" name="テキスト ボックス 142"/>
        <xdr:cNvSpPr txBox="1"/>
      </xdr:nvSpPr>
      <xdr:spPr>
        <a:xfrm>
          <a:off x="3530111" y="99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124725</xdr:rowOff>
    </xdr:from>
    <xdr:to>
      <xdr:col>15</xdr:col>
      <xdr:colOff>101600</xdr:colOff>
      <xdr:row>58</xdr:row>
      <xdr:rowOff>54875</xdr:rowOff>
    </xdr:to>
    <xdr:sp macro="" textlink="">
      <xdr:nvSpPr>
        <xdr:cNvPr id="144" name="楕円 143"/>
        <xdr:cNvSpPr/>
      </xdr:nvSpPr>
      <xdr:spPr>
        <a:xfrm>
          <a:off x="2857500" y="98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46002</xdr:rowOff>
    </xdr:from>
    <xdr:ext cx="534377" cy="259045"/>
    <xdr:sp macro="" textlink="">
      <xdr:nvSpPr>
        <xdr:cNvPr id="145" name="テキスト ボックス 144"/>
        <xdr:cNvSpPr txBox="1"/>
      </xdr:nvSpPr>
      <xdr:spPr>
        <a:xfrm>
          <a:off x="2641111" y="99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113622</xdr:rowOff>
    </xdr:from>
    <xdr:to>
      <xdr:col>10</xdr:col>
      <xdr:colOff>165100</xdr:colOff>
      <xdr:row>58</xdr:row>
      <xdr:rowOff>43772</xdr:rowOff>
    </xdr:to>
    <xdr:sp macro="" textlink="">
      <xdr:nvSpPr>
        <xdr:cNvPr id="146" name="楕円 145"/>
        <xdr:cNvSpPr/>
      </xdr:nvSpPr>
      <xdr:spPr>
        <a:xfrm>
          <a:off x="1968500" y="9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34899</xdr:rowOff>
    </xdr:from>
    <xdr:ext cx="534377" cy="259045"/>
    <xdr:sp macro="" textlink="">
      <xdr:nvSpPr>
        <xdr:cNvPr id="147" name="テキスト ボックス 146"/>
        <xdr:cNvSpPr txBox="1"/>
      </xdr:nvSpPr>
      <xdr:spPr>
        <a:xfrm>
          <a:off x="1752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48" name="楕円 147"/>
        <xdr:cNvSpPr/>
      </xdr:nvSpPr>
      <xdr:spPr>
        <a:xfrm>
          <a:off x="1079500" y="98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3482</xdr:rowOff>
    </xdr:from>
    <xdr:ext cx="534377" cy="259045"/>
    <xdr:sp macro="" textlink="">
      <xdr:nvSpPr>
        <xdr:cNvPr id="149" name="テキスト ボックス 148"/>
        <xdr:cNvSpPr txBox="1"/>
      </xdr:nvSpPr>
      <xdr:spPr>
        <a:xfrm>
          <a:off x="863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36340</xdr:rowOff>
    </xdr:from>
    <xdr:to>
      <xdr:col>24</xdr:col>
      <xdr:colOff>62865</xdr:colOff>
      <xdr:row>78</xdr:row>
      <xdr:rowOff>140353</xdr:rowOff>
    </xdr:to>
    <xdr:cxnSp macro="">
      <xdr:nvCxnSpPr>
        <xdr:cNvPr id="175" name="直線コネクタ 174"/>
        <xdr:cNvCxnSpPr/>
      </xdr:nvCxnSpPr>
      <xdr:spPr>
        <a:xfrm flipV="1">
          <a:off x="4633595" y="12209290"/>
          <a:ext cx="127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144180</xdr:rowOff>
    </xdr:from>
    <xdr:ext cx="378565" cy="259045"/>
    <xdr:sp macro="" textlink="">
      <xdr:nvSpPr>
        <xdr:cNvPr id="176" name="維持補修費最小値テキスト"/>
        <xdr:cNvSpPr txBox="1"/>
      </xdr:nvSpPr>
      <xdr:spPr>
        <a:xfrm>
          <a:off x="4686300" y="1351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140353</xdr:rowOff>
    </xdr:from>
    <xdr:to>
      <xdr:col>24</xdr:col>
      <xdr:colOff>152400</xdr:colOff>
      <xdr:row>78</xdr:row>
      <xdr:rowOff>140353</xdr:rowOff>
    </xdr:to>
    <xdr:cxnSp macro="">
      <xdr:nvCxnSpPr>
        <xdr:cNvPr id="177" name="直線コネクタ 176"/>
        <xdr:cNvCxnSpPr/>
      </xdr:nvCxnSpPr>
      <xdr:spPr>
        <a:xfrm>
          <a:off x="4546600" y="1351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154467</xdr:rowOff>
    </xdr:from>
    <xdr:ext cx="469744" cy="259045"/>
    <xdr:sp macro="" textlink="">
      <xdr:nvSpPr>
        <xdr:cNvPr id="178" name="維持補修費最大値テキスト"/>
        <xdr:cNvSpPr txBox="1"/>
      </xdr:nvSpPr>
      <xdr:spPr>
        <a:xfrm>
          <a:off x="4686300" y="119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36340</xdr:rowOff>
    </xdr:from>
    <xdr:to>
      <xdr:col>24</xdr:col>
      <xdr:colOff>152400</xdr:colOff>
      <xdr:row>71</xdr:row>
      <xdr:rowOff>36340</xdr:rowOff>
    </xdr:to>
    <xdr:cxnSp macro="">
      <xdr:nvCxnSpPr>
        <xdr:cNvPr id="179" name="直線コネクタ 178"/>
        <xdr:cNvCxnSpPr/>
      </xdr:nvCxnSpPr>
      <xdr:spPr>
        <a:xfrm>
          <a:off x="4546600" y="1220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44994</xdr:rowOff>
    </xdr:from>
    <xdr:to>
      <xdr:col>24</xdr:col>
      <xdr:colOff>63500</xdr:colOff>
      <xdr:row>76</xdr:row>
      <xdr:rowOff>169255</xdr:rowOff>
    </xdr:to>
    <xdr:cxnSp macro="">
      <xdr:nvCxnSpPr>
        <xdr:cNvPr id="180" name="直線コネクタ 179"/>
        <xdr:cNvCxnSpPr/>
      </xdr:nvCxnSpPr>
      <xdr:spPr>
        <a:xfrm flipV="1">
          <a:off x="3797300" y="13075194"/>
          <a:ext cx="8382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84345</xdr:rowOff>
    </xdr:from>
    <xdr:ext cx="469744" cy="259045"/>
    <xdr:sp macro="" textlink="">
      <xdr:nvSpPr>
        <xdr:cNvPr id="181" name="維持補修費平均値テキスト"/>
        <xdr:cNvSpPr txBox="1"/>
      </xdr:nvSpPr>
      <xdr:spPr>
        <a:xfrm>
          <a:off x="4686300" y="1277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61468</xdr:rowOff>
    </xdr:from>
    <xdr:to>
      <xdr:col>24</xdr:col>
      <xdr:colOff>114300</xdr:colOff>
      <xdr:row>75</xdr:row>
      <xdr:rowOff>163069</xdr:rowOff>
    </xdr:to>
    <xdr:sp macro="" textlink="">
      <xdr:nvSpPr>
        <xdr:cNvPr id="182" name="フローチャート: 判断 181"/>
        <xdr:cNvSpPr/>
      </xdr:nvSpPr>
      <xdr:spPr>
        <a:xfrm>
          <a:off x="45847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126637</xdr:rowOff>
    </xdr:from>
    <xdr:to>
      <xdr:col>19</xdr:col>
      <xdr:colOff>177800</xdr:colOff>
      <xdr:row>76</xdr:row>
      <xdr:rowOff>169255</xdr:rowOff>
    </xdr:to>
    <xdr:cxnSp macro="">
      <xdr:nvCxnSpPr>
        <xdr:cNvPr id="183" name="直線コネクタ 182"/>
        <xdr:cNvCxnSpPr/>
      </xdr:nvCxnSpPr>
      <xdr:spPr>
        <a:xfrm>
          <a:off x="2908300" y="13156837"/>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39915</xdr:rowOff>
    </xdr:from>
    <xdr:to>
      <xdr:col>20</xdr:col>
      <xdr:colOff>38100</xdr:colOff>
      <xdr:row>75</xdr:row>
      <xdr:rowOff>141515</xdr:rowOff>
    </xdr:to>
    <xdr:sp macro="" textlink="">
      <xdr:nvSpPr>
        <xdr:cNvPr id="184" name="フローチャート: 判断 183"/>
        <xdr:cNvSpPr/>
      </xdr:nvSpPr>
      <xdr:spPr>
        <a:xfrm>
          <a:off x="3746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158042</xdr:rowOff>
    </xdr:from>
    <xdr:ext cx="469744" cy="259045"/>
    <xdr:sp macro="" textlink="">
      <xdr:nvSpPr>
        <xdr:cNvPr id="185" name="テキスト ボックス 184"/>
        <xdr:cNvSpPr txBox="1"/>
      </xdr:nvSpPr>
      <xdr:spPr>
        <a:xfrm>
          <a:off x="3562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79938</xdr:rowOff>
    </xdr:from>
    <xdr:to>
      <xdr:col>15</xdr:col>
      <xdr:colOff>50800</xdr:colOff>
      <xdr:row>76</xdr:row>
      <xdr:rowOff>126637</xdr:rowOff>
    </xdr:to>
    <xdr:cxnSp macro="">
      <xdr:nvCxnSpPr>
        <xdr:cNvPr id="186" name="直線コネクタ 185"/>
        <xdr:cNvCxnSpPr/>
      </xdr:nvCxnSpPr>
      <xdr:spPr>
        <a:xfrm>
          <a:off x="2019300" y="13110138"/>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55426</xdr:rowOff>
    </xdr:from>
    <xdr:to>
      <xdr:col>15</xdr:col>
      <xdr:colOff>101600</xdr:colOff>
      <xdr:row>75</xdr:row>
      <xdr:rowOff>157026</xdr:rowOff>
    </xdr:to>
    <xdr:sp macro="" textlink="">
      <xdr:nvSpPr>
        <xdr:cNvPr id="187" name="フローチャート: 判断 186"/>
        <xdr:cNvSpPr/>
      </xdr:nvSpPr>
      <xdr:spPr>
        <a:xfrm>
          <a:off x="2857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2103</xdr:rowOff>
    </xdr:from>
    <xdr:ext cx="469744" cy="259045"/>
    <xdr:sp macro="" textlink="">
      <xdr:nvSpPr>
        <xdr:cNvPr id="188" name="テキスト ボックス 187"/>
        <xdr:cNvSpPr txBox="1"/>
      </xdr:nvSpPr>
      <xdr:spPr>
        <a:xfrm>
          <a:off x="2673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79938</xdr:rowOff>
    </xdr:from>
    <xdr:to>
      <xdr:col>10</xdr:col>
      <xdr:colOff>114300</xdr:colOff>
      <xdr:row>76</xdr:row>
      <xdr:rowOff>112105</xdr:rowOff>
    </xdr:to>
    <xdr:cxnSp macro="">
      <xdr:nvCxnSpPr>
        <xdr:cNvPr id="189" name="直線コネクタ 188"/>
        <xdr:cNvCxnSpPr/>
      </xdr:nvCxnSpPr>
      <xdr:spPr>
        <a:xfrm flipV="1">
          <a:off x="1130300" y="13110138"/>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41711</xdr:rowOff>
    </xdr:from>
    <xdr:to>
      <xdr:col>10</xdr:col>
      <xdr:colOff>165100</xdr:colOff>
      <xdr:row>75</xdr:row>
      <xdr:rowOff>143311</xdr:rowOff>
    </xdr:to>
    <xdr:sp macro="" textlink="">
      <xdr:nvSpPr>
        <xdr:cNvPr id="190" name="フローチャート: 判断 189"/>
        <xdr:cNvSpPr/>
      </xdr:nvSpPr>
      <xdr:spPr>
        <a:xfrm>
          <a:off x="1968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159838</xdr:rowOff>
    </xdr:from>
    <xdr:ext cx="469744" cy="259045"/>
    <xdr:sp macro="" textlink="">
      <xdr:nvSpPr>
        <xdr:cNvPr id="191" name="テキスト ボックス 190"/>
        <xdr:cNvSpPr txBox="1"/>
      </xdr:nvSpPr>
      <xdr:spPr>
        <a:xfrm>
          <a:off x="1784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95595</xdr:rowOff>
    </xdr:from>
    <xdr:to>
      <xdr:col>6</xdr:col>
      <xdr:colOff>38100</xdr:colOff>
      <xdr:row>76</xdr:row>
      <xdr:rowOff>25744</xdr:rowOff>
    </xdr:to>
    <xdr:sp macro="" textlink="">
      <xdr:nvSpPr>
        <xdr:cNvPr id="192" name="フローチャート: 判断 191"/>
        <xdr:cNvSpPr/>
      </xdr:nvSpPr>
      <xdr:spPr>
        <a:xfrm>
          <a:off x="1079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42272</xdr:rowOff>
    </xdr:from>
    <xdr:ext cx="469744" cy="259045"/>
    <xdr:sp macro="" textlink="">
      <xdr:nvSpPr>
        <xdr:cNvPr id="193" name="テキスト ボックス 192"/>
        <xdr:cNvSpPr txBox="1"/>
      </xdr:nvSpPr>
      <xdr:spPr>
        <a:xfrm>
          <a:off x="895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165644</xdr:rowOff>
    </xdr:from>
    <xdr:to>
      <xdr:col>24</xdr:col>
      <xdr:colOff>114300</xdr:colOff>
      <xdr:row>76</xdr:row>
      <xdr:rowOff>95794</xdr:rowOff>
    </xdr:to>
    <xdr:sp macro="" textlink="">
      <xdr:nvSpPr>
        <xdr:cNvPr id="199" name="楕円 198"/>
        <xdr:cNvSpPr/>
      </xdr:nvSpPr>
      <xdr:spPr>
        <a:xfrm>
          <a:off x="4584700" y="130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144071</xdr:rowOff>
    </xdr:from>
    <xdr:ext cx="469744" cy="259045"/>
    <xdr:sp macro="" textlink="">
      <xdr:nvSpPr>
        <xdr:cNvPr id="200" name="維持補修費該当値テキスト"/>
        <xdr:cNvSpPr txBox="1"/>
      </xdr:nvSpPr>
      <xdr:spPr>
        <a:xfrm>
          <a:off x="4686300" y="1300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118455</xdr:rowOff>
    </xdr:from>
    <xdr:to>
      <xdr:col>20</xdr:col>
      <xdr:colOff>38100</xdr:colOff>
      <xdr:row>77</xdr:row>
      <xdr:rowOff>48605</xdr:rowOff>
    </xdr:to>
    <xdr:sp macro="" textlink="">
      <xdr:nvSpPr>
        <xdr:cNvPr id="201" name="楕円 200"/>
        <xdr:cNvSpPr/>
      </xdr:nvSpPr>
      <xdr:spPr>
        <a:xfrm>
          <a:off x="37465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39732</xdr:rowOff>
    </xdr:from>
    <xdr:ext cx="469744" cy="259045"/>
    <xdr:sp macro="" textlink="">
      <xdr:nvSpPr>
        <xdr:cNvPr id="202" name="テキスト ボックス 201"/>
        <xdr:cNvSpPr txBox="1"/>
      </xdr:nvSpPr>
      <xdr:spPr>
        <a:xfrm>
          <a:off x="3562428" y="132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75837</xdr:rowOff>
    </xdr:from>
    <xdr:to>
      <xdr:col>15</xdr:col>
      <xdr:colOff>101600</xdr:colOff>
      <xdr:row>77</xdr:row>
      <xdr:rowOff>5987</xdr:rowOff>
    </xdr:to>
    <xdr:sp macro="" textlink="">
      <xdr:nvSpPr>
        <xdr:cNvPr id="203" name="楕円 202"/>
        <xdr:cNvSpPr/>
      </xdr:nvSpPr>
      <xdr:spPr>
        <a:xfrm>
          <a:off x="28575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168564</xdr:rowOff>
    </xdr:from>
    <xdr:ext cx="469744" cy="259045"/>
    <xdr:sp macro="" textlink="">
      <xdr:nvSpPr>
        <xdr:cNvPr id="204" name="テキスト ボックス 203"/>
        <xdr:cNvSpPr txBox="1"/>
      </xdr:nvSpPr>
      <xdr:spPr>
        <a:xfrm>
          <a:off x="2673428" y="131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29138</xdr:rowOff>
    </xdr:from>
    <xdr:to>
      <xdr:col>10</xdr:col>
      <xdr:colOff>165100</xdr:colOff>
      <xdr:row>76</xdr:row>
      <xdr:rowOff>130738</xdr:rowOff>
    </xdr:to>
    <xdr:sp macro="" textlink="">
      <xdr:nvSpPr>
        <xdr:cNvPr id="205" name="楕円 204"/>
        <xdr:cNvSpPr/>
      </xdr:nvSpPr>
      <xdr:spPr>
        <a:xfrm>
          <a:off x="1968500" y="13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121865</xdr:rowOff>
    </xdr:from>
    <xdr:ext cx="469744" cy="259045"/>
    <xdr:sp macro="" textlink="">
      <xdr:nvSpPr>
        <xdr:cNvPr id="206" name="テキスト ボックス 205"/>
        <xdr:cNvSpPr txBox="1"/>
      </xdr:nvSpPr>
      <xdr:spPr>
        <a:xfrm>
          <a:off x="1784428" y="131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61305</xdr:rowOff>
    </xdr:from>
    <xdr:to>
      <xdr:col>6</xdr:col>
      <xdr:colOff>38100</xdr:colOff>
      <xdr:row>76</xdr:row>
      <xdr:rowOff>162905</xdr:rowOff>
    </xdr:to>
    <xdr:sp macro="" textlink="">
      <xdr:nvSpPr>
        <xdr:cNvPr id="207" name="楕円 206"/>
        <xdr:cNvSpPr/>
      </xdr:nvSpPr>
      <xdr:spPr>
        <a:xfrm>
          <a:off x="10795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154032</xdr:rowOff>
    </xdr:from>
    <xdr:ext cx="469744" cy="259045"/>
    <xdr:sp macro="" textlink="">
      <xdr:nvSpPr>
        <xdr:cNvPr id="208" name="テキスト ボックス 207"/>
        <xdr:cNvSpPr txBox="1"/>
      </xdr:nvSpPr>
      <xdr:spPr>
        <a:xfrm>
          <a:off x="895428" y="131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137833</xdr:rowOff>
    </xdr:from>
    <xdr:to>
      <xdr:col>24</xdr:col>
      <xdr:colOff>62865</xdr:colOff>
      <xdr:row>99</xdr:row>
      <xdr:rowOff>85370</xdr:rowOff>
    </xdr:to>
    <xdr:cxnSp macro="">
      <xdr:nvCxnSpPr>
        <xdr:cNvPr id="233" name="直線コネクタ 232"/>
        <xdr:cNvCxnSpPr/>
      </xdr:nvCxnSpPr>
      <xdr:spPr>
        <a:xfrm flipV="1">
          <a:off x="4633595" y="15739783"/>
          <a:ext cx="1270" cy="131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89197</xdr:rowOff>
    </xdr:from>
    <xdr:ext cx="534377" cy="259045"/>
    <xdr:sp macro="" textlink="">
      <xdr:nvSpPr>
        <xdr:cNvPr id="234" name="扶助費最小値テキスト"/>
        <xdr:cNvSpPr txBox="1"/>
      </xdr:nvSpPr>
      <xdr:spPr>
        <a:xfrm>
          <a:off x="4686300" y="1706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85370</xdr:rowOff>
    </xdr:from>
    <xdr:to>
      <xdr:col>24</xdr:col>
      <xdr:colOff>152400</xdr:colOff>
      <xdr:row>99</xdr:row>
      <xdr:rowOff>85370</xdr:rowOff>
    </xdr:to>
    <xdr:cxnSp macro="">
      <xdr:nvCxnSpPr>
        <xdr:cNvPr id="235" name="直線コネクタ 234"/>
        <xdr:cNvCxnSpPr/>
      </xdr:nvCxnSpPr>
      <xdr:spPr>
        <a:xfrm>
          <a:off x="4546600" y="1705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84510</xdr:rowOff>
    </xdr:from>
    <xdr:ext cx="599010" cy="259045"/>
    <xdr:sp macro="" textlink="">
      <xdr:nvSpPr>
        <xdr:cNvPr id="236" name="扶助費最大値テキスト"/>
        <xdr:cNvSpPr txBox="1"/>
      </xdr:nvSpPr>
      <xdr:spPr>
        <a:xfrm>
          <a:off x="4686300" y="155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137833</xdr:rowOff>
    </xdr:from>
    <xdr:to>
      <xdr:col>24</xdr:col>
      <xdr:colOff>152400</xdr:colOff>
      <xdr:row>91</xdr:row>
      <xdr:rowOff>137833</xdr:rowOff>
    </xdr:to>
    <xdr:cxnSp macro="">
      <xdr:nvCxnSpPr>
        <xdr:cNvPr id="237" name="直線コネクタ 236"/>
        <xdr:cNvCxnSpPr/>
      </xdr:nvCxnSpPr>
      <xdr:spPr>
        <a:xfrm>
          <a:off x="4546600" y="157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70129</xdr:rowOff>
    </xdr:from>
    <xdr:to>
      <xdr:col>24</xdr:col>
      <xdr:colOff>63500</xdr:colOff>
      <xdr:row>99</xdr:row>
      <xdr:rowOff>84607</xdr:rowOff>
    </xdr:to>
    <xdr:cxnSp macro="">
      <xdr:nvCxnSpPr>
        <xdr:cNvPr id="238" name="直線コネクタ 237"/>
        <xdr:cNvCxnSpPr/>
      </xdr:nvCxnSpPr>
      <xdr:spPr>
        <a:xfrm flipV="1">
          <a:off x="3797300" y="1704367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123322</xdr:rowOff>
    </xdr:from>
    <xdr:ext cx="534377" cy="259045"/>
    <xdr:sp macro="" textlink="">
      <xdr:nvSpPr>
        <xdr:cNvPr id="239" name="扶助費平均値テキスト"/>
        <xdr:cNvSpPr txBox="1"/>
      </xdr:nvSpPr>
      <xdr:spPr>
        <a:xfrm>
          <a:off x="4686300" y="16239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100445</xdr:rowOff>
    </xdr:from>
    <xdr:to>
      <xdr:col>24</xdr:col>
      <xdr:colOff>114300</xdr:colOff>
      <xdr:row>96</xdr:row>
      <xdr:rowOff>30595</xdr:rowOff>
    </xdr:to>
    <xdr:sp macro="" textlink="">
      <xdr:nvSpPr>
        <xdr:cNvPr id="240" name="フローチャート: 判断 239"/>
        <xdr:cNvSpPr/>
      </xdr:nvSpPr>
      <xdr:spPr>
        <a:xfrm>
          <a:off x="45847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142520</xdr:rowOff>
    </xdr:from>
    <xdr:to>
      <xdr:col>19</xdr:col>
      <xdr:colOff>177800</xdr:colOff>
      <xdr:row>99</xdr:row>
      <xdr:rowOff>84607</xdr:rowOff>
    </xdr:to>
    <xdr:cxnSp macro="">
      <xdr:nvCxnSpPr>
        <xdr:cNvPr id="241" name="直線コネクタ 240"/>
        <xdr:cNvCxnSpPr/>
      </xdr:nvCxnSpPr>
      <xdr:spPr>
        <a:xfrm>
          <a:off x="2908300" y="16944620"/>
          <a:ext cx="889000" cy="1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135268</xdr:rowOff>
    </xdr:from>
    <xdr:to>
      <xdr:col>20</xdr:col>
      <xdr:colOff>38100</xdr:colOff>
      <xdr:row>97</xdr:row>
      <xdr:rowOff>65418</xdr:rowOff>
    </xdr:to>
    <xdr:sp macro="" textlink="">
      <xdr:nvSpPr>
        <xdr:cNvPr id="242" name="フローチャート: 判断 241"/>
        <xdr:cNvSpPr/>
      </xdr:nvSpPr>
      <xdr:spPr>
        <a:xfrm>
          <a:off x="3746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81945</xdr:rowOff>
    </xdr:from>
    <xdr:ext cx="534377" cy="259045"/>
    <xdr:sp macro="" textlink="">
      <xdr:nvSpPr>
        <xdr:cNvPr id="243" name="テキスト ボックス 242"/>
        <xdr:cNvSpPr txBox="1"/>
      </xdr:nvSpPr>
      <xdr:spPr>
        <a:xfrm>
          <a:off x="3530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128612</xdr:rowOff>
    </xdr:from>
    <xdr:to>
      <xdr:col>15</xdr:col>
      <xdr:colOff>50800</xdr:colOff>
      <xdr:row>98</xdr:row>
      <xdr:rowOff>142520</xdr:rowOff>
    </xdr:to>
    <xdr:cxnSp macro="">
      <xdr:nvCxnSpPr>
        <xdr:cNvPr id="244" name="直線コネクタ 243"/>
        <xdr:cNvCxnSpPr/>
      </xdr:nvCxnSpPr>
      <xdr:spPr>
        <a:xfrm>
          <a:off x="2019300" y="16930712"/>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131687</xdr:rowOff>
    </xdr:from>
    <xdr:to>
      <xdr:col>15</xdr:col>
      <xdr:colOff>101600</xdr:colOff>
      <xdr:row>97</xdr:row>
      <xdr:rowOff>61837</xdr:rowOff>
    </xdr:to>
    <xdr:sp macro="" textlink="">
      <xdr:nvSpPr>
        <xdr:cNvPr id="245" name="フローチャート: 判断 244"/>
        <xdr:cNvSpPr/>
      </xdr:nvSpPr>
      <xdr:spPr>
        <a:xfrm>
          <a:off x="2857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78364</xdr:rowOff>
    </xdr:from>
    <xdr:ext cx="534377" cy="259045"/>
    <xdr:sp macro="" textlink="">
      <xdr:nvSpPr>
        <xdr:cNvPr id="246" name="テキスト ボックス 245"/>
        <xdr:cNvSpPr txBox="1"/>
      </xdr:nvSpPr>
      <xdr:spPr>
        <a:xfrm>
          <a:off x="2641111" y="163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128612</xdr:rowOff>
    </xdr:from>
    <xdr:to>
      <xdr:col>10</xdr:col>
      <xdr:colOff>114300</xdr:colOff>
      <xdr:row>99</xdr:row>
      <xdr:rowOff>96571</xdr:rowOff>
    </xdr:to>
    <xdr:cxnSp macro="">
      <xdr:nvCxnSpPr>
        <xdr:cNvPr id="247" name="直線コネクタ 246"/>
        <xdr:cNvCxnSpPr/>
      </xdr:nvCxnSpPr>
      <xdr:spPr>
        <a:xfrm flipV="1">
          <a:off x="1130300" y="16930712"/>
          <a:ext cx="889000" cy="1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151688</xdr:rowOff>
    </xdr:from>
    <xdr:to>
      <xdr:col>10</xdr:col>
      <xdr:colOff>165100</xdr:colOff>
      <xdr:row>97</xdr:row>
      <xdr:rowOff>81838</xdr:rowOff>
    </xdr:to>
    <xdr:sp macro="" textlink="">
      <xdr:nvSpPr>
        <xdr:cNvPr id="248" name="フローチャート: 判断 247"/>
        <xdr:cNvSpPr/>
      </xdr:nvSpPr>
      <xdr:spPr>
        <a:xfrm>
          <a:off x="1968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98365</xdr:rowOff>
    </xdr:from>
    <xdr:ext cx="534377" cy="259045"/>
    <xdr:sp macro="" textlink="">
      <xdr:nvSpPr>
        <xdr:cNvPr id="249" name="テキスト ボックス 248"/>
        <xdr:cNvSpPr txBox="1"/>
      </xdr:nvSpPr>
      <xdr:spPr>
        <a:xfrm>
          <a:off x="1752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57162</xdr:rowOff>
    </xdr:from>
    <xdr:to>
      <xdr:col>6</xdr:col>
      <xdr:colOff>38100</xdr:colOff>
      <xdr:row>97</xdr:row>
      <xdr:rowOff>158762</xdr:rowOff>
    </xdr:to>
    <xdr:sp macro="" textlink="">
      <xdr:nvSpPr>
        <xdr:cNvPr id="250" name="フローチャート: 判断 249"/>
        <xdr:cNvSpPr/>
      </xdr:nvSpPr>
      <xdr:spPr>
        <a:xfrm>
          <a:off x="1079500" y="1668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3839</xdr:rowOff>
    </xdr:from>
    <xdr:ext cx="534377" cy="259045"/>
    <xdr:sp macro="" textlink="">
      <xdr:nvSpPr>
        <xdr:cNvPr id="251" name="テキスト ボックス 250"/>
        <xdr:cNvSpPr txBox="1"/>
      </xdr:nvSpPr>
      <xdr:spPr>
        <a:xfrm>
          <a:off x="863111" y="1646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19329</xdr:rowOff>
    </xdr:from>
    <xdr:to>
      <xdr:col>24</xdr:col>
      <xdr:colOff>114300</xdr:colOff>
      <xdr:row>99</xdr:row>
      <xdr:rowOff>120929</xdr:rowOff>
    </xdr:to>
    <xdr:sp macro="" textlink="">
      <xdr:nvSpPr>
        <xdr:cNvPr id="257" name="楕円 256"/>
        <xdr:cNvSpPr/>
      </xdr:nvSpPr>
      <xdr:spPr>
        <a:xfrm>
          <a:off x="4584700" y="169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105706</xdr:rowOff>
    </xdr:from>
    <xdr:ext cx="534377" cy="259045"/>
    <xdr:sp macro="" textlink="">
      <xdr:nvSpPr>
        <xdr:cNvPr id="258" name="扶助費該当値テキスト"/>
        <xdr:cNvSpPr txBox="1"/>
      </xdr:nvSpPr>
      <xdr:spPr>
        <a:xfrm>
          <a:off x="4686300" y="1690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33807</xdr:rowOff>
    </xdr:from>
    <xdr:to>
      <xdr:col>20</xdr:col>
      <xdr:colOff>38100</xdr:colOff>
      <xdr:row>99</xdr:row>
      <xdr:rowOff>135407</xdr:rowOff>
    </xdr:to>
    <xdr:sp macro="" textlink="">
      <xdr:nvSpPr>
        <xdr:cNvPr id="259" name="楕円 258"/>
        <xdr:cNvSpPr/>
      </xdr:nvSpPr>
      <xdr:spPr>
        <a:xfrm>
          <a:off x="3746500" y="170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126534</xdr:rowOff>
    </xdr:from>
    <xdr:ext cx="534377" cy="259045"/>
    <xdr:sp macro="" textlink="">
      <xdr:nvSpPr>
        <xdr:cNvPr id="260" name="テキスト ボックス 259"/>
        <xdr:cNvSpPr txBox="1"/>
      </xdr:nvSpPr>
      <xdr:spPr>
        <a:xfrm>
          <a:off x="3530111" y="171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91720</xdr:rowOff>
    </xdr:from>
    <xdr:to>
      <xdr:col>15</xdr:col>
      <xdr:colOff>101600</xdr:colOff>
      <xdr:row>99</xdr:row>
      <xdr:rowOff>21870</xdr:rowOff>
    </xdr:to>
    <xdr:sp macro="" textlink="">
      <xdr:nvSpPr>
        <xdr:cNvPr id="261" name="楕円 260"/>
        <xdr:cNvSpPr/>
      </xdr:nvSpPr>
      <xdr:spPr>
        <a:xfrm>
          <a:off x="2857500" y="168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12997</xdr:rowOff>
    </xdr:from>
    <xdr:ext cx="534377" cy="259045"/>
    <xdr:sp macro="" textlink="">
      <xdr:nvSpPr>
        <xdr:cNvPr id="262" name="テキスト ボックス 261"/>
        <xdr:cNvSpPr txBox="1"/>
      </xdr:nvSpPr>
      <xdr:spPr>
        <a:xfrm>
          <a:off x="2641111" y="169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77812</xdr:rowOff>
    </xdr:from>
    <xdr:to>
      <xdr:col>10</xdr:col>
      <xdr:colOff>165100</xdr:colOff>
      <xdr:row>99</xdr:row>
      <xdr:rowOff>7962</xdr:rowOff>
    </xdr:to>
    <xdr:sp macro="" textlink="">
      <xdr:nvSpPr>
        <xdr:cNvPr id="263" name="楕円 262"/>
        <xdr:cNvSpPr/>
      </xdr:nvSpPr>
      <xdr:spPr>
        <a:xfrm>
          <a:off x="1968500" y="168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170539</xdr:rowOff>
    </xdr:from>
    <xdr:ext cx="534377" cy="259045"/>
    <xdr:sp macro="" textlink="">
      <xdr:nvSpPr>
        <xdr:cNvPr id="264" name="テキスト ボックス 263"/>
        <xdr:cNvSpPr txBox="1"/>
      </xdr:nvSpPr>
      <xdr:spPr>
        <a:xfrm>
          <a:off x="1752111" y="169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45771</xdr:rowOff>
    </xdr:from>
    <xdr:to>
      <xdr:col>6</xdr:col>
      <xdr:colOff>38100</xdr:colOff>
      <xdr:row>99</xdr:row>
      <xdr:rowOff>147371</xdr:rowOff>
    </xdr:to>
    <xdr:sp macro="" textlink="">
      <xdr:nvSpPr>
        <xdr:cNvPr id="265" name="楕円 264"/>
        <xdr:cNvSpPr/>
      </xdr:nvSpPr>
      <xdr:spPr>
        <a:xfrm>
          <a:off x="1079500" y="1701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138498</xdr:rowOff>
    </xdr:from>
    <xdr:ext cx="534377" cy="259045"/>
    <xdr:sp macro="" textlink="">
      <xdr:nvSpPr>
        <xdr:cNvPr id="266" name="テキスト ボックス 265"/>
        <xdr:cNvSpPr txBox="1"/>
      </xdr:nvSpPr>
      <xdr:spPr>
        <a:xfrm>
          <a:off x="863111" y="1711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20453</xdr:rowOff>
    </xdr:from>
    <xdr:to>
      <xdr:col>54</xdr:col>
      <xdr:colOff>189865</xdr:colOff>
      <xdr:row>38</xdr:row>
      <xdr:rowOff>69732</xdr:rowOff>
    </xdr:to>
    <xdr:cxnSp macro="">
      <xdr:nvCxnSpPr>
        <xdr:cNvPr id="292" name="直線コネクタ 291"/>
        <xdr:cNvCxnSpPr/>
      </xdr:nvCxnSpPr>
      <xdr:spPr>
        <a:xfrm flipV="1">
          <a:off x="10475595" y="5335403"/>
          <a:ext cx="1270" cy="124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73559</xdr:rowOff>
    </xdr:from>
    <xdr:ext cx="534377" cy="259045"/>
    <xdr:sp macro="" textlink="">
      <xdr:nvSpPr>
        <xdr:cNvPr id="293" name="補助費等最小値テキスト"/>
        <xdr:cNvSpPr txBox="1"/>
      </xdr:nvSpPr>
      <xdr:spPr>
        <a:xfrm>
          <a:off x="10528300" y="65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69732</xdr:rowOff>
    </xdr:from>
    <xdr:to>
      <xdr:col>55</xdr:col>
      <xdr:colOff>88900</xdr:colOff>
      <xdr:row>38</xdr:row>
      <xdr:rowOff>69732</xdr:rowOff>
    </xdr:to>
    <xdr:cxnSp macro="">
      <xdr:nvCxnSpPr>
        <xdr:cNvPr id="294" name="直線コネクタ 293"/>
        <xdr:cNvCxnSpPr/>
      </xdr:nvCxnSpPr>
      <xdr:spPr>
        <a:xfrm>
          <a:off x="10388600" y="658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138580</xdr:rowOff>
    </xdr:from>
    <xdr:ext cx="534377" cy="259045"/>
    <xdr:sp macro="" textlink="">
      <xdr:nvSpPr>
        <xdr:cNvPr id="295" name="補助費等最大値テキスト"/>
        <xdr:cNvSpPr txBox="1"/>
      </xdr:nvSpPr>
      <xdr:spPr>
        <a:xfrm>
          <a:off x="10528300" y="51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20453</xdr:rowOff>
    </xdr:from>
    <xdr:to>
      <xdr:col>55</xdr:col>
      <xdr:colOff>88900</xdr:colOff>
      <xdr:row>31</xdr:row>
      <xdr:rowOff>20453</xdr:rowOff>
    </xdr:to>
    <xdr:cxnSp macro="">
      <xdr:nvCxnSpPr>
        <xdr:cNvPr id="296" name="直線コネクタ 295"/>
        <xdr:cNvCxnSpPr/>
      </xdr:nvCxnSpPr>
      <xdr:spPr>
        <a:xfrm>
          <a:off x="10388600" y="533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155000</xdr:rowOff>
    </xdr:from>
    <xdr:to>
      <xdr:col>55</xdr:col>
      <xdr:colOff>0</xdr:colOff>
      <xdr:row>35</xdr:row>
      <xdr:rowOff>16599</xdr:rowOff>
    </xdr:to>
    <xdr:cxnSp macro="">
      <xdr:nvCxnSpPr>
        <xdr:cNvPr id="297" name="直線コネクタ 296"/>
        <xdr:cNvCxnSpPr/>
      </xdr:nvCxnSpPr>
      <xdr:spPr>
        <a:xfrm flipV="1">
          <a:off x="9639300" y="5984300"/>
          <a:ext cx="8382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49366</xdr:rowOff>
    </xdr:from>
    <xdr:ext cx="534377" cy="259045"/>
    <xdr:sp macro="" textlink="">
      <xdr:nvSpPr>
        <xdr:cNvPr id="298" name="補助費等平均値テキスト"/>
        <xdr:cNvSpPr txBox="1"/>
      </xdr:nvSpPr>
      <xdr:spPr>
        <a:xfrm>
          <a:off x="10528300" y="6050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70939</xdr:rowOff>
    </xdr:from>
    <xdr:to>
      <xdr:col>55</xdr:col>
      <xdr:colOff>50800</xdr:colOff>
      <xdr:row>36</xdr:row>
      <xdr:rowOff>1089</xdr:rowOff>
    </xdr:to>
    <xdr:sp macro="" textlink="">
      <xdr:nvSpPr>
        <xdr:cNvPr id="299" name="フローチャート: 判断 298"/>
        <xdr:cNvSpPr/>
      </xdr:nvSpPr>
      <xdr:spPr>
        <a:xfrm>
          <a:off x="104267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16599</xdr:rowOff>
    </xdr:from>
    <xdr:to>
      <xdr:col>50</xdr:col>
      <xdr:colOff>114300</xdr:colOff>
      <xdr:row>35</xdr:row>
      <xdr:rowOff>17742</xdr:rowOff>
    </xdr:to>
    <xdr:cxnSp macro="">
      <xdr:nvCxnSpPr>
        <xdr:cNvPr id="300" name="直線コネクタ 299"/>
        <xdr:cNvCxnSpPr/>
      </xdr:nvCxnSpPr>
      <xdr:spPr>
        <a:xfrm flipV="1">
          <a:off x="8750300" y="60173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118047</xdr:rowOff>
    </xdr:from>
    <xdr:to>
      <xdr:col>50</xdr:col>
      <xdr:colOff>165100</xdr:colOff>
      <xdr:row>36</xdr:row>
      <xdr:rowOff>48197</xdr:rowOff>
    </xdr:to>
    <xdr:sp macro="" textlink="">
      <xdr:nvSpPr>
        <xdr:cNvPr id="301" name="フローチャート: 判断 300"/>
        <xdr:cNvSpPr/>
      </xdr:nvSpPr>
      <xdr:spPr>
        <a:xfrm>
          <a:off x="9588500" y="611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39324</xdr:rowOff>
    </xdr:from>
    <xdr:ext cx="534377" cy="259045"/>
    <xdr:sp macro="" textlink="">
      <xdr:nvSpPr>
        <xdr:cNvPr id="302" name="テキスト ボックス 301"/>
        <xdr:cNvSpPr txBox="1"/>
      </xdr:nvSpPr>
      <xdr:spPr>
        <a:xfrm>
          <a:off x="9372111" y="62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99515</xdr:rowOff>
    </xdr:from>
    <xdr:to>
      <xdr:col>45</xdr:col>
      <xdr:colOff>177800</xdr:colOff>
      <xdr:row>35</xdr:row>
      <xdr:rowOff>17742</xdr:rowOff>
    </xdr:to>
    <xdr:cxnSp macro="">
      <xdr:nvCxnSpPr>
        <xdr:cNvPr id="303" name="直線コネクタ 302"/>
        <xdr:cNvCxnSpPr/>
      </xdr:nvCxnSpPr>
      <xdr:spPr>
        <a:xfrm>
          <a:off x="7861300" y="5757365"/>
          <a:ext cx="889000" cy="26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147862</xdr:rowOff>
    </xdr:from>
    <xdr:to>
      <xdr:col>46</xdr:col>
      <xdr:colOff>38100</xdr:colOff>
      <xdr:row>36</xdr:row>
      <xdr:rowOff>78012</xdr:rowOff>
    </xdr:to>
    <xdr:sp macro="" textlink="">
      <xdr:nvSpPr>
        <xdr:cNvPr id="304" name="フローチャート: 判断 303"/>
        <xdr:cNvSpPr/>
      </xdr:nvSpPr>
      <xdr:spPr>
        <a:xfrm>
          <a:off x="8699500" y="614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69139</xdr:rowOff>
    </xdr:from>
    <xdr:ext cx="534377" cy="259045"/>
    <xdr:sp macro="" textlink="">
      <xdr:nvSpPr>
        <xdr:cNvPr id="305" name="テキスト ボックス 304"/>
        <xdr:cNvSpPr txBox="1"/>
      </xdr:nvSpPr>
      <xdr:spPr>
        <a:xfrm>
          <a:off x="8483111" y="624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99515</xdr:rowOff>
    </xdr:from>
    <xdr:to>
      <xdr:col>41</xdr:col>
      <xdr:colOff>50800</xdr:colOff>
      <xdr:row>34</xdr:row>
      <xdr:rowOff>156273</xdr:rowOff>
    </xdr:to>
    <xdr:cxnSp macro="">
      <xdr:nvCxnSpPr>
        <xdr:cNvPr id="306" name="直線コネクタ 305"/>
        <xdr:cNvCxnSpPr/>
      </xdr:nvCxnSpPr>
      <xdr:spPr>
        <a:xfrm flipV="1">
          <a:off x="6972300" y="5757365"/>
          <a:ext cx="889000" cy="22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146703</xdr:rowOff>
    </xdr:from>
    <xdr:to>
      <xdr:col>41</xdr:col>
      <xdr:colOff>101600</xdr:colOff>
      <xdr:row>36</xdr:row>
      <xdr:rowOff>76853</xdr:rowOff>
    </xdr:to>
    <xdr:sp macro="" textlink="">
      <xdr:nvSpPr>
        <xdr:cNvPr id="307" name="フローチャート: 判断 306"/>
        <xdr:cNvSpPr/>
      </xdr:nvSpPr>
      <xdr:spPr>
        <a:xfrm>
          <a:off x="7810500" y="614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67980</xdr:rowOff>
    </xdr:from>
    <xdr:ext cx="534377" cy="259045"/>
    <xdr:sp macro="" textlink="">
      <xdr:nvSpPr>
        <xdr:cNvPr id="308" name="テキスト ボックス 307"/>
        <xdr:cNvSpPr txBox="1"/>
      </xdr:nvSpPr>
      <xdr:spPr>
        <a:xfrm>
          <a:off x="7594111" y="62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35734</xdr:rowOff>
    </xdr:from>
    <xdr:to>
      <xdr:col>36</xdr:col>
      <xdr:colOff>165100</xdr:colOff>
      <xdr:row>36</xdr:row>
      <xdr:rowOff>137334</xdr:rowOff>
    </xdr:to>
    <xdr:sp macro="" textlink="">
      <xdr:nvSpPr>
        <xdr:cNvPr id="309" name="フローチャート: 判断 308"/>
        <xdr:cNvSpPr/>
      </xdr:nvSpPr>
      <xdr:spPr>
        <a:xfrm>
          <a:off x="6921500" y="620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128461</xdr:rowOff>
    </xdr:from>
    <xdr:ext cx="534377" cy="259045"/>
    <xdr:sp macro="" textlink="">
      <xdr:nvSpPr>
        <xdr:cNvPr id="310" name="テキスト ボックス 309"/>
        <xdr:cNvSpPr txBox="1"/>
      </xdr:nvSpPr>
      <xdr:spPr>
        <a:xfrm>
          <a:off x="6705111" y="63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104200</xdr:rowOff>
    </xdr:from>
    <xdr:to>
      <xdr:col>55</xdr:col>
      <xdr:colOff>50800</xdr:colOff>
      <xdr:row>35</xdr:row>
      <xdr:rowOff>34350</xdr:rowOff>
    </xdr:to>
    <xdr:sp macro="" textlink="">
      <xdr:nvSpPr>
        <xdr:cNvPr id="316" name="楕円 315"/>
        <xdr:cNvSpPr/>
      </xdr:nvSpPr>
      <xdr:spPr>
        <a:xfrm>
          <a:off x="10426700" y="59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127077</xdr:rowOff>
    </xdr:from>
    <xdr:ext cx="534377" cy="259045"/>
    <xdr:sp macro="" textlink="">
      <xdr:nvSpPr>
        <xdr:cNvPr id="317" name="補助費等該当値テキスト"/>
        <xdr:cNvSpPr txBox="1"/>
      </xdr:nvSpPr>
      <xdr:spPr>
        <a:xfrm>
          <a:off x="10528300" y="57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137249</xdr:rowOff>
    </xdr:from>
    <xdr:to>
      <xdr:col>50</xdr:col>
      <xdr:colOff>165100</xdr:colOff>
      <xdr:row>35</xdr:row>
      <xdr:rowOff>67399</xdr:rowOff>
    </xdr:to>
    <xdr:sp macro="" textlink="">
      <xdr:nvSpPr>
        <xdr:cNvPr id="318" name="楕円 317"/>
        <xdr:cNvSpPr/>
      </xdr:nvSpPr>
      <xdr:spPr>
        <a:xfrm>
          <a:off x="9588500" y="596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83926</xdr:rowOff>
    </xdr:from>
    <xdr:ext cx="534377" cy="259045"/>
    <xdr:sp macro="" textlink="">
      <xdr:nvSpPr>
        <xdr:cNvPr id="319" name="テキスト ボックス 318"/>
        <xdr:cNvSpPr txBox="1"/>
      </xdr:nvSpPr>
      <xdr:spPr>
        <a:xfrm>
          <a:off x="9372111" y="57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138392</xdr:rowOff>
    </xdr:from>
    <xdr:to>
      <xdr:col>46</xdr:col>
      <xdr:colOff>38100</xdr:colOff>
      <xdr:row>35</xdr:row>
      <xdr:rowOff>68542</xdr:rowOff>
    </xdr:to>
    <xdr:sp macro="" textlink="">
      <xdr:nvSpPr>
        <xdr:cNvPr id="320" name="楕円 319"/>
        <xdr:cNvSpPr/>
      </xdr:nvSpPr>
      <xdr:spPr>
        <a:xfrm>
          <a:off x="8699500" y="59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85069</xdr:rowOff>
    </xdr:from>
    <xdr:ext cx="534377" cy="259045"/>
    <xdr:sp macro="" textlink="">
      <xdr:nvSpPr>
        <xdr:cNvPr id="321" name="テキスト ボックス 320"/>
        <xdr:cNvSpPr txBox="1"/>
      </xdr:nvSpPr>
      <xdr:spPr>
        <a:xfrm>
          <a:off x="8483111" y="574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48715</xdr:rowOff>
    </xdr:from>
    <xdr:to>
      <xdr:col>41</xdr:col>
      <xdr:colOff>101600</xdr:colOff>
      <xdr:row>33</xdr:row>
      <xdr:rowOff>150315</xdr:rowOff>
    </xdr:to>
    <xdr:sp macro="" textlink="">
      <xdr:nvSpPr>
        <xdr:cNvPr id="322" name="楕円 321"/>
        <xdr:cNvSpPr/>
      </xdr:nvSpPr>
      <xdr:spPr>
        <a:xfrm>
          <a:off x="7810500" y="5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166842</xdr:rowOff>
    </xdr:from>
    <xdr:ext cx="534377" cy="259045"/>
    <xdr:sp macro="" textlink="">
      <xdr:nvSpPr>
        <xdr:cNvPr id="323" name="テキスト ボックス 322"/>
        <xdr:cNvSpPr txBox="1"/>
      </xdr:nvSpPr>
      <xdr:spPr>
        <a:xfrm>
          <a:off x="7594111" y="54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105473</xdr:rowOff>
    </xdr:from>
    <xdr:to>
      <xdr:col>36</xdr:col>
      <xdr:colOff>165100</xdr:colOff>
      <xdr:row>35</xdr:row>
      <xdr:rowOff>35623</xdr:rowOff>
    </xdr:to>
    <xdr:sp macro="" textlink="">
      <xdr:nvSpPr>
        <xdr:cNvPr id="324" name="楕円 323"/>
        <xdr:cNvSpPr/>
      </xdr:nvSpPr>
      <xdr:spPr>
        <a:xfrm>
          <a:off x="6921500" y="5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52150</xdr:rowOff>
    </xdr:from>
    <xdr:ext cx="534377" cy="259045"/>
    <xdr:sp macro="" textlink="">
      <xdr:nvSpPr>
        <xdr:cNvPr id="325" name="テキスト ボックス 324"/>
        <xdr:cNvSpPr txBox="1"/>
      </xdr:nvSpPr>
      <xdr:spPr>
        <a:xfrm>
          <a:off x="6705111" y="57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115862</xdr:rowOff>
    </xdr:from>
    <xdr:to>
      <xdr:col>54</xdr:col>
      <xdr:colOff>189865</xdr:colOff>
      <xdr:row>58</xdr:row>
      <xdr:rowOff>7103</xdr:rowOff>
    </xdr:to>
    <xdr:cxnSp macro="">
      <xdr:nvCxnSpPr>
        <xdr:cNvPr id="347" name="直線コネクタ 346"/>
        <xdr:cNvCxnSpPr/>
      </xdr:nvCxnSpPr>
      <xdr:spPr>
        <a:xfrm flipV="1">
          <a:off x="10475595" y="8688362"/>
          <a:ext cx="1270" cy="12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10930</xdr:rowOff>
    </xdr:from>
    <xdr:ext cx="534377" cy="259045"/>
    <xdr:sp macro="" textlink="">
      <xdr:nvSpPr>
        <xdr:cNvPr id="348" name="普通建設事業費最小値テキスト"/>
        <xdr:cNvSpPr txBox="1"/>
      </xdr:nvSpPr>
      <xdr:spPr>
        <a:xfrm>
          <a:off x="10528300" y="99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7103</xdr:rowOff>
    </xdr:from>
    <xdr:to>
      <xdr:col>55</xdr:col>
      <xdr:colOff>88900</xdr:colOff>
      <xdr:row>58</xdr:row>
      <xdr:rowOff>7103</xdr:rowOff>
    </xdr:to>
    <xdr:cxnSp macro="">
      <xdr:nvCxnSpPr>
        <xdr:cNvPr id="349" name="直線コネクタ 348"/>
        <xdr:cNvCxnSpPr/>
      </xdr:nvCxnSpPr>
      <xdr:spPr>
        <a:xfrm>
          <a:off x="10388600" y="995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62539</xdr:rowOff>
    </xdr:from>
    <xdr:ext cx="599010" cy="259045"/>
    <xdr:sp macro="" textlink="">
      <xdr:nvSpPr>
        <xdr:cNvPr id="350" name="普通建設事業費最大値テキスト"/>
        <xdr:cNvSpPr txBox="1"/>
      </xdr:nvSpPr>
      <xdr:spPr>
        <a:xfrm>
          <a:off x="10528300" y="84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115862</xdr:rowOff>
    </xdr:from>
    <xdr:to>
      <xdr:col>55</xdr:col>
      <xdr:colOff>88900</xdr:colOff>
      <xdr:row>50</xdr:row>
      <xdr:rowOff>115862</xdr:rowOff>
    </xdr:to>
    <xdr:cxnSp macro="">
      <xdr:nvCxnSpPr>
        <xdr:cNvPr id="351" name="直線コネクタ 350"/>
        <xdr:cNvCxnSpPr/>
      </xdr:nvCxnSpPr>
      <xdr:spPr>
        <a:xfrm>
          <a:off x="10388600" y="868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107243</xdr:rowOff>
    </xdr:from>
    <xdr:to>
      <xdr:col>55</xdr:col>
      <xdr:colOff>0</xdr:colOff>
      <xdr:row>57</xdr:row>
      <xdr:rowOff>150156</xdr:rowOff>
    </xdr:to>
    <xdr:cxnSp macro="">
      <xdr:nvCxnSpPr>
        <xdr:cNvPr id="352" name="直線コネクタ 351"/>
        <xdr:cNvCxnSpPr/>
      </xdr:nvCxnSpPr>
      <xdr:spPr>
        <a:xfrm flipV="1">
          <a:off x="9639300" y="9879893"/>
          <a:ext cx="838200" cy="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151357</xdr:rowOff>
    </xdr:from>
    <xdr:ext cx="534377" cy="259045"/>
    <xdr:sp macro="" textlink="">
      <xdr:nvSpPr>
        <xdr:cNvPr id="353" name="普通建設事業費平均値テキスト"/>
        <xdr:cNvSpPr txBox="1"/>
      </xdr:nvSpPr>
      <xdr:spPr>
        <a:xfrm>
          <a:off x="10528300" y="9581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128480</xdr:rowOff>
    </xdr:from>
    <xdr:to>
      <xdr:col>55</xdr:col>
      <xdr:colOff>50800</xdr:colOff>
      <xdr:row>57</xdr:row>
      <xdr:rowOff>58630</xdr:rowOff>
    </xdr:to>
    <xdr:sp macro="" textlink="">
      <xdr:nvSpPr>
        <xdr:cNvPr id="354" name="フローチャート: 判断 353"/>
        <xdr:cNvSpPr/>
      </xdr:nvSpPr>
      <xdr:spPr>
        <a:xfrm>
          <a:off x="10426700" y="97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150156</xdr:rowOff>
    </xdr:from>
    <xdr:to>
      <xdr:col>50</xdr:col>
      <xdr:colOff>114300</xdr:colOff>
      <xdr:row>58</xdr:row>
      <xdr:rowOff>9745</xdr:rowOff>
    </xdr:to>
    <xdr:cxnSp macro="">
      <xdr:nvCxnSpPr>
        <xdr:cNvPr id="355" name="直線コネクタ 354"/>
        <xdr:cNvCxnSpPr/>
      </xdr:nvCxnSpPr>
      <xdr:spPr>
        <a:xfrm flipV="1">
          <a:off x="8750300" y="9922806"/>
          <a:ext cx="889000" cy="3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48200</xdr:rowOff>
    </xdr:from>
    <xdr:to>
      <xdr:col>50</xdr:col>
      <xdr:colOff>165100</xdr:colOff>
      <xdr:row>57</xdr:row>
      <xdr:rowOff>149800</xdr:rowOff>
    </xdr:to>
    <xdr:sp macro="" textlink="">
      <xdr:nvSpPr>
        <xdr:cNvPr id="356" name="フローチャート: 判断 355"/>
        <xdr:cNvSpPr/>
      </xdr:nvSpPr>
      <xdr:spPr>
        <a:xfrm>
          <a:off x="9588500" y="98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166327</xdr:rowOff>
    </xdr:from>
    <xdr:ext cx="534377" cy="259045"/>
    <xdr:sp macro="" textlink="">
      <xdr:nvSpPr>
        <xdr:cNvPr id="357" name="テキスト ボックス 356"/>
        <xdr:cNvSpPr txBox="1"/>
      </xdr:nvSpPr>
      <xdr:spPr>
        <a:xfrm>
          <a:off x="9372111" y="959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2184</xdr:rowOff>
    </xdr:from>
    <xdr:to>
      <xdr:col>45</xdr:col>
      <xdr:colOff>177800</xdr:colOff>
      <xdr:row>58</xdr:row>
      <xdr:rowOff>9745</xdr:rowOff>
    </xdr:to>
    <xdr:cxnSp macro="">
      <xdr:nvCxnSpPr>
        <xdr:cNvPr id="358" name="直線コネクタ 357"/>
        <xdr:cNvCxnSpPr/>
      </xdr:nvCxnSpPr>
      <xdr:spPr>
        <a:xfrm>
          <a:off x="7861300" y="9946284"/>
          <a:ext cx="889000" cy="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21198</xdr:rowOff>
    </xdr:from>
    <xdr:to>
      <xdr:col>46</xdr:col>
      <xdr:colOff>38100</xdr:colOff>
      <xdr:row>57</xdr:row>
      <xdr:rowOff>122798</xdr:rowOff>
    </xdr:to>
    <xdr:sp macro="" textlink="">
      <xdr:nvSpPr>
        <xdr:cNvPr id="359" name="フローチャート: 判断 358"/>
        <xdr:cNvSpPr/>
      </xdr:nvSpPr>
      <xdr:spPr>
        <a:xfrm>
          <a:off x="8699500" y="97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139325</xdr:rowOff>
    </xdr:from>
    <xdr:ext cx="534377" cy="259045"/>
    <xdr:sp macro="" textlink="">
      <xdr:nvSpPr>
        <xdr:cNvPr id="360" name="テキスト ボックス 359"/>
        <xdr:cNvSpPr txBox="1"/>
      </xdr:nvSpPr>
      <xdr:spPr>
        <a:xfrm>
          <a:off x="8483111" y="95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139348</xdr:rowOff>
    </xdr:from>
    <xdr:to>
      <xdr:col>41</xdr:col>
      <xdr:colOff>50800</xdr:colOff>
      <xdr:row>58</xdr:row>
      <xdr:rowOff>2184</xdr:rowOff>
    </xdr:to>
    <xdr:cxnSp macro="">
      <xdr:nvCxnSpPr>
        <xdr:cNvPr id="361" name="直線コネクタ 360"/>
        <xdr:cNvCxnSpPr/>
      </xdr:nvCxnSpPr>
      <xdr:spPr>
        <a:xfrm>
          <a:off x="6972300" y="9911998"/>
          <a:ext cx="889000" cy="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142589</xdr:rowOff>
    </xdr:from>
    <xdr:to>
      <xdr:col>41</xdr:col>
      <xdr:colOff>101600</xdr:colOff>
      <xdr:row>57</xdr:row>
      <xdr:rowOff>72739</xdr:rowOff>
    </xdr:to>
    <xdr:sp macro="" textlink="">
      <xdr:nvSpPr>
        <xdr:cNvPr id="362" name="フローチャート: 判断 361"/>
        <xdr:cNvSpPr/>
      </xdr:nvSpPr>
      <xdr:spPr>
        <a:xfrm>
          <a:off x="7810500" y="97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89266</xdr:rowOff>
    </xdr:from>
    <xdr:ext cx="534377" cy="259045"/>
    <xdr:sp macro="" textlink="">
      <xdr:nvSpPr>
        <xdr:cNvPr id="363" name="テキスト ボックス 362"/>
        <xdr:cNvSpPr txBox="1"/>
      </xdr:nvSpPr>
      <xdr:spPr>
        <a:xfrm>
          <a:off x="7594111" y="9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48027</xdr:rowOff>
    </xdr:from>
    <xdr:to>
      <xdr:col>36</xdr:col>
      <xdr:colOff>165100</xdr:colOff>
      <xdr:row>57</xdr:row>
      <xdr:rowOff>149627</xdr:rowOff>
    </xdr:to>
    <xdr:sp macro="" textlink="">
      <xdr:nvSpPr>
        <xdr:cNvPr id="364" name="フローチャート: 判断 363"/>
        <xdr:cNvSpPr/>
      </xdr:nvSpPr>
      <xdr:spPr>
        <a:xfrm>
          <a:off x="6921500" y="982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166154</xdr:rowOff>
    </xdr:from>
    <xdr:ext cx="534377" cy="259045"/>
    <xdr:sp macro="" textlink="">
      <xdr:nvSpPr>
        <xdr:cNvPr id="365" name="テキスト ボックス 364"/>
        <xdr:cNvSpPr txBox="1"/>
      </xdr:nvSpPr>
      <xdr:spPr>
        <a:xfrm>
          <a:off x="6705111" y="95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56443</xdr:rowOff>
    </xdr:from>
    <xdr:to>
      <xdr:col>55</xdr:col>
      <xdr:colOff>50800</xdr:colOff>
      <xdr:row>57</xdr:row>
      <xdr:rowOff>158043</xdr:rowOff>
    </xdr:to>
    <xdr:sp macro="" textlink="">
      <xdr:nvSpPr>
        <xdr:cNvPr id="371" name="楕円 370"/>
        <xdr:cNvSpPr/>
      </xdr:nvSpPr>
      <xdr:spPr>
        <a:xfrm>
          <a:off x="10426700" y="98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142820</xdr:rowOff>
    </xdr:from>
    <xdr:ext cx="534377" cy="259045"/>
    <xdr:sp macro="" textlink="">
      <xdr:nvSpPr>
        <xdr:cNvPr id="372" name="普通建設事業費該当値テキスト"/>
        <xdr:cNvSpPr txBox="1"/>
      </xdr:nvSpPr>
      <xdr:spPr>
        <a:xfrm>
          <a:off x="10528300" y="97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99356</xdr:rowOff>
    </xdr:from>
    <xdr:to>
      <xdr:col>50</xdr:col>
      <xdr:colOff>165100</xdr:colOff>
      <xdr:row>58</xdr:row>
      <xdr:rowOff>29506</xdr:rowOff>
    </xdr:to>
    <xdr:sp macro="" textlink="">
      <xdr:nvSpPr>
        <xdr:cNvPr id="373" name="楕円 372"/>
        <xdr:cNvSpPr/>
      </xdr:nvSpPr>
      <xdr:spPr>
        <a:xfrm>
          <a:off x="9588500" y="98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20633</xdr:rowOff>
    </xdr:from>
    <xdr:ext cx="534377" cy="259045"/>
    <xdr:sp macro="" textlink="">
      <xdr:nvSpPr>
        <xdr:cNvPr id="374" name="テキスト ボックス 373"/>
        <xdr:cNvSpPr txBox="1"/>
      </xdr:nvSpPr>
      <xdr:spPr>
        <a:xfrm>
          <a:off x="9372111" y="996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130395</xdr:rowOff>
    </xdr:from>
    <xdr:to>
      <xdr:col>46</xdr:col>
      <xdr:colOff>38100</xdr:colOff>
      <xdr:row>58</xdr:row>
      <xdr:rowOff>60545</xdr:rowOff>
    </xdr:to>
    <xdr:sp macro="" textlink="">
      <xdr:nvSpPr>
        <xdr:cNvPr id="375" name="楕円 374"/>
        <xdr:cNvSpPr/>
      </xdr:nvSpPr>
      <xdr:spPr>
        <a:xfrm>
          <a:off x="8699500" y="99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51672</xdr:rowOff>
    </xdr:from>
    <xdr:ext cx="534377" cy="259045"/>
    <xdr:sp macro="" textlink="">
      <xdr:nvSpPr>
        <xdr:cNvPr id="376" name="テキスト ボックス 375"/>
        <xdr:cNvSpPr txBox="1"/>
      </xdr:nvSpPr>
      <xdr:spPr>
        <a:xfrm>
          <a:off x="8483111" y="99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122834</xdr:rowOff>
    </xdr:from>
    <xdr:to>
      <xdr:col>41</xdr:col>
      <xdr:colOff>101600</xdr:colOff>
      <xdr:row>58</xdr:row>
      <xdr:rowOff>52984</xdr:rowOff>
    </xdr:to>
    <xdr:sp macro="" textlink="">
      <xdr:nvSpPr>
        <xdr:cNvPr id="377" name="楕円 376"/>
        <xdr:cNvSpPr/>
      </xdr:nvSpPr>
      <xdr:spPr>
        <a:xfrm>
          <a:off x="7810500" y="98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44111</xdr:rowOff>
    </xdr:from>
    <xdr:ext cx="534377" cy="259045"/>
    <xdr:sp macro="" textlink="">
      <xdr:nvSpPr>
        <xdr:cNvPr id="378" name="テキスト ボックス 377"/>
        <xdr:cNvSpPr txBox="1"/>
      </xdr:nvSpPr>
      <xdr:spPr>
        <a:xfrm>
          <a:off x="7594111" y="99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88548</xdr:rowOff>
    </xdr:from>
    <xdr:to>
      <xdr:col>36</xdr:col>
      <xdr:colOff>165100</xdr:colOff>
      <xdr:row>58</xdr:row>
      <xdr:rowOff>18698</xdr:rowOff>
    </xdr:to>
    <xdr:sp macro="" textlink="">
      <xdr:nvSpPr>
        <xdr:cNvPr id="379" name="楕円 378"/>
        <xdr:cNvSpPr/>
      </xdr:nvSpPr>
      <xdr:spPr>
        <a:xfrm>
          <a:off x="6921500" y="986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9825</xdr:rowOff>
    </xdr:from>
    <xdr:ext cx="534377" cy="259045"/>
    <xdr:sp macro="" textlink="">
      <xdr:nvSpPr>
        <xdr:cNvPr id="380" name="テキスト ボックス 379"/>
        <xdr:cNvSpPr txBox="1"/>
      </xdr:nvSpPr>
      <xdr:spPr>
        <a:xfrm>
          <a:off x="6705111" y="99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1" name="直線コネクタ 39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2" name="テキスト ボックス 39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5" name="直線コネクタ 39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6" name="テキスト ボックス 39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86088</xdr:rowOff>
    </xdr:from>
    <xdr:to>
      <xdr:col>54</xdr:col>
      <xdr:colOff>189865</xdr:colOff>
      <xdr:row>78</xdr:row>
      <xdr:rowOff>19696</xdr:rowOff>
    </xdr:to>
    <xdr:cxnSp macro="">
      <xdr:nvCxnSpPr>
        <xdr:cNvPr id="400" name="直線コネクタ 399"/>
        <xdr:cNvCxnSpPr/>
      </xdr:nvCxnSpPr>
      <xdr:spPr>
        <a:xfrm flipV="1">
          <a:off x="10475595" y="12087588"/>
          <a:ext cx="1270" cy="130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23523</xdr:rowOff>
    </xdr:from>
    <xdr:ext cx="378565" cy="259045"/>
    <xdr:sp macro="" textlink="">
      <xdr:nvSpPr>
        <xdr:cNvPr id="401" name="普通建設事業費 （ うち新規整備　）最小値テキスト"/>
        <xdr:cNvSpPr txBox="1"/>
      </xdr:nvSpPr>
      <xdr:spPr>
        <a:xfrm>
          <a:off x="10528300" y="1339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19696</xdr:rowOff>
    </xdr:from>
    <xdr:to>
      <xdr:col>55</xdr:col>
      <xdr:colOff>88900</xdr:colOff>
      <xdr:row>78</xdr:row>
      <xdr:rowOff>19696</xdr:rowOff>
    </xdr:to>
    <xdr:cxnSp macro="">
      <xdr:nvCxnSpPr>
        <xdr:cNvPr id="402" name="直線コネクタ 401"/>
        <xdr:cNvCxnSpPr/>
      </xdr:nvCxnSpPr>
      <xdr:spPr>
        <a:xfrm>
          <a:off x="10388600" y="1339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32765</xdr:rowOff>
    </xdr:from>
    <xdr:ext cx="599010" cy="259045"/>
    <xdr:sp macro="" textlink="">
      <xdr:nvSpPr>
        <xdr:cNvPr id="403" name="普通建設事業費 （ うち新規整備　）最大値テキスト"/>
        <xdr:cNvSpPr txBox="1"/>
      </xdr:nvSpPr>
      <xdr:spPr>
        <a:xfrm>
          <a:off x="10528300" y="118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86088</xdr:rowOff>
    </xdr:from>
    <xdr:to>
      <xdr:col>55</xdr:col>
      <xdr:colOff>88900</xdr:colOff>
      <xdr:row>70</xdr:row>
      <xdr:rowOff>86088</xdr:rowOff>
    </xdr:to>
    <xdr:cxnSp macro="">
      <xdr:nvCxnSpPr>
        <xdr:cNvPr id="404" name="直線コネクタ 403"/>
        <xdr:cNvCxnSpPr/>
      </xdr:nvCxnSpPr>
      <xdr:spPr>
        <a:xfrm>
          <a:off x="10388600" y="1208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28572</xdr:rowOff>
    </xdr:from>
    <xdr:to>
      <xdr:col>55</xdr:col>
      <xdr:colOff>0</xdr:colOff>
      <xdr:row>77</xdr:row>
      <xdr:rowOff>31269</xdr:rowOff>
    </xdr:to>
    <xdr:cxnSp macro="">
      <xdr:nvCxnSpPr>
        <xdr:cNvPr id="405" name="直線コネクタ 404"/>
        <xdr:cNvCxnSpPr/>
      </xdr:nvCxnSpPr>
      <xdr:spPr>
        <a:xfrm flipV="1">
          <a:off x="9639300" y="13230222"/>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157424</xdr:rowOff>
    </xdr:from>
    <xdr:ext cx="534377" cy="259045"/>
    <xdr:sp macro="" textlink="">
      <xdr:nvSpPr>
        <xdr:cNvPr id="406" name="普通建設事業費 （ うち新規整備　）平均値テキスト"/>
        <xdr:cNvSpPr txBox="1"/>
      </xdr:nvSpPr>
      <xdr:spPr>
        <a:xfrm>
          <a:off x="10528300" y="13187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7547</xdr:rowOff>
    </xdr:from>
    <xdr:to>
      <xdr:col>55</xdr:col>
      <xdr:colOff>50800</xdr:colOff>
      <xdr:row>77</xdr:row>
      <xdr:rowOff>109147</xdr:rowOff>
    </xdr:to>
    <xdr:sp macro="" textlink="">
      <xdr:nvSpPr>
        <xdr:cNvPr id="407" name="フローチャート: 判断 406"/>
        <xdr:cNvSpPr/>
      </xdr:nvSpPr>
      <xdr:spPr>
        <a:xfrm>
          <a:off x="10426700" y="1320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31269</xdr:rowOff>
    </xdr:from>
    <xdr:to>
      <xdr:col>50</xdr:col>
      <xdr:colOff>114300</xdr:colOff>
      <xdr:row>77</xdr:row>
      <xdr:rowOff>96603</xdr:rowOff>
    </xdr:to>
    <xdr:cxnSp macro="">
      <xdr:nvCxnSpPr>
        <xdr:cNvPr id="408" name="直線コネクタ 407"/>
        <xdr:cNvCxnSpPr/>
      </xdr:nvCxnSpPr>
      <xdr:spPr>
        <a:xfrm flipV="1">
          <a:off x="8750300" y="13232919"/>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72841</xdr:rowOff>
    </xdr:from>
    <xdr:to>
      <xdr:col>50</xdr:col>
      <xdr:colOff>165100</xdr:colOff>
      <xdr:row>78</xdr:row>
      <xdr:rowOff>2991</xdr:rowOff>
    </xdr:to>
    <xdr:sp macro="" textlink="">
      <xdr:nvSpPr>
        <xdr:cNvPr id="409" name="フローチャート: 判断 408"/>
        <xdr:cNvSpPr/>
      </xdr:nvSpPr>
      <xdr:spPr>
        <a:xfrm>
          <a:off x="9588500" y="1327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165568</xdr:rowOff>
    </xdr:from>
    <xdr:ext cx="534377" cy="259045"/>
    <xdr:sp macro="" textlink="">
      <xdr:nvSpPr>
        <xdr:cNvPr id="410" name="テキスト ボックス 409"/>
        <xdr:cNvSpPr txBox="1"/>
      </xdr:nvSpPr>
      <xdr:spPr>
        <a:xfrm>
          <a:off x="9372111" y="133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96603</xdr:rowOff>
    </xdr:from>
    <xdr:to>
      <xdr:col>45</xdr:col>
      <xdr:colOff>177800</xdr:colOff>
      <xdr:row>77</xdr:row>
      <xdr:rowOff>160263</xdr:rowOff>
    </xdr:to>
    <xdr:cxnSp macro="">
      <xdr:nvCxnSpPr>
        <xdr:cNvPr id="411" name="直線コネクタ 410"/>
        <xdr:cNvCxnSpPr/>
      </xdr:nvCxnSpPr>
      <xdr:spPr>
        <a:xfrm flipV="1">
          <a:off x="7861300" y="13298253"/>
          <a:ext cx="889000" cy="6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87574</xdr:rowOff>
    </xdr:from>
    <xdr:to>
      <xdr:col>46</xdr:col>
      <xdr:colOff>38100</xdr:colOff>
      <xdr:row>78</xdr:row>
      <xdr:rowOff>17724</xdr:rowOff>
    </xdr:to>
    <xdr:sp macro="" textlink="">
      <xdr:nvSpPr>
        <xdr:cNvPr id="412" name="フローチャート: 判断 411"/>
        <xdr:cNvSpPr/>
      </xdr:nvSpPr>
      <xdr:spPr>
        <a:xfrm>
          <a:off x="8699500" y="1328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8851</xdr:rowOff>
    </xdr:from>
    <xdr:ext cx="534377" cy="259045"/>
    <xdr:sp macro="" textlink="">
      <xdr:nvSpPr>
        <xdr:cNvPr id="413" name="テキスト ボックス 412"/>
        <xdr:cNvSpPr txBox="1"/>
      </xdr:nvSpPr>
      <xdr:spPr>
        <a:xfrm>
          <a:off x="8483111" y="133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160263</xdr:rowOff>
    </xdr:from>
    <xdr:to>
      <xdr:col>41</xdr:col>
      <xdr:colOff>50800</xdr:colOff>
      <xdr:row>78</xdr:row>
      <xdr:rowOff>5386</xdr:rowOff>
    </xdr:to>
    <xdr:cxnSp macro="">
      <xdr:nvCxnSpPr>
        <xdr:cNvPr id="414" name="直線コネクタ 413"/>
        <xdr:cNvCxnSpPr/>
      </xdr:nvCxnSpPr>
      <xdr:spPr>
        <a:xfrm flipV="1">
          <a:off x="6972300" y="13361913"/>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14639</xdr:rowOff>
    </xdr:from>
    <xdr:to>
      <xdr:col>41</xdr:col>
      <xdr:colOff>101600</xdr:colOff>
      <xdr:row>77</xdr:row>
      <xdr:rowOff>116239</xdr:rowOff>
    </xdr:to>
    <xdr:sp macro="" textlink="">
      <xdr:nvSpPr>
        <xdr:cNvPr id="415" name="フローチャート: 判断 414"/>
        <xdr:cNvSpPr/>
      </xdr:nvSpPr>
      <xdr:spPr>
        <a:xfrm>
          <a:off x="7810500" y="1321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132766</xdr:rowOff>
    </xdr:from>
    <xdr:ext cx="534377" cy="259045"/>
    <xdr:sp macro="" textlink="">
      <xdr:nvSpPr>
        <xdr:cNvPr id="416" name="テキスト ボックス 415"/>
        <xdr:cNvSpPr txBox="1"/>
      </xdr:nvSpPr>
      <xdr:spPr>
        <a:xfrm>
          <a:off x="7594111" y="12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54028</xdr:rowOff>
    </xdr:from>
    <xdr:to>
      <xdr:col>36</xdr:col>
      <xdr:colOff>165100</xdr:colOff>
      <xdr:row>77</xdr:row>
      <xdr:rowOff>155628</xdr:rowOff>
    </xdr:to>
    <xdr:sp macro="" textlink="">
      <xdr:nvSpPr>
        <xdr:cNvPr id="417" name="フローチャート: 判断 416"/>
        <xdr:cNvSpPr/>
      </xdr:nvSpPr>
      <xdr:spPr>
        <a:xfrm>
          <a:off x="6921500" y="1325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705</xdr:rowOff>
    </xdr:from>
    <xdr:ext cx="534377" cy="259045"/>
    <xdr:sp macro="" textlink="">
      <xdr:nvSpPr>
        <xdr:cNvPr id="418" name="テキスト ボックス 417"/>
        <xdr:cNvSpPr txBox="1"/>
      </xdr:nvSpPr>
      <xdr:spPr>
        <a:xfrm>
          <a:off x="6705111" y="1303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149222</xdr:rowOff>
    </xdr:from>
    <xdr:to>
      <xdr:col>55</xdr:col>
      <xdr:colOff>50800</xdr:colOff>
      <xdr:row>77</xdr:row>
      <xdr:rowOff>79372</xdr:rowOff>
    </xdr:to>
    <xdr:sp macro="" textlink="">
      <xdr:nvSpPr>
        <xdr:cNvPr id="424" name="楕円 423"/>
        <xdr:cNvSpPr/>
      </xdr:nvSpPr>
      <xdr:spPr>
        <a:xfrm>
          <a:off x="10426700" y="131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649</xdr:rowOff>
    </xdr:from>
    <xdr:ext cx="534377" cy="259045"/>
    <xdr:sp macro="" textlink="">
      <xdr:nvSpPr>
        <xdr:cNvPr id="425" name="普通建設事業費 （ うち新規整備　）該当値テキスト"/>
        <xdr:cNvSpPr txBox="1"/>
      </xdr:nvSpPr>
      <xdr:spPr>
        <a:xfrm>
          <a:off x="10528300" y="1303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151919</xdr:rowOff>
    </xdr:from>
    <xdr:to>
      <xdr:col>50</xdr:col>
      <xdr:colOff>165100</xdr:colOff>
      <xdr:row>77</xdr:row>
      <xdr:rowOff>82069</xdr:rowOff>
    </xdr:to>
    <xdr:sp macro="" textlink="">
      <xdr:nvSpPr>
        <xdr:cNvPr id="426" name="楕円 425"/>
        <xdr:cNvSpPr/>
      </xdr:nvSpPr>
      <xdr:spPr>
        <a:xfrm>
          <a:off x="9588500" y="131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98596</xdr:rowOff>
    </xdr:from>
    <xdr:ext cx="534377" cy="259045"/>
    <xdr:sp macro="" textlink="">
      <xdr:nvSpPr>
        <xdr:cNvPr id="427" name="テキスト ボックス 426"/>
        <xdr:cNvSpPr txBox="1"/>
      </xdr:nvSpPr>
      <xdr:spPr>
        <a:xfrm>
          <a:off x="9372111" y="1295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45803</xdr:rowOff>
    </xdr:from>
    <xdr:to>
      <xdr:col>46</xdr:col>
      <xdr:colOff>38100</xdr:colOff>
      <xdr:row>77</xdr:row>
      <xdr:rowOff>147403</xdr:rowOff>
    </xdr:to>
    <xdr:sp macro="" textlink="">
      <xdr:nvSpPr>
        <xdr:cNvPr id="428" name="楕円 427"/>
        <xdr:cNvSpPr/>
      </xdr:nvSpPr>
      <xdr:spPr>
        <a:xfrm>
          <a:off x="8699500" y="1324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163930</xdr:rowOff>
    </xdr:from>
    <xdr:ext cx="534377" cy="259045"/>
    <xdr:sp macro="" textlink="">
      <xdr:nvSpPr>
        <xdr:cNvPr id="429" name="テキスト ボックス 428"/>
        <xdr:cNvSpPr txBox="1"/>
      </xdr:nvSpPr>
      <xdr:spPr>
        <a:xfrm>
          <a:off x="8483111" y="1302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109463</xdr:rowOff>
    </xdr:from>
    <xdr:to>
      <xdr:col>41</xdr:col>
      <xdr:colOff>101600</xdr:colOff>
      <xdr:row>78</xdr:row>
      <xdr:rowOff>39613</xdr:rowOff>
    </xdr:to>
    <xdr:sp macro="" textlink="">
      <xdr:nvSpPr>
        <xdr:cNvPr id="430" name="楕円 429"/>
        <xdr:cNvSpPr/>
      </xdr:nvSpPr>
      <xdr:spPr>
        <a:xfrm>
          <a:off x="7810500" y="13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30740</xdr:rowOff>
    </xdr:from>
    <xdr:ext cx="469744" cy="259045"/>
    <xdr:sp macro="" textlink="">
      <xdr:nvSpPr>
        <xdr:cNvPr id="431" name="テキスト ボックス 430"/>
        <xdr:cNvSpPr txBox="1"/>
      </xdr:nvSpPr>
      <xdr:spPr>
        <a:xfrm>
          <a:off x="7626428" y="13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126036</xdr:rowOff>
    </xdr:from>
    <xdr:to>
      <xdr:col>36</xdr:col>
      <xdr:colOff>165100</xdr:colOff>
      <xdr:row>78</xdr:row>
      <xdr:rowOff>56186</xdr:rowOff>
    </xdr:to>
    <xdr:sp macro="" textlink="">
      <xdr:nvSpPr>
        <xdr:cNvPr id="432" name="楕円 431"/>
        <xdr:cNvSpPr/>
      </xdr:nvSpPr>
      <xdr:spPr>
        <a:xfrm>
          <a:off x="6921500" y="133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47313</xdr:rowOff>
    </xdr:from>
    <xdr:ext cx="469744" cy="259045"/>
    <xdr:sp macro="" textlink="">
      <xdr:nvSpPr>
        <xdr:cNvPr id="433" name="テキスト ボックス 432"/>
        <xdr:cNvSpPr txBox="1"/>
      </xdr:nvSpPr>
      <xdr:spPr>
        <a:xfrm>
          <a:off x="6737428" y="134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110934</xdr:rowOff>
    </xdr:from>
    <xdr:to>
      <xdr:col>54</xdr:col>
      <xdr:colOff>189865</xdr:colOff>
      <xdr:row>98</xdr:row>
      <xdr:rowOff>87846</xdr:rowOff>
    </xdr:to>
    <xdr:cxnSp macro="">
      <xdr:nvCxnSpPr>
        <xdr:cNvPr id="457" name="直線コネクタ 456"/>
        <xdr:cNvCxnSpPr/>
      </xdr:nvCxnSpPr>
      <xdr:spPr>
        <a:xfrm flipV="1">
          <a:off x="10475595" y="1554143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91673</xdr:rowOff>
    </xdr:from>
    <xdr:ext cx="469744" cy="259045"/>
    <xdr:sp macro="" textlink="">
      <xdr:nvSpPr>
        <xdr:cNvPr id="458" name="普通建設事業費 （ うち更新整備　）最小値テキスト"/>
        <xdr:cNvSpPr txBox="1"/>
      </xdr:nvSpPr>
      <xdr:spPr>
        <a:xfrm>
          <a:off x="10528300" y="168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87846</xdr:rowOff>
    </xdr:from>
    <xdr:to>
      <xdr:col>55</xdr:col>
      <xdr:colOff>88900</xdr:colOff>
      <xdr:row>98</xdr:row>
      <xdr:rowOff>87846</xdr:rowOff>
    </xdr:to>
    <xdr:cxnSp macro="">
      <xdr:nvCxnSpPr>
        <xdr:cNvPr id="459" name="直線コネクタ 458"/>
        <xdr:cNvCxnSpPr/>
      </xdr:nvCxnSpPr>
      <xdr:spPr>
        <a:xfrm>
          <a:off x="10388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57611</xdr:rowOff>
    </xdr:from>
    <xdr:ext cx="534377" cy="259045"/>
    <xdr:sp macro="" textlink="">
      <xdr:nvSpPr>
        <xdr:cNvPr id="460" name="普通建設事業費 （ うち更新整備　）最大値テキスト"/>
        <xdr:cNvSpPr txBox="1"/>
      </xdr:nvSpPr>
      <xdr:spPr>
        <a:xfrm>
          <a:off x="10528300" y="1531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110934</xdr:rowOff>
    </xdr:from>
    <xdr:to>
      <xdr:col>55</xdr:col>
      <xdr:colOff>88900</xdr:colOff>
      <xdr:row>90</xdr:row>
      <xdr:rowOff>110934</xdr:rowOff>
    </xdr:to>
    <xdr:cxnSp macro="">
      <xdr:nvCxnSpPr>
        <xdr:cNvPr id="461" name="直線コネクタ 460"/>
        <xdr:cNvCxnSpPr/>
      </xdr:nvCxnSpPr>
      <xdr:spPr>
        <a:xfrm>
          <a:off x="10388600" y="1554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157398</xdr:rowOff>
    </xdr:from>
    <xdr:to>
      <xdr:col>55</xdr:col>
      <xdr:colOff>0</xdr:colOff>
      <xdr:row>98</xdr:row>
      <xdr:rowOff>142957</xdr:rowOff>
    </xdr:to>
    <xdr:cxnSp macro="">
      <xdr:nvCxnSpPr>
        <xdr:cNvPr id="462" name="直線コネクタ 461"/>
        <xdr:cNvCxnSpPr/>
      </xdr:nvCxnSpPr>
      <xdr:spPr>
        <a:xfrm flipV="1">
          <a:off x="9639300" y="16788048"/>
          <a:ext cx="838200" cy="1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8278</xdr:rowOff>
    </xdr:from>
    <xdr:ext cx="534377" cy="259045"/>
    <xdr:sp macro="" textlink="">
      <xdr:nvSpPr>
        <xdr:cNvPr id="463" name="普通建設事業費 （ うち更新整備　）平均値テキスト"/>
        <xdr:cNvSpPr txBox="1"/>
      </xdr:nvSpPr>
      <xdr:spPr>
        <a:xfrm>
          <a:off x="10528300" y="1629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156851</xdr:rowOff>
    </xdr:from>
    <xdr:to>
      <xdr:col>55</xdr:col>
      <xdr:colOff>50800</xdr:colOff>
      <xdr:row>96</xdr:row>
      <xdr:rowOff>87001</xdr:rowOff>
    </xdr:to>
    <xdr:sp macro="" textlink="">
      <xdr:nvSpPr>
        <xdr:cNvPr id="464" name="フローチャート: 判断 463"/>
        <xdr:cNvSpPr/>
      </xdr:nvSpPr>
      <xdr:spPr>
        <a:xfrm>
          <a:off x="104267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133299</xdr:rowOff>
    </xdr:from>
    <xdr:to>
      <xdr:col>50</xdr:col>
      <xdr:colOff>114300</xdr:colOff>
      <xdr:row>98</xdr:row>
      <xdr:rowOff>142957</xdr:rowOff>
    </xdr:to>
    <xdr:cxnSp macro="">
      <xdr:nvCxnSpPr>
        <xdr:cNvPr id="465" name="直線コネクタ 464"/>
        <xdr:cNvCxnSpPr/>
      </xdr:nvCxnSpPr>
      <xdr:spPr>
        <a:xfrm>
          <a:off x="8750300" y="16935399"/>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76079</xdr:rowOff>
    </xdr:from>
    <xdr:to>
      <xdr:col>50</xdr:col>
      <xdr:colOff>165100</xdr:colOff>
      <xdr:row>97</xdr:row>
      <xdr:rowOff>6229</xdr:rowOff>
    </xdr:to>
    <xdr:sp macro="" textlink="">
      <xdr:nvSpPr>
        <xdr:cNvPr id="466" name="フローチャート: 判断 465"/>
        <xdr:cNvSpPr/>
      </xdr:nvSpPr>
      <xdr:spPr>
        <a:xfrm>
          <a:off x="9588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22756</xdr:rowOff>
    </xdr:from>
    <xdr:ext cx="534377" cy="259045"/>
    <xdr:sp macro="" textlink="">
      <xdr:nvSpPr>
        <xdr:cNvPr id="467" name="テキスト ボックス 466"/>
        <xdr:cNvSpPr txBox="1"/>
      </xdr:nvSpPr>
      <xdr:spPr>
        <a:xfrm>
          <a:off x="9372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133299</xdr:rowOff>
    </xdr:from>
    <xdr:to>
      <xdr:col>45</xdr:col>
      <xdr:colOff>177800</xdr:colOff>
      <xdr:row>98</xdr:row>
      <xdr:rowOff>133375</xdr:rowOff>
    </xdr:to>
    <xdr:cxnSp macro="">
      <xdr:nvCxnSpPr>
        <xdr:cNvPr id="468" name="直線コネクタ 467"/>
        <xdr:cNvCxnSpPr/>
      </xdr:nvCxnSpPr>
      <xdr:spPr>
        <a:xfrm flipV="1">
          <a:off x="7861300" y="1693539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59810</xdr:rowOff>
    </xdr:from>
    <xdr:to>
      <xdr:col>46</xdr:col>
      <xdr:colOff>38100</xdr:colOff>
      <xdr:row>95</xdr:row>
      <xdr:rowOff>161410</xdr:rowOff>
    </xdr:to>
    <xdr:sp macro="" textlink="">
      <xdr:nvSpPr>
        <xdr:cNvPr id="469" name="フローチャート: 判断 468"/>
        <xdr:cNvSpPr/>
      </xdr:nvSpPr>
      <xdr:spPr>
        <a:xfrm>
          <a:off x="8699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6487</xdr:rowOff>
    </xdr:from>
    <xdr:ext cx="534377" cy="259045"/>
    <xdr:sp macro="" textlink="">
      <xdr:nvSpPr>
        <xdr:cNvPr id="470" name="テキスト ボックス 469"/>
        <xdr:cNvSpPr txBox="1"/>
      </xdr:nvSpPr>
      <xdr:spPr>
        <a:xfrm>
          <a:off x="8483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28181</xdr:rowOff>
    </xdr:from>
    <xdr:to>
      <xdr:col>41</xdr:col>
      <xdr:colOff>50800</xdr:colOff>
      <xdr:row>98</xdr:row>
      <xdr:rowOff>133375</xdr:rowOff>
    </xdr:to>
    <xdr:cxnSp macro="">
      <xdr:nvCxnSpPr>
        <xdr:cNvPr id="471" name="直線コネクタ 470"/>
        <xdr:cNvCxnSpPr/>
      </xdr:nvCxnSpPr>
      <xdr:spPr>
        <a:xfrm>
          <a:off x="6972300" y="16830281"/>
          <a:ext cx="889000" cy="10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10109</xdr:rowOff>
    </xdr:from>
    <xdr:to>
      <xdr:col>41</xdr:col>
      <xdr:colOff>101600</xdr:colOff>
      <xdr:row>96</xdr:row>
      <xdr:rowOff>111709</xdr:rowOff>
    </xdr:to>
    <xdr:sp macro="" textlink="">
      <xdr:nvSpPr>
        <xdr:cNvPr id="472" name="フローチャート: 判断 471"/>
        <xdr:cNvSpPr/>
      </xdr:nvSpPr>
      <xdr:spPr>
        <a:xfrm>
          <a:off x="7810500" y="16469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128236</xdr:rowOff>
    </xdr:from>
    <xdr:ext cx="534377" cy="259045"/>
    <xdr:sp macro="" textlink="">
      <xdr:nvSpPr>
        <xdr:cNvPr id="473" name="テキスト ボックス 472"/>
        <xdr:cNvSpPr txBox="1"/>
      </xdr:nvSpPr>
      <xdr:spPr>
        <a:xfrm>
          <a:off x="7594111" y="162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113609</xdr:rowOff>
    </xdr:from>
    <xdr:to>
      <xdr:col>36</xdr:col>
      <xdr:colOff>165100</xdr:colOff>
      <xdr:row>97</xdr:row>
      <xdr:rowOff>43759</xdr:rowOff>
    </xdr:to>
    <xdr:sp macro="" textlink="">
      <xdr:nvSpPr>
        <xdr:cNvPr id="474" name="フローチャート: 判断 473"/>
        <xdr:cNvSpPr/>
      </xdr:nvSpPr>
      <xdr:spPr>
        <a:xfrm>
          <a:off x="6921500" y="16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60286</xdr:rowOff>
    </xdr:from>
    <xdr:ext cx="534377" cy="259045"/>
    <xdr:sp macro="" textlink="">
      <xdr:nvSpPr>
        <xdr:cNvPr id="475" name="テキスト ボックス 474"/>
        <xdr:cNvSpPr txBox="1"/>
      </xdr:nvSpPr>
      <xdr:spPr>
        <a:xfrm>
          <a:off x="6705111" y="163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106598</xdr:rowOff>
    </xdr:from>
    <xdr:to>
      <xdr:col>55</xdr:col>
      <xdr:colOff>50800</xdr:colOff>
      <xdr:row>98</xdr:row>
      <xdr:rowOff>36748</xdr:rowOff>
    </xdr:to>
    <xdr:sp macro="" textlink="">
      <xdr:nvSpPr>
        <xdr:cNvPr id="481" name="楕円 480"/>
        <xdr:cNvSpPr/>
      </xdr:nvSpPr>
      <xdr:spPr>
        <a:xfrm>
          <a:off x="10426700" y="167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21525</xdr:rowOff>
    </xdr:from>
    <xdr:ext cx="534377" cy="259045"/>
    <xdr:sp macro="" textlink="">
      <xdr:nvSpPr>
        <xdr:cNvPr id="482" name="普通建設事業費 （ うち更新整備　）該当値テキスト"/>
        <xdr:cNvSpPr txBox="1"/>
      </xdr:nvSpPr>
      <xdr:spPr>
        <a:xfrm>
          <a:off x="10528300"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92157</xdr:rowOff>
    </xdr:from>
    <xdr:to>
      <xdr:col>50</xdr:col>
      <xdr:colOff>165100</xdr:colOff>
      <xdr:row>99</xdr:row>
      <xdr:rowOff>22307</xdr:rowOff>
    </xdr:to>
    <xdr:sp macro="" textlink="">
      <xdr:nvSpPr>
        <xdr:cNvPr id="483" name="楕円 482"/>
        <xdr:cNvSpPr/>
      </xdr:nvSpPr>
      <xdr:spPr>
        <a:xfrm>
          <a:off x="9588500" y="168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13434</xdr:rowOff>
    </xdr:from>
    <xdr:ext cx="469744" cy="259045"/>
    <xdr:sp macro="" textlink="">
      <xdr:nvSpPr>
        <xdr:cNvPr id="484" name="テキスト ボックス 483"/>
        <xdr:cNvSpPr txBox="1"/>
      </xdr:nvSpPr>
      <xdr:spPr>
        <a:xfrm>
          <a:off x="9404428" y="169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82499</xdr:rowOff>
    </xdr:from>
    <xdr:to>
      <xdr:col>46</xdr:col>
      <xdr:colOff>38100</xdr:colOff>
      <xdr:row>99</xdr:row>
      <xdr:rowOff>12649</xdr:rowOff>
    </xdr:to>
    <xdr:sp macro="" textlink="">
      <xdr:nvSpPr>
        <xdr:cNvPr id="485" name="楕円 484"/>
        <xdr:cNvSpPr/>
      </xdr:nvSpPr>
      <xdr:spPr>
        <a:xfrm>
          <a:off x="8699500" y="168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3776</xdr:rowOff>
    </xdr:from>
    <xdr:ext cx="469744" cy="259045"/>
    <xdr:sp macro="" textlink="">
      <xdr:nvSpPr>
        <xdr:cNvPr id="486" name="テキスト ボックス 485"/>
        <xdr:cNvSpPr txBox="1"/>
      </xdr:nvSpPr>
      <xdr:spPr>
        <a:xfrm>
          <a:off x="8515428" y="1697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82575</xdr:rowOff>
    </xdr:from>
    <xdr:to>
      <xdr:col>41</xdr:col>
      <xdr:colOff>101600</xdr:colOff>
      <xdr:row>99</xdr:row>
      <xdr:rowOff>12725</xdr:rowOff>
    </xdr:to>
    <xdr:sp macro="" textlink="">
      <xdr:nvSpPr>
        <xdr:cNvPr id="487" name="楕円 486"/>
        <xdr:cNvSpPr/>
      </xdr:nvSpPr>
      <xdr:spPr>
        <a:xfrm>
          <a:off x="7810500" y="168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3852</xdr:rowOff>
    </xdr:from>
    <xdr:ext cx="469744" cy="259045"/>
    <xdr:sp macro="" textlink="">
      <xdr:nvSpPr>
        <xdr:cNvPr id="488" name="テキスト ボックス 487"/>
        <xdr:cNvSpPr txBox="1"/>
      </xdr:nvSpPr>
      <xdr:spPr>
        <a:xfrm>
          <a:off x="7626428"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148831</xdr:rowOff>
    </xdr:from>
    <xdr:to>
      <xdr:col>36</xdr:col>
      <xdr:colOff>165100</xdr:colOff>
      <xdr:row>98</xdr:row>
      <xdr:rowOff>78981</xdr:rowOff>
    </xdr:to>
    <xdr:sp macro="" textlink="">
      <xdr:nvSpPr>
        <xdr:cNvPr id="489" name="楕円 488"/>
        <xdr:cNvSpPr/>
      </xdr:nvSpPr>
      <xdr:spPr>
        <a:xfrm>
          <a:off x="6921500" y="1677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70108</xdr:rowOff>
    </xdr:from>
    <xdr:ext cx="469744" cy="259045"/>
    <xdr:sp macro="" textlink="">
      <xdr:nvSpPr>
        <xdr:cNvPr id="490" name="テキスト ボックス 489"/>
        <xdr:cNvSpPr txBox="1"/>
      </xdr:nvSpPr>
      <xdr:spPr>
        <a:xfrm>
          <a:off x="6737428" y="1687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122675</xdr:rowOff>
    </xdr:from>
    <xdr:to>
      <xdr:col>85</xdr:col>
      <xdr:colOff>126364</xdr:colOff>
      <xdr:row>39</xdr:row>
      <xdr:rowOff>98878</xdr:rowOff>
    </xdr:to>
    <xdr:cxnSp macro="">
      <xdr:nvCxnSpPr>
        <xdr:cNvPr id="516" name="直線コネクタ 515"/>
        <xdr:cNvCxnSpPr/>
      </xdr:nvCxnSpPr>
      <xdr:spPr>
        <a:xfrm flipV="1">
          <a:off x="16317595" y="5266175"/>
          <a:ext cx="1269" cy="151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69352</xdr:rowOff>
    </xdr:from>
    <xdr:ext cx="599010" cy="259045"/>
    <xdr:sp macro="" textlink="">
      <xdr:nvSpPr>
        <xdr:cNvPr id="519" name="災害復旧事業費最大値テキスト"/>
        <xdr:cNvSpPr txBox="1"/>
      </xdr:nvSpPr>
      <xdr:spPr>
        <a:xfrm>
          <a:off x="16370300" y="504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122675</xdr:rowOff>
    </xdr:from>
    <xdr:to>
      <xdr:col>86</xdr:col>
      <xdr:colOff>25400</xdr:colOff>
      <xdr:row>30</xdr:row>
      <xdr:rowOff>122675</xdr:rowOff>
    </xdr:to>
    <xdr:cxnSp macro="">
      <xdr:nvCxnSpPr>
        <xdr:cNvPr id="520" name="直線コネクタ 519"/>
        <xdr:cNvCxnSpPr/>
      </xdr:nvCxnSpPr>
      <xdr:spPr>
        <a:xfrm>
          <a:off x="16230600" y="526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88330</xdr:rowOff>
    </xdr:from>
    <xdr:to>
      <xdr:col>85</xdr:col>
      <xdr:colOff>127000</xdr:colOff>
      <xdr:row>39</xdr:row>
      <xdr:rowOff>98770</xdr:rowOff>
    </xdr:to>
    <xdr:cxnSp macro="">
      <xdr:nvCxnSpPr>
        <xdr:cNvPr id="521" name="直線コネクタ 520"/>
        <xdr:cNvCxnSpPr/>
      </xdr:nvCxnSpPr>
      <xdr:spPr>
        <a:xfrm flipV="1">
          <a:off x="15481300" y="6774880"/>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170114</xdr:rowOff>
    </xdr:from>
    <xdr:ext cx="469744" cy="259045"/>
    <xdr:sp macro="" textlink="">
      <xdr:nvSpPr>
        <xdr:cNvPr id="522" name="災害復旧事業費平均値テキスト"/>
        <xdr:cNvSpPr txBox="1"/>
      </xdr:nvSpPr>
      <xdr:spPr>
        <a:xfrm>
          <a:off x="16370300" y="651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147237</xdr:rowOff>
    </xdr:from>
    <xdr:to>
      <xdr:col>85</xdr:col>
      <xdr:colOff>177800</xdr:colOff>
      <xdr:row>39</xdr:row>
      <xdr:rowOff>77387</xdr:rowOff>
    </xdr:to>
    <xdr:sp macro="" textlink="">
      <xdr:nvSpPr>
        <xdr:cNvPr id="523" name="フローチャート: 判断 522"/>
        <xdr:cNvSpPr/>
      </xdr:nvSpPr>
      <xdr:spPr>
        <a:xfrm>
          <a:off x="162687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98160</xdr:rowOff>
    </xdr:from>
    <xdr:to>
      <xdr:col>81</xdr:col>
      <xdr:colOff>50800</xdr:colOff>
      <xdr:row>39</xdr:row>
      <xdr:rowOff>98770</xdr:rowOff>
    </xdr:to>
    <xdr:cxnSp macro="">
      <xdr:nvCxnSpPr>
        <xdr:cNvPr id="524" name="直線コネクタ 523"/>
        <xdr:cNvCxnSpPr/>
      </xdr:nvCxnSpPr>
      <xdr:spPr>
        <a:xfrm>
          <a:off x="14592300" y="6784710"/>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33971</xdr:rowOff>
    </xdr:from>
    <xdr:to>
      <xdr:col>81</xdr:col>
      <xdr:colOff>101600</xdr:colOff>
      <xdr:row>39</xdr:row>
      <xdr:rowOff>135571</xdr:rowOff>
    </xdr:to>
    <xdr:sp macro="" textlink="">
      <xdr:nvSpPr>
        <xdr:cNvPr id="525" name="フローチャート: 判断 524"/>
        <xdr:cNvSpPr/>
      </xdr:nvSpPr>
      <xdr:spPr>
        <a:xfrm>
          <a:off x="15430500" y="672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152098</xdr:rowOff>
    </xdr:from>
    <xdr:ext cx="469744" cy="259045"/>
    <xdr:sp macro="" textlink="">
      <xdr:nvSpPr>
        <xdr:cNvPr id="526" name="テキスト ボックス 525"/>
        <xdr:cNvSpPr txBox="1"/>
      </xdr:nvSpPr>
      <xdr:spPr>
        <a:xfrm>
          <a:off x="15246428" y="64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98160</xdr:rowOff>
    </xdr:from>
    <xdr:to>
      <xdr:col>76</xdr:col>
      <xdr:colOff>114300</xdr:colOff>
      <xdr:row>39</xdr:row>
      <xdr:rowOff>98878</xdr:rowOff>
    </xdr:to>
    <xdr:cxnSp macro="">
      <xdr:nvCxnSpPr>
        <xdr:cNvPr id="527" name="直線コネクタ 526"/>
        <xdr:cNvCxnSpPr/>
      </xdr:nvCxnSpPr>
      <xdr:spPr>
        <a:xfrm flipV="1">
          <a:off x="13703300" y="6784710"/>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42635</xdr:rowOff>
    </xdr:from>
    <xdr:to>
      <xdr:col>76</xdr:col>
      <xdr:colOff>165100</xdr:colOff>
      <xdr:row>39</xdr:row>
      <xdr:rowOff>144235</xdr:rowOff>
    </xdr:to>
    <xdr:sp macro="" textlink="">
      <xdr:nvSpPr>
        <xdr:cNvPr id="528" name="フローチャート: 判断 527"/>
        <xdr:cNvSpPr/>
      </xdr:nvSpPr>
      <xdr:spPr>
        <a:xfrm>
          <a:off x="14541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160762</xdr:rowOff>
    </xdr:from>
    <xdr:ext cx="378565" cy="259045"/>
    <xdr:sp macro="" textlink="">
      <xdr:nvSpPr>
        <xdr:cNvPr id="529" name="テキスト ボックス 528"/>
        <xdr:cNvSpPr txBox="1"/>
      </xdr:nvSpPr>
      <xdr:spPr>
        <a:xfrm>
          <a:off x="14403017" y="6504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98552</xdr:rowOff>
    </xdr:from>
    <xdr:to>
      <xdr:col>71</xdr:col>
      <xdr:colOff>177800</xdr:colOff>
      <xdr:row>39</xdr:row>
      <xdr:rowOff>98878</xdr:rowOff>
    </xdr:to>
    <xdr:cxnSp macro="">
      <xdr:nvCxnSpPr>
        <xdr:cNvPr id="530" name="直線コネクタ 529"/>
        <xdr:cNvCxnSpPr/>
      </xdr:nvCxnSpPr>
      <xdr:spPr>
        <a:xfrm>
          <a:off x="12814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169857</xdr:rowOff>
    </xdr:from>
    <xdr:to>
      <xdr:col>72</xdr:col>
      <xdr:colOff>38100</xdr:colOff>
      <xdr:row>39</xdr:row>
      <xdr:rowOff>100007</xdr:rowOff>
    </xdr:to>
    <xdr:sp macro="" textlink="">
      <xdr:nvSpPr>
        <xdr:cNvPr id="531" name="フローチャート: 判断 530"/>
        <xdr:cNvSpPr/>
      </xdr:nvSpPr>
      <xdr:spPr>
        <a:xfrm>
          <a:off x="13652500" y="668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116534</xdr:rowOff>
    </xdr:from>
    <xdr:ext cx="469744" cy="259045"/>
    <xdr:sp macro="" textlink="">
      <xdr:nvSpPr>
        <xdr:cNvPr id="532" name="テキスト ボックス 531"/>
        <xdr:cNvSpPr txBox="1"/>
      </xdr:nvSpPr>
      <xdr:spPr>
        <a:xfrm>
          <a:off x="13468428" y="646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42614</xdr:rowOff>
    </xdr:from>
    <xdr:to>
      <xdr:col>67</xdr:col>
      <xdr:colOff>101600</xdr:colOff>
      <xdr:row>39</xdr:row>
      <xdr:rowOff>144214</xdr:rowOff>
    </xdr:to>
    <xdr:sp macro="" textlink="">
      <xdr:nvSpPr>
        <xdr:cNvPr id="533" name="フローチャート: 判断 532"/>
        <xdr:cNvSpPr/>
      </xdr:nvSpPr>
      <xdr:spPr>
        <a:xfrm>
          <a:off x="12763500" y="67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160741</xdr:rowOff>
    </xdr:from>
    <xdr:ext cx="378565" cy="259045"/>
    <xdr:sp macro="" textlink="">
      <xdr:nvSpPr>
        <xdr:cNvPr id="534" name="テキスト ボックス 533"/>
        <xdr:cNvSpPr txBox="1"/>
      </xdr:nvSpPr>
      <xdr:spPr>
        <a:xfrm>
          <a:off x="12625017" y="650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37530</xdr:rowOff>
    </xdr:from>
    <xdr:to>
      <xdr:col>85</xdr:col>
      <xdr:colOff>177800</xdr:colOff>
      <xdr:row>39</xdr:row>
      <xdr:rowOff>139130</xdr:rowOff>
    </xdr:to>
    <xdr:sp macro="" textlink="">
      <xdr:nvSpPr>
        <xdr:cNvPr id="540" name="楕円 539"/>
        <xdr:cNvSpPr/>
      </xdr:nvSpPr>
      <xdr:spPr>
        <a:xfrm>
          <a:off x="16268700" y="6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125663</xdr:rowOff>
    </xdr:from>
    <xdr:ext cx="378565" cy="259045"/>
    <xdr:sp macro="" textlink="">
      <xdr:nvSpPr>
        <xdr:cNvPr id="541" name="災害復旧事業費該当値テキスト"/>
        <xdr:cNvSpPr txBox="1"/>
      </xdr:nvSpPr>
      <xdr:spPr>
        <a:xfrm>
          <a:off x="16370300" y="664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47970</xdr:rowOff>
    </xdr:from>
    <xdr:to>
      <xdr:col>81</xdr:col>
      <xdr:colOff>101600</xdr:colOff>
      <xdr:row>39</xdr:row>
      <xdr:rowOff>149570</xdr:rowOff>
    </xdr:to>
    <xdr:sp macro="" textlink="">
      <xdr:nvSpPr>
        <xdr:cNvPr id="542" name="楕円 541"/>
        <xdr:cNvSpPr/>
      </xdr:nvSpPr>
      <xdr:spPr>
        <a:xfrm>
          <a:off x="15430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140697</xdr:rowOff>
    </xdr:from>
    <xdr:ext cx="313932" cy="259045"/>
    <xdr:sp macro="" textlink="">
      <xdr:nvSpPr>
        <xdr:cNvPr id="543" name="テキスト ボックス 542"/>
        <xdr:cNvSpPr txBox="1"/>
      </xdr:nvSpPr>
      <xdr:spPr>
        <a:xfrm>
          <a:off x="15324333" y="6827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47360</xdr:rowOff>
    </xdr:from>
    <xdr:to>
      <xdr:col>76</xdr:col>
      <xdr:colOff>165100</xdr:colOff>
      <xdr:row>39</xdr:row>
      <xdr:rowOff>148960</xdr:rowOff>
    </xdr:to>
    <xdr:sp macro="" textlink="">
      <xdr:nvSpPr>
        <xdr:cNvPr id="544" name="楕円 543"/>
        <xdr:cNvSpPr/>
      </xdr:nvSpPr>
      <xdr:spPr>
        <a:xfrm>
          <a:off x="145415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140087</xdr:rowOff>
    </xdr:from>
    <xdr:ext cx="313932" cy="259045"/>
    <xdr:sp macro="" textlink="">
      <xdr:nvSpPr>
        <xdr:cNvPr id="545" name="テキスト ボックス 544"/>
        <xdr:cNvSpPr txBox="1"/>
      </xdr:nvSpPr>
      <xdr:spPr>
        <a:xfrm>
          <a:off x="14435333" y="6826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47752</xdr:rowOff>
    </xdr:from>
    <xdr:to>
      <xdr:col>67</xdr:col>
      <xdr:colOff>101600</xdr:colOff>
      <xdr:row>39</xdr:row>
      <xdr:rowOff>149352</xdr:rowOff>
    </xdr:to>
    <xdr:sp macro="" textlink="">
      <xdr:nvSpPr>
        <xdr:cNvPr id="548" name="楕円 547"/>
        <xdr:cNvSpPr/>
      </xdr:nvSpPr>
      <xdr:spPr>
        <a:xfrm>
          <a:off x="1276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140479</xdr:rowOff>
    </xdr:from>
    <xdr:ext cx="313932" cy="259045"/>
    <xdr:sp macro="" textlink="">
      <xdr:nvSpPr>
        <xdr:cNvPr id="549" name="テキスト ボックス 548"/>
        <xdr:cNvSpPr txBox="1"/>
      </xdr:nvSpPr>
      <xdr:spPr>
        <a:xfrm>
          <a:off x="12657333" y="6827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25605</xdr:rowOff>
    </xdr:from>
    <xdr:to>
      <xdr:col>85</xdr:col>
      <xdr:colOff>126364</xdr:colOff>
      <xdr:row>77</xdr:row>
      <xdr:rowOff>141094</xdr:rowOff>
    </xdr:to>
    <xdr:cxnSp macro="">
      <xdr:nvCxnSpPr>
        <xdr:cNvPr id="620" name="直線コネクタ 619"/>
        <xdr:cNvCxnSpPr/>
      </xdr:nvCxnSpPr>
      <xdr:spPr>
        <a:xfrm flipV="1">
          <a:off x="16317595" y="12027105"/>
          <a:ext cx="1269" cy="131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144921</xdr:rowOff>
    </xdr:from>
    <xdr:ext cx="469744" cy="259045"/>
    <xdr:sp macro="" textlink="">
      <xdr:nvSpPr>
        <xdr:cNvPr id="621" name="公債費最小値テキスト"/>
        <xdr:cNvSpPr txBox="1"/>
      </xdr:nvSpPr>
      <xdr:spPr>
        <a:xfrm>
          <a:off x="16370300" y="133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141094</xdr:rowOff>
    </xdr:from>
    <xdr:to>
      <xdr:col>86</xdr:col>
      <xdr:colOff>25400</xdr:colOff>
      <xdr:row>77</xdr:row>
      <xdr:rowOff>141094</xdr:rowOff>
    </xdr:to>
    <xdr:cxnSp macro="">
      <xdr:nvCxnSpPr>
        <xdr:cNvPr id="622" name="直線コネクタ 621"/>
        <xdr:cNvCxnSpPr/>
      </xdr:nvCxnSpPr>
      <xdr:spPr>
        <a:xfrm>
          <a:off x="16230600" y="1334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143732</xdr:rowOff>
    </xdr:from>
    <xdr:ext cx="534377" cy="259045"/>
    <xdr:sp macro="" textlink="">
      <xdr:nvSpPr>
        <xdr:cNvPr id="623" name="公債費最大値テキスト"/>
        <xdr:cNvSpPr txBox="1"/>
      </xdr:nvSpPr>
      <xdr:spPr>
        <a:xfrm>
          <a:off x="16370300" y="118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25605</xdr:rowOff>
    </xdr:from>
    <xdr:to>
      <xdr:col>86</xdr:col>
      <xdr:colOff>25400</xdr:colOff>
      <xdr:row>70</xdr:row>
      <xdr:rowOff>25605</xdr:rowOff>
    </xdr:to>
    <xdr:cxnSp macro="">
      <xdr:nvCxnSpPr>
        <xdr:cNvPr id="624" name="直線コネクタ 623"/>
        <xdr:cNvCxnSpPr/>
      </xdr:nvCxnSpPr>
      <xdr:spPr>
        <a:xfrm>
          <a:off x="16230600" y="1202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91946</xdr:rowOff>
    </xdr:from>
    <xdr:to>
      <xdr:col>85</xdr:col>
      <xdr:colOff>127000</xdr:colOff>
      <xdr:row>72</xdr:row>
      <xdr:rowOff>153759</xdr:rowOff>
    </xdr:to>
    <xdr:cxnSp macro="">
      <xdr:nvCxnSpPr>
        <xdr:cNvPr id="625" name="直線コネクタ 624"/>
        <xdr:cNvCxnSpPr/>
      </xdr:nvCxnSpPr>
      <xdr:spPr>
        <a:xfrm flipV="1">
          <a:off x="15481300" y="12436346"/>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105709</xdr:rowOff>
    </xdr:from>
    <xdr:ext cx="534377" cy="259045"/>
    <xdr:sp macro="" textlink="">
      <xdr:nvSpPr>
        <xdr:cNvPr id="626" name="公債費平均値テキスト"/>
        <xdr:cNvSpPr txBox="1"/>
      </xdr:nvSpPr>
      <xdr:spPr>
        <a:xfrm>
          <a:off x="16370300" y="12621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127282</xdr:rowOff>
    </xdr:from>
    <xdr:to>
      <xdr:col>85</xdr:col>
      <xdr:colOff>177800</xdr:colOff>
      <xdr:row>74</xdr:row>
      <xdr:rowOff>57432</xdr:rowOff>
    </xdr:to>
    <xdr:sp macro="" textlink="">
      <xdr:nvSpPr>
        <xdr:cNvPr id="627" name="フローチャート: 判断 626"/>
        <xdr:cNvSpPr/>
      </xdr:nvSpPr>
      <xdr:spPr>
        <a:xfrm>
          <a:off x="162687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153759</xdr:rowOff>
    </xdr:from>
    <xdr:to>
      <xdr:col>81</xdr:col>
      <xdr:colOff>50800</xdr:colOff>
      <xdr:row>73</xdr:row>
      <xdr:rowOff>3752</xdr:rowOff>
    </xdr:to>
    <xdr:cxnSp macro="">
      <xdr:nvCxnSpPr>
        <xdr:cNvPr id="628" name="直線コネクタ 627"/>
        <xdr:cNvCxnSpPr/>
      </xdr:nvCxnSpPr>
      <xdr:spPr>
        <a:xfrm flipV="1">
          <a:off x="14592300" y="12498159"/>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151262</xdr:rowOff>
    </xdr:from>
    <xdr:to>
      <xdr:col>81</xdr:col>
      <xdr:colOff>101600</xdr:colOff>
      <xdr:row>74</xdr:row>
      <xdr:rowOff>81412</xdr:rowOff>
    </xdr:to>
    <xdr:sp macro="" textlink="">
      <xdr:nvSpPr>
        <xdr:cNvPr id="629" name="フローチャート: 判断 628"/>
        <xdr:cNvSpPr/>
      </xdr:nvSpPr>
      <xdr:spPr>
        <a:xfrm>
          <a:off x="15430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72539</xdr:rowOff>
    </xdr:from>
    <xdr:ext cx="534377" cy="259045"/>
    <xdr:sp macro="" textlink="">
      <xdr:nvSpPr>
        <xdr:cNvPr id="630" name="テキスト ボックス 629"/>
        <xdr:cNvSpPr txBox="1"/>
      </xdr:nvSpPr>
      <xdr:spPr>
        <a:xfrm>
          <a:off x="15214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3752</xdr:rowOff>
    </xdr:from>
    <xdr:to>
      <xdr:col>76</xdr:col>
      <xdr:colOff>114300</xdr:colOff>
      <xdr:row>73</xdr:row>
      <xdr:rowOff>62090</xdr:rowOff>
    </xdr:to>
    <xdr:cxnSp macro="">
      <xdr:nvCxnSpPr>
        <xdr:cNvPr id="631" name="直線コネクタ 630"/>
        <xdr:cNvCxnSpPr/>
      </xdr:nvCxnSpPr>
      <xdr:spPr>
        <a:xfrm flipV="1">
          <a:off x="13703300" y="12519602"/>
          <a:ext cx="8890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135603</xdr:rowOff>
    </xdr:from>
    <xdr:to>
      <xdr:col>76</xdr:col>
      <xdr:colOff>165100</xdr:colOff>
      <xdr:row>74</xdr:row>
      <xdr:rowOff>65753</xdr:rowOff>
    </xdr:to>
    <xdr:sp macro="" textlink="">
      <xdr:nvSpPr>
        <xdr:cNvPr id="632" name="フローチャート: 判断 631"/>
        <xdr:cNvSpPr/>
      </xdr:nvSpPr>
      <xdr:spPr>
        <a:xfrm>
          <a:off x="14541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56880</xdr:rowOff>
    </xdr:from>
    <xdr:ext cx="534377" cy="259045"/>
    <xdr:sp macro="" textlink="">
      <xdr:nvSpPr>
        <xdr:cNvPr id="633" name="テキスト ボックス 632"/>
        <xdr:cNvSpPr txBox="1"/>
      </xdr:nvSpPr>
      <xdr:spPr>
        <a:xfrm>
          <a:off x="14325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62090</xdr:rowOff>
    </xdr:from>
    <xdr:to>
      <xdr:col>71</xdr:col>
      <xdr:colOff>177800</xdr:colOff>
      <xdr:row>73</xdr:row>
      <xdr:rowOff>81727</xdr:rowOff>
    </xdr:to>
    <xdr:cxnSp macro="">
      <xdr:nvCxnSpPr>
        <xdr:cNvPr id="634" name="直線コネクタ 633"/>
        <xdr:cNvCxnSpPr/>
      </xdr:nvCxnSpPr>
      <xdr:spPr>
        <a:xfrm flipV="1">
          <a:off x="12814300" y="12577940"/>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112423</xdr:rowOff>
    </xdr:from>
    <xdr:to>
      <xdr:col>72</xdr:col>
      <xdr:colOff>38100</xdr:colOff>
      <xdr:row>74</xdr:row>
      <xdr:rowOff>42573</xdr:rowOff>
    </xdr:to>
    <xdr:sp macro="" textlink="">
      <xdr:nvSpPr>
        <xdr:cNvPr id="635" name="フローチャート: 判断 634"/>
        <xdr:cNvSpPr/>
      </xdr:nvSpPr>
      <xdr:spPr>
        <a:xfrm>
          <a:off x="13652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33700</xdr:rowOff>
    </xdr:from>
    <xdr:ext cx="534377" cy="259045"/>
    <xdr:sp macro="" textlink="">
      <xdr:nvSpPr>
        <xdr:cNvPr id="636" name="テキスト ボックス 635"/>
        <xdr:cNvSpPr txBox="1"/>
      </xdr:nvSpPr>
      <xdr:spPr>
        <a:xfrm>
          <a:off x="13436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124013</xdr:rowOff>
    </xdr:from>
    <xdr:to>
      <xdr:col>67</xdr:col>
      <xdr:colOff>101600</xdr:colOff>
      <xdr:row>74</xdr:row>
      <xdr:rowOff>54163</xdr:rowOff>
    </xdr:to>
    <xdr:sp macro="" textlink="">
      <xdr:nvSpPr>
        <xdr:cNvPr id="637" name="フローチャート: 判断 636"/>
        <xdr:cNvSpPr/>
      </xdr:nvSpPr>
      <xdr:spPr>
        <a:xfrm>
          <a:off x="12763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45290</xdr:rowOff>
    </xdr:from>
    <xdr:ext cx="534377" cy="259045"/>
    <xdr:sp macro="" textlink="">
      <xdr:nvSpPr>
        <xdr:cNvPr id="638" name="テキスト ボックス 637"/>
        <xdr:cNvSpPr txBox="1"/>
      </xdr:nvSpPr>
      <xdr:spPr>
        <a:xfrm>
          <a:off x="12547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41146</xdr:rowOff>
    </xdr:from>
    <xdr:to>
      <xdr:col>85</xdr:col>
      <xdr:colOff>177800</xdr:colOff>
      <xdr:row>72</xdr:row>
      <xdr:rowOff>142746</xdr:rowOff>
    </xdr:to>
    <xdr:sp macro="" textlink="">
      <xdr:nvSpPr>
        <xdr:cNvPr id="644" name="楕円 643"/>
        <xdr:cNvSpPr/>
      </xdr:nvSpPr>
      <xdr:spPr>
        <a:xfrm>
          <a:off x="16268700" y="12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64023</xdr:rowOff>
    </xdr:from>
    <xdr:ext cx="534377" cy="259045"/>
    <xdr:sp macro="" textlink="">
      <xdr:nvSpPr>
        <xdr:cNvPr id="645" name="公債費該当値テキスト"/>
        <xdr:cNvSpPr txBox="1"/>
      </xdr:nvSpPr>
      <xdr:spPr>
        <a:xfrm>
          <a:off x="16370300" y="122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102959</xdr:rowOff>
    </xdr:from>
    <xdr:to>
      <xdr:col>81</xdr:col>
      <xdr:colOff>101600</xdr:colOff>
      <xdr:row>73</xdr:row>
      <xdr:rowOff>33109</xdr:rowOff>
    </xdr:to>
    <xdr:sp macro="" textlink="">
      <xdr:nvSpPr>
        <xdr:cNvPr id="646" name="楕円 645"/>
        <xdr:cNvSpPr/>
      </xdr:nvSpPr>
      <xdr:spPr>
        <a:xfrm>
          <a:off x="15430500" y="124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49636</xdr:rowOff>
    </xdr:from>
    <xdr:ext cx="534377" cy="259045"/>
    <xdr:sp macro="" textlink="">
      <xdr:nvSpPr>
        <xdr:cNvPr id="647" name="テキスト ボックス 646"/>
        <xdr:cNvSpPr txBox="1"/>
      </xdr:nvSpPr>
      <xdr:spPr>
        <a:xfrm>
          <a:off x="15214111" y="122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124402</xdr:rowOff>
    </xdr:from>
    <xdr:to>
      <xdr:col>76</xdr:col>
      <xdr:colOff>165100</xdr:colOff>
      <xdr:row>73</xdr:row>
      <xdr:rowOff>54552</xdr:rowOff>
    </xdr:to>
    <xdr:sp macro="" textlink="">
      <xdr:nvSpPr>
        <xdr:cNvPr id="648" name="楕円 647"/>
        <xdr:cNvSpPr/>
      </xdr:nvSpPr>
      <xdr:spPr>
        <a:xfrm>
          <a:off x="14541500" y="124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71079</xdr:rowOff>
    </xdr:from>
    <xdr:ext cx="534377" cy="259045"/>
    <xdr:sp macro="" textlink="">
      <xdr:nvSpPr>
        <xdr:cNvPr id="649" name="テキスト ボックス 648"/>
        <xdr:cNvSpPr txBox="1"/>
      </xdr:nvSpPr>
      <xdr:spPr>
        <a:xfrm>
          <a:off x="14325111" y="122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11290</xdr:rowOff>
    </xdr:from>
    <xdr:to>
      <xdr:col>72</xdr:col>
      <xdr:colOff>38100</xdr:colOff>
      <xdr:row>73</xdr:row>
      <xdr:rowOff>112890</xdr:rowOff>
    </xdr:to>
    <xdr:sp macro="" textlink="">
      <xdr:nvSpPr>
        <xdr:cNvPr id="650" name="楕円 649"/>
        <xdr:cNvSpPr/>
      </xdr:nvSpPr>
      <xdr:spPr>
        <a:xfrm>
          <a:off x="13652500" y="125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129417</xdr:rowOff>
    </xdr:from>
    <xdr:ext cx="534377" cy="259045"/>
    <xdr:sp macro="" textlink="">
      <xdr:nvSpPr>
        <xdr:cNvPr id="651" name="テキスト ボックス 650"/>
        <xdr:cNvSpPr txBox="1"/>
      </xdr:nvSpPr>
      <xdr:spPr>
        <a:xfrm>
          <a:off x="13436111" y="123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30927</xdr:rowOff>
    </xdr:from>
    <xdr:to>
      <xdr:col>67</xdr:col>
      <xdr:colOff>101600</xdr:colOff>
      <xdr:row>73</xdr:row>
      <xdr:rowOff>132527</xdr:rowOff>
    </xdr:to>
    <xdr:sp macro="" textlink="">
      <xdr:nvSpPr>
        <xdr:cNvPr id="652" name="楕円 651"/>
        <xdr:cNvSpPr/>
      </xdr:nvSpPr>
      <xdr:spPr>
        <a:xfrm>
          <a:off x="12763500" y="125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149054</xdr:rowOff>
    </xdr:from>
    <xdr:ext cx="534377" cy="259045"/>
    <xdr:sp macro="" textlink="">
      <xdr:nvSpPr>
        <xdr:cNvPr id="653" name="テキスト ボックス 652"/>
        <xdr:cNvSpPr txBox="1"/>
      </xdr:nvSpPr>
      <xdr:spPr>
        <a:xfrm>
          <a:off x="12547111" y="12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86058</xdr:rowOff>
    </xdr:from>
    <xdr:to>
      <xdr:col>85</xdr:col>
      <xdr:colOff>126364</xdr:colOff>
      <xdr:row>99</xdr:row>
      <xdr:rowOff>39204</xdr:rowOff>
    </xdr:to>
    <xdr:cxnSp macro="">
      <xdr:nvCxnSpPr>
        <xdr:cNvPr id="677" name="直線コネクタ 676"/>
        <xdr:cNvCxnSpPr/>
      </xdr:nvCxnSpPr>
      <xdr:spPr>
        <a:xfrm flipV="1">
          <a:off x="16317595" y="15688008"/>
          <a:ext cx="1269" cy="132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43031</xdr:rowOff>
    </xdr:from>
    <xdr:ext cx="469744" cy="259045"/>
    <xdr:sp macro="" textlink="">
      <xdr:nvSpPr>
        <xdr:cNvPr id="678" name="積立金最小値テキスト"/>
        <xdr:cNvSpPr txBox="1"/>
      </xdr:nvSpPr>
      <xdr:spPr>
        <a:xfrm>
          <a:off x="16370300" y="1701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39204</xdr:rowOff>
    </xdr:from>
    <xdr:to>
      <xdr:col>86</xdr:col>
      <xdr:colOff>25400</xdr:colOff>
      <xdr:row>99</xdr:row>
      <xdr:rowOff>39204</xdr:rowOff>
    </xdr:to>
    <xdr:cxnSp macro="">
      <xdr:nvCxnSpPr>
        <xdr:cNvPr id="679" name="直線コネクタ 678"/>
        <xdr:cNvCxnSpPr/>
      </xdr:nvCxnSpPr>
      <xdr:spPr>
        <a:xfrm>
          <a:off x="16230600" y="1701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32735</xdr:rowOff>
    </xdr:from>
    <xdr:ext cx="599010" cy="259045"/>
    <xdr:sp macro="" textlink="">
      <xdr:nvSpPr>
        <xdr:cNvPr id="680" name="積立金最大値テキスト"/>
        <xdr:cNvSpPr txBox="1"/>
      </xdr:nvSpPr>
      <xdr:spPr>
        <a:xfrm>
          <a:off x="16370300" y="154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86058</xdr:rowOff>
    </xdr:from>
    <xdr:to>
      <xdr:col>86</xdr:col>
      <xdr:colOff>25400</xdr:colOff>
      <xdr:row>91</xdr:row>
      <xdr:rowOff>86058</xdr:rowOff>
    </xdr:to>
    <xdr:cxnSp macro="">
      <xdr:nvCxnSpPr>
        <xdr:cNvPr id="681" name="直線コネクタ 680"/>
        <xdr:cNvCxnSpPr/>
      </xdr:nvCxnSpPr>
      <xdr:spPr>
        <a:xfrm>
          <a:off x="16230600" y="1568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157707</xdr:rowOff>
    </xdr:from>
    <xdr:to>
      <xdr:col>85</xdr:col>
      <xdr:colOff>127000</xdr:colOff>
      <xdr:row>99</xdr:row>
      <xdr:rowOff>4110</xdr:rowOff>
    </xdr:to>
    <xdr:cxnSp macro="">
      <xdr:nvCxnSpPr>
        <xdr:cNvPr id="682" name="直線コネクタ 681"/>
        <xdr:cNvCxnSpPr/>
      </xdr:nvCxnSpPr>
      <xdr:spPr>
        <a:xfrm>
          <a:off x="15481300" y="16959807"/>
          <a:ext cx="8382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100914</xdr:rowOff>
    </xdr:from>
    <xdr:ext cx="534377" cy="259045"/>
    <xdr:sp macro="" textlink="">
      <xdr:nvSpPr>
        <xdr:cNvPr id="683" name="積立金平均値テキスト"/>
        <xdr:cNvSpPr txBox="1"/>
      </xdr:nvSpPr>
      <xdr:spPr>
        <a:xfrm>
          <a:off x="16370300" y="1673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78037</xdr:rowOff>
    </xdr:from>
    <xdr:to>
      <xdr:col>85</xdr:col>
      <xdr:colOff>177800</xdr:colOff>
      <xdr:row>99</xdr:row>
      <xdr:rowOff>8187</xdr:rowOff>
    </xdr:to>
    <xdr:sp macro="" textlink="">
      <xdr:nvSpPr>
        <xdr:cNvPr id="684" name="フローチャート: 判断 683"/>
        <xdr:cNvSpPr/>
      </xdr:nvSpPr>
      <xdr:spPr>
        <a:xfrm>
          <a:off x="162687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154552</xdr:rowOff>
    </xdr:from>
    <xdr:to>
      <xdr:col>81</xdr:col>
      <xdr:colOff>50800</xdr:colOff>
      <xdr:row>98</xdr:row>
      <xdr:rowOff>157707</xdr:rowOff>
    </xdr:to>
    <xdr:cxnSp macro="">
      <xdr:nvCxnSpPr>
        <xdr:cNvPr id="685" name="直線コネクタ 684"/>
        <xdr:cNvCxnSpPr/>
      </xdr:nvCxnSpPr>
      <xdr:spPr>
        <a:xfrm>
          <a:off x="14592300" y="16956652"/>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124985</xdr:rowOff>
    </xdr:from>
    <xdr:to>
      <xdr:col>81</xdr:col>
      <xdr:colOff>101600</xdr:colOff>
      <xdr:row>99</xdr:row>
      <xdr:rowOff>55135</xdr:rowOff>
    </xdr:to>
    <xdr:sp macro="" textlink="">
      <xdr:nvSpPr>
        <xdr:cNvPr id="686" name="フローチャート: 判断 685"/>
        <xdr:cNvSpPr/>
      </xdr:nvSpPr>
      <xdr:spPr>
        <a:xfrm>
          <a:off x="15430500" y="1692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46262</xdr:rowOff>
    </xdr:from>
    <xdr:ext cx="534377" cy="259045"/>
    <xdr:sp macro="" textlink="">
      <xdr:nvSpPr>
        <xdr:cNvPr id="687" name="テキスト ボックス 686"/>
        <xdr:cNvSpPr txBox="1"/>
      </xdr:nvSpPr>
      <xdr:spPr>
        <a:xfrm>
          <a:off x="15214111" y="1701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154552</xdr:rowOff>
    </xdr:from>
    <xdr:to>
      <xdr:col>76</xdr:col>
      <xdr:colOff>114300</xdr:colOff>
      <xdr:row>98</xdr:row>
      <xdr:rowOff>167512</xdr:rowOff>
    </xdr:to>
    <xdr:cxnSp macro="">
      <xdr:nvCxnSpPr>
        <xdr:cNvPr id="688" name="直線コネクタ 687"/>
        <xdr:cNvCxnSpPr/>
      </xdr:nvCxnSpPr>
      <xdr:spPr>
        <a:xfrm flipV="1">
          <a:off x="13703300" y="16956652"/>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120245</xdr:rowOff>
    </xdr:from>
    <xdr:to>
      <xdr:col>76</xdr:col>
      <xdr:colOff>165100</xdr:colOff>
      <xdr:row>99</xdr:row>
      <xdr:rowOff>50395</xdr:rowOff>
    </xdr:to>
    <xdr:sp macro="" textlink="">
      <xdr:nvSpPr>
        <xdr:cNvPr id="689" name="フローチャート: 判断 688"/>
        <xdr:cNvSpPr/>
      </xdr:nvSpPr>
      <xdr:spPr>
        <a:xfrm>
          <a:off x="14541500" y="169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41522</xdr:rowOff>
    </xdr:from>
    <xdr:ext cx="534377" cy="259045"/>
    <xdr:sp macro="" textlink="">
      <xdr:nvSpPr>
        <xdr:cNvPr id="690" name="テキスト ボックス 689"/>
        <xdr:cNvSpPr txBox="1"/>
      </xdr:nvSpPr>
      <xdr:spPr>
        <a:xfrm>
          <a:off x="14325111" y="170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167512</xdr:rowOff>
    </xdr:from>
    <xdr:to>
      <xdr:col>71</xdr:col>
      <xdr:colOff>177800</xdr:colOff>
      <xdr:row>99</xdr:row>
      <xdr:rowOff>7021</xdr:rowOff>
    </xdr:to>
    <xdr:cxnSp macro="">
      <xdr:nvCxnSpPr>
        <xdr:cNvPr id="691" name="直線コネクタ 690"/>
        <xdr:cNvCxnSpPr/>
      </xdr:nvCxnSpPr>
      <xdr:spPr>
        <a:xfrm flipV="1">
          <a:off x="12814300" y="16969612"/>
          <a:ext cx="889000" cy="1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88850</xdr:rowOff>
    </xdr:from>
    <xdr:to>
      <xdr:col>72</xdr:col>
      <xdr:colOff>38100</xdr:colOff>
      <xdr:row>99</xdr:row>
      <xdr:rowOff>19000</xdr:rowOff>
    </xdr:to>
    <xdr:sp macro="" textlink="">
      <xdr:nvSpPr>
        <xdr:cNvPr id="692" name="フローチャート: 判断 691"/>
        <xdr:cNvSpPr/>
      </xdr:nvSpPr>
      <xdr:spPr>
        <a:xfrm>
          <a:off x="13652500" y="168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35527</xdr:rowOff>
    </xdr:from>
    <xdr:ext cx="534377" cy="259045"/>
    <xdr:sp macro="" textlink="">
      <xdr:nvSpPr>
        <xdr:cNvPr id="693" name="テキスト ボックス 692"/>
        <xdr:cNvSpPr txBox="1"/>
      </xdr:nvSpPr>
      <xdr:spPr>
        <a:xfrm>
          <a:off x="13436111" y="166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120977</xdr:rowOff>
    </xdr:from>
    <xdr:to>
      <xdr:col>67</xdr:col>
      <xdr:colOff>101600</xdr:colOff>
      <xdr:row>99</xdr:row>
      <xdr:rowOff>51127</xdr:rowOff>
    </xdr:to>
    <xdr:sp macro="" textlink="">
      <xdr:nvSpPr>
        <xdr:cNvPr id="694" name="フローチャート: 判断 693"/>
        <xdr:cNvSpPr/>
      </xdr:nvSpPr>
      <xdr:spPr>
        <a:xfrm>
          <a:off x="12763500" y="1692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67654</xdr:rowOff>
    </xdr:from>
    <xdr:ext cx="534377" cy="259045"/>
    <xdr:sp macro="" textlink="">
      <xdr:nvSpPr>
        <xdr:cNvPr id="695" name="テキスト ボックス 694"/>
        <xdr:cNvSpPr txBox="1"/>
      </xdr:nvSpPr>
      <xdr:spPr>
        <a:xfrm>
          <a:off x="12547111" y="16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124760</xdr:rowOff>
    </xdr:from>
    <xdr:to>
      <xdr:col>85</xdr:col>
      <xdr:colOff>177800</xdr:colOff>
      <xdr:row>99</xdr:row>
      <xdr:rowOff>54910</xdr:rowOff>
    </xdr:to>
    <xdr:sp macro="" textlink="">
      <xdr:nvSpPr>
        <xdr:cNvPr id="701" name="楕円 700"/>
        <xdr:cNvSpPr/>
      </xdr:nvSpPr>
      <xdr:spPr>
        <a:xfrm>
          <a:off x="16268700" y="169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56465</xdr:rowOff>
    </xdr:from>
    <xdr:ext cx="534377" cy="259045"/>
    <xdr:sp macro="" textlink="">
      <xdr:nvSpPr>
        <xdr:cNvPr id="702" name="積立金該当値テキスト"/>
        <xdr:cNvSpPr txBox="1"/>
      </xdr:nvSpPr>
      <xdr:spPr>
        <a:xfrm>
          <a:off x="16370300" y="168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106907</xdr:rowOff>
    </xdr:from>
    <xdr:to>
      <xdr:col>81</xdr:col>
      <xdr:colOff>101600</xdr:colOff>
      <xdr:row>99</xdr:row>
      <xdr:rowOff>37057</xdr:rowOff>
    </xdr:to>
    <xdr:sp macro="" textlink="">
      <xdr:nvSpPr>
        <xdr:cNvPr id="703" name="楕円 702"/>
        <xdr:cNvSpPr/>
      </xdr:nvSpPr>
      <xdr:spPr>
        <a:xfrm>
          <a:off x="15430500" y="169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53584</xdr:rowOff>
    </xdr:from>
    <xdr:ext cx="534377" cy="259045"/>
    <xdr:sp macro="" textlink="">
      <xdr:nvSpPr>
        <xdr:cNvPr id="704" name="テキスト ボックス 703"/>
        <xdr:cNvSpPr txBox="1"/>
      </xdr:nvSpPr>
      <xdr:spPr>
        <a:xfrm>
          <a:off x="15214111" y="1668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103752</xdr:rowOff>
    </xdr:from>
    <xdr:to>
      <xdr:col>76</xdr:col>
      <xdr:colOff>165100</xdr:colOff>
      <xdr:row>99</xdr:row>
      <xdr:rowOff>33902</xdr:rowOff>
    </xdr:to>
    <xdr:sp macro="" textlink="">
      <xdr:nvSpPr>
        <xdr:cNvPr id="705" name="楕円 704"/>
        <xdr:cNvSpPr/>
      </xdr:nvSpPr>
      <xdr:spPr>
        <a:xfrm>
          <a:off x="14541500" y="1690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50429</xdr:rowOff>
    </xdr:from>
    <xdr:ext cx="534377" cy="259045"/>
    <xdr:sp macro="" textlink="">
      <xdr:nvSpPr>
        <xdr:cNvPr id="706" name="テキスト ボックス 705"/>
        <xdr:cNvSpPr txBox="1"/>
      </xdr:nvSpPr>
      <xdr:spPr>
        <a:xfrm>
          <a:off x="14325111" y="1668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116712</xdr:rowOff>
    </xdr:from>
    <xdr:to>
      <xdr:col>72</xdr:col>
      <xdr:colOff>38100</xdr:colOff>
      <xdr:row>99</xdr:row>
      <xdr:rowOff>46862</xdr:rowOff>
    </xdr:to>
    <xdr:sp macro="" textlink="">
      <xdr:nvSpPr>
        <xdr:cNvPr id="707" name="楕円 706"/>
        <xdr:cNvSpPr/>
      </xdr:nvSpPr>
      <xdr:spPr>
        <a:xfrm>
          <a:off x="13652500" y="169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37989</xdr:rowOff>
    </xdr:from>
    <xdr:ext cx="534377" cy="259045"/>
    <xdr:sp macro="" textlink="">
      <xdr:nvSpPr>
        <xdr:cNvPr id="708" name="テキスト ボックス 707"/>
        <xdr:cNvSpPr txBox="1"/>
      </xdr:nvSpPr>
      <xdr:spPr>
        <a:xfrm>
          <a:off x="13436111" y="170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127671</xdr:rowOff>
    </xdr:from>
    <xdr:to>
      <xdr:col>67</xdr:col>
      <xdr:colOff>101600</xdr:colOff>
      <xdr:row>99</xdr:row>
      <xdr:rowOff>57821</xdr:rowOff>
    </xdr:to>
    <xdr:sp macro="" textlink="">
      <xdr:nvSpPr>
        <xdr:cNvPr id="709" name="楕円 708"/>
        <xdr:cNvSpPr/>
      </xdr:nvSpPr>
      <xdr:spPr>
        <a:xfrm>
          <a:off x="12763500" y="169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48948</xdr:rowOff>
    </xdr:from>
    <xdr:ext cx="469744" cy="259045"/>
    <xdr:sp macro="" textlink="">
      <xdr:nvSpPr>
        <xdr:cNvPr id="710" name="テキスト ボックス 709"/>
        <xdr:cNvSpPr txBox="1"/>
      </xdr:nvSpPr>
      <xdr:spPr>
        <a:xfrm>
          <a:off x="12579428" y="1702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101581</xdr:rowOff>
    </xdr:from>
    <xdr:to>
      <xdr:col>116</xdr:col>
      <xdr:colOff>62864</xdr:colOff>
      <xdr:row>38</xdr:row>
      <xdr:rowOff>25400</xdr:rowOff>
    </xdr:to>
    <xdr:cxnSp macro="">
      <xdr:nvCxnSpPr>
        <xdr:cNvPr id="730" name="直線コネクタ 729"/>
        <xdr:cNvCxnSpPr/>
      </xdr:nvCxnSpPr>
      <xdr:spPr>
        <a:xfrm flipV="1">
          <a:off x="22159595" y="5930881"/>
          <a:ext cx="1269" cy="60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48258</xdr:rowOff>
    </xdr:from>
    <xdr:ext cx="534377" cy="259045"/>
    <xdr:sp macro="" textlink="">
      <xdr:nvSpPr>
        <xdr:cNvPr id="733" name="投資及び出資金最大値テキスト"/>
        <xdr:cNvSpPr txBox="1"/>
      </xdr:nvSpPr>
      <xdr:spPr>
        <a:xfrm>
          <a:off x="22212300" y="5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101581</xdr:rowOff>
    </xdr:from>
    <xdr:to>
      <xdr:col>116</xdr:col>
      <xdr:colOff>152400</xdr:colOff>
      <xdr:row>34</xdr:row>
      <xdr:rowOff>101581</xdr:rowOff>
    </xdr:to>
    <xdr:cxnSp macro="">
      <xdr:nvCxnSpPr>
        <xdr:cNvPr id="734" name="直線コネクタ 733"/>
        <xdr:cNvCxnSpPr/>
      </xdr:nvCxnSpPr>
      <xdr:spPr>
        <a:xfrm>
          <a:off x="22072600" y="593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61976</xdr:rowOff>
    </xdr:from>
    <xdr:to>
      <xdr:col>116</xdr:col>
      <xdr:colOff>63500</xdr:colOff>
      <xdr:row>38</xdr:row>
      <xdr:rowOff>25400</xdr:rowOff>
    </xdr:to>
    <xdr:cxnSp macro="">
      <xdr:nvCxnSpPr>
        <xdr:cNvPr id="735" name="直線コネクタ 734"/>
        <xdr:cNvCxnSpPr/>
      </xdr:nvCxnSpPr>
      <xdr:spPr>
        <a:xfrm>
          <a:off x="21323300" y="6405626"/>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33653</xdr:rowOff>
    </xdr:from>
    <xdr:ext cx="469744" cy="259045"/>
    <xdr:sp macro="" textlink="">
      <xdr:nvSpPr>
        <xdr:cNvPr id="736" name="投資及び出資金平均値テキスト"/>
        <xdr:cNvSpPr txBox="1"/>
      </xdr:nvSpPr>
      <xdr:spPr>
        <a:xfrm>
          <a:off x="22212300" y="620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10776</xdr:rowOff>
    </xdr:from>
    <xdr:to>
      <xdr:col>116</xdr:col>
      <xdr:colOff>114300</xdr:colOff>
      <xdr:row>37</xdr:row>
      <xdr:rowOff>112376</xdr:rowOff>
    </xdr:to>
    <xdr:sp macro="" textlink="">
      <xdr:nvSpPr>
        <xdr:cNvPr id="737" name="フローチャート: 判断 736"/>
        <xdr:cNvSpPr/>
      </xdr:nvSpPr>
      <xdr:spPr>
        <a:xfrm>
          <a:off x="22110700" y="635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28429</xdr:rowOff>
    </xdr:from>
    <xdr:to>
      <xdr:col>111</xdr:col>
      <xdr:colOff>177800</xdr:colOff>
      <xdr:row>37</xdr:row>
      <xdr:rowOff>61976</xdr:rowOff>
    </xdr:to>
    <xdr:cxnSp macro="">
      <xdr:nvCxnSpPr>
        <xdr:cNvPr id="738" name="直線コネクタ 737"/>
        <xdr:cNvCxnSpPr/>
      </xdr:nvCxnSpPr>
      <xdr:spPr>
        <a:xfrm>
          <a:off x="20434300" y="5343379"/>
          <a:ext cx="889000" cy="106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26092</xdr:rowOff>
    </xdr:from>
    <xdr:to>
      <xdr:col>112</xdr:col>
      <xdr:colOff>38100</xdr:colOff>
      <xdr:row>37</xdr:row>
      <xdr:rowOff>127692</xdr:rowOff>
    </xdr:to>
    <xdr:sp macro="" textlink="">
      <xdr:nvSpPr>
        <xdr:cNvPr id="739" name="フローチャート: 判断 738"/>
        <xdr:cNvSpPr/>
      </xdr:nvSpPr>
      <xdr:spPr>
        <a:xfrm>
          <a:off x="21272500" y="63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118819</xdr:rowOff>
    </xdr:from>
    <xdr:ext cx="469744" cy="259045"/>
    <xdr:sp macro="" textlink="">
      <xdr:nvSpPr>
        <xdr:cNvPr id="740" name="テキスト ボックス 739"/>
        <xdr:cNvSpPr txBox="1"/>
      </xdr:nvSpPr>
      <xdr:spPr>
        <a:xfrm>
          <a:off x="21088428" y="646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28429</xdr:rowOff>
    </xdr:from>
    <xdr:to>
      <xdr:col>107</xdr:col>
      <xdr:colOff>50800</xdr:colOff>
      <xdr:row>36</xdr:row>
      <xdr:rowOff>119869</xdr:rowOff>
    </xdr:to>
    <xdr:cxnSp macro="">
      <xdr:nvCxnSpPr>
        <xdr:cNvPr id="741" name="直線コネクタ 740"/>
        <xdr:cNvCxnSpPr/>
      </xdr:nvCxnSpPr>
      <xdr:spPr>
        <a:xfrm flipV="1">
          <a:off x="19545300" y="5343379"/>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2603</xdr:rowOff>
    </xdr:from>
    <xdr:to>
      <xdr:col>107</xdr:col>
      <xdr:colOff>101600</xdr:colOff>
      <xdr:row>37</xdr:row>
      <xdr:rowOff>104203</xdr:rowOff>
    </xdr:to>
    <xdr:sp macro="" textlink="">
      <xdr:nvSpPr>
        <xdr:cNvPr id="742" name="フローチャート: 判断 741"/>
        <xdr:cNvSpPr/>
      </xdr:nvSpPr>
      <xdr:spPr>
        <a:xfrm>
          <a:off x="203835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95330</xdr:rowOff>
    </xdr:from>
    <xdr:ext cx="469744" cy="259045"/>
    <xdr:sp macro="" textlink="">
      <xdr:nvSpPr>
        <xdr:cNvPr id="743" name="テキスト ボックス 742"/>
        <xdr:cNvSpPr txBox="1"/>
      </xdr:nvSpPr>
      <xdr:spPr>
        <a:xfrm>
          <a:off x="20199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119869</xdr:rowOff>
    </xdr:from>
    <xdr:to>
      <xdr:col>102</xdr:col>
      <xdr:colOff>114300</xdr:colOff>
      <xdr:row>37</xdr:row>
      <xdr:rowOff>155702</xdr:rowOff>
    </xdr:to>
    <xdr:cxnSp macro="">
      <xdr:nvCxnSpPr>
        <xdr:cNvPr id="744" name="直線コネクタ 743"/>
        <xdr:cNvCxnSpPr/>
      </xdr:nvCxnSpPr>
      <xdr:spPr>
        <a:xfrm flipV="1">
          <a:off x="18656300" y="6292069"/>
          <a:ext cx="889000" cy="20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39408</xdr:rowOff>
    </xdr:from>
    <xdr:to>
      <xdr:col>102</xdr:col>
      <xdr:colOff>165100</xdr:colOff>
      <xdr:row>37</xdr:row>
      <xdr:rowOff>141008</xdr:rowOff>
    </xdr:to>
    <xdr:sp macro="" textlink="">
      <xdr:nvSpPr>
        <xdr:cNvPr id="745" name="フローチャート: 判断 744"/>
        <xdr:cNvSpPr/>
      </xdr:nvSpPr>
      <xdr:spPr>
        <a:xfrm>
          <a:off x="19494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132135</xdr:rowOff>
    </xdr:from>
    <xdr:ext cx="469744" cy="259045"/>
    <xdr:sp macro="" textlink="">
      <xdr:nvSpPr>
        <xdr:cNvPr id="746" name="テキスト ボックス 745"/>
        <xdr:cNvSpPr txBox="1"/>
      </xdr:nvSpPr>
      <xdr:spPr>
        <a:xfrm>
          <a:off x="19310428" y="6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59125</xdr:rowOff>
    </xdr:from>
    <xdr:to>
      <xdr:col>98</xdr:col>
      <xdr:colOff>38100</xdr:colOff>
      <xdr:row>37</xdr:row>
      <xdr:rowOff>160725</xdr:rowOff>
    </xdr:to>
    <xdr:sp macro="" textlink="">
      <xdr:nvSpPr>
        <xdr:cNvPr id="747" name="フローチャート: 判断 746"/>
        <xdr:cNvSpPr/>
      </xdr:nvSpPr>
      <xdr:spPr>
        <a:xfrm>
          <a:off x="18605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5802</xdr:rowOff>
    </xdr:from>
    <xdr:ext cx="469744" cy="259045"/>
    <xdr:sp macro="" textlink="">
      <xdr:nvSpPr>
        <xdr:cNvPr id="748" name="テキスト ボックス 747"/>
        <xdr:cNvSpPr txBox="1"/>
      </xdr:nvSpPr>
      <xdr:spPr>
        <a:xfrm>
          <a:off x="18421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5"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xdr:rowOff>
    </xdr:from>
    <xdr:to>
      <xdr:col>112</xdr:col>
      <xdr:colOff>38100</xdr:colOff>
      <xdr:row>37</xdr:row>
      <xdr:rowOff>112776</xdr:rowOff>
    </xdr:to>
    <xdr:sp macro="" textlink="">
      <xdr:nvSpPr>
        <xdr:cNvPr id="756" name="楕円 755"/>
        <xdr:cNvSpPr/>
      </xdr:nvSpPr>
      <xdr:spPr>
        <a:xfrm>
          <a:off x="21272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129303</xdr:rowOff>
    </xdr:from>
    <xdr:ext cx="469744" cy="259045"/>
    <xdr:sp macro="" textlink="">
      <xdr:nvSpPr>
        <xdr:cNvPr id="757" name="テキスト ボックス 756"/>
        <xdr:cNvSpPr txBox="1"/>
      </xdr:nvSpPr>
      <xdr:spPr>
        <a:xfrm>
          <a:off x="21088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149079</xdr:rowOff>
    </xdr:from>
    <xdr:to>
      <xdr:col>107</xdr:col>
      <xdr:colOff>101600</xdr:colOff>
      <xdr:row>31</xdr:row>
      <xdr:rowOff>79229</xdr:rowOff>
    </xdr:to>
    <xdr:sp macro="" textlink="">
      <xdr:nvSpPr>
        <xdr:cNvPr id="758" name="楕円 757"/>
        <xdr:cNvSpPr/>
      </xdr:nvSpPr>
      <xdr:spPr>
        <a:xfrm>
          <a:off x="20383500" y="5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95756</xdr:rowOff>
    </xdr:from>
    <xdr:ext cx="534377" cy="259045"/>
    <xdr:sp macro="" textlink="">
      <xdr:nvSpPr>
        <xdr:cNvPr id="759" name="テキスト ボックス 758"/>
        <xdr:cNvSpPr txBox="1"/>
      </xdr:nvSpPr>
      <xdr:spPr>
        <a:xfrm>
          <a:off x="20167111" y="5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69069</xdr:rowOff>
    </xdr:from>
    <xdr:to>
      <xdr:col>102</xdr:col>
      <xdr:colOff>165100</xdr:colOff>
      <xdr:row>36</xdr:row>
      <xdr:rowOff>170669</xdr:rowOff>
    </xdr:to>
    <xdr:sp macro="" textlink="">
      <xdr:nvSpPr>
        <xdr:cNvPr id="760" name="楕円 759"/>
        <xdr:cNvSpPr/>
      </xdr:nvSpPr>
      <xdr:spPr>
        <a:xfrm>
          <a:off x="19494500" y="62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15746</xdr:rowOff>
    </xdr:from>
    <xdr:ext cx="469744" cy="259045"/>
    <xdr:sp macro="" textlink="">
      <xdr:nvSpPr>
        <xdr:cNvPr id="761" name="テキスト ボックス 760"/>
        <xdr:cNvSpPr txBox="1"/>
      </xdr:nvSpPr>
      <xdr:spPr>
        <a:xfrm>
          <a:off x="19310428" y="601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62" name="楕円 761"/>
        <xdr:cNvSpPr/>
      </xdr:nvSpPr>
      <xdr:spPr>
        <a:xfrm>
          <a:off x="18605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26179</xdr:rowOff>
    </xdr:from>
    <xdr:ext cx="378565" cy="259045"/>
    <xdr:sp macro="" textlink="">
      <xdr:nvSpPr>
        <xdr:cNvPr id="763" name="テキスト ボックス 762"/>
        <xdr:cNvSpPr txBox="1"/>
      </xdr:nvSpPr>
      <xdr:spPr>
        <a:xfrm>
          <a:off x="18467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128784</xdr:rowOff>
    </xdr:from>
    <xdr:to>
      <xdr:col>116</xdr:col>
      <xdr:colOff>62864</xdr:colOff>
      <xdr:row>59</xdr:row>
      <xdr:rowOff>44450</xdr:rowOff>
    </xdr:to>
    <xdr:cxnSp macro="">
      <xdr:nvCxnSpPr>
        <xdr:cNvPr id="787" name="直線コネクタ 786"/>
        <xdr:cNvCxnSpPr/>
      </xdr:nvCxnSpPr>
      <xdr:spPr>
        <a:xfrm flipV="1">
          <a:off x="22159595" y="9729984"/>
          <a:ext cx="1269" cy="430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75461</xdr:rowOff>
    </xdr:from>
    <xdr:ext cx="534377" cy="259045"/>
    <xdr:sp macro="" textlink="">
      <xdr:nvSpPr>
        <xdr:cNvPr id="790" name="貸付金最大値テキスト"/>
        <xdr:cNvSpPr txBox="1"/>
      </xdr:nvSpPr>
      <xdr:spPr>
        <a:xfrm>
          <a:off x="22212300" y="95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128784</xdr:rowOff>
    </xdr:from>
    <xdr:to>
      <xdr:col>116</xdr:col>
      <xdr:colOff>152400</xdr:colOff>
      <xdr:row>56</xdr:row>
      <xdr:rowOff>128784</xdr:rowOff>
    </xdr:to>
    <xdr:cxnSp macro="">
      <xdr:nvCxnSpPr>
        <xdr:cNvPr id="791" name="直線コネクタ 790"/>
        <xdr:cNvCxnSpPr/>
      </xdr:nvCxnSpPr>
      <xdr:spPr>
        <a:xfrm>
          <a:off x="22072600" y="972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58033</xdr:rowOff>
    </xdr:from>
    <xdr:to>
      <xdr:col>116</xdr:col>
      <xdr:colOff>63500</xdr:colOff>
      <xdr:row>58</xdr:row>
      <xdr:rowOff>155397</xdr:rowOff>
    </xdr:to>
    <xdr:cxnSp macro="">
      <xdr:nvCxnSpPr>
        <xdr:cNvPr id="792" name="直線コネクタ 791"/>
        <xdr:cNvCxnSpPr/>
      </xdr:nvCxnSpPr>
      <xdr:spPr>
        <a:xfrm>
          <a:off x="21323300" y="10002133"/>
          <a:ext cx="838200" cy="9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98061</xdr:rowOff>
    </xdr:from>
    <xdr:ext cx="469744" cy="259045"/>
    <xdr:sp macro="" textlink="">
      <xdr:nvSpPr>
        <xdr:cNvPr id="793" name="貸付金平均値テキスト"/>
        <xdr:cNvSpPr txBox="1"/>
      </xdr:nvSpPr>
      <xdr:spPr>
        <a:xfrm>
          <a:off x="22212300" y="9870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75184</xdr:rowOff>
    </xdr:from>
    <xdr:to>
      <xdr:col>116</xdr:col>
      <xdr:colOff>114300</xdr:colOff>
      <xdr:row>59</xdr:row>
      <xdr:rowOff>5334</xdr:rowOff>
    </xdr:to>
    <xdr:sp macro="" textlink="">
      <xdr:nvSpPr>
        <xdr:cNvPr id="794" name="フローチャート: 判断 793"/>
        <xdr:cNvSpPr/>
      </xdr:nvSpPr>
      <xdr:spPr>
        <a:xfrm>
          <a:off x="22110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137795</xdr:rowOff>
    </xdr:from>
    <xdr:to>
      <xdr:col>111</xdr:col>
      <xdr:colOff>177800</xdr:colOff>
      <xdr:row>58</xdr:row>
      <xdr:rowOff>58033</xdr:rowOff>
    </xdr:to>
    <xdr:cxnSp macro="">
      <xdr:nvCxnSpPr>
        <xdr:cNvPr id="795" name="直線コネクタ 794"/>
        <xdr:cNvCxnSpPr/>
      </xdr:nvCxnSpPr>
      <xdr:spPr>
        <a:xfrm>
          <a:off x="20434300" y="8881745"/>
          <a:ext cx="889000" cy="1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59296</xdr:rowOff>
    </xdr:from>
    <xdr:to>
      <xdr:col>112</xdr:col>
      <xdr:colOff>38100</xdr:colOff>
      <xdr:row>58</xdr:row>
      <xdr:rowOff>160896</xdr:rowOff>
    </xdr:to>
    <xdr:sp macro="" textlink="">
      <xdr:nvSpPr>
        <xdr:cNvPr id="796" name="フローチャート: 判断 795"/>
        <xdr:cNvSpPr/>
      </xdr:nvSpPr>
      <xdr:spPr>
        <a:xfrm>
          <a:off x="21272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152023</xdr:rowOff>
    </xdr:from>
    <xdr:ext cx="469744" cy="259045"/>
    <xdr:sp macro="" textlink="">
      <xdr:nvSpPr>
        <xdr:cNvPr id="797" name="テキスト ボックス 796"/>
        <xdr:cNvSpPr txBox="1"/>
      </xdr:nvSpPr>
      <xdr:spPr>
        <a:xfrm>
          <a:off x="21088428" y="100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137795</xdr:rowOff>
    </xdr:from>
    <xdr:to>
      <xdr:col>107</xdr:col>
      <xdr:colOff>50800</xdr:colOff>
      <xdr:row>57</xdr:row>
      <xdr:rowOff>117640</xdr:rowOff>
    </xdr:to>
    <xdr:cxnSp macro="">
      <xdr:nvCxnSpPr>
        <xdr:cNvPr id="798" name="直線コネクタ 797"/>
        <xdr:cNvCxnSpPr/>
      </xdr:nvCxnSpPr>
      <xdr:spPr>
        <a:xfrm flipV="1">
          <a:off x="19545300" y="8881745"/>
          <a:ext cx="889000" cy="10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15386</xdr:rowOff>
    </xdr:from>
    <xdr:to>
      <xdr:col>107</xdr:col>
      <xdr:colOff>101600</xdr:colOff>
      <xdr:row>58</xdr:row>
      <xdr:rowOff>116986</xdr:rowOff>
    </xdr:to>
    <xdr:sp macro="" textlink="">
      <xdr:nvSpPr>
        <xdr:cNvPr id="799" name="フローチャート: 判断 798"/>
        <xdr:cNvSpPr/>
      </xdr:nvSpPr>
      <xdr:spPr>
        <a:xfrm>
          <a:off x="203835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108113</xdr:rowOff>
    </xdr:from>
    <xdr:ext cx="469744" cy="259045"/>
    <xdr:sp macro="" textlink="">
      <xdr:nvSpPr>
        <xdr:cNvPr id="800" name="テキスト ボックス 799"/>
        <xdr:cNvSpPr txBox="1"/>
      </xdr:nvSpPr>
      <xdr:spPr>
        <a:xfrm>
          <a:off x="20199428" y="100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117640</xdr:rowOff>
    </xdr:from>
    <xdr:to>
      <xdr:col>102</xdr:col>
      <xdr:colOff>114300</xdr:colOff>
      <xdr:row>58</xdr:row>
      <xdr:rowOff>155949</xdr:rowOff>
    </xdr:to>
    <xdr:cxnSp macro="">
      <xdr:nvCxnSpPr>
        <xdr:cNvPr id="801" name="直線コネクタ 800"/>
        <xdr:cNvCxnSpPr/>
      </xdr:nvCxnSpPr>
      <xdr:spPr>
        <a:xfrm flipV="1">
          <a:off x="18656300" y="9890290"/>
          <a:ext cx="889000" cy="20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54858</xdr:rowOff>
    </xdr:from>
    <xdr:to>
      <xdr:col>102</xdr:col>
      <xdr:colOff>165100</xdr:colOff>
      <xdr:row>58</xdr:row>
      <xdr:rowOff>156458</xdr:rowOff>
    </xdr:to>
    <xdr:sp macro="" textlink="">
      <xdr:nvSpPr>
        <xdr:cNvPr id="802" name="フローチャート: 判断 801"/>
        <xdr:cNvSpPr/>
      </xdr:nvSpPr>
      <xdr:spPr>
        <a:xfrm>
          <a:off x="19494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147585</xdr:rowOff>
    </xdr:from>
    <xdr:ext cx="469744" cy="259045"/>
    <xdr:sp macro="" textlink="">
      <xdr:nvSpPr>
        <xdr:cNvPr id="803" name="テキスト ボックス 802"/>
        <xdr:cNvSpPr txBox="1"/>
      </xdr:nvSpPr>
      <xdr:spPr>
        <a:xfrm>
          <a:off x="19310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68802</xdr:rowOff>
    </xdr:from>
    <xdr:to>
      <xdr:col>98</xdr:col>
      <xdr:colOff>38100</xdr:colOff>
      <xdr:row>58</xdr:row>
      <xdr:rowOff>170402</xdr:rowOff>
    </xdr:to>
    <xdr:sp macro="" textlink="">
      <xdr:nvSpPr>
        <xdr:cNvPr id="804" name="フローチャート: 判断 803"/>
        <xdr:cNvSpPr/>
      </xdr:nvSpPr>
      <xdr:spPr>
        <a:xfrm>
          <a:off x="18605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15479</xdr:rowOff>
    </xdr:from>
    <xdr:ext cx="469744" cy="259045"/>
    <xdr:sp macro="" textlink="">
      <xdr:nvSpPr>
        <xdr:cNvPr id="805" name="テキスト ボックス 804"/>
        <xdr:cNvSpPr txBox="1"/>
      </xdr:nvSpPr>
      <xdr:spPr>
        <a:xfrm>
          <a:off x="18421428" y="97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104597</xdr:rowOff>
    </xdr:from>
    <xdr:to>
      <xdr:col>116</xdr:col>
      <xdr:colOff>114300</xdr:colOff>
      <xdr:row>59</xdr:row>
      <xdr:rowOff>34747</xdr:rowOff>
    </xdr:to>
    <xdr:sp macro="" textlink="">
      <xdr:nvSpPr>
        <xdr:cNvPr id="811" name="楕円 810"/>
        <xdr:cNvSpPr/>
      </xdr:nvSpPr>
      <xdr:spPr>
        <a:xfrm>
          <a:off x="22110700" y="100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53611</xdr:rowOff>
    </xdr:from>
    <xdr:ext cx="469744" cy="259045"/>
    <xdr:sp macro="" textlink="">
      <xdr:nvSpPr>
        <xdr:cNvPr id="812" name="貸付金該当値テキスト"/>
        <xdr:cNvSpPr txBox="1"/>
      </xdr:nvSpPr>
      <xdr:spPr>
        <a:xfrm>
          <a:off x="22212300"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7233</xdr:rowOff>
    </xdr:from>
    <xdr:to>
      <xdr:col>112</xdr:col>
      <xdr:colOff>38100</xdr:colOff>
      <xdr:row>58</xdr:row>
      <xdr:rowOff>108833</xdr:rowOff>
    </xdr:to>
    <xdr:sp macro="" textlink="">
      <xdr:nvSpPr>
        <xdr:cNvPr id="813" name="楕円 812"/>
        <xdr:cNvSpPr/>
      </xdr:nvSpPr>
      <xdr:spPr>
        <a:xfrm>
          <a:off x="212725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125360</xdr:rowOff>
    </xdr:from>
    <xdr:ext cx="469744" cy="259045"/>
    <xdr:sp macro="" textlink="">
      <xdr:nvSpPr>
        <xdr:cNvPr id="814" name="テキスト ボックス 813"/>
        <xdr:cNvSpPr txBox="1"/>
      </xdr:nvSpPr>
      <xdr:spPr>
        <a:xfrm>
          <a:off x="21088428" y="972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86995</xdr:rowOff>
    </xdr:from>
    <xdr:to>
      <xdr:col>107</xdr:col>
      <xdr:colOff>101600</xdr:colOff>
      <xdr:row>52</xdr:row>
      <xdr:rowOff>17145</xdr:rowOff>
    </xdr:to>
    <xdr:sp macro="" textlink="">
      <xdr:nvSpPr>
        <xdr:cNvPr id="815" name="楕円 814"/>
        <xdr:cNvSpPr/>
      </xdr:nvSpPr>
      <xdr:spPr>
        <a:xfrm>
          <a:off x="20383500" y="88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33672</xdr:rowOff>
    </xdr:from>
    <xdr:ext cx="534377" cy="259045"/>
    <xdr:sp macro="" textlink="">
      <xdr:nvSpPr>
        <xdr:cNvPr id="816" name="テキスト ボックス 815"/>
        <xdr:cNvSpPr txBox="1"/>
      </xdr:nvSpPr>
      <xdr:spPr>
        <a:xfrm>
          <a:off x="20167111" y="8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66840</xdr:rowOff>
    </xdr:from>
    <xdr:to>
      <xdr:col>102</xdr:col>
      <xdr:colOff>165100</xdr:colOff>
      <xdr:row>57</xdr:row>
      <xdr:rowOff>168440</xdr:rowOff>
    </xdr:to>
    <xdr:sp macro="" textlink="">
      <xdr:nvSpPr>
        <xdr:cNvPr id="817" name="楕円 816"/>
        <xdr:cNvSpPr/>
      </xdr:nvSpPr>
      <xdr:spPr>
        <a:xfrm>
          <a:off x="19494500" y="98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13517</xdr:rowOff>
    </xdr:from>
    <xdr:ext cx="534377" cy="259045"/>
    <xdr:sp macro="" textlink="">
      <xdr:nvSpPr>
        <xdr:cNvPr id="818" name="テキスト ボックス 817"/>
        <xdr:cNvSpPr txBox="1"/>
      </xdr:nvSpPr>
      <xdr:spPr>
        <a:xfrm>
          <a:off x="19278111" y="96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105149</xdr:rowOff>
    </xdr:from>
    <xdr:to>
      <xdr:col>98</xdr:col>
      <xdr:colOff>38100</xdr:colOff>
      <xdr:row>59</xdr:row>
      <xdr:rowOff>35299</xdr:rowOff>
    </xdr:to>
    <xdr:sp macro="" textlink="">
      <xdr:nvSpPr>
        <xdr:cNvPr id="819" name="楕円 818"/>
        <xdr:cNvSpPr/>
      </xdr:nvSpPr>
      <xdr:spPr>
        <a:xfrm>
          <a:off x="186055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26426</xdr:rowOff>
    </xdr:from>
    <xdr:ext cx="469744" cy="259045"/>
    <xdr:sp macro="" textlink="">
      <xdr:nvSpPr>
        <xdr:cNvPr id="820" name="テキスト ボックス 819"/>
        <xdr:cNvSpPr txBox="1"/>
      </xdr:nvSpPr>
      <xdr:spPr>
        <a:xfrm>
          <a:off x="18421428" y="101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62397</xdr:rowOff>
    </xdr:from>
    <xdr:to>
      <xdr:col>116</xdr:col>
      <xdr:colOff>62864</xdr:colOff>
      <xdr:row>78</xdr:row>
      <xdr:rowOff>25367</xdr:rowOff>
    </xdr:to>
    <xdr:cxnSp macro="">
      <xdr:nvCxnSpPr>
        <xdr:cNvPr id="842" name="直線コネクタ 841"/>
        <xdr:cNvCxnSpPr/>
      </xdr:nvCxnSpPr>
      <xdr:spPr>
        <a:xfrm flipV="1">
          <a:off x="22159595" y="12235347"/>
          <a:ext cx="1269" cy="116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29194</xdr:rowOff>
    </xdr:from>
    <xdr:ext cx="534377" cy="259045"/>
    <xdr:sp macro="" textlink="">
      <xdr:nvSpPr>
        <xdr:cNvPr id="843" name="繰出金最小値テキスト"/>
        <xdr:cNvSpPr txBox="1"/>
      </xdr:nvSpPr>
      <xdr:spPr>
        <a:xfrm>
          <a:off x="22212300" y="134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25367</xdr:rowOff>
    </xdr:from>
    <xdr:to>
      <xdr:col>116</xdr:col>
      <xdr:colOff>152400</xdr:colOff>
      <xdr:row>78</xdr:row>
      <xdr:rowOff>25367</xdr:rowOff>
    </xdr:to>
    <xdr:cxnSp macro="">
      <xdr:nvCxnSpPr>
        <xdr:cNvPr id="844" name="直線コネクタ 843"/>
        <xdr:cNvCxnSpPr/>
      </xdr:nvCxnSpPr>
      <xdr:spPr>
        <a:xfrm>
          <a:off x="22072600" y="1339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9074</xdr:rowOff>
    </xdr:from>
    <xdr:ext cx="599010" cy="259045"/>
    <xdr:sp macro="" textlink="">
      <xdr:nvSpPr>
        <xdr:cNvPr id="845" name="繰出金最大値テキスト"/>
        <xdr:cNvSpPr txBox="1"/>
      </xdr:nvSpPr>
      <xdr:spPr>
        <a:xfrm>
          <a:off x="22212300" y="1201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62397</xdr:rowOff>
    </xdr:from>
    <xdr:to>
      <xdr:col>116</xdr:col>
      <xdr:colOff>152400</xdr:colOff>
      <xdr:row>71</xdr:row>
      <xdr:rowOff>62397</xdr:rowOff>
    </xdr:to>
    <xdr:cxnSp macro="">
      <xdr:nvCxnSpPr>
        <xdr:cNvPr id="846" name="直線コネクタ 845"/>
        <xdr:cNvCxnSpPr/>
      </xdr:nvCxnSpPr>
      <xdr:spPr>
        <a:xfrm>
          <a:off x="22072600" y="1223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17408</xdr:rowOff>
    </xdr:from>
    <xdr:to>
      <xdr:col>116</xdr:col>
      <xdr:colOff>63500</xdr:colOff>
      <xdr:row>78</xdr:row>
      <xdr:rowOff>20193</xdr:rowOff>
    </xdr:to>
    <xdr:cxnSp macro="">
      <xdr:nvCxnSpPr>
        <xdr:cNvPr id="847" name="直線コネクタ 846"/>
        <xdr:cNvCxnSpPr/>
      </xdr:nvCxnSpPr>
      <xdr:spPr>
        <a:xfrm flipV="1">
          <a:off x="21323300" y="13390508"/>
          <a:ext cx="8382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69339</xdr:rowOff>
    </xdr:from>
    <xdr:ext cx="534377" cy="259045"/>
    <xdr:sp macro="" textlink="">
      <xdr:nvSpPr>
        <xdr:cNvPr id="848" name="繰出金平均値テキスト"/>
        <xdr:cNvSpPr txBox="1"/>
      </xdr:nvSpPr>
      <xdr:spPr>
        <a:xfrm>
          <a:off x="22212300" y="1309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46462</xdr:rowOff>
    </xdr:from>
    <xdr:to>
      <xdr:col>116</xdr:col>
      <xdr:colOff>114300</xdr:colOff>
      <xdr:row>77</xdr:row>
      <xdr:rowOff>148062</xdr:rowOff>
    </xdr:to>
    <xdr:sp macro="" textlink="">
      <xdr:nvSpPr>
        <xdr:cNvPr id="849" name="フローチャート: 判断 848"/>
        <xdr:cNvSpPr/>
      </xdr:nvSpPr>
      <xdr:spPr>
        <a:xfrm>
          <a:off x="221107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20193</xdr:rowOff>
    </xdr:from>
    <xdr:to>
      <xdr:col>111</xdr:col>
      <xdr:colOff>177800</xdr:colOff>
      <xdr:row>78</xdr:row>
      <xdr:rowOff>20503</xdr:rowOff>
    </xdr:to>
    <xdr:cxnSp macro="">
      <xdr:nvCxnSpPr>
        <xdr:cNvPr id="850" name="直線コネクタ 849"/>
        <xdr:cNvCxnSpPr/>
      </xdr:nvCxnSpPr>
      <xdr:spPr>
        <a:xfrm flipV="1">
          <a:off x="20434300" y="13393293"/>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84378</xdr:rowOff>
    </xdr:from>
    <xdr:to>
      <xdr:col>112</xdr:col>
      <xdr:colOff>38100</xdr:colOff>
      <xdr:row>78</xdr:row>
      <xdr:rowOff>14528</xdr:rowOff>
    </xdr:to>
    <xdr:sp macro="" textlink="">
      <xdr:nvSpPr>
        <xdr:cNvPr id="851" name="フローチャート: 判断 850"/>
        <xdr:cNvSpPr/>
      </xdr:nvSpPr>
      <xdr:spPr>
        <a:xfrm>
          <a:off x="21272500" y="1328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31055</xdr:rowOff>
    </xdr:from>
    <xdr:ext cx="534377" cy="259045"/>
    <xdr:sp macro="" textlink="">
      <xdr:nvSpPr>
        <xdr:cNvPr id="852" name="テキスト ボックス 851"/>
        <xdr:cNvSpPr txBox="1"/>
      </xdr:nvSpPr>
      <xdr:spPr>
        <a:xfrm>
          <a:off x="21056111" y="130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20503</xdr:rowOff>
    </xdr:from>
    <xdr:to>
      <xdr:col>107</xdr:col>
      <xdr:colOff>50800</xdr:colOff>
      <xdr:row>78</xdr:row>
      <xdr:rowOff>28916</xdr:rowOff>
    </xdr:to>
    <xdr:cxnSp macro="">
      <xdr:nvCxnSpPr>
        <xdr:cNvPr id="853" name="直線コネクタ 852"/>
        <xdr:cNvCxnSpPr/>
      </xdr:nvCxnSpPr>
      <xdr:spPr>
        <a:xfrm flipV="1">
          <a:off x="19545300" y="13393603"/>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79761</xdr:rowOff>
    </xdr:from>
    <xdr:to>
      <xdr:col>107</xdr:col>
      <xdr:colOff>101600</xdr:colOff>
      <xdr:row>78</xdr:row>
      <xdr:rowOff>9911</xdr:rowOff>
    </xdr:to>
    <xdr:sp macro="" textlink="">
      <xdr:nvSpPr>
        <xdr:cNvPr id="854" name="フローチャート: 判断 853"/>
        <xdr:cNvSpPr/>
      </xdr:nvSpPr>
      <xdr:spPr>
        <a:xfrm>
          <a:off x="20383500" y="132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26438</xdr:rowOff>
    </xdr:from>
    <xdr:ext cx="534377" cy="259045"/>
    <xdr:sp macro="" textlink="">
      <xdr:nvSpPr>
        <xdr:cNvPr id="855" name="テキスト ボックス 854"/>
        <xdr:cNvSpPr txBox="1"/>
      </xdr:nvSpPr>
      <xdr:spPr>
        <a:xfrm>
          <a:off x="20167111" y="130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19552</xdr:rowOff>
    </xdr:from>
    <xdr:to>
      <xdr:col>102</xdr:col>
      <xdr:colOff>114300</xdr:colOff>
      <xdr:row>78</xdr:row>
      <xdr:rowOff>28916</xdr:rowOff>
    </xdr:to>
    <xdr:cxnSp macro="">
      <xdr:nvCxnSpPr>
        <xdr:cNvPr id="856" name="直線コネクタ 855"/>
        <xdr:cNvCxnSpPr/>
      </xdr:nvCxnSpPr>
      <xdr:spPr>
        <a:xfrm>
          <a:off x="18656300" y="13392652"/>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72738</xdr:rowOff>
    </xdr:from>
    <xdr:to>
      <xdr:col>102</xdr:col>
      <xdr:colOff>165100</xdr:colOff>
      <xdr:row>78</xdr:row>
      <xdr:rowOff>2888</xdr:rowOff>
    </xdr:to>
    <xdr:sp macro="" textlink="">
      <xdr:nvSpPr>
        <xdr:cNvPr id="857" name="フローチャート: 判断 856"/>
        <xdr:cNvSpPr/>
      </xdr:nvSpPr>
      <xdr:spPr>
        <a:xfrm>
          <a:off x="19494500" y="132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19415</xdr:rowOff>
    </xdr:from>
    <xdr:ext cx="534377" cy="259045"/>
    <xdr:sp macro="" textlink="">
      <xdr:nvSpPr>
        <xdr:cNvPr id="858" name="テキスト ボックス 857"/>
        <xdr:cNvSpPr txBox="1"/>
      </xdr:nvSpPr>
      <xdr:spPr>
        <a:xfrm>
          <a:off x="19278111" y="130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71165</xdr:rowOff>
    </xdr:from>
    <xdr:to>
      <xdr:col>98</xdr:col>
      <xdr:colOff>38100</xdr:colOff>
      <xdr:row>78</xdr:row>
      <xdr:rowOff>1315</xdr:rowOff>
    </xdr:to>
    <xdr:sp macro="" textlink="">
      <xdr:nvSpPr>
        <xdr:cNvPr id="859" name="フローチャート: 判断 858"/>
        <xdr:cNvSpPr/>
      </xdr:nvSpPr>
      <xdr:spPr>
        <a:xfrm>
          <a:off x="18605500" y="1327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17842</xdr:rowOff>
    </xdr:from>
    <xdr:ext cx="534377" cy="259045"/>
    <xdr:sp macro="" textlink="">
      <xdr:nvSpPr>
        <xdr:cNvPr id="860" name="テキスト ボックス 859"/>
        <xdr:cNvSpPr txBox="1"/>
      </xdr:nvSpPr>
      <xdr:spPr>
        <a:xfrm>
          <a:off x="18389111" y="13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138058</xdr:rowOff>
    </xdr:from>
    <xdr:to>
      <xdr:col>116</xdr:col>
      <xdr:colOff>114300</xdr:colOff>
      <xdr:row>78</xdr:row>
      <xdr:rowOff>68208</xdr:rowOff>
    </xdr:to>
    <xdr:sp macro="" textlink="">
      <xdr:nvSpPr>
        <xdr:cNvPr id="866" name="楕円 865"/>
        <xdr:cNvSpPr/>
      </xdr:nvSpPr>
      <xdr:spPr>
        <a:xfrm>
          <a:off x="22110700" y="133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52985</xdr:rowOff>
    </xdr:from>
    <xdr:ext cx="534377" cy="259045"/>
    <xdr:sp macro="" textlink="">
      <xdr:nvSpPr>
        <xdr:cNvPr id="867" name="繰出金該当値テキスト"/>
        <xdr:cNvSpPr txBox="1"/>
      </xdr:nvSpPr>
      <xdr:spPr>
        <a:xfrm>
          <a:off x="22212300" y="132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140843</xdr:rowOff>
    </xdr:from>
    <xdr:to>
      <xdr:col>112</xdr:col>
      <xdr:colOff>38100</xdr:colOff>
      <xdr:row>78</xdr:row>
      <xdr:rowOff>70993</xdr:rowOff>
    </xdr:to>
    <xdr:sp macro="" textlink="">
      <xdr:nvSpPr>
        <xdr:cNvPr id="868" name="楕円 867"/>
        <xdr:cNvSpPr/>
      </xdr:nvSpPr>
      <xdr:spPr>
        <a:xfrm>
          <a:off x="21272500" y="1334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62120</xdr:rowOff>
    </xdr:from>
    <xdr:ext cx="534377" cy="259045"/>
    <xdr:sp macro="" textlink="">
      <xdr:nvSpPr>
        <xdr:cNvPr id="869" name="テキスト ボックス 868"/>
        <xdr:cNvSpPr txBox="1"/>
      </xdr:nvSpPr>
      <xdr:spPr>
        <a:xfrm>
          <a:off x="21056111" y="1343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141153</xdr:rowOff>
    </xdr:from>
    <xdr:to>
      <xdr:col>107</xdr:col>
      <xdr:colOff>101600</xdr:colOff>
      <xdr:row>78</xdr:row>
      <xdr:rowOff>71303</xdr:rowOff>
    </xdr:to>
    <xdr:sp macro="" textlink="">
      <xdr:nvSpPr>
        <xdr:cNvPr id="870" name="楕円 869"/>
        <xdr:cNvSpPr/>
      </xdr:nvSpPr>
      <xdr:spPr>
        <a:xfrm>
          <a:off x="20383500" y="133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62430</xdr:rowOff>
    </xdr:from>
    <xdr:ext cx="534377" cy="259045"/>
    <xdr:sp macro="" textlink="">
      <xdr:nvSpPr>
        <xdr:cNvPr id="871" name="テキスト ボックス 870"/>
        <xdr:cNvSpPr txBox="1"/>
      </xdr:nvSpPr>
      <xdr:spPr>
        <a:xfrm>
          <a:off x="20167111" y="134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149566</xdr:rowOff>
    </xdr:from>
    <xdr:to>
      <xdr:col>102</xdr:col>
      <xdr:colOff>165100</xdr:colOff>
      <xdr:row>78</xdr:row>
      <xdr:rowOff>79716</xdr:rowOff>
    </xdr:to>
    <xdr:sp macro="" textlink="">
      <xdr:nvSpPr>
        <xdr:cNvPr id="872" name="楕円 871"/>
        <xdr:cNvSpPr/>
      </xdr:nvSpPr>
      <xdr:spPr>
        <a:xfrm>
          <a:off x="19494500" y="133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70843</xdr:rowOff>
    </xdr:from>
    <xdr:ext cx="534377" cy="259045"/>
    <xdr:sp macro="" textlink="">
      <xdr:nvSpPr>
        <xdr:cNvPr id="873" name="テキスト ボックス 872"/>
        <xdr:cNvSpPr txBox="1"/>
      </xdr:nvSpPr>
      <xdr:spPr>
        <a:xfrm>
          <a:off x="19278111" y="1344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140202</xdr:rowOff>
    </xdr:from>
    <xdr:to>
      <xdr:col>98</xdr:col>
      <xdr:colOff>38100</xdr:colOff>
      <xdr:row>78</xdr:row>
      <xdr:rowOff>70352</xdr:rowOff>
    </xdr:to>
    <xdr:sp macro="" textlink="">
      <xdr:nvSpPr>
        <xdr:cNvPr id="874" name="楕円 873"/>
        <xdr:cNvSpPr/>
      </xdr:nvSpPr>
      <xdr:spPr>
        <a:xfrm>
          <a:off x="18605500" y="133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61479</xdr:rowOff>
    </xdr:from>
    <xdr:ext cx="534377" cy="259045"/>
    <xdr:sp macro="" textlink="">
      <xdr:nvSpPr>
        <xdr:cNvPr id="875" name="テキスト ボックス 874"/>
        <xdr:cNvSpPr txBox="1"/>
      </xdr:nvSpPr>
      <xdr:spPr>
        <a:xfrm>
          <a:off x="18389111" y="134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「投資及び出資金」の住民一人当たりのコストは、地方独立行政法人　桑名市総合医療センター新病院が平成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年４月開院したため、病院整備費が皆減となったことにより、平成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年度と比較して大幅に減少した。</a:t>
          </a:r>
          <a:endParaRPr lang="ja-JP" altLang="ja-JP" sz="1400">
            <a:effectLst/>
          </a:endParaRPr>
        </a:p>
        <a:p>
          <a:r>
            <a:rPr kumimoji="1" lang="ja-JP" altLang="ja-JP" sz="1100">
              <a:solidFill>
                <a:schemeClr val="dk1"/>
              </a:solidFill>
              <a:effectLst/>
              <a:latin typeface="+mn-lt"/>
              <a:ea typeface="+mn-ea"/>
              <a:cs typeface="+mn-cs"/>
            </a:rPr>
            <a:t>あわせて「貸付金」の住民一人当たりのコストについても、平成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年度と比較して大幅に減少しているが、その主な要因は、同様に病院整備に係る貸付金が減少したことによるものである。</a:t>
          </a:r>
          <a:endParaRPr lang="ja-JP" altLang="ja-JP" sz="1400">
            <a:effectLst/>
          </a:endParaRPr>
        </a:p>
        <a:p>
          <a:r>
            <a:rPr kumimoji="1" lang="ja-JP" altLang="ja-JP" sz="1100">
              <a:solidFill>
                <a:schemeClr val="dk1"/>
              </a:solidFill>
              <a:effectLst/>
              <a:latin typeface="+mn-lt"/>
              <a:ea typeface="+mn-ea"/>
              <a:cs typeface="+mn-cs"/>
            </a:rPr>
            <a:t>また、「普通建設事業費（うち更新整備）」の住民一人当たりのコストについて、国の補助事業である、空調設備整備事業費が、約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億円新規計上されたことに伴い、大幅に増加した。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142,019
137,377
136.68
54,550,289
52,316,909
1,755,858
30,337,010
68,046,420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42273</xdr:rowOff>
    </xdr:to>
    <xdr:cxnSp macro="">
      <xdr:nvCxnSpPr>
        <xdr:cNvPr id="58" name="直線コネクタ 57"/>
        <xdr:cNvCxnSpPr/>
      </xdr:nvCxnSpPr>
      <xdr:spPr>
        <a:xfrm flipV="1">
          <a:off x="4633595" y="5304972"/>
          <a:ext cx="127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46100</xdr:rowOff>
    </xdr:from>
    <xdr:ext cx="469744" cy="259045"/>
    <xdr:sp macro="" textlink="">
      <xdr:nvSpPr>
        <xdr:cNvPr id="59" name="議会費最小値テキスト"/>
        <xdr:cNvSpPr txBox="1"/>
      </xdr:nvSpPr>
      <xdr:spPr>
        <a:xfrm>
          <a:off x="4686300" y="67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42273</xdr:rowOff>
    </xdr:from>
    <xdr:to>
      <xdr:col>24</xdr:col>
      <xdr:colOff>152400</xdr:colOff>
      <xdr:row>39</xdr:row>
      <xdr:rowOff>42273</xdr:rowOff>
    </xdr:to>
    <xdr:cxnSp macro="">
      <xdr:nvCxnSpPr>
        <xdr:cNvPr id="60" name="直線コネクタ 59"/>
        <xdr:cNvCxnSpPr/>
      </xdr:nvCxnSpPr>
      <xdr:spPr>
        <a:xfrm>
          <a:off x="4546600" y="672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109764</xdr:rowOff>
    </xdr:from>
    <xdr:to>
      <xdr:col>24</xdr:col>
      <xdr:colOff>63500</xdr:colOff>
      <xdr:row>36</xdr:row>
      <xdr:rowOff>47172</xdr:rowOff>
    </xdr:to>
    <xdr:cxnSp macro="">
      <xdr:nvCxnSpPr>
        <xdr:cNvPr id="63" name="直線コネクタ 62"/>
        <xdr:cNvCxnSpPr/>
      </xdr:nvCxnSpPr>
      <xdr:spPr>
        <a:xfrm flipV="1">
          <a:off x="3797300" y="6110514"/>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8907</xdr:rowOff>
    </xdr:from>
    <xdr:ext cx="469744" cy="259045"/>
    <xdr:sp macro="" textlink="">
      <xdr:nvSpPr>
        <xdr:cNvPr id="64"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157480</xdr:rowOff>
    </xdr:from>
    <xdr:to>
      <xdr:col>24</xdr:col>
      <xdr:colOff>114300</xdr:colOff>
      <xdr:row>35</xdr:row>
      <xdr:rowOff>87630</xdr:rowOff>
    </xdr:to>
    <xdr:sp macro="" textlink="">
      <xdr:nvSpPr>
        <xdr:cNvPr id="65" name="フローチャート: 判断 64"/>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43906</xdr:rowOff>
    </xdr:from>
    <xdr:to>
      <xdr:col>19</xdr:col>
      <xdr:colOff>177800</xdr:colOff>
      <xdr:row>36</xdr:row>
      <xdr:rowOff>47172</xdr:rowOff>
    </xdr:to>
    <xdr:cxnSp macro="">
      <xdr:nvCxnSpPr>
        <xdr:cNvPr id="66" name="直線コネクタ 65"/>
        <xdr:cNvCxnSpPr/>
      </xdr:nvCxnSpPr>
      <xdr:spPr>
        <a:xfrm>
          <a:off x="2908300" y="62161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37193</xdr:rowOff>
    </xdr:from>
    <xdr:to>
      <xdr:col>20</xdr:col>
      <xdr:colOff>38100</xdr:colOff>
      <xdr:row>35</xdr:row>
      <xdr:rowOff>138793</xdr:rowOff>
    </xdr:to>
    <xdr:sp macro="" textlink="">
      <xdr:nvSpPr>
        <xdr:cNvPr id="67" name="フローチャート: 判断 66"/>
        <xdr:cNvSpPr/>
      </xdr:nvSpPr>
      <xdr:spPr>
        <a:xfrm>
          <a:off x="3746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155320</xdr:rowOff>
    </xdr:from>
    <xdr:ext cx="469744" cy="259045"/>
    <xdr:sp macro="" textlink="">
      <xdr:nvSpPr>
        <xdr:cNvPr id="68" name="テキスト ボックス 67"/>
        <xdr:cNvSpPr txBox="1"/>
      </xdr:nvSpPr>
      <xdr:spPr>
        <a:xfrm>
          <a:off x="3562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101056</xdr:rowOff>
    </xdr:from>
    <xdr:to>
      <xdr:col>15</xdr:col>
      <xdr:colOff>50800</xdr:colOff>
      <xdr:row>36</xdr:row>
      <xdr:rowOff>43906</xdr:rowOff>
    </xdr:to>
    <xdr:cxnSp macro="">
      <xdr:nvCxnSpPr>
        <xdr:cNvPr id="69" name="直線コネクタ 68"/>
        <xdr:cNvCxnSpPr/>
      </xdr:nvCxnSpPr>
      <xdr:spPr>
        <a:xfrm>
          <a:off x="2019300" y="61018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11067</xdr:rowOff>
    </xdr:from>
    <xdr:to>
      <xdr:col>15</xdr:col>
      <xdr:colOff>101600</xdr:colOff>
      <xdr:row>35</xdr:row>
      <xdr:rowOff>112667</xdr:rowOff>
    </xdr:to>
    <xdr:sp macro="" textlink="">
      <xdr:nvSpPr>
        <xdr:cNvPr id="70" name="フローチャート: 判断 69"/>
        <xdr:cNvSpPr/>
      </xdr:nvSpPr>
      <xdr:spPr>
        <a:xfrm>
          <a:off x="2857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129194</xdr:rowOff>
    </xdr:from>
    <xdr:ext cx="469744" cy="259045"/>
    <xdr:sp macro="" textlink="">
      <xdr:nvSpPr>
        <xdr:cNvPr id="71" name="テキスト ボックス 70"/>
        <xdr:cNvSpPr txBox="1"/>
      </xdr:nvSpPr>
      <xdr:spPr>
        <a:xfrm>
          <a:off x="2673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3628</xdr:rowOff>
    </xdr:from>
    <xdr:to>
      <xdr:col>10</xdr:col>
      <xdr:colOff>114300</xdr:colOff>
      <xdr:row>35</xdr:row>
      <xdr:rowOff>101056</xdr:rowOff>
    </xdr:to>
    <xdr:cxnSp macro="">
      <xdr:nvCxnSpPr>
        <xdr:cNvPr id="72" name="直線コネクタ 71"/>
        <xdr:cNvCxnSpPr/>
      </xdr:nvCxnSpPr>
      <xdr:spPr>
        <a:xfrm>
          <a:off x="1130300" y="5832928"/>
          <a:ext cx="889000" cy="2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141151</xdr:rowOff>
    </xdr:from>
    <xdr:to>
      <xdr:col>10</xdr:col>
      <xdr:colOff>165100</xdr:colOff>
      <xdr:row>35</xdr:row>
      <xdr:rowOff>71301</xdr:rowOff>
    </xdr:to>
    <xdr:sp macro="" textlink="">
      <xdr:nvSpPr>
        <xdr:cNvPr id="73" name="フローチャート: 判断 72"/>
        <xdr:cNvSpPr/>
      </xdr:nvSpPr>
      <xdr:spPr>
        <a:xfrm>
          <a:off x="1968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87828</xdr:rowOff>
    </xdr:from>
    <xdr:ext cx="469744" cy="259045"/>
    <xdr:sp macro="" textlink="">
      <xdr:nvSpPr>
        <xdr:cNvPr id="74" name="テキスト ボックス 73"/>
        <xdr:cNvSpPr txBox="1"/>
      </xdr:nvSpPr>
      <xdr:spPr>
        <a:xfrm>
          <a:off x="1784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75293</xdr:rowOff>
    </xdr:from>
    <xdr:to>
      <xdr:col>6</xdr:col>
      <xdr:colOff>38100</xdr:colOff>
      <xdr:row>34</xdr:row>
      <xdr:rowOff>5443</xdr:rowOff>
    </xdr:to>
    <xdr:sp macro="" textlink="">
      <xdr:nvSpPr>
        <xdr:cNvPr id="75" name="フローチャート: 判断 74"/>
        <xdr:cNvSpPr/>
      </xdr:nvSpPr>
      <xdr:spPr>
        <a:xfrm>
          <a:off x="1079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21970</xdr:rowOff>
    </xdr:from>
    <xdr:ext cx="469744" cy="259045"/>
    <xdr:sp macro="" textlink="">
      <xdr:nvSpPr>
        <xdr:cNvPr id="76" name="テキスト ボックス 75"/>
        <xdr:cNvSpPr txBox="1"/>
      </xdr:nvSpPr>
      <xdr:spPr>
        <a:xfrm>
          <a:off x="895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58964</xdr:rowOff>
    </xdr:from>
    <xdr:to>
      <xdr:col>24</xdr:col>
      <xdr:colOff>114300</xdr:colOff>
      <xdr:row>35</xdr:row>
      <xdr:rowOff>160564</xdr:rowOff>
    </xdr:to>
    <xdr:sp macro="" textlink="">
      <xdr:nvSpPr>
        <xdr:cNvPr id="82" name="楕円 81"/>
        <xdr:cNvSpPr/>
      </xdr:nvSpPr>
      <xdr:spPr>
        <a:xfrm>
          <a:off x="45847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37391</xdr:rowOff>
    </xdr:from>
    <xdr:ext cx="469744" cy="259045"/>
    <xdr:sp macro="" textlink="">
      <xdr:nvSpPr>
        <xdr:cNvPr id="83" name="議会費該当値テキスト"/>
        <xdr:cNvSpPr txBox="1"/>
      </xdr:nvSpPr>
      <xdr:spPr>
        <a:xfrm>
          <a:off x="4686300" y="603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167822</xdr:rowOff>
    </xdr:from>
    <xdr:to>
      <xdr:col>20</xdr:col>
      <xdr:colOff>38100</xdr:colOff>
      <xdr:row>36</xdr:row>
      <xdr:rowOff>97972</xdr:rowOff>
    </xdr:to>
    <xdr:sp macro="" textlink="">
      <xdr:nvSpPr>
        <xdr:cNvPr id="84" name="楕円 83"/>
        <xdr:cNvSpPr/>
      </xdr:nvSpPr>
      <xdr:spPr>
        <a:xfrm>
          <a:off x="3746500" y="61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89099</xdr:rowOff>
    </xdr:from>
    <xdr:ext cx="469744" cy="259045"/>
    <xdr:sp macro="" textlink="">
      <xdr:nvSpPr>
        <xdr:cNvPr id="85" name="テキスト ボックス 84"/>
        <xdr:cNvSpPr txBox="1"/>
      </xdr:nvSpPr>
      <xdr:spPr>
        <a:xfrm>
          <a:off x="3562428"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164556</xdr:rowOff>
    </xdr:from>
    <xdr:to>
      <xdr:col>15</xdr:col>
      <xdr:colOff>101600</xdr:colOff>
      <xdr:row>36</xdr:row>
      <xdr:rowOff>94706</xdr:rowOff>
    </xdr:to>
    <xdr:sp macro="" textlink="">
      <xdr:nvSpPr>
        <xdr:cNvPr id="86" name="楕円 85"/>
        <xdr:cNvSpPr/>
      </xdr:nvSpPr>
      <xdr:spPr>
        <a:xfrm>
          <a:off x="2857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85833</xdr:rowOff>
    </xdr:from>
    <xdr:ext cx="469744" cy="259045"/>
    <xdr:sp macro="" textlink="">
      <xdr:nvSpPr>
        <xdr:cNvPr id="87" name="テキスト ボックス 86"/>
        <xdr:cNvSpPr txBox="1"/>
      </xdr:nvSpPr>
      <xdr:spPr>
        <a:xfrm>
          <a:off x="2673428"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50256</xdr:rowOff>
    </xdr:from>
    <xdr:to>
      <xdr:col>10</xdr:col>
      <xdr:colOff>165100</xdr:colOff>
      <xdr:row>35</xdr:row>
      <xdr:rowOff>151856</xdr:rowOff>
    </xdr:to>
    <xdr:sp macro="" textlink="">
      <xdr:nvSpPr>
        <xdr:cNvPr id="88" name="楕円 87"/>
        <xdr:cNvSpPr/>
      </xdr:nvSpPr>
      <xdr:spPr>
        <a:xfrm>
          <a:off x="1968500" y="6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142983</xdr:rowOff>
    </xdr:from>
    <xdr:ext cx="469744" cy="259045"/>
    <xdr:sp macro="" textlink="">
      <xdr:nvSpPr>
        <xdr:cNvPr id="89" name="テキスト ボックス 88"/>
        <xdr:cNvSpPr txBox="1"/>
      </xdr:nvSpPr>
      <xdr:spPr>
        <a:xfrm>
          <a:off x="1784428"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124278</xdr:rowOff>
    </xdr:from>
    <xdr:to>
      <xdr:col>6</xdr:col>
      <xdr:colOff>38100</xdr:colOff>
      <xdr:row>34</xdr:row>
      <xdr:rowOff>54428</xdr:rowOff>
    </xdr:to>
    <xdr:sp macro="" textlink="">
      <xdr:nvSpPr>
        <xdr:cNvPr id="90" name="楕円 89"/>
        <xdr:cNvSpPr/>
      </xdr:nvSpPr>
      <xdr:spPr>
        <a:xfrm>
          <a:off x="1079500" y="5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45555</xdr:rowOff>
    </xdr:from>
    <xdr:ext cx="469744" cy="259045"/>
    <xdr:sp macro="" textlink="">
      <xdr:nvSpPr>
        <xdr:cNvPr id="91" name="テキスト ボックス 90"/>
        <xdr:cNvSpPr txBox="1"/>
      </xdr:nvSpPr>
      <xdr:spPr>
        <a:xfrm>
          <a:off x="895428"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142318</xdr:rowOff>
    </xdr:from>
    <xdr:to>
      <xdr:col>24</xdr:col>
      <xdr:colOff>62865</xdr:colOff>
      <xdr:row>58</xdr:row>
      <xdr:rowOff>109338</xdr:rowOff>
    </xdr:to>
    <xdr:cxnSp macro="">
      <xdr:nvCxnSpPr>
        <xdr:cNvPr id="115" name="直線コネクタ 114"/>
        <xdr:cNvCxnSpPr/>
      </xdr:nvCxnSpPr>
      <xdr:spPr>
        <a:xfrm flipV="1">
          <a:off x="4633595" y="8714818"/>
          <a:ext cx="1270" cy="133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113165</xdr:rowOff>
    </xdr:from>
    <xdr:ext cx="534377" cy="259045"/>
    <xdr:sp macro="" textlink="">
      <xdr:nvSpPr>
        <xdr:cNvPr id="116" name="総務費最小値テキスト"/>
        <xdr:cNvSpPr txBox="1"/>
      </xdr:nvSpPr>
      <xdr:spPr>
        <a:xfrm>
          <a:off x="4686300" y="100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109338</xdr:rowOff>
    </xdr:from>
    <xdr:to>
      <xdr:col>24</xdr:col>
      <xdr:colOff>152400</xdr:colOff>
      <xdr:row>58</xdr:row>
      <xdr:rowOff>109338</xdr:rowOff>
    </xdr:to>
    <xdr:cxnSp macro="">
      <xdr:nvCxnSpPr>
        <xdr:cNvPr id="117" name="直線コネクタ 116"/>
        <xdr:cNvCxnSpPr/>
      </xdr:nvCxnSpPr>
      <xdr:spPr>
        <a:xfrm>
          <a:off x="4546600" y="1005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88995</xdr:rowOff>
    </xdr:from>
    <xdr:ext cx="599010" cy="259045"/>
    <xdr:sp macro="" textlink="">
      <xdr:nvSpPr>
        <xdr:cNvPr id="118" name="総務費最大値テキスト"/>
        <xdr:cNvSpPr txBox="1"/>
      </xdr:nvSpPr>
      <xdr:spPr>
        <a:xfrm>
          <a:off x="4686300" y="849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379,313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142318</xdr:rowOff>
    </xdr:from>
    <xdr:to>
      <xdr:col>24</xdr:col>
      <xdr:colOff>152400</xdr:colOff>
      <xdr:row>50</xdr:row>
      <xdr:rowOff>142318</xdr:rowOff>
    </xdr:to>
    <xdr:cxnSp macro="">
      <xdr:nvCxnSpPr>
        <xdr:cNvPr id="119" name="直線コネクタ 118"/>
        <xdr:cNvCxnSpPr/>
      </xdr:nvCxnSpPr>
      <xdr:spPr>
        <a:xfrm>
          <a:off x="4546600" y="87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38309</xdr:rowOff>
    </xdr:from>
    <xdr:to>
      <xdr:col>24</xdr:col>
      <xdr:colOff>63500</xdr:colOff>
      <xdr:row>58</xdr:row>
      <xdr:rowOff>59949</xdr:rowOff>
    </xdr:to>
    <xdr:cxnSp macro="">
      <xdr:nvCxnSpPr>
        <xdr:cNvPr id="120" name="直線コネクタ 119"/>
        <xdr:cNvCxnSpPr/>
      </xdr:nvCxnSpPr>
      <xdr:spPr>
        <a:xfrm>
          <a:off x="3797300" y="9982409"/>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134024</xdr:rowOff>
    </xdr:from>
    <xdr:ext cx="534377" cy="259045"/>
    <xdr:sp macro="" textlink="">
      <xdr:nvSpPr>
        <xdr:cNvPr id="121" name="総務費平均値テキスト"/>
        <xdr:cNvSpPr txBox="1"/>
      </xdr:nvSpPr>
      <xdr:spPr>
        <a:xfrm>
          <a:off x="4686300" y="973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111147</xdr:rowOff>
    </xdr:from>
    <xdr:to>
      <xdr:col>24</xdr:col>
      <xdr:colOff>114300</xdr:colOff>
      <xdr:row>58</xdr:row>
      <xdr:rowOff>41297</xdr:rowOff>
    </xdr:to>
    <xdr:sp macro="" textlink="">
      <xdr:nvSpPr>
        <xdr:cNvPr id="122" name="フローチャート: 判断 121"/>
        <xdr:cNvSpPr/>
      </xdr:nvSpPr>
      <xdr:spPr>
        <a:xfrm>
          <a:off x="45847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38309</xdr:rowOff>
    </xdr:from>
    <xdr:to>
      <xdr:col>19</xdr:col>
      <xdr:colOff>177800</xdr:colOff>
      <xdr:row>58</xdr:row>
      <xdr:rowOff>42107</xdr:rowOff>
    </xdr:to>
    <xdr:cxnSp macro="">
      <xdr:nvCxnSpPr>
        <xdr:cNvPr id="123" name="直線コネクタ 122"/>
        <xdr:cNvCxnSpPr/>
      </xdr:nvCxnSpPr>
      <xdr:spPr>
        <a:xfrm flipV="1">
          <a:off x="2908300" y="9982409"/>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726</xdr:rowOff>
    </xdr:from>
    <xdr:to>
      <xdr:col>20</xdr:col>
      <xdr:colOff>38100</xdr:colOff>
      <xdr:row>58</xdr:row>
      <xdr:rowOff>102326</xdr:rowOff>
    </xdr:to>
    <xdr:sp macro="" textlink="">
      <xdr:nvSpPr>
        <xdr:cNvPr id="124" name="フローチャート: 判断 123"/>
        <xdr:cNvSpPr/>
      </xdr:nvSpPr>
      <xdr:spPr>
        <a:xfrm>
          <a:off x="3746500" y="99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93453</xdr:rowOff>
    </xdr:from>
    <xdr:ext cx="534377" cy="259045"/>
    <xdr:sp macro="" textlink="">
      <xdr:nvSpPr>
        <xdr:cNvPr id="125" name="テキスト ボックス 124"/>
        <xdr:cNvSpPr txBox="1"/>
      </xdr:nvSpPr>
      <xdr:spPr>
        <a:xfrm>
          <a:off x="3530111" y="100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159447</xdr:rowOff>
    </xdr:from>
    <xdr:to>
      <xdr:col>15</xdr:col>
      <xdr:colOff>50800</xdr:colOff>
      <xdr:row>58</xdr:row>
      <xdr:rowOff>42107</xdr:rowOff>
    </xdr:to>
    <xdr:cxnSp macro="">
      <xdr:nvCxnSpPr>
        <xdr:cNvPr id="126" name="直線コネクタ 125"/>
        <xdr:cNvCxnSpPr/>
      </xdr:nvCxnSpPr>
      <xdr:spPr>
        <a:xfrm>
          <a:off x="2019300" y="9932097"/>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159888</xdr:rowOff>
    </xdr:from>
    <xdr:to>
      <xdr:col>15</xdr:col>
      <xdr:colOff>101600</xdr:colOff>
      <xdr:row>58</xdr:row>
      <xdr:rowOff>90038</xdr:rowOff>
    </xdr:to>
    <xdr:sp macro="" textlink="">
      <xdr:nvSpPr>
        <xdr:cNvPr id="127" name="フローチャート: 判断 126"/>
        <xdr:cNvSpPr/>
      </xdr:nvSpPr>
      <xdr:spPr>
        <a:xfrm>
          <a:off x="2857500" y="99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106565</xdr:rowOff>
    </xdr:from>
    <xdr:ext cx="534377" cy="259045"/>
    <xdr:sp macro="" textlink="">
      <xdr:nvSpPr>
        <xdr:cNvPr id="128" name="テキスト ボックス 127"/>
        <xdr:cNvSpPr txBox="1"/>
      </xdr:nvSpPr>
      <xdr:spPr>
        <a:xfrm>
          <a:off x="2641111" y="970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159447</xdr:rowOff>
    </xdr:from>
    <xdr:to>
      <xdr:col>10</xdr:col>
      <xdr:colOff>114300</xdr:colOff>
      <xdr:row>58</xdr:row>
      <xdr:rowOff>62357</xdr:rowOff>
    </xdr:to>
    <xdr:cxnSp macro="">
      <xdr:nvCxnSpPr>
        <xdr:cNvPr id="129" name="直線コネクタ 128"/>
        <xdr:cNvCxnSpPr/>
      </xdr:nvCxnSpPr>
      <xdr:spPr>
        <a:xfrm flipV="1">
          <a:off x="1130300" y="9932097"/>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135176</xdr:rowOff>
    </xdr:from>
    <xdr:to>
      <xdr:col>10</xdr:col>
      <xdr:colOff>165100</xdr:colOff>
      <xdr:row>58</xdr:row>
      <xdr:rowOff>65326</xdr:rowOff>
    </xdr:to>
    <xdr:sp macro="" textlink="">
      <xdr:nvSpPr>
        <xdr:cNvPr id="130" name="フローチャート: 判断 129"/>
        <xdr:cNvSpPr/>
      </xdr:nvSpPr>
      <xdr:spPr>
        <a:xfrm>
          <a:off x="1968500" y="990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56453</xdr:rowOff>
    </xdr:from>
    <xdr:ext cx="534377" cy="259045"/>
    <xdr:sp macro="" textlink="">
      <xdr:nvSpPr>
        <xdr:cNvPr id="131" name="テキスト ボックス 130"/>
        <xdr:cNvSpPr txBox="1"/>
      </xdr:nvSpPr>
      <xdr:spPr>
        <a:xfrm>
          <a:off x="1752111" y="1000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160330</xdr:rowOff>
    </xdr:from>
    <xdr:to>
      <xdr:col>6</xdr:col>
      <xdr:colOff>38100</xdr:colOff>
      <xdr:row>58</xdr:row>
      <xdr:rowOff>90480</xdr:rowOff>
    </xdr:to>
    <xdr:sp macro="" textlink="">
      <xdr:nvSpPr>
        <xdr:cNvPr id="132" name="フローチャート: 判断 131"/>
        <xdr:cNvSpPr/>
      </xdr:nvSpPr>
      <xdr:spPr>
        <a:xfrm>
          <a:off x="1079500" y="993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107007</xdr:rowOff>
    </xdr:from>
    <xdr:ext cx="534377" cy="259045"/>
    <xdr:sp macro="" textlink="">
      <xdr:nvSpPr>
        <xdr:cNvPr id="133" name="テキスト ボックス 132"/>
        <xdr:cNvSpPr txBox="1"/>
      </xdr:nvSpPr>
      <xdr:spPr>
        <a:xfrm>
          <a:off x="863111" y="97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9149</xdr:rowOff>
    </xdr:from>
    <xdr:to>
      <xdr:col>24</xdr:col>
      <xdr:colOff>114300</xdr:colOff>
      <xdr:row>58</xdr:row>
      <xdr:rowOff>110749</xdr:rowOff>
    </xdr:to>
    <xdr:sp macro="" textlink="">
      <xdr:nvSpPr>
        <xdr:cNvPr id="139" name="楕円 138"/>
        <xdr:cNvSpPr/>
      </xdr:nvSpPr>
      <xdr:spPr>
        <a:xfrm>
          <a:off x="4584700" y="99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95526</xdr:rowOff>
    </xdr:from>
    <xdr:ext cx="534377" cy="259045"/>
    <xdr:sp macro="" textlink="">
      <xdr:nvSpPr>
        <xdr:cNvPr id="140" name="総務費該当値テキスト"/>
        <xdr:cNvSpPr txBox="1"/>
      </xdr:nvSpPr>
      <xdr:spPr>
        <a:xfrm>
          <a:off x="4686300" y="9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158959</xdr:rowOff>
    </xdr:from>
    <xdr:to>
      <xdr:col>20</xdr:col>
      <xdr:colOff>38100</xdr:colOff>
      <xdr:row>58</xdr:row>
      <xdr:rowOff>89109</xdr:rowOff>
    </xdr:to>
    <xdr:sp macro="" textlink="">
      <xdr:nvSpPr>
        <xdr:cNvPr id="141" name="楕円 140"/>
        <xdr:cNvSpPr/>
      </xdr:nvSpPr>
      <xdr:spPr>
        <a:xfrm>
          <a:off x="3746500" y="9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105636</xdr:rowOff>
    </xdr:from>
    <xdr:ext cx="534377" cy="259045"/>
    <xdr:sp macro="" textlink="">
      <xdr:nvSpPr>
        <xdr:cNvPr id="142" name="テキスト ボックス 141"/>
        <xdr:cNvSpPr txBox="1"/>
      </xdr:nvSpPr>
      <xdr:spPr>
        <a:xfrm>
          <a:off x="3530111" y="97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162757</xdr:rowOff>
    </xdr:from>
    <xdr:to>
      <xdr:col>15</xdr:col>
      <xdr:colOff>101600</xdr:colOff>
      <xdr:row>58</xdr:row>
      <xdr:rowOff>92907</xdr:rowOff>
    </xdr:to>
    <xdr:sp macro="" textlink="">
      <xdr:nvSpPr>
        <xdr:cNvPr id="143" name="楕円 142"/>
        <xdr:cNvSpPr/>
      </xdr:nvSpPr>
      <xdr:spPr>
        <a:xfrm>
          <a:off x="2857500" y="99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84034</xdr:rowOff>
    </xdr:from>
    <xdr:ext cx="534377" cy="259045"/>
    <xdr:sp macro="" textlink="">
      <xdr:nvSpPr>
        <xdr:cNvPr id="144" name="テキスト ボックス 143"/>
        <xdr:cNvSpPr txBox="1"/>
      </xdr:nvSpPr>
      <xdr:spPr>
        <a:xfrm>
          <a:off x="2641111" y="100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108647</xdr:rowOff>
    </xdr:from>
    <xdr:to>
      <xdr:col>10</xdr:col>
      <xdr:colOff>165100</xdr:colOff>
      <xdr:row>58</xdr:row>
      <xdr:rowOff>38797</xdr:rowOff>
    </xdr:to>
    <xdr:sp macro="" textlink="">
      <xdr:nvSpPr>
        <xdr:cNvPr id="145" name="楕円 144"/>
        <xdr:cNvSpPr/>
      </xdr:nvSpPr>
      <xdr:spPr>
        <a:xfrm>
          <a:off x="1968500" y="98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55324</xdr:rowOff>
    </xdr:from>
    <xdr:ext cx="534377" cy="259045"/>
    <xdr:sp macro="" textlink="">
      <xdr:nvSpPr>
        <xdr:cNvPr id="146" name="テキスト ボックス 145"/>
        <xdr:cNvSpPr txBox="1"/>
      </xdr:nvSpPr>
      <xdr:spPr>
        <a:xfrm>
          <a:off x="1752111" y="9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11557</xdr:rowOff>
    </xdr:from>
    <xdr:to>
      <xdr:col>6</xdr:col>
      <xdr:colOff>38100</xdr:colOff>
      <xdr:row>58</xdr:row>
      <xdr:rowOff>113157</xdr:rowOff>
    </xdr:to>
    <xdr:sp macro="" textlink="">
      <xdr:nvSpPr>
        <xdr:cNvPr id="147" name="楕円 146"/>
        <xdr:cNvSpPr/>
      </xdr:nvSpPr>
      <xdr:spPr>
        <a:xfrm>
          <a:off x="1079500" y="995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104284</xdr:rowOff>
    </xdr:from>
    <xdr:ext cx="534377" cy="259045"/>
    <xdr:sp macro="" textlink="">
      <xdr:nvSpPr>
        <xdr:cNvPr id="148" name="テキスト ボックス 147"/>
        <xdr:cNvSpPr txBox="1"/>
      </xdr:nvSpPr>
      <xdr:spPr>
        <a:xfrm>
          <a:off x="863111" y="1004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143567</xdr:rowOff>
    </xdr:from>
    <xdr:to>
      <xdr:col>24</xdr:col>
      <xdr:colOff>62865</xdr:colOff>
      <xdr:row>77</xdr:row>
      <xdr:rowOff>149930</xdr:rowOff>
    </xdr:to>
    <xdr:cxnSp macro="">
      <xdr:nvCxnSpPr>
        <xdr:cNvPr id="173" name="直線コネクタ 172"/>
        <xdr:cNvCxnSpPr/>
      </xdr:nvCxnSpPr>
      <xdr:spPr>
        <a:xfrm flipV="1">
          <a:off x="4633595" y="11973617"/>
          <a:ext cx="1270" cy="137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153757</xdr:rowOff>
    </xdr:from>
    <xdr:ext cx="599010" cy="259045"/>
    <xdr:sp macro="" textlink="">
      <xdr:nvSpPr>
        <xdr:cNvPr id="174" name="民生費最小値テキスト"/>
        <xdr:cNvSpPr txBox="1"/>
      </xdr:nvSpPr>
      <xdr:spPr>
        <a:xfrm>
          <a:off x="4686300" y="1335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149930</xdr:rowOff>
    </xdr:from>
    <xdr:to>
      <xdr:col>24</xdr:col>
      <xdr:colOff>152400</xdr:colOff>
      <xdr:row>77</xdr:row>
      <xdr:rowOff>149930</xdr:rowOff>
    </xdr:to>
    <xdr:cxnSp macro="">
      <xdr:nvCxnSpPr>
        <xdr:cNvPr id="175" name="直線コネクタ 174"/>
        <xdr:cNvCxnSpPr/>
      </xdr:nvCxnSpPr>
      <xdr:spPr>
        <a:xfrm>
          <a:off x="4546600" y="1335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90244</xdr:rowOff>
    </xdr:from>
    <xdr:ext cx="599010" cy="259045"/>
    <xdr:sp macro="" textlink="">
      <xdr:nvSpPr>
        <xdr:cNvPr id="176" name="民生費最大値テキスト"/>
        <xdr:cNvSpPr txBox="1"/>
      </xdr:nvSpPr>
      <xdr:spPr>
        <a:xfrm>
          <a:off x="4686300" y="1174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143567</xdr:rowOff>
    </xdr:from>
    <xdr:to>
      <xdr:col>24</xdr:col>
      <xdr:colOff>152400</xdr:colOff>
      <xdr:row>69</xdr:row>
      <xdr:rowOff>143567</xdr:rowOff>
    </xdr:to>
    <xdr:cxnSp macro="">
      <xdr:nvCxnSpPr>
        <xdr:cNvPr id="177" name="直線コネクタ 176"/>
        <xdr:cNvCxnSpPr/>
      </xdr:nvCxnSpPr>
      <xdr:spPr>
        <a:xfrm>
          <a:off x="4546600" y="1197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82226</xdr:rowOff>
    </xdr:from>
    <xdr:to>
      <xdr:col>24</xdr:col>
      <xdr:colOff>63500</xdr:colOff>
      <xdr:row>77</xdr:row>
      <xdr:rowOff>28411</xdr:rowOff>
    </xdr:to>
    <xdr:cxnSp macro="">
      <xdr:nvCxnSpPr>
        <xdr:cNvPr id="178" name="直線コネクタ 177"/>
        <xdr:cNvCxnSpPr/>
      </xdr:nvCxnSpPr>
      <xdr:spPr>
        <a:xfrm flipV="1">
          <a:off x="3797300" y="13112426"/>
          <a:ext cx="838200" cy="1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100537</xdr:rowOff>
    </xdr:from>
    <xdr:ext cx="599010" cy="259045"/>
    <xdr:sp macro="" textlink="">
      <xdr:nvSpPr>
        <xdr:cNvPr id="179" name="民生費平均値テキスト"/>
        <xdr:cNvSpPr txBox="1"/>
      </xdr:nvSpPr>
      <xdr:spPr>
        <a:xfrm>
          <a:off x="4686300" y="1261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77660</xdr:rowOff>
    </xdr:from>
    <xdr:to>
      <xdr:col>24</xdr:col>
      <xdr:colOff>114300</xdr:colOff>
      <xdr:row>75</xdr:row>
      <xdr:rowOff>7810</xdr:rowOff>
    </xdr:to>
    <xdr:sp macro="" textlink="">
      <xdr:nvSpPr>
        <xdr:cNvPr id="180" name="フローチャート: 判断 179"/>
        <xdr:cNvSpPr/>
      </xdr:nvSpPr>
      <xdr:spPr>
        <a:xfrm>
          <a:off x="4584700" y="127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28411</xdr:rowOff>
    </xdr:from>
    <xdr:to>
      <xdr:col>19</xdr:col>
      <xdr:colOff>177800</xdr:colOff>
      <xdr:row>77</xdr:row>
      <xdr:rowOff>50127</xdr:rowOff>
    </xdr:to>
    <xdr:cxnSp macro="">
      <xdr:nvCxnSpPr>
        <xdr:cNvPr id="181" name="直線コネクタ 180"/>
        <xdr:cNvCxnSpPr/>
      </xdr:nvCxnSpPr>
      <xdr:spPr>
        <a:xfrm flipV="1">
          <a:off x="2908300" y="13230061"/>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59544</xdr:rowOff>
    </xdr:from>
    <xdr:to>
      <xdr:col>20</xdr:col>
      <xdr:colOff>38100</xdr:colOff>
      <xdr:row>75</xdr:row>
      <xdr:rowOff>161144</xdr:rowOff>
    </xdr:to>
    <xdr:sp macro="" textlink="">
      <xdr:nvSpPr>
        <xdr:cNvPr id="182" name="フローチャート: 判断 181"/>
        <xdr:cNvSpPr/>
      </xdr:nvSpPr>
      <xdr:spPr>
        <a:xfrm>
          <a:off x="3746500" y="1291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6221</xdr:rowOff>
    </xdr:from>
    <xdr:ext cx="599010" cy="259045"/>
    <xdr:sp macro="" textlink="">
      <xdr:nvSpPr>
        <xdr:cNvPr id="183" name="テキスト ボックス 182"/>
        <xdr:cNvSpPr txBox="1"/>
      </xdr:nvSpPr>
      <xdr:spPr>
        <a:xfrm>
          <a:off x="3497795" y="126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50127</xdr:rowOff>
    </xdr:from>
    <xdr:to>
      <xdr:col>15</xdr:col>
      <xdr:colOff>50800</xdr:colOff>
      <xdr:row>77</xdr:row>
      <xdr:rowOff>89027</xdr:rowOff>
    </xdr:to>
    <xdr:cxnSp macro="">
      <xdr:nvCxnSpPr>
        <xdr:cNvPr id="184" name="直線コネクタ 183"/>
        <xdr:cNvCxnSpPr/>
      </xdr:nvCxnSpPr>
      <xdr:spPr>
        <a:xfrm flipV="1">
          <a:off x="2019300" y="13251777"/>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55753</xdr:rowOff>
    </xdr:from>
    <xdr:to>
      <xdr:col>15</xdr:col>
      <xdr:colOff>101600</xdr:colOff>
      <xdr:row>75</xdr:row>
      <xdr:rowOff>157353</xdr:rowOff>
    </xdr:to>
    <xdr:sp macro="" textlink="">
      <xdr:nvSpPr>
        <xdr:cNvPr id="185" name="フローチャート: 判断 184"/>
        <xdr:cNvSpPr/>
      </xdr:nvSpPr>
      <xdr:spPr>
        <a:xfrm>
          <a:off x="28575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2430</xdr:rowOff>
    </xdr:from>
    <xdr:ext cx="599010" cy="259045"/>
    <xdr:sp macro="" textlink="">
      <xdr:nvSpPr>
        <xdr:cNvPr id="186" name="テキスト ボックス 185"/>
        <xdr:cNvSpPr txBox="1"/>
      </xdr:nvSpPr>
      <xdr:spPr>
        <a:xfrm>
          <a:off x="2608795" y="1268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89027</xdr:rowOff>
    </xdr:from>
    <xdr:to>
      <xdr:col>10</xdr:col>
      <xdr:colOff>114300</xdr:colOff>
      <xdr:row>77</xdr:row>
      <xdr:rowOff>108553</xdr:rowOff>
    </xdr:to>
    <xdr:cxnSp macro="">
      <xdr:nvCxnSpPr>
        <xdr:cNvPr id="187" name="直線コネクタ 186"/>
        <xdr:cNvCxnSpPr/>
      </xdr:nvCxnSpPr>
      <xdr:spPr>
        <a:xfrm flipV="1">
          <a:off x="1130300" y="13290677"/>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32760</xdr:rowOff>
    </xdr:from>
    <xdr:to>
      <xdr:col>10</xdr:col>
      <xdr:colOff>165100</xdr:colOff>
      <xdr:row>75</xdr:row>
      <xdr:rowOff>134360</xdr:rowOff>
    </xdr:to>
    <xdr:sp macro="" textlink="">
      <xdr:nvSpPr>
        <xdr:cNvPr id="188" name="フローチャート: 判断 187"/>
        <xdr:cNvSpPr/>
      </xdr:nvSpPr>
      <xdr:spPr>
        <a:xfrm>
          <a:off x="1968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150887</xdr:rowOff>
    </xdr:from>
    <xdr:ext cx="599010" cy="259045"/>
    <xdr:sp macro="" textlink="">
      <xdr:nvSpPr>
        <xdr:cNvPr id="189" name="テキスト ボックス 188"/>
        <xdr:cNvSpPr txBox="1"/>
      </xdr:nvSpPr>
      <xdr:spPr>
        <a:xfrm>
          <a:off x="1719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109741</xdr:rowOff>
    </xdr:from>
    <xdr:to>
      <xdr:col>6</xdr:col>
      <xdr:colOff>38100</xdr:colOff>
      <xdr:row>76</xdr:row>
      <xdr:rowOff>39891</xdr:rowOff>
    </xdr:to>
    <xdr:sp macro="" textlink="">
      <xdr:nvSpPr>
        <xdr:cNvPr id="190" name="フローチャート: 判断 189"/>
        <xdr:cNvSpPr/>
      </xdr:nvSpPr>
      <xdr:spPr>
        <a:xfrm>
          <a:off x="1079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56418</xdr:rowOff>
    </xdr:from>
    <xdr:ext cx="599010" cy="259045"/>
    <xdr:sp macro="" textlink="">
      <xdr:nvSpPr>
        <xdr:cNvPr id="191" name="テキスト ボックス 190"/>
        <xdr:cNvSpPr txBox="1"/>
      </xdr:nvSpPr>
      <xdr:spPr>
        <a:xfrm>
          <a:off x="830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31426</xdr:rowOff>
    </xdr:from>
    <xdr:to>
      <xdr:col>24</xdr:col>
      <xdr:colOff>114300</xdr:colOff>
      <xdr:row>76</xdr:row>
      <xdr:rowOff>133026</xdr:rowOff>
    </xdr:to>
    <xdr:sp macro="" textlink="">
      <xdr:nvSpPr>
        <xdr:cNvPr id="197" name="楕円 196"/>
        <xdr:cNvSpPr/>
      </xdr:nvSpPr>
      <xdr:spPr>
        <a:xfrm>
          <a:off x="4584700" y="130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9853</xdr:rowOff>
    </xdr:from>
    <xdr:ext cx="599010" cy="259045"/>
    <xdr:sp macro="" textlink="">
      <xdr:nvSpPr>
        <xdr:cNvPr id="198" name="民生費該当値テキスト"/>
        <xdr:cNvSpPr txBox="1"/>
      </xdr:nvSpPr>
      <xdr:spPr>
        <a:xfrm>
          <a:off x="4686300" y="1304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149061</xdr:rowOff>
    </xdr:from>
    <xdr:to>
      <xdr:col>20</xdr:col>
      <xdr:colOff>38100</xdr:colOff>
      <xdr:row>77</xdr:row>
      <xdr:rowOff>79211</xdr:rowOff>
    </xdr:to>
    <xdr:sp macro="" textlink="">
      <xdr:nvSpPr>
        <xdr:cNvPr id="199" name="楕円 198"/>
        <xdr:cNvSpPr/>
      </xdr:nvSpPr>
      <xdr:spPr>
        <a:xfrm>
          <a:off x="3746500" y="13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70338</xdr:rowOff>
    </xdr:from>
    <xdr:ext cx="599010" cy="259045"/>
    <xdr:sp macro="" textlink="">
      <xdr:nvSpPr>
        <xdr:cNvPr id="200" name="テキスト ボックス 199"/>
        <xdr:cNvSpPr txBox="1"/>
      </xdr:nvSpPr>
      <xdr:spPr>
        <a:xfrm>
          <a:off x="3497795" y="1327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170777</xdr:rowOff>
    </xdr:from>
    <xdr:to>
      <xdr:col>15</xdr:col>
      <xdr:colOff>101600</xdr:colOff>
      <xdr:row>77</xdr:row>
      <xdr:rowOff>100927</xdr:rowOff>
    </xdr:to>
    <xdr:sp macro="" textlink="">
      <xdr:nvSpPr>
        <xdr:cNvPr id="201" name="楕円 200"/>
        <xdr:cNvSpPr/>
      </xdr:nvSpPr>
      <xdr:spPr>
        <a:xfrm>
          <a:off x="28575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92054</xdr:rowOff>
    </xdr:from>
    <xdr:ext cx="599010" cy="259045"/>
    <xdr:sp macro="" textlink="">
      <xdr:nvSpPr>
        <xdr:cNvPr id="202" name="テキスト ボックス 201"/>
        <xdr:cNvSpPr txBox="1"/>
      </xdr:nvSpPr>
      <xdr:spPr>
        <a:xfrm>
          <a:off x="2608795" y="1329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38227</xdr:rowOff>
    </xdr:from>
    <xdr:to>
      <xdr:col>10</xdr:col>
      <xdr:colOff>165100</xdr:colOff>
      <xdr:row>77</xdr:row>
      <xdr:rowOff>139827</xdr:rowOff>
    </xdr:to>
    <xdr:sp macro="" textlink="">
      <xdr:nvSpPr>
        <xdr:cNvPr id="203" name="楕円 202"/>
        <xdr:cNvSpPr/>
      </xdr:nvSpPr>
      <xdr:spPr>
        <a:xfrm>
          <a:off x="1968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130954</xdr:rowOff>
    </xdr:from>
    <xdr:ext cx="599010" cy="259045"/>
    <xdr:sp macro="" textlink="">
      <xdr:nvSpPr>
        <xdr:cNvPr id="204" name="テキスト ボックス 203"/>
        <xdr:cNvSpPr txBox="1"/>
      </xdr:nvSpPr>
      <xdr:spPr>
        <a:xfrm>
          <a:off x="1719795" y="133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57753</xdr:rowOff>
    </xdr:from>
    <xdr:to>
      <xdr:col>6</xdr:col>
      <xdr:colOff>38100</xdr:colOff>
      <xdr:row>77</xdr:row>
      <xdr:rowOff>159353</xdr:rowOff>
    </xdr:to>
    <xdr:sp macro="" textlink="">
      <xdr:nvSpPr>
        <xdr:cNvPr id="205" name="楕円 204"/>
        <xdr:cNvSpPr/>
      </xdr:nvSpPr>
      <xdr:spPr>
        <a:xfrm>
          <a:off x="1079500" y="13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150480</xdr:rowOff>
    </xdr:from>
    <xdr:ext cx="599010" cy="259045"/>
    <xdr:sp macro="" textlink="">
      <xdr:nvSpPr>
        <xdr:cNvPr id="206" name="テキスト ボックス 205"/>
        <xdr:cNvSpPr txBox="1"/>
      </xdr:nvSpPr>
      <xdr:spPr>
        <a:xfrm>
          <a:off x="830795" y="1335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93044</xdr:rowOff>
    </xdr:from>
    <xdr:to>
      <xdr:col>24</xdr:col>
      <xdr:colOff>62865</xdr:colOff>
      <xdr:row>98</xdr:row>
      <xdr:rowOff>32421</xdr:rowOff>
    </xdr:to>
    <xdr:cxnSp macro="">
      <xdr:nvCxnSpPr>
        <xdr:cNvPr id="232" name="直線コネクタ 231"/>
        <xdr:cNvCxnSpPr/>
      </xdr:nvCxnSpPr>
      <xdr:spPr>
        <a:xfrm flipV="1">
          <a:off x="4633595" y="16380794"/>
          <a:ext cx="1270" cy="45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36248</xdr:rowOff>
    </xdr:from>
    <xdr:ext cx="534377" cy="259045"/>
    <xdr:sp macro="" textlink="">
      <xdr:nvSpPr>
        <xdr:cNvPr id="233" name="衛生費最小値テキスト"/>
        <xdr:cNvSpPr txBox="1"/>
      </xdr:nvSpPr>
      <xdr:spPr>
        <a:xfrm>
          <a:off x="4686300" y="1683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32421</xdr:rowOff>
    </xdr:from>
    <xdr:to>
      <xdr:col>24</xdr:col>
      <xdr:colOff>152400</xdr:colOff>
      <xdr:row>98</xdr:row>
      <xdr:rowOff>32421</xdr:rowOff>
    </xdr:to>
    <xdr:cxnSp macro="">
      <xdr:nvCxnSpPr>
        <xdr:cNvPr id="234" name="直線コネクタ 233"/>
        <xdr:cNvCxnSpPr/>
      </xdr:nvCxnSpPr>
      <xdr:spPr>
        <a:xfrm>
          <a:off x="4546600" y="1683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39721</xdr:rowOff>
    </xdr:from>
    <xdr:ext cx="534377" cy="259045"/>
    <xdr:sp macro="" textlink="">
      <xdr:nvSpPr>
        <xdr:cNvPr id="235" name="衛生費最大値テキスト"/>
        <xdr:cNvSpPr txBox="1"/>
      </xdr:nvSpPr>
      <xdr:spPr>
        <a:xfrm>
          <a:off x="4686300" y="1615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93044</xdr:rowOff>
    </xdr:from>
    <xdr:to>
      <xdr:col>24</xdr:col>
      <xdr:colOff>152400</xdr:colOff>
      <xdr:row>95</xdr:row>
      <xdr:rowOff>93044</xdr:rowOff>
    </xdr:to>
    <xdr:cxnSp macro="">
      <xdr:nvCxnSpPr>
        <xdr:cNvPr id="236" name="直線コネクタ 235"/>
        <xdr:cNvCxnSpPr/>
      </xdr:nvCxnSpPr>
      <xdr:spPr>
        <a:xfrm>
          <a:off x="4546600" y="1638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126442</xdr:rowOff>
    </xdr:from>
    <xdr:to>
      <xdr:col>24</xdr:col>
      <xdr:colOff>63500</xdr:colOff>
      <xdr:row>97</xdr:row>
      <xdr:rowOff>49664</xdr:rowOff>
    </xdr:to>
    <xdr:cxnSp macro="">
      <xdr:nvCxnSpPr>
        <xdr:cNvPr id="237" name="直線コネクタ 236"/>
        <xdr:cNvCxnSpPr/>
      </xdr:nvCxnSpPr>
      <xdr:spPr>
        <a:xfrm>
          <a:off x="3797300" y="16585642"/>
          <a:ext cx="838200" cy="9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159191</xdr:rowOff>
    </xdr:from>
    <xdr:ext cx="534377" cy="259045"/>
    <xdr:sp macro="" textlink="">
      <xdr:nvSpPr>
        <xdr:cNvPr id="238" name="衛生費平均値テキスト"/>
        <xdr:cNvSpPr txBox="1"/>
      </xdr:nvSpPr>
      <xdr:spPr>
        <a:xfrm>
          <a:off x="4686300" y="1661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9314</xdr:rowOff>
    </xdr:from>
    <xdr:to>
      <xdr:col>24</xdr:col>
      <xdr:colOff>114300</xdr:colOff>
      <xdr:row>97</xdr:row>
      <xdr:rowOff>110914</xdr:rowOff>
    </xdr:to>
    <xdr:sp macro="" textlink="">
      <xdr:nvSpPr>
        <xdr:cNvPr id="239" name="フローチャート: 判断 238"/>
        <xdr:cNvSpPr/>
      </xdr:nvSpPr>
      <xdr:spPr>
        <a:xfrm>
          <a:off x="4584700" y="1663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63108</xdr:rowOff>
    </xdr:from>
    <xdr:to>
      <xdr:col>19</xdr:col>
      <xdr:colOff>177800</xdr:colOff>
      <xdr:row>96</xdr:row>
      <xdr:rowOff>126442</xdr:rowOff>
    </xdr:to>
    <xdr:cxnSp macro="">
      <xdr:nvCxnSpPr>
        <xdr:cNvPr id="240" name="直線コネクタ 239"/>
        <xdr:cNvCxnSpPr/>
      </xdr:nvCxnSpPr>
      <xdr:spPr>
        <a:xfrm>
          <a:off x="2908300" y="15665058"/>
          <a:ext cx="889000" cy="92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4601</xdr:rowOff>
    </xdr:from>
    <xdr:to>
      <xdr:col>20</xdr:col>
      <xdr:colOff>38100</xdr:colOff>
      <xdr:row>97</xdr:row>
      <xdr:rowOff>106201</xdr:rowOff>
    </xdr:to>
    <xdr:sp macro="" textlink="">
      <xdr:nvSpPr>
        <xdr:cNvPr id="241" name="フローチャート: 判断 240"/>
        <xdr:cNvSpPr/>
      </xdr:nvSpPr>
      <xdr:spPr>
        <a:xfrm>
          <a:off x="3746500" y="1663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97328</xdr:rowOff>
    </xdr:from>
    <xdr:ext cx="534377" cy="259045"/>
    <xdr:sp macro="" textlink="">
      <xdr:nvSpPr>
        <xdr:cNvPr id="242" name="テキスト ボックス 241"/>
        <xdr:cNvSpPr txBox="1"/>
      </xdr:nvSpPr>
      <xdr:spPr>
        <a:xfrm>
          <a:off x="3530111" y="16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63108</xdr:rowOff>
    </xdr:from>
    <xdr:to>
      <xdr:col>15</xdr:col>
      <xdr:colOff>50800</xdr:colOff>
      <xdr:row>95</xdr:row>
      <xdr:rowOff>132984</xdr:rowOff>
    </xdr:to>
    <xdr:cxnSp macro="">
      <xdr:nvCxnSpPr>
        <xdr:cNvPr id="243" name="直線コネクタ 242"/>
        <xdr:cNvCxnSpPr/>
      </xdr:nvCxnSpPr>
      <xdr:spPr>
        <a:xfrm flipV="1">
          <a:off x="2019300" y="15665058"/>
          <a:ext cx="889000" cy="7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121808</xdr:rowOff>
    </xdr:from>
    <xdr:to>
      <xdr:col>15</xdr:col>
      <xdr:colOff>101600</xdr:colOff>
      <xdr:row>97</xdr:row>
      <xdr:rowOff>51958</xdr:rowOff>
    </xdr:to>
    <xdr:sp macro="" textlink="">
      <xdr:nvSpPr>
        <xdr:cNvPr id="244" name="フローチャート: 判断 243"/>
        <xdr:cNvSpPr/>
      </xdr:nvSpPr>
      <xdr:spPr>
        <a:xfrm>
          <a:off x="2857500" y="1658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43085</xdr:rowOff>
    </xdr:from>
    <xdr:ext cx="534377" cy="259045"/>
    <xdr:sp macro="" textlink="">
      <xdr:nvSpPr>
        <xdr:cNvPr id="245" name="テキスト ボックス 244"/>
        <xdr:cNvSpPr txBox="1"/>
      </xdr:nvSpPr>
      <xdr:spPr>
        <a:xfrm>
          <a:off x="2641111" y="166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132984</xdr:rowOff>
    </xdr:from>
    <xdr:to>
      <xdr:col>10</xdr:col>
      <xdr:colOff>114300</xdr:colOff>
      <xdr:row>96</xdr:row>
      <xdr:rowOff>133060</xdr:rowOff>
    </xdr:to>
    <xdr:cxnSp macro="">
      <xdr:nvCxnSpPr>
        <xdr:cNvPr id="246" name="直線コネクタ 245"/>
        <xdr:cNvCxnSpPr/>
      </xdr:nvCxnSpPr>
      <xdr:spPr>
        <a:xfrm flipV="1">
          <a:off x="1130300" y="16420734"/>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12809</xdr:rowOff>
    </xdr:from>
    <xdr:to>
      <xdr:col>10</xdr:col>
      <xdr:colOff>165100</xdr:colOff>
      <xdr:row>97</xdr:row>
      <xdr:rowOff>114409</xdr:rowOff>
    </xdr:to>
    <xdr:sp macro="" textlink="">
      <xdr:nvSpPr>
        <xdr:cNvPr id="247" name="フローチャート: 判断 246"/>
        <xdr:cNvSpPr/>
      </xdr:nvSpPr>
      <xdr:spPr>
        <a:xfrm>
          <a:off x="1968500" y="1664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105536</xdr:rowOff>
    </xdr:from>
    <xdr:ext cx="534377" cy="259045"/>
    <xdr:sp macro="" textlink="">
      <xdr:nvSpPr>
        <xdr:cNvPr id="248" name="テキスト ボックス 247"/>
        <xdr:cNvSpPr txBox="1"/>
      </xdr:nvSpPr>
      <xdr:spPr>
        <a:xfrm>
          <a:off x="1752111" y="167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44323</xdr:rowOff>
    </xdr:from>
    <xdr:to>
      <xdr:col>6</xdr:col>
      <xdr:colOff>38100</xdr:colOff>
      <xdr:row>97</xdr:row>
      <xdr:rowOff>145923</xdr:rowOff>
    </xdr:to>
    <xdr:sp macro="" textlink="">
      <xdr:nvSpPr>
        <xdr:cNvPr id="249" name="フローチャート: 判断 248"/>
        <xdr:cNvSpPr/>
      </xdr:nvSpPr>
      <xdr:spPr>
        <a:xfrm>
          <a:off x="1079500" y="1667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137050</xdr:rowOff>
    </xdr:from>
    <xdr:ext cx="534377" cy="259045"/>
    <xdr:sp macro="" textlink="">
      <xdr:nvSpPr>
        <xdr:cNvPr id="250" name="テキスト ボックス 249"/>
        <xdr:cNvSpPr txBox="1"/>
      </xdr:nvSpPr>
      <xdr:spPr>
        <a:xfrm>
          <a:off x="863111" y="1676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170314</xdr:rowOff>
    </xdr:from>
    <xdr:to>
      <xdr:col>24</xdr:col>
      <xdr:colOff>114300</xdr:colOff>
      <xdr:row>97</xdr:row>
      <xdr:rowOff>100464</xdr:rowOff>
    </xdr:to>
    <xdr:sp macro="" textlink="">
      <xdr:nvSpPr>
        <xdr:cNvPr id="256" name="楕円 255"/>
        <xdr:cNvSpPr/>
      </xdr:nvSpPr>
      <xdr:spPr>
        <a:xfrm>
          <a:off x="4584700" y="166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21741</xdr:rowOff>
    </xdr:from>
    <xdr:ext cx="534377" cy="259045"/>
    <xdr:sp macro="" textlink="">
      <xdr:nvSpPr>
        <xdr:cNvPr id="257" name="衛生費該当値テキスト"/>
        <xdr:cNvSpPr txBox="1"/>
      </xdr:nvSpPr>
      <xdr:spPr>
        <a:xfrm>
          <a:off x="4686300" y="1648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75642</xdr:rowOff>
    </xdr:from>
    <xdr:to>
      <xdr:col>20</xdr:col>
      <xdr:colOff>38100</xdr:colOff>
      <xdr:row>97</xdr:row>
      <xdr:rowOff>5792</xdr:rowOff>
    </xdr:to>
    <xdr:sp macro="" textlink="">
      <xdr:nvSpPr>
        <xdr:cNvPr id="258" name="楕円 257"/>
        <xdr:cNvSpPr/>
      </xdr:nvSpPr>
      <xdr:spPr>
        <a:xfrm>
          <a:off x="3746500" y="165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22319</xdr:rowOff>
    </xdr:from>
    <xdr:ext cx="534377" cy="259045"/>
    <xdr:sp macro="" textlink="">
      <xdr:nvSpPr>
        <xdr:cNvPr id="259" name="テキスト ボックス 258"/>
        <xdr:cNvSpPr txBox="1"/>
      </xdr:nvSpPr>
      <xdr:spPr>
        <a:xfrm>
          <a:off x="3530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12308</xdr:rowOff>
    </xdr:from>
    <xdr:to>
      <xdr:col>15</xdr:col>
      <xdr:colOff>101600</xdr:colOff>
      <xdr:row>91</xdr:row>
      <xdr:rowOff>113908</xdr:rowOff>
    </xdr:to>
    <xdr:sp macro="" textlink="">
      <xdr:nvSpPr>
        <xdr:cNvPr id="260" name="楕円 259"/>
        <xdr:cNvSpPr/>
      </xdr:nvSpPr>
      <xdr:spPr>
        <a:xfrm>
          <a:off x="2857500" y="156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130435</xdr:rowOff>
    </xdr:from>
    <xdr:ext cx="599010" cy="259045"/>
    <xdr:sp macro="" textlink="">
      <xdr:nvSpPr>
        <xdr:cNvPr id="261" name="テキスト ボックス 260"/>
        <xdr:cNvSpPr txBox="1"/>
      </xdr:nvSpPr>
      <xdr:spPr>
        <a:xfrm>
          <a:off x="2608795" y="1538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82184</xdr:rowOff>
    </xdr:from>
    <xdr:to>
      <xdr:col>10</xdr:col>
      <xdr:colOff>165100</xdr:colOff>
      <xdr:row>96</xdr:row>
      <xdr:rowOff>12334</xdr:rowOff>
    </xdr:to>
    <xdr:sp macro="" textlink="">
      <xdr:nvSpPr>
        <xdr:cNvPr id="262" name="楕円 261"/>
        <xdr:cNvSpPr/>
      </xdr:nvSpPr>
      <xdr:spPr>
        <a:xfrm>
          <a:off x="1968500" y="163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28861</xdr:rowOff>
    </xdr:from>
    <xdr:ext cx="534377" cy="259045"/>
    <xdr:sp macro="" textlink="">
      <xdr:nvSpPr>
        <xdr:cNvPr id="263" name="テキスト ボックス 262"/>
        <xdr:cNvSpPr txBox="1"/>
      </xdr:nvSpPr>
      <xdr:spPr>
        <a:xfrm>
          <a:off x="1752111" y="161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82260</xdr:rowOff>
    </xdr:from>
    <xdr:to>
      <xdr:col>6</xdr:col>
      <xdr:colOff>38100</xdr:colOff>
      <xdr:row>97</xdr:row>
      <xdr:rowOff>12410</xdr:rowOff>
    </xdr:to>
    <xdr:sp macro="" textlink="">
      <xdr:nvSpPr>
        <xdr:cNvPr id="264" name="楕円 263"/>
        <xdr:cNvSpPr/>
      </xdr:nvSpPr>
      <xdr:spPr>
        <a:xfrm>
          <a:off x="1079500" y="165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28937</xdr:rowOff>
    </xdr:from>
    <xdr:ext cx="534377" cy="259045"/>
    <xdr:sp macro="" textlink="">
      <xdr:nvSpPr>
        <xdr:cNvPr id="265" name="テキスト ボックス 264"/>
        <xdr:cNvSpPr txBox="1"/>
      </xdr:nvSpPr>
      <xdr:spPr>
        <a:xfrm>
          <a:off x="863111" y="163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133604</xdr:rowOff>
    </xdr:from>
    <xdr:to>
      <xdr:col>54</xdr:col>
      <xdr:colOff>189865</xdr:colOff>
      <xdr:row>39</xdr:row>
      <xdr:rowOff>39192</xdr:rowOff>
    </xdr:to>
    <xdr:cxnSp macro="">
      <xdr:nvCxnSpPr>
        <xdr:cNvPr id="289" name="直線コネクタ 288"/>
        <xdr:cNvCxnSpPr/>
      </xdr:nvCxnSpPr>
      <xdr:spPr>
        <a:xfrm flipV="1">
          <a:off x="10475595" y="5448554"/>
          <a:ext cx="1270"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43019</xdr:rowOff>
    </xdr:from>
    <xdr:ext cx="313932" cy="259045"/>
    <xdr:sp macro="" textlink="">
      <xdr:nvSpPr>
        <xdr:cNvPr id="290" name="労働費最小値テキスト"/>
        <xdr:cNvSpPr txBox="1"/>
      </xdr:nvSpPr>
      <xdr:spPr>
        <a:xfrm>
          <a:off x="10528300" y="67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39192</xdr:rowOff>
    </xdr:from>
    <xdr:to>
      <xdr:col>55</xdr:col>
      <xdr:colOff>88900</xdr:colOff>
      <xdr:row>39</xdr:row>
      <xdr:rowOff>39192</xdr:rowOff>
    </xdr:to>
    <xdr:cxnSp macro="">
      <xdr:nvCxnSpPr>
        <xdr:cNvPr id="291" name="直線コネクタ 290"/>
        <xdr:cNvCxnSpPr/>
      </xdr:nvCxnSpPr>
      <xdr:spPr>
        <a:xfrm>
          <a:off x="10388600" y="672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80281</xdr:rowOff>
    </xdr:from>
    <xdr:ext cx="534377" cy="259045"/>
    <xdr:sp macro="" textlink="">
      <xdr:nvSpPr>
        <xdr:cNvPr id="292" name="労働費最大値テキスト"/>
        <xdr:cNvSpPr txBox="1"/>
      </xdr:nvSpPr>
      <xdr:spPr>
        <a:xfrm>
          <a:off x="10528300" y="52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133604</xdr:rowOff>
    </xdr:from>
    <xdr:to>
      <xdr:col>55</xdr:col>
      <xdr:colOff>88900</xdr:colOff>
      <xdr:row>31</xdr:row>
      <xdr:rowOff>133604</xdr:rowOff>
    </xdr:to>
    <xdr:cxnSp macro="">
      <xdr:nvCxnSpPr>
        <xdr:cNvPr id="293" name="直線コネクタ 292"/>
        <xdr:cNvCxnSpPr/>
      </xdr:nvCxnSpPr>
      <xdr:spPr>
        <a:xfrm>
          <a:off x="10388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157073</xdr:rowOff>
    </xdr:from>
    <xdr:to>
      <xdr:col>55</xdr:col>
      <xdr:colOff>0</xdr:colOff>
      <xdr:row>38</xdr:row>
      <xdr:rowOff>157302</xdr:rowOff>
    </xdr:to>
    <xdr:cxnSp macro="">
      <xdr:nvCxnSpPr>
        <xdr:cNvPr id="294" name="直線コネクタ 293"/>
        <xdr:cNvCxnSpPr/>
      </xdr:nvCxnSpPr>
      <xdr:spPr>
        <a:xfrm>
          <a:off x="9639300" y="667217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7078</xdr:rowOff>
    </xdr:from>
    <xdr:ext cx="469744" cy="259045"/>
    <xdr:sp macro="" textlink="">
      <xdr:nvSpPr>
        <xdr:cNvPr id="295" name="労働費平均値テキスト"/>
        <xdr:cNvSpPr txBox="1"/>
      </xdr:nvSpPr>
      <xdr:spPr>
        <a:xfrm>
          <a:off x="10528300" y="6350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296" name="フローチャート: 判断 295"/>
        <xdr:cNvSpPr/>
      </xdr:nvSpPr>
      <xdr:spPr>
        <a:xfrm>
          <a:off x="104267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157073</xdr:rowOff>
    </xdr:from>
    <xdr:to>
      <xdr:col>50</xdr:col>
      <xdr:colOff>114300</xdr:colOff>
      <xdr:row>38</xdr:row>
      <xdr:rowOff>157226</xdr:rowOff>
    </xdr:to>
    <xdr:cxnSp macro="">
      <xdr:nvCxnSpPr>
        <xdr:cNvPr id="297" name="直線コネクタ 296"/>
        <xdr:cNvCxnSpPr/>
      </xdr:nvCxnSpPr>
      <xdr:spPr>
        <a:xfrm flipV="1">
          <a:off x="8750300" y="667217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156032</xdr:rowOff>
    </xdr:from>
    <xdr:to>
      <xdr:col>50</xdr:col>
      <xdr:colOff>165100</xdr:colOff>
      <xdr:row>38</xdr:row>
      <xdr:rowOff>86182</xdr:rowOff>
    </xdr:to>
    <xdr:sp macro="" textlink="">
      <xdr:nvSpPr>
        <xdr:cNvPr id="298" name="フローチャート: 判断 297"/>
        <xdr:cNvSpPr/>
      </xdr:nvSpPr>
      <xdr:spPr>
        <a:xfrm>
          <a:off x="9588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102709</xdr:rowOff>
    </xdr:from>
    <xdr:ext cx="469744" cy="259045"/>
    <xdr:sp macro="" textlink="">
      <xdr:nvSpPr>
        <xdr:cNvPr id="299" name="テキスト ボックス 298"/>
        <xdr:cNvSpPr txBox="1"/>
      </xdr:nvSpPr>
      <xdr:spPr>
        <a:xfrm>
          <a:off x="9404428" y="627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38</xdr:row>
      <xdr:rowOff>157455</xdr:rowOff>
    </xdr:to>
    <xdr:cxnSp macro="">
      <xdr:nvCxnSpPr>
        <xdr:cNvPr id="300" name="直線コネクタ 299"/>
        <xdr:cNvCxnSpPr/>
      </xdr:nvCxnSpPr>
      <xdr:spPr>
        <a:xfrm flipV="1">
          <a:off x="7861300" y="66723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163805</xdr:rowOff>
    </xdr:from>
    <xdr:to>
      <xdr:col>46</xdr:col>
      <xdr:colOff>38100</xdr:colOff>
      <xdr:row>38</xdr:row>
      <xdr:rowOff>93955</xdr:rowOff>
    </xdr:to>
    <xdr:sp macro="" textlink="">
      <xdr:nvSpPr>
        <xdr:cNvPr id="301" name="フローチャート: 判断 300"/>
        <xdr:cNvSpPr/>
      </xdr:nvSpPr>
      <xdr:spPr>
        <a:xfrm>
          <a:off x="8699500" y="65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110482</xdr:rowOff>
    </xdr:from>
    <xdr:ext cx="469744" cy="259045"/>
    <xdr:sp macro="" textlink="">
      <xdr:nvSpPr>
        <xdr:cNvPr id="302" name="テキスト ボックス 301"/>
        <xdr:cNvSpPr txBox="1"/>
      </xdr:nvSpPr>
      <xdr:spPr>
        <a:xfrm>
          <a:off x="8515428" y="62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155397</xdr:rowOff>
    </xdr:from>
    <xdr:to>
      <xdr:col>41</xdr:col>
      <xdr:colOff>50800</xdr:colOff>
      <xdr:row>38</xdr:row>
      <xdr:rowOff>157455</xdr:rowOff>
    </xdr:to>
    <xdr:cxnSp macro="">
      <xdr:nvCxnSpPr>
        <xdr:cNvPr id="303" name="直線コネクタ 302"/>
        <xdr:cNvCxnSpPr/>
      </xdr:nvCxnSpPr>
      <xdr:spPr>
        <a:xfrm>
          <a:off x="6972300" y="667049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xdr:rowOff>
    </xdr:from>
    <xdr:to>
      <xdr:col>41</xdr:col>
      <xdr:colOff>101600</xdr:colOff>
      <xdr:row>38</xdr:row>
      <xdr:rowOff>102260</xdr:rowOff>
    </xdr:to>
    <xdr:sp macro="" textlink="">
      <xdr:nvSpPr>
        <xdr:cNvPr id="304" name="フローチャート: 判断 303"/>
        <xdr:cNvSpPr/>
      </xdr:nvSpPr>
      <xdr:spPr>
        <a:xfrm>
          <a:off x="7810500" y="65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118787</xdr:rowOff>
    </xdr:from>
    <xdr:ext cx="469744" cy="259045"/>
    <xdr:sp macro="" textlink="">
      <xdr:nvSpPr>
        <xdr:cNvPr id="305" name="テキスト ボックス 304"/>
        <xdr:cNvSpPr txBox="1"/>
      </xdr:nvSpPr>
      <xdr:spPr>
        <a:xfrm>
          <a:off x="7626428" y="62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xdr:rowOff>
    </xdr:from>
    <xdr:to>
      <xdr:col>36</xdr:col>
      <xdr:colOff>165100</xdr:colOff>
      <xdr:row>38</xdr:row>
      <xdr:rowOff>102565</xdr:rowOff>
    </xdr:to>
    <xdr:sp macro="" textlink="">
      <xdr:nvSpPr>
        <xdr:cNvPr id="306" name="フローチャート: 判断 305"/>
        <xdr:cNvSpPr/>
      </xdr:nvSpPr>
      <xdr:spPr>
        <a:xfrm>
          <a:off x="6921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119092</xdr:rowOff>
    </xdr:from>
    <xdr:ext cx="469744" cy="259045"/>
    <xdr:sp macro="" textlink="">
      <xdr:nvSpPr>
        <xdr:cNvPr id="307" name="テキスト ボックス 306"/>
        <xdr:cNvSpPr txBox="1"/>
      </xdr:nvSpPr>
      <xdr:spPr>
        <a:xfrm>
          <a:off x="6737428" y="62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106502</xdr:rowOff>
    </xdr:from>
    <xdr:to>
      <xdr:col>55</xdr:col>
      <xdr:colOff>50800</xdr:colOff>
      <xdr:row>39</xdr:row>
      <xdr:rowOff>36652</xdr:rowOff>
    </xdr:to>
    <xdr:sp macro="" textlink="">
      <xdr:nvSpPr>
        <xdr:cNvPr id="313" name="楕円 312"/>
        <xdr:cNvSpPr/>
      </xdr:nvSpPr>
      <xdr:spPr>
        <a:xfrm>
          <a:off x="10426700" y="66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21429</xdr:rowOff>
    </xdr:from>
    <xdr:ext cx="378565" cy="259045"/>
    <xdr:sp macro="" textlink="">
      <xdr:nvSpPr>
        <xdr:cNvPr id="314" name="労働費該当値テキスト"/>
        <xdr:cNvSpPr txBox="1"/>
      </xdr:nvSpPr>
      <xdr:spPr>
        <a:xfrm>
          <a:off x="10528300" y="6536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106273</xdr:rowOff>
    </xdr:from>
    <xdr:to>
      <xdr:col>50</xdr:col>
      <xdr:colOff>165100</xdr:colOff>
      <xdr:row>39</xdr:row>
      <xdr:rowOff>36423</xdr:rowOff>
    </xdr:to>
    <xdr:sp macro="" textlink="">
      <xdr:nvSpPr>
        <xdr:cNvPr id="315" name="楕円 314"/>
        <xdr:cNvSpPr/>
      </xdr:nvSpPr>
      <xdr:spPr>
        <a:xfrm>
          <a:off x="9588500" y="6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27550</xdr:rowOff>
    </xdr:from>
    <xdr:ext cx="378565" cy="259045"/>
    <xdr:sp macro="" textlink="">
      <xdr:nvSpPr>
        <xdr:cNvPr id="316" name="テキスト ボックス 315"/>
        <xdr:cNvSpPr txBox="1"/>
      </xdr:nvSpPr>
      <xdr:spPr>
        <a:xfrm>
          <a:off x="9450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106426</xdr:rowOff>
    </xdr:from>
    <xdr:to>
      <xdr:col>46</xdr:col>
      <xdr:colOff>38100</xdr:colOff>
      <xdr:row>39</xdr:row>
      <xdr:rowOff>36576</xdr:rowOff>
    </xdr:to>
    <xdr:sp macro="" textlink="">
      <xdr:nvSpPr>
        <xdr:cNvPr id="317" name="楕円 316"/>
        <xdr:cNvSpPr/>
      </xdr:nvSpPr>
      <xdr:spPr>
        <a:xfrm>
          <a:off x="869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27703</xdr:rowOff>
    </xdr:from>
    <xdr:ext cx="378565" cy="259045"/>
    <xdr:sp macro="" textlink="">
      <xdr:nvSpPr>
        <xdr:cNvPr id="318" name="テキスト ボックス 317"/>
        <xdr:cNvSpPr txBox="1"/>
      </xdr:nvSpPr>
      <xdr:spPr>
        <a:xfrm>
          <a:off x="8561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106655</xdr:rowOff>
    </xdr:from>
    <xdr:to>
      <xdr:col>41</xdr:col>
      <xdr:colOff>101600</xdr:colOff>
      <xdr:row>39</xdr:row>
      <xdr:rowOff>36805</xdr:rowOff>
    </xdr:to>
    <xdr:sp macro="" textlink="">
      <xdr:nvSpPr>
        <xdr:cNvPr id="319" name="楕円 318"/>
        <xdr:cNvSpPr/>
      </xdr:nvSpPr>
      <xdr:spPr>
        <a:xfrm>
          <a:off x="7810500" y="66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27932</xdr:rowOff>
    </xdr:from>
    <xdr:ext cx="378565" cy="259045"/>
    <xdr:sp macro="" textlink="">
      <xdr:nvSpPr>
        <xdr:cNvPr id="320" name="テキスト ボックス 319"/>
        <xdr:cNvSpPr txBox="1"/>
      </xdr:nvSpPr>
      <xdr:spPr>
        <a:xfrm>
          <a:off x="7672017" y="6714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104597</xdr:rowOff>
    </xdr:from>
    <xdr:to>
      <xdr:col>36</xdr:col>
      <xdr:colOff>165100</xdr:colOff>
      <xdr:row>39</xdr:row>
      <xdr:rowOff>34747</xdr:rowOff>
    </xdr:to>
    <xdr:sp macro="" textlink="">
      <xdr:nvSpPr>
        <xdr:cNvPr id="321" name="楕円 320"/>
        <xdr:cNvSpPr/>
      </xdr:nvSpPr>
      <xdr:spPr>
        <a:xfrm>
          <a:off x="69215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25874</xdr:rowOff>
    </xdr:from>
    <xdr:ext cx="378565" cy="259045"/>
    <xdr:sp macro="" textlink="">
      <xdr:nvSpPr>
        <xdr:cNvPr id="322" name="テキスト ボックス 321"/>
        <xdr:cNvSpPr txBox="1"/>
      </xdr:nvSpPr>
      <xdr:spPr>
        <a:xfrm>
          <a:off x="6783017" y="6712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151718</xdr:rowOff>
    </xdr:from>
    <xdr:to>
      <xdr:col>54</xdr:col>
      <xdr:colOff>189865</xdr:colOff>
      <xdr:row>59</xdr:row>
      <xdr:rowOff>88591</xdr:rowOff>
    </xdr:to>
    <xdr:cxnSp macro="">
      <xdr:nvCxnSpPr>
        <xdr:cNvPr id="348" name="直線コネクタ 347"/>
        <xdr:cNvCxnSpPr/>
      </xdr:nvCxnSpPr>
      <xdr:spPr>
        <a:xfrm flipV="1">
          <a:off x="10475595" y="8724218"/>
          <a:ext cx="1270" cy="147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9" name="農林水産業費最小値テキスト"/>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50" name="直線コネクタ 349"/>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98395</xdr:rowOff>
    </xdr:from>
    <xdr:ext cx="534377" cy="259045"/>
    <xdr:sp macro="" textlink="">
      <xdr:nvSpPr>
        <xdr:cNvPr id="351" name="農林水産業費最大値テキスト"/>
        <xdr:cNvSpPr txBox="1"/>
      </xdr:nvSpPr>
      <xdr:spPr>
        <a:xfrm>
          <a:off x="10528300" y="84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151718</xdr:rowOff>
    </xdr:from>
    <xdr:to>
      <xdr:col>55</xdr:col>
      <xdr:colOff>88900</xdr:colOff>
      <xdr:row>50</xdr:row>
      <xdr:rowOff>151718</xdr:rowOff>
    </xdr:to>
    <xdr:cxnSp macro="">
      <xdr:nvCxnSpPr>
        <xdr:cNvPr id="352" name="直線コネクタ 351"/>
        <xdr:cNvCxnSpPr/>
      </xdr:nvCxnSpPr>
      <xdr:spPr>
        <a:xfrm>
          <a:off x="10388600" y="872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104790</xdr:rowOff>
    </xdr:from>
    <xdr:to>
      <xdr:col>55</xdr:col>
      <xdr:colOff>0</xdr:colOff>
      <xdr:row>58</xdr:row>
      <xdr:rowOff>105508</xdr:rowOff>
    </xdr:to>
    <xdr:cxnSp macro="">
      <xdr:nvCxnSpPr>
        <xdr:cNvPr id="353" name="直線コネクタ 352"/>
        <xdr:cNvCxnSpPr/>
      </xdr:nvCxnSpPr>
      <xdr:spPr>
        <a:xfrm>
          <a:off x="9639300" y="10048890"/>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80622</xdr:rowOff>
    </xdr:from>
    <xdr:ext cx="534377" cy="259045"/>
    <xdr:sp macro="" textlink="">
      <xdr:nvSpPr>
        <xdr:cNvPr id="354" name="農林水産業費平均値テキスト"/>
        <xdr:cNvSpPr txBox="1"/>
      </xdr:nvSpPr>
      <xdr:spPr>
        <a:xfrm>
          <a:off x="10528300" y="968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57745</xdr:rowOff>
    </xdr:from>
    <xdr:to>
      <xdr:col>55</xdr:col>
      <xdr:colOff>50800</xdr:colOff>
      <xdr:row>57</xdr:row>
      <xdr:rowOff>159345</xdr:rowOff>
    </xdr:to>
    <xdr:sp macro="" textlink="">
      <xdr:nvSpPr>
        <xdr:cNvPr id="355" name="フローチャート: 判断 354"/>
        <xdr:cNvSpPr/>
      </xdr:nvSpPr>
      <xdr:spPr>
        <a:xfrm>
          <a:off x="10426700" y="98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104790</xdr:rowOff>
    </xdr:from>
    <xdr:to>
      <xdr:col>50</xdr:col>
      <xdr:colOff>114300</xdr:colOff>
      <xdr:row>58</xdr:row>
      <xdr:rowOff>119714</xdr:rowOff>
    </xdr:to>
    <xdr:cxnSp macro="">
      <xdr:nvCxnSpPr>
        <xdr:cNvPr id="356" name="直線コネクタ 355"/>
        <xdr:cNvCxnSpPr/>
      </xdr:nvCxnSpPr>
      <xdr:spPr>
        <a:xfrm flipV="1">
          <a:off x="8750300" y="10048890"/>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146834</xdr:rowOff>
    </xdr:from>
    <xdr:to>
      <xdr:col>50</xdr:col>
      <xdr:colOff>165100</xdr:colOff>
      <xdr:row>58</xdr:row>
      <xdr:rowOff>76984</xdr:rowOff>
    </xdr:to>
    <xdr:sp macro="" textlink="">
      <xdr:nvSpPr>
        <xdr:cNvPr id="357" name="フローチャート: 判断 356"/>
        <xdr:cNvSpPr/>
      </xdr:nvSpPr>
      <xdr:spPr>
        <a:xfrm>
          <a:off x="9588500" y="991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93511</xdr:rowOff>
    </xdr:from>
    <xdr:ext cx="469744" cy="259045"/>
    <xdr:sp macro="" textlink="">
      <xdr:nvSpPr>
        <xdr:cNvPr id="358" name="テキスト ボックス 357"/>
        <xdr:cNvSpPr txBox="1"/>
      </xdr:nvSpPr>
      <xdr:spPr>
        <a:xfrm>
          <a:off x="9404428" y="969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65274</xdr:rowOff>
    </xdr:from>
    <xdr:to>
      <xdr:col>45</xdr:col>
      <xdr:colOff>177800</xdr:colOff>
      <xdr:row>58</xdr:row>
      <xdr:rowOff>119714</xdr:rowOff>
    </xdr:to>
    <xdr:cxnSp macro="">
      <xdr:nvCxnSpPr>
        <xdr:cNvPr id="359" name="直線コネクタ 358"/>
        <xdr:cNvCxnSpPr/>
      </xdr:nvCxnSpPr>
      <xdr:spPr>
        <a:xfrm>
          <a:off x="7861300" y="10009374"/>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136482</xdr:rowOff>
    </xdr:from>
    <xdr:to>
      <xdr:col>46</xdr:col>
      <xdr:colOff>38100</xdr:colOff>
      <xdr:row>58</xdr:row>
      <xdr:rowOff>66632</xdr:rowOff>
    </xdr:to>
    <xdr:sp macro="" textlink="">
      <xdr:nvSpPr>
        <xdr:cNvPr id="360" name="フローチャート: 判断 359"/>
        <xdr:cNvSpPr/>
      </xdr:nvSpPr>
      <xdr:spPr>
        <a:xfrm>
          <a:off x="8699500" y="990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83159</xdr:rowOff>
    </xdr:from>
    <xdr:ext cx="469744" cy="259045"/>
    <xdr:sp macro="" textlink="">
      <xdr:nvSpPr>
        <xdr:cNvPr id="361" name="テキスト ボックス 360"/>
        <xdr:cNvSpPr txBox="1"/>
      </xdr:nvSpPr>
      <xdr:spPr>
        <a:xfrm>
          <a:off x="8515428" y="968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65274</xdr:rowOff>
    </xdr:from>
    <xdr:to>
      <xdr:col>41</xdr:col>
      <xdr:colOff>50800</xdr:colOff>
      <xdr:row>58</xdr:row>
      <xdr:rowOff>79382</xdr:rowOff>
    </xdr:to>
    <xdr:cxnSp macro="">
      <xdr:nvCxnSpPr>
        <xdr:cNvPr id="362" name="直線コネクタ 361"/>
        <xdr:cNvCxnSpPr/>
      </xdr:nvCxnSpPr>
      <xdr:spPr>
        <a:xfrm flipV="1">
          <a:off x="6972300" y="10009374"/>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119336</xdr:rowOff>
    </xdr:from>
    <xdr:to>
      <xdr:col>41</xdr:col>
      <xdr:colOff>101600</xdr:colOff>
      <xdr:row>58</xdr:row>
      <xdr:rowOff>49486</xdr:rowOff>
    </xdr:to>
    <xdr:sp macro="" textlink="">
      <xdr:nvSpPr>
        <xdr:cNvPr id="363" name="フローチャート: 判断 362"/>
        <xdr:cNvSpPr/>
      </xdr:nvSpPr>
      <xdr:spPr>
        <a:xfrm>
          <a:off x="7810500" y="98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66013</xdr:rowOff>
    </xdr:from>
    <xdr:ext cx="469744" cy="259045"/>
    <xdr:sp macro="" textlink="">
      <xdr:nvSpPr>
        <xdr:cNvPr id="364" name="テキスト ボックス 363"/>
        <xdr:cNvSpPr txBox="1"/>
      </xdr:nvSpPr>
      <xdr:spPr>
        <a:xfrm>
          <a:off x="7626428" y="96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162868</xdr:rowOff>
    </xdr:from>
    <xdr:to>
      <xdr:col>36</xdr:col>
      <xdr:colOff>165100</xdr:colOff>
      <xdr:row>58</xdr:row>
      <xdr:rowOff>93018</xdr:rowOff>
    </xdr:to>
    <xdr:sp macro="" textlink="">
      <xdr:nvSpPr>
        <xdr:cNvPr id="365" name="フローチャート: 判断 364"/>
        <xdr:cNvSpPr/>
      </xdr:nvSpPr>
      <xdr:spPr>
        <a:xfrm>
          <a:off x="6921500" y="993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109545</xdr:rowOff>
    </xdr:from>
    <xdr:ext cx="469744" cy="259045"/>
    <xdr:sp macro="" textlink="">
      <xdr:nvSpPr>
        <xdr:cNvPr id="366" name="テキスト ボックス 365"/>
        <xdr:cNvSpPr txBox="1"/>
      </xdr:nvSpPr>
      <xdr:spPr>
        <a:xfrm>
          <a:off x="6737428" y="97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54708</xdr:rowOff>
    </xdr:from>
    <xdr:to>
      <xdr:col>55</xdr:col>
      <xdr:colOff>50800</xdr:colOff>
      <xdr:row>58</xdr:row>
      <xdr:rowOff>156308</xdr:rowOff>
    </xdr:to>
    <xdr:sp macro="" textlink="">
      <xdr:nvSpPr>
        <xdr:cNvPr id="372" name="楕円 371"/>
        <xdr:cNvSpPr/>
      </xdr:nvSpPr>
      <xdr:spPr>
        <a:xfrm>
          <a:off x="10426700" y="999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33135</xdr:rowOff>
    </xdr:from>
    <xdr:ext cx="469744" cy="259045"/>
    <xdr:sp macro="" textlink="">
      <xdr:nvSpPr>
        <xdr:cNvPr id="373" name="農林水産業費該当値テキスト"/>
        <xdr:cNvSpPr txBox="1"/>
      </xdr:nvSpPr>
      <xdr:spPr>
        <a:xfrm>
          <a:off x="10528300" y="997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53990</xdr:rowOff>
    </xdr:from>
    <xdr:to>
      <xdr:col>50</xdr:col>
      <xdr:colOff>165100</xdr:colOff>
      <xdr:row>58</xdr:row>
      <xdr:rowOff>155590</xdr:rowOff>
    </xdr:to>
    <xdr:sp macro="" textlink="">
      <xdr:nvSpPr>
        <xdr:cNvPr id="374" name="楕円 373"/>
        <xdr:cNvSpPr/>
      </xdr:nvSpPr>
      <xdr:spPr>
        <a:xfrm>
          <a:off x="9588500" y="99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146717</xdr:rowOff>
    </xdr:from>
    <xdr:ext cx="469744" cy="259045"/>
    <xdr:sp macro="" textlink="">
      <xdr:nvSpPr>
        <xdr:cNvPr id="375" name="テキスト ボックス 374"/>
        <xdr:cNvSpPr txBox="1"/>
      </xdr:nvSpPr>
      <xdr:spPr>
        <a:xfrm>
          <a:off x="9404428" y="100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68914</xdr:rowOff>
    </xdr:from>
    <xdr:to>
      <xdr:col>46</xdr:col>
      <xdr:colOff>38100</xdr:colOff>
      <xdr:row>58</xdr:row>
      <xdr:rowOff>170514</xdr:rowOff>
    </xdr:to>
    <xdr:sp macro="" textlink="">
      <xdr:nvSpPr>
        <xdr:cNvPr id="376" name="楕円 375"/>
        <xdr:cNvSpPr/>
      </xdr:nvSpPr>
      <xdr:spPr>
        <a:xfrm>
          <a:off x="86995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161641</xdr:rowOff>
    </xdr:from>
    <xdr:ext cx="469744" cy="259045"/>
    <xdr:sp macro="" textlink="">
      <xdr:nvSpPr>
        <xdr:cNvPr id="377" name="テキスト ボックス 376"/>
        <xdr:cNvSpPr txBox="1"/>
      </xdr:nvSpPr>
      <xdr:spPr>
        <a:xfrm>
          <a:off x="8515428" y="101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14474</xdr:rowOff>
    </xdr:from>
    <xdr:to>
      <xdr:col>41</xdr:col>
      <xdr:colOff>101600</xdr:colOff>
      <xdr:row>58</xdr:row>
      <xdr:rowOff>116074</xdr:rowOff>
    </xdr:to>
    <xdr:sp macro="" textlink="">
      <xdr:nvSpPr>
        <xdr:cNvPr id="378" name="楕円 377"/>
        <xdr:cNvSpPr/>
      </xdr:nvSpPr>
      <xdr:spPr>
        <a:xfrm>
          <a:off x="7810500" y="99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107201</xdr:rowOff>
    </xdr:from>
    <xdr:ext cx="469744" cy="259045"/>
    <xdr:sp macro="" textlink="">
      <xdr:nvSpPr>
        <xdr:cNvPr id="379" name="テキスト ボックス 378"/>
        <xdr:cNvSpPr txBox="1"/>
      </xdr:nvSpPr>
      <xdr:spPr>
        <a:xfrm>
          <a:off x="7626428" y="100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28582</xdr:rowOff>
    </xdr:from>
    <xdr:to>
      <xdr:col>36</xdr:col>
      <xdr:colOff>165100</xdr:colOff>
      <xdr:row>58</xdr:row>
      <xdr:rowOff>130182</xdr:rowOff>
    </xdr:to>
    <xdr:sp macro="" textlink="">
      <xdr:nvSpPr>
        <xdr:cNvPr id="380" name="楕円 379"/>
        <xdr:cNvSpPr/>
      </xdr:nvSpPr>
      <xdr:spPr>
        <a:xfrm>
          <a:off x="6921500" y="99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121309</xdr:rowOff>
    </xdr:from>
    <xdr:ext cx="469744" cy="259045"/>
    <xdr:sp macro="" textlink="">
      <xdr:nvSpPr>
        <xdr:cNvPr id="381" name="テキスト ボックス 380"/>
        <xdr:cNvSpPr txBox="1"/>
      </xdr:nvSpPr>
      <xdr:spPr>
        <a:xfrm>
          <a:off x="6737428" y="100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16119</xdr:rowOff>
    </xdr:from>
    <xdr:to>
      <xdr:col>54</xdr:col>
      <xdr:colOff>189865</xdr:colOff>
      <xdr:row>78</xdr:row>
      <xdr:rowOff>63484</xdr:rowOff>
    </xdr:to>
    <xdr:cxnSp macro="">
      <xdr:nvCxnSpPr>
        <xdr:cNvPr id="403" name="直線コネクタ 402"/>
        <xdr:cNvCxnSpPr/>
      </xdr:nvCxnSpPr>
      <xdr:spPr>
        <a:xfrm flipV="1">
          <a:off x="10475595" y="12017619"/>
          <a:ext cx="1270" cy="141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67311</xdr:rowOff>
    </xdr:from>
    <xdr:ext cx="469744" cy="259045"/>
    <xdr:sp macro="" textlink="">
      <xdr:nvSpPr>
        <xdr:cNvPr id="404" name="商工費最小値テキスト"/>
        <xdr:cNvSpPr txBox="1"/>
      </xdr:nvSpPr>
      <xdr:spPr>
        <a:xfrm>
          <a:off x="10528300" y="1344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63484</xdr:rowOff>
    </xdr:from>
    <xdr:to>
      <xdr:col>55</xdr:col>
      <xdr:colOff>88900</xdr:colOff>
      <xdr:row>78</xdr:row>
      <xdr:rowOff>63484</xdr:rowOff>
    </xdr:to>
    <xdr:cxnSp macro="">
      <xdr:nvCxnSpPr>
        <xdr:cNvPr id="405" name="直線コネクタ 404"/>
        <xdr:cNvCxnSpPr/>
      </xdr:nvCxnSpPr>
      <xdr:spPr>
        <a:xfrm>
          <a:off x="10388600" y="1343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134246</xdr:rowOff>
    </xdr:from>
    <xdr:ext cx="534377" cy="259045"/>
    <xdr:sp macro="" textlink="">
      <xdr:nvSpPr>
        <xdr:cNvPr id="406" name="商工費最大値テキスト"/>
        <xdr:cNvSpPr txBox="1"/>
      </xdr:nvSpPr>
      <xdr:spPr>
        <a:xfrm>
          <a:off x="10528300" y="117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16119</xdr:rowOff>
    </xdr:from>
    <xdr:to>
      <xdr:col>55</xdr:col>
      <xdr:colOff>88900</xdr:colOff>
      <xdr:row>70</xdr:row>
      <xdr:rowOff>16119</xdr:rowOff>
    </xdr:to>
    <xdr:cxnSp macro="">
      <xdr:nvCxnSpPr>
        <xdr:cNvPr id="407" name="直線コネクタ 406"/>
        <xdr:cNvCxnSpPr/>
      </xdr:nvCxnSpPr>
      <xdr:spPr>
        <a:xfrm>
          <a:off x="10388600" y="1201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41494</xdr:rowOff>
    </xdr:from>
    <xdr:to>
      <xdr:col>55</xdr:col>
      <xdr:colOff>0</xdr:colOff>
      <xdr:row>78</xdr:row>
      <xdr:rowOff>63484</xdr:rowOff>
    </xdr:to>
    <xdr:cxnSp macro="">
      <xdr:nvCxnSpPr>
        <xdr:cNvPr id="408" name="直線コネクタ 407"/>
        <xdr:cNvCxnSpPr/>
      </xdr:nvCxnSpPr>
      <xdr:spPr>
        <a:xfrm>
          <a:off x="9639300" y="13414594"/>
          <a:ext cx="8382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133814</xdr:rowOff>
    </xdr:from>
    <xdr:ext cx="534377" cy="259045"/>
    <xdr:sp macro="" textlink="">
      <xdr:nvSpPr>
        <xdr:cNvPr id="409" name="商工費平均値テキスト"/>
        <xdr:cNvSpPr txBox="1"/>
      </xdr:nvSpPr>
      <xdr:spPr>
        <a:xfrm>
          <a:off x="10528300" y="1282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110937</xdr:rowOff>
    </xdr:from>
    <xdr:to>
      <xdr:col>55</xdr:col>
      <xdr:colOff>50800</xdr:colOff>
      <xdr:row>76</xdr:row>
      <xdr:rowOff>41087</xdr:rowOff>
    </xdr:to>
    <xdr:sp macro="" textlink="">
      <xdr:nvSpPr>
        <xdr:cNvPr id="410" name="フローチャート: 判断 409"/>
        <xdr:cNvSpPr/>
      </xdr:nvSpPr>
      <xdr:spPr>
        <a:xfrm>
          <a:off x="104267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41494</xdr:rowOff>
    </xdr:from>
    <xdr:to>
      <xdr:col>50</xdr:col>
      <xdr:colOff>114300</xdr:colOff>
      <xdr:row>78</xdr:row>
      <xdr:rowOff>46659</xdr:rowOff>
    </xdr:to>
    <xdr:cxnSp macro="">
      <xdr:nvCxnSpPr>
        <xdr:cNvPr id="411" name="直線コネクタ 410"/>
        <xdr:cNvCxnSpPr/>
      </xdr:nvCxnSpPr>
      <xdr:spPr>
        <a:xfrm flipV="1">
          <a:off x="8750300" y="1341459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136175</xdr:rowOff>
    </xdr:from>
    <xdr:to>
      <xdr:col>50</xdr:col>
      <xdr:colOff>165100</xdr:colOff>
      <xdr:row>76</xdr:row>
      <xdr:rowOff>66325</xdr:rowOff>
    </xdr:to>
    <xdr:sp macro="" textlink="">
      <xdr:nvSpPr>
        <xdr:cNvPr id="412" name="フローチャート: 判断 411"/>
        <xdr:cNvSpPr/>
      </xdr:nvSpPr>
      <xdr:spPr>
        <a:xfrm>
          <a:off x="9588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82852</xdr:rowOff>
    </xdr:from>
    <xdr:ext cx="534377" cy="259045"/>
    <xdr:sp macro="" textlink="">
      <xdr:nvSpPr>
        <xdr:cNvPr id="413" name="テキスト ボックス 412"/>
        <xdr:cNvSpPr txBox="1"/>
      </xdr:nvSpPr>
      <xdr:spPr>
        <a:xfrm>
          <a:off x="9372111" y="127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46659</xdr:rowOff>
    </xdr:from>
    <xdr:to>
      <xdr:col>45</xdr:col>
      <xdr:colOff>177800</xdr:colOff>
      <xdr:row>78</xdr:row>
      <xdr:rowOff>62342</xdr:rowOff>
    </xdr:to>
    <xdr:cxnSp macro="">
      <xdr:nvCxnSpPr>
        <xdr:cNvPr id="414" name="直線コネクタ 413"/>
        <xdr:cNvCxnSpPr/>
      </xdr:nvCxnSpPr>
      <xdr:spPr>
        <a:xfrm flipV="1">
          <a:off x="7861300" y="13419759"/>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120081</xdr:rowOff>
    </xdr:from>
    <xdr:to>
      <xdr:col>46</xdr:col>
      <xdr:colOff>38100</xdr:colOff>
      <xdr:row>76</xdr:row>
      <xdr:rowOff>50231</xdr:rowOff>
    </xdr:to>
    <xdr:sp macro="" textlink="">
      <xdr:nvSpPr>
        <xdr:cNvPr id="415" name="フローチャート: 判断 414"/>
        <xdr:cNvSpPr/>
      </xdr:nvSpPr>
      <xdr:spPr>
        <a:xfrm>
          <a:off x="8699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66758</xdr:rowOff>
    </xdr:from>
    <xdr:ext cx="534377" cy="259045"/>
    <xdr:sp macro="" textlink="">
      <xdr:nvSpPr>
        <xdr:cNvPr id="416" name="テキスト ボックス 415"/>
        <xdr:cNvSpPr txBox="1"/>
      </xdr:nvSpPr>
      <xdr:spPr>
        <a:xfrm>
          <a:off x="8483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163565</xdr:rowOff>
    </xdr:from>
    <xdr:to>
      <xdr:col>41</xdr:col>
      <xdr:colOff>50800</xdr:colOff>
      <xdr:row>78</xdr:row>
      <xdr:rowOff>62342</xdr:rowOff>
    </xdr:to>
    <xdr:cxnSp macro="">
      <xdr:nvCxnSpPr>
        <xdr:cNvPr id="417" name="直線コネクタ 416"/>
        <xdr:cNvCxnSpPr/>
      </xdr:nvCxnSpPr>
      <xdr:spPr>
        <a:xfrm>
          <a:off x="6972300" y="13365215"/>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164292</xdr:rowOff>
    </xdr:from>
    <xdr:to>
      <xdr:col>41</xdr:col>
      <xdr:colOff>101600</xdr:colOff>
      <xdr:row>76</xdr:row>
      <xdr:rowOff>94442</xdr:rowOff>
    </xdr:to>
    <xdr:sp macro="" textlink="">
      <xdr:nvSpPr>
        <xdr:cNvPr id="418" name="フローチャート: 判断 417"/>
        <xdr:cNvSpPr/>
      </xdr:nvSpPr>
      <xdr:spPr>
        <a:xfrm>
          <a:off x="7810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110969</xdr:rowOff>
    </xdr:from>
    <xdr:ext cx="469744" cy="259045"/>
    <xdr:sp macro="" textlink="">
      <xdr:nvSpPr>
        <xdr:cNvPr id="419" name="テキスト ボックス 418"/>
        <xdr:cNvSpPr txBox="1"/>
      </xdr:nvSpPr>
      <xdr:spPr>
        <a:xfrm>
          <a:off x="7626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145730</xdr:rowOff>
    </xdr:from>
    <xdr:to>
      <xdr:col>36</xdr:col>
      <xdr:colOff>165100</xdr:colOff>
      <xdr:row>76</xdr:row>
      <xdr:rowOff>75881</xdr:rowOff>
    </xdr:to>
    <xdr:sp macro="" textlink="">
      <xdr:nvSpPr>
        <xdr:cNvPr id="420" name="フローチャート: 判断 419"/>
        <xdr:cNvSpPr/>
      </xdr:nvSpPr>
      <xdr:spPr>
        <a:xfrm>
          <a:off x="6921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92407</xdr:rowOff>
    </xdr:from>
    <xdr:ext cx="534377" cy="259045"/>
    <xdr:sp macro="" textlink="">
      <xdr:nvSpPr>
        <xdr:cNvPr id="421" name="テキスト ボックス 420"/>
        <xdr:cNvSpPr txBox="1"/>
      </xdr:nvSpPr>
      <xdr:spPr>
        <a:xfrm>
          <a:off x="6705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12684</xdr:rowOff>
    </xdr:from>
    <xdr:to>
      <xdr:col>55</xdr:col>
      <xdr:colOff>50800</xdr:colOff>
      <xdr:row>78</xdr:row>
      <xdr:rowOff>114284</xdr:rowOff>
    </xdr:to>
    <xdr:sp macro="" textlink="">
      <xdr:nvSpPr>
        <xdr:cNvPr id="427" name="楕円 426"/>
        <xdr:cNvSpPr/>
      </xdr:nvSpPr>
      <xdr:spPr>
        <a:xfrm>
          <a:off x="10426700" y="133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99061</xdr:rowOff>
    </xdr:from>
    <xdr:ext cx="469744" cy="259045"/>
    <xdr:sp macro="" textlink="">
      <xdr:nvSpPr>
        <xdr:cNvPr id="428" name="商工費該当値テキスト"/>
        <xdr:cNvSpPr txBox="1"/>
      </xdr:nvSpPr>
      <xdr:spPr>
        <a:xfrm>
          <a:off x="10528300" y="1330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162144</xdr:rowOff>
    </xdr:from>
    <xdr:to>
      <xdr:col>50</xdr:col>
      <xdr:colOff>165100</xdr:colOff>
      <xdr:row>78</xdr:row>
      <xdr:rowOff>92294</xdr:rowOff>
    </xdr:to>
    <xdr:sp macro="" textlink="">
      <xdr:nvSpPr>
        <xdr:cNvPr id="429" name="楕円 428"/>
        <xdr:cNvSpPr/>
      </xdr:nvSpPr>
      <xdr:spPr>
        <a:xfrm>
          <a:off x="9588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83421</xdr:rowOff>
    </xdr:from>
    <xdr:ext cx="469744" cy="259045"/>
    <xdr:sp macro="" textlink="">
      <xdr:nvSpPr>
        <xdr:cNvPr id="430" name="テキスト ボックス 429"/>
        <xdr:cNvSpPr txBox="1"/>
      </xdr:nvSpPr>
      <xdr:spPr>
        <a:xfrm>
          <a:off x="9404428" y="134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167309</xdr:rowOff>
    </xdr:from>
    <xdr:to>
      <xdr:col>46</xdr:col>
      <xdr:colOff>38100</xdr:colOff>
      <xdr:row>78</xdr:row>
      <xdr:rowOff>97459</xdr:rowOff>
    </xdr:to>
    <xdr:sp macro="" textlink="">
      <xdr:nvSpPr>
        <xdr:cNvPr id="431" name="楕円 430"/>
        <xdr:cNvSpPr/>
      </xdr:nvSpPr>
      <xdr:spPr>
        <a:xfrm>
          <a:off x="8699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88586</xdr:rowOff>
    </xdr:from>
    <xdr:ext cx="469744" cy="259045"/>
    <xdr:sp macro="" textlink="">
      <xdr:nvSpPr>
        <xdr:cNvPr id="432" name="テキスト ボックス 431"/>
        <xdr:cNvSpPr txBox="1"/>
      </xdr:nvSpPr>
      <xdr:spPr>
        <a:xfrm>
          <a:off x="8515428" y="1346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11542</xdr:rowOff>
    </xdr:from>
    <xdr:to>
      <xdr:col>41</xdr:col>
      <xdr:colOff>101600</xdr:colOff>
      <xdr:row>78</xdr:row>
      <xdr:rowOff>113142</xdr:rowOff>
    </xdr:to>
    <xdr:sp macro="" textlink="">
      <xdr:nvSpPr>
        <xdr:cNvPr id="433" name="楕円 432"/>
        <xdr:cNvSpPr/>
      </xdr:nvSpPr>
      <xdr:spPr>
        <a:xfrm>
          <a:off x="7810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104269</xdr:rowOff>
    </xdr:from>
    <xdr:ext cx="469744" cy="259045"/>
    <xdr:sp macro="" textlink="">
      <xdr:nvSpPr>
        <xdr:cNvPr id="434" name="テキスト ボックス 433"/>
        <xdr:cNvSpPr txBox="1"/>
      </xdr:nvSpPr>
      <xdr:spPr>
        <a:xfrm>
          <a:off x="7626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112765</xdr:rowOff>
    </xdr:from>
    <xdr:to>
      <xdr:col>36</xdr:col>
      <xdr:colOff>165100</xdr:colOff>
      <xdr:row>78</xdr:row>
      <xdr:rowOff>42915</xdr:rowOff>
    </xdr:to>
    <xdr:sp macro="" textlink="">
      <xdr:nvSpPr>
        <xdr:cNvPr id="435" name="楕円 434"/>
        <xdr:cNvSpPr/>
      </xdr:nvSpPr>
      <xdr:spPr>
        <a:xfrm>
          <a:off x="6921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34042</xdr:rowOff>
    </xdr:from>
    <xdr:ext cx="469744" cy="259045"/>
    <xdr:sp macro="" textlink="">
      <xdr:nvSpPr>
        <xdr:cNvPr id="436" name="テキスト ボックス 435"/>
        <xdr:cNvSpPr txBox="1"/>
      </xdr:nvSpPr>
      <xdr:spPr>
        <a:xfrm>
          <a:off x="6737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72051</xdr:rowOff>
    </xdr:from>
    <xdr:to>
      <xdr:col>54</xdr:col>
      <xdr:colOff>189865</xdr:colOff>
      <xdr:row>99</xdr:row>
      <xdr:rowOff>23685</xdr:rowOff>
    </xdr:to>
    <xdr:cxnSp macro="">
      <xdr:nvCxnSpPr>
        <xdr:cNvPr id="462" name="直線コネクタ 461"/>
        <xdr:cNvCxnSpPr/>
      </xdr:nvCxnSpPr>
      <xdr:spPr>
        <a:xfrm flipV="1">
          <a:off x="10475595" y="15502551"/>
          <a:ext cx="1270" cy="149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27512</xdr:rowOff>
    </xdr:from>
    <xdr:ext cx="534377" cy="259045"/>
    <xdr:sp macro="" textlink="">
      <xdr:nvSpPr>
        <xdr:cNvPr id="463" name="土木費最小値テキスト"/>
        <xdr:cNvSpPr txBox="1"/>
      </xdr:nvSpPr>
      <xdr:spPr>
        <a:xfrm>
          <a:off x="10528300" y="170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23685</xdr:rowOff>
    </xdr:from>
    <xdr:to>
      <xdr:col>55</xdr:col>
      <xdr:colOff>88900</xdr:colOff>
      <xdr:row>99</xdr:row>
      <xdr:rowOff>23685</xdr:rowOff>
    </xdr:to>
    <xdr:cxnSp macro="">
      <xdr:nvCxnSpPr>
        <xdr:cNvPr id="464" name="直線コネクタ 463"/>
        <xdr:cNvCxnSpPr/>
      </xdr:nvCxnSpPr>
      <xdr:spPr>
        <a:xfrm>
          <a:off x="10388600" y="1699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18728</xdr:rowOff>
    </xdr:from>
    <xdr:ext cx="599010" cy="259045"/>
    <xdr:sp macro="" textlink="">
      <xdr:nvSpPr>
        <xdr:cNvPr id="465" name="土木費最大値テキスト"/>
        <xdr:cNvSpPr txBox="1"/>
      </xdr:nvSpPr>
      <xdr:spPr>
        <a:xfrm>
          <a:off x="10528300" y="152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72051</xdr:rowOff>
    </xdr:from>
    <xdr:to>
      <xdr:col>55</xdr:col>
      <xdr:colOff>88900</xdr:colOff>
      <xdr:row>90</xdr:row>
      <xdr:rowOff>72051</xdr:rowOff>
    </xdr:to>
    <xdr:cxnSp macro="">
      <xdr:nvCxnSpPr>
        <xdr:cNvPr id="466" name="直線コネクタ 465"/>
        <xdr:cNvCxnSpPr/>
      </xdr:nvCxnSpPr>
      <xdr:spPr>
        <a:xfrm>
          <a:off x="10388600" y="1550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104759</xdr:rowOff>
    </xdr:from>
    <xdr:to>
      <xdr:col>55</xdr:col>
      <xdr:colOff>0</xdr:colOff>
      <xdr:row>98</xdr:row>
      <xdr:rowOff>115903</xdr:rowOff>
    </xdr:to>
    <xdr:cxnSp macro="">
      <xdr:nvCxnSpPr>
        <xdr:cNvPr id="467" name="直線コネクタ 466"/>
        <xdr:cNvCxnSpPr/>
      </xdr:nvCxnSpPr>
      <xdr:spPr>
        <a:xfrm flipV="1">
          <a:off x="9639300" y="16906859"/>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47384</xdr:rowOff>
    </xdr:from>
    <xdr:ext cx="534377" cy="259045"/>
    <xdr:sp macro="" textlink="">
      <xdr:nvSpPr>
        <xdr:cNvPr id="468" name="土木費平均値テキスト"/>
        <xdr:cNvSpPr txBox="1"/>
      </xdr:nvSpPr>
      <xdr:spPr>
        <a:xfrm>
          <a:off x="10528300" y="1667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69" name="フローチャート: 判断 468"/>
        <xdr:cNvSpPr/>
      </xdr:nvSpPr>
      <xdr:spPr>
        <a:xfrm>
          <a:off x="104267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115903</xdr:rowOff>
    </xdr:from>
    <xdr:to>
      <xdr:col>50</xdr:col>
      <xdr:colOff>114300</xdr:colOff>
      <xdr:row>98</xdr:row>
      <xdr:rowOff>153299</xdr:rowOff>
    </xdr:to>
    <xdr:cxnSp macro="">
      <xdr:nvCxnSpPr>
        <xdr:cNvPr id="470" name="直線コネクタ 469"/>
        <xdr:cNvCxnSpPr/>
      </xdr:nvCxnSpPr>
      <xdr:spPr>
        <a:xfrm flipV="1">
          <a:off x="8750300" y="16918003"/>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76699</xdr:rowOff>
    </xdr:from>
    <xdr:to>
      <xdr:col>50</xdr:col>
      <xdr:colOff>165100</xdr:colOff>
      <xdr:row>99</xdr:row>
      <xdr:rowOff>6849</xdr:rowOff>
    </xdr:to>
    <xdr:sp macro="" textlink="">
      <xdr:nvSpPr>
        <xdr:cNvPr id="471" name="フローチャート: 判断 470"/>
        <xdr:cNvSpPr/>
      </xdr:nvSpPr>
      <xdr:spPr>
        <a:xfrm>
          <a:off x="9588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169426</xdr:rowOff>
    </xdr:from>
    <xdr:ext cx="534377" cy="259045"/>
    <xdr:sp macro="" textlink="">
      <xdr:nvSpPr>
        <xdr:cNvPr id="472" name="テキスト ボックス 471"/>
        <xdr:cNvSpPr txBox="1"/>
      </xdr:nvSpPr>
      <xdr:spPr>
        <a:xfrm>
          <a:off x="9372111" y="169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146545</xdr:rowOff>
    </xdr:from>
    <xdr:to>
      <xdr:col>45</xdr:col>
      <xdr:colOff>177800</xdr:colOff>
      <xdr:row>98</xdr:row>
      <xdr:rowOff>153299</xdr:rowOff>
    </xdr:to>
    <xdr:cxnSp macro="">
      <xdr:nvCxnSpPr>
        <xdr:cNvPr id="473" name="直線コネクタ 472"/>
        <xdr:cNvCxnSpPr/>
      </xdr:nvCxnSpPr>
      <xdr:spPr>
        <a:xfrm>
          <a:off x="7861300" y="16948645"/>
          <a:ext cx="8890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77322</xdr:rowOff>
    </xdr:from>
    <xdr:to>
      <xdr:col>46</xdr:col>
      <xdr:colOff>38100</xdr:colOff>
      <xdr:row>99</xdr:row>
      <xdr:rowOff>7472</xdr:rowOff>
    </xdr:to>
    <xdr:sp macro="" textlink="">
      <xdr:nvSpPr>
        <xdr:cNvPr id="474" name="フローチャート: 判断 473"/>
        <xdr:cNvSpPr/>
      </xdr:nvSpPr>
      <xdr:spPr>
        <a:xfrm>
          <a:off x="8699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23999</xdr:rowOff>
    </xdr:from>
    <xdr:ext cx="534377" cy="259045"/>
    <xdr:sp macro="" textlink="">
      <xdr:nvSpPr>
        <xdr:cNvPr id="475" name="テキスト ボックス 474"/>
        <xdr:cNvSpPr txBox="1"/>
      </xdr:nvSpPr>
      <xdr:spPr>
        <a:xfrm>
          <a:off x="8483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146545</xdr:rowOff>
    </xdr:from>
    <xdr:to>
      <xdr:col>41</xdr:col>
      <xdr:colOff>50800</xdr:colOff>
      <xdr:row>98</xdr:row>
      <xdr:rowOff>160675</xdr:rowOff>
    </xdr:to>
    <xdr:cxnSp macro="">
      <xdr:nvCxnSpPr>
        <xdr:cNvPr id="476" name="直線コネクタ 475"/>
        <xdr:cNvCxnSpPr/>
      </xdr:nvCxnSpPr>
      <xdr:spPr>
        <a:xfrm flipV="1">
          <a:off x="6972300" y="16948645"/>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19895</xdr:rowOff>
    </xdr:from>
    <xdr:to>
      <xdr:col>41</xdr:col>
      <xdr:colOff>101600</xdr:colOff>
      <xdr:row>98</xdr:row>
      <xdr:rowOff>121495</xdr:rowOff>
    </xdr:to>
    <xdr:sp macro="" textlink="">
      <xdr:nvSpPr>
        <xdr:cNvPr id="477" name="フローチャート: 判断 476"/>
        <xdr:cNvSpPr/>
      </xdr:nvSpPr>
      <xdr:spPr>
        <a:xfrm>
          <a:off x="7810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138022</xdr:rowOff>
    </xdr:from>
    <xdr:ext cx="534377" cy="259045"/>
    <xdr:sp macro="" textlink="">
      <xdr:nvSpPr>
        <xdr:cNvPr id="478" name="テキスト ボックス 477"/>
        <xdr:cNvSpPr txBox="1"/>
      </xdr:nvSpPr>
      <xdr:spPr>
        <a:xfrm>
          <a:off x="7594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88289</xdr:rowOff>
    </xdr:from>
    <xdr:to>
      <xdr:col>36</xdr:col>
      <xdr:colOff>165100</xdr:colOff>
      <xdr:row>99</xdr:row>
      <xdr:rowOff>18439</xdr:rowOff>
    </xdr:to>
    <xdr:sp macro="" textlink="">
      <xdr:nvSpPr>
        <xdr:cNvPr id="479" name="フローチャート: 判断 478"/>
        <xdr:cNvSpPr/>
      </xdr:nvSpPr>
      <xdr:spPr>
        <a:xfrm>
          <a:off x="6921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34966</xdr:rowOff>
    </xdr:from>
    <xdr:ext cx="534377" cy="259045"/>
    <xdr:sp macro="" textlink="">
      <xdr:nvSpPr>
        <xdr:cNvPr id="480" name="テキスト ボックス 479"/>
        <xdr:cNvSpPr txBox="1"/>
      </xdr:nvSpPr>
      <xdr:spPr>
        <a:xfrm>
          <a:off x="6705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53959</xdr:rowOff>
    </xdr:from>
    <xdr:to>
      <xdr:col>55</xdr:col>
      <xdr:colOff>50800</xdr:colOff>
      <xdr:row>98</xdr:row>
      <xdr:rowOff>155559</xdr:rowOff>
    </xdr:to>
    <xdr:sp macro="" textlink="">
      <xdr:nvSpPr>
        <xdr:cNvPr id="486" name="楕円 485"/>
        <xdr:cNvSpPr/>
      </xdr:nvSpPr>
      <xdr:spPr>
        <a:xfrm>
          <a:off x="10426700" y="168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2933</xdr:rowOff>
    </xdr:from>
    <xdr:ext cx="534377" cy="259045"/>
    <xdr:sp macro="" textlink="">
      <xdr:nvSpPr>
        <xdr:cNvPr id="487" name="土木費該当値テキスト"/>
        <xdr:cNvSpPr txBox="1"/>
      </xdr:nvSpPr>
      <xdr:spPr>
        <a:xfrm>
          <a:off x="10528300" y="168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65103</xdr:rowOff>
    </xdr:from>
    <xdr:to>
      <xdr:col>50</xdr:col>
      <xdr:colOff>165100</xdr:colOff>
      <xdr:row>98</xdr:row>
      <xdr:rowOff>166703</xdr:rowOff>
    </xdr:to>
    <xdr:sp macro="" textlink="">
      <xdr:nvSpPr>
        <xdr:cNvPr id="488" name="楕円 487"/>
        <xdr:cNvSpPr/>
      </xdr:nvSpPr>
      <xdr:spPr>
        <a:xfrm>
          <a:off x="9588500" y="168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11780</xdr:rowOff>
    </xdr:from>
    <xdr:ext cx="534377" cy="259045"/>
    <xdr:sp macro="" textlink="">
      <xdr:nvSpPr>
        <xdr:cNvPr id="489" name="テキスト ボックス 488"/>
        <xdr:cNvSpPr txBox="1"/>
      </xdr:nvSpPr>
      <xdr:spPr>
        <a:xfrm>
          <a:off x="9372111" y="166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102499</xdr:rowOff>
    </xdr:from>
    <xdr:to>
      <xdr:col>46</xdr:col>
      <xdr:colOff>38100</xdr:colOff>
      <xdr:row>99</xdr:row>
      <xdr:rowOff>32649</xdr:rowOff>
    </xdr:to>
    <xdr:sp macro="" textlink="">
      <xdr:nvSpPr>
        <xdr:cNvPr id="490" name="楕円 489"/>
        <xdr:cNvSpPr/>
      </xdr:nvSpPr>
      <xdr:spPr>
        <a:xfrm>
          <a:off x="8699500" y="169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23776</xdr:rowOff>
    </xdr:from>
    <xdr:ext cx="534377" cy="259045"/>
    <xdr:sp macro="" textlink="">
      <xdr:nvSpPr>
        <xdr:cNvPr id="491" name="テキスト ボックス 490"/>
        <xdr:cNvSpPr txBox="1"/>
      </xdr:nvSpPr>
      <xdr:spPr>
        <a:xfrm>
          <a:off x="8483111" y="169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95745</xdr:rowOff>
    </xdr:from>
    <xdr:to>
      <xdr:col>41</xdr:col>
      <xdr:colOff>101600</xdr:colOff>
      <xdr:row>99</xdr:row>
      <xdr:rowOff>25895</xdr:rowOff>
    </xdr:to>
    <xdr:sp macro="" textlink="">
      <xdr:nvSpPr>
        <xdr:cNvPr id="492" name="楕円 491"/>
        <xdr:cNvSpPr/>
      </xdr:nvSpPr>
      <xdr:spPr>
        <a:xfrm>
          <a:off x="7810500" y="16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17022</xdr:rowOff>
    </xdr:from>
    <xdr:ext cx="534377" cy="259045"/>
    <xdr:sp macro="" textlink="">
      <xdr:nvSpPr>
        <xdr:cNvPr id="493" name="テキスト ボックス 492"/>
        <xdr:cNvSpPr txBox="1"/>
      </xdr:nvSpPr>
      <xdr:spPr>
        <a:xfrm>
          <a:off x="7594111" y="1699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109875</xdr:rowOff>
    </xdr:from>
    <xdr:to>
      <xdr:col>36</xdr:col>
      <xdr:colOff>165100</xdr:colOff>
      <xdr:row>99</xdr:row>
      <xdr:rowOff>40025</xdr:rowOff>
    </xdr:to>
    <xdr:sp macro="" textlink="">
      <xdr:nvSpPr>
        <xdr:cNvPr id="494" name="楕円 493"/>
        <xdr:cNvSpPr/>
      </xdr:nvSpPr>
      <xdr:spPr>
        <a:xfrm>
          <a:off x="6921500" y="1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31152</xdr:rowOff>
    </xdr:from>
    <xdr:ext cx="534377" cy="259045"/>
    <xdr:sp macro="" textlink="">
      <xdr:nvSpPr>
        <xdr:cNvPr id="495" name="テキスト ボックス 494"/>
        <xdr:cNvSpPr txBox="1"/>
      </xdr:nvSpPr>
      <xdr:spPr>
        <a:xfrm>
          <a:off x="6705111" y="170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95923</xdr:rowOff>
    </xdr:from>
    <xdr:to>
      <xdr:col>85</xdr:col>
      <xdr:colOff>126364</xdr:colOff>
      <xdr:row>39</xdr:row>
      <xdr:rowOff>54470</xdr:rowOff>
    </xdr:to>
    <xdr:cxnSp macro="">
      <xdr:nvCxnSpPr>
        <xdr:cNvPr id="520" name="直線コネクタ 519"/>
        <xdr:cNvCxnSpPr/>
      </xdr:nvCxnSpPr>
      <xdr:spPr>
        <a:xfrm flipV="1">
          <a:off x="16317595" y="5239423"/>
          <a:ext cx="1269" cy="150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58297</xdr:rowOff>
    </xdr:from>
    <xdr:ext cx="469744" cy="259045"/>
    <xdr:sp macro="" textlink="">
      <xdr:nvSpPr>
        <xdr:cNvPr id="521" name="消防費最小値テキスト"/>
        <xdr:cNvSpPr txBox="1"/>
      </xdr:nvSpPr>
      <xdr:spPr>
        <a:xfrm>
          <a:off x="16370300" y="67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54470</xdr:rowOff>
    </xdr:from>
    <xdr:to>
      <xdr:col>86</xdr:col>
      <xdr:colOff>25400</xdr:colOff>
      <xdr:row>39</xdr:row>
      <xdr:rowOff>54470</xdr:rowOff>
    </xdr:to>
    <xdr:cxnSp macro="">
      <xdr:nvCxnSpPr>
        <xdr:cNvPr id="522" name="直線コネクタ 521"/>
        <xdr:cNvCxnSpPr/>
      </xdr:nvCxnSpPr>
      <xdr:spPr>
        <a:xfrm>
          <a:off x="16230600" y="674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42600</xdr:rowOff>
    </xdr:from>
    <xdr:ext cx="534377" cy="259045"/>
    <xdr:sp macro="" textlink="">
      <xdr:nvSpPr>
        <xdr:cNvPr id="523" name="消防費最大値テキスト"/>
        <xdr:cNvSpPr txBox="1"/>
      </xdr:nvSpPr>
      <xdr:spPr>
        <a:xfrm>
          <a:off x="16370300" y="501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95923</xdr:rowOff>
    </xdr:from>
    <xdr:to>
      <xdr:col>86</xdr:col>
      <xdr:colOff>25400</xdr:colOff>
      <xdr:row>30</xdr:row>
      <xdr:rowOff>95923</xdr:rowOff>
    </xdr:to>
    <xdr:cxnSp macro="">
      <xdr:nvCxnSpPr>
        <xdr:cNvPr id="524" name="直線コネクタ 523"/>
        <xdr:cNvCxnSpPr/>
      </xdr:nvCxnSpPr>
      <xdr:spPr>
        <a:xfrm>
          <a:off x="16230600" y="52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12827</xdr:rowOff>
    </xdr:from>
    <xdr:to>
      <xdr:col>85</xdr:col>
      <xdr:colOff>127000</xdr:colOff>
      <xdr:row>37</xdr:row>
      <xdr:rowOff>17018</xdr:rowOff>
    </xdr:to>
    <xdr:cxnSp macro="">
      <xdr:nvCxnSpPr>
        <xdr:cNvPr id="525" name="直線コネクタ 524"/>
        <xdr:cNvCxnSpPr/>
      </xdr:nvCxnSpPr>
      <xdr:spPr>
        <a:xfrm flipV="1">
          <a:off x="15481300" y="635647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110152</xdr:rowOff>
    </xdr:from>
    <xdr:ext cx="534377" cy="259045"/>
    <xdr:sp macro="" textlink="">
      <xdr:nvSpPr>
        <xdr:cNvPr id="526" name="消防費平均値テキスト"/>
        <xdr:cNvSpPr txBox="1"/>
      </xdr:nvSpPr>
      <xdr:spPr>
        <a:xfrm>
          <a:off x="16370300" y="645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131725</xdr:rowOff>
    </xdr:from>
    <xdr:to>
      <xdr:col>85</xdr:col>
      <xdr:colOff>177800</xdr:colOff>
      <xdr:row>38</xdr:row>
      <xdr:rowOff>61875</xdr:rowOff>
    </xdr:to>
    <xdr:sp macro="" textlink="">
      <xdr:nvSpPr>
        <xdr:cNvPr id="527" name="フローチャート: 判断 526"/>
        <xdr:cNvSpPr/>
      </xdr:nvSpPr>
      <xdr:spPr>
        <a:xfrm>
          <a:off x="162687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9932</xdr:rowOff>
    </xdr:from>
    <xdr:to>
      <xdr:col>81</xdr:col>
      <xdr:colOff>50800</xdr:colOff>
      <xdr:row>37</xdr:row>
      <xdr:rowOff>17018</xdr:rowOff>
    </xdr:to>
    <xdr:cxnSp macro="">
      <xdr:nvCxnSpPr>
        <xdr:cNvPr id="528" name="直線コネクタ 527"/>
        <xdr:cNvCxnSpPr/>
      </xdr:nvCxnSpPr>
      <xdr:spPr>
        <a:xfrm>
          <a:off x="14592300" y="635358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166433</xdr:rowOff>
    </xdr:from>
    <xdr:to>
      <xdr:col>81</xdr:col>
      <xdr:colOff>101600</xdr:colOff>
      <xdr:row>38</xdr:row>
      <xdr:rowOff>96583</xdr:rowOff>
    </xdr:to>
    <xdr:sp macro="" textlink="">
      <xdr:nvSpPr>
        <xdr:cNvPr id="529" name="フローチャート: 判断 528"/>
        <xdr:cNvSpPr/>
      </xdr:nvSpPr>
      <xdr:spPr>
        <a:xfrm>
          <a:off x="15430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87710</xdr:rowOff>
    </xdr:from>
    <xdr:ext cx="534377" cy="259045"/>
    <xdr:sp macro="" textlink="">
      <xdr:nvSpPr>
        <xdr:cNvPr id="530" name="テキスト ボックス 529"/>
        <xdr:cNvSpPr txBox="1"/>
      </xdr:nvSpPr>
      <xdr:spPr>
        <a:xfrm>
          <a:off x="15214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9932</xdr:rowOff>
    </xdr:from>
    <xdr:to>
      <xdr:col>76</xdr:col>
      <xdr:colOff>114300</xdr:colOff>
      <xdr:row>37</xdr:row>
      <xdr:rowOff>100990</xdr:rowOff>
    </xdr:to>
    <xdr:cxnSp macro="">
      <xdr:nvCxnSpPr>
        <xdr:cNvPr id="531" name="直線コネクタ 530"/>
        <xdr:cNvCxnSpPr/>
      </xdr:nvCxnSpPr>
      <xdr:spPr>
        <a:xfrm flipV="1">
          <a:off x="13703300" y="6353582"/>
          <a:ext cx="889000" cy="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16472</xdr:rowOff>
    </xdr:from>
    <xdr:to>
      <xdr:col>76</xdr:col>
      <xdr:colOff>165100</xdr:colOff>
      <xdr:row>38</xdr:row>
      <xdr:rowOff>118072</xdr:rowOff>
    </xdr:to>
    <xdr:sp macro="" textlink="">
      <xdr:nvSpPr>
        <xdr:cNvPr id="532" name="フローチャート: 判断 531"/>
        <xdr:cNvSpPr/>
      </xdr:nvSpPr>
      <xdr:spPr>
        <a:xfrm>
          <a:off x="14541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109199</xdr:rowOff>
    </xdr:from>
    <xdr:ext cx="534377" cy="259045"/>
    <xdr:sp macro="" textlink="">
      <xdr:nvSpPr>
        <xdr:cNvPr id="533" name="テキスト ボックス 532"/>
        <xdr:cNvSpPr txBox="1"/>
      </xdr:nvSpPr>
      <xdr:spPr>
        <a:xfrm>
          <a:off x="14325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119393</xdr:rowOff>
    </xdr:from>
    <xdr:to>
      <xdr:col>71</xdr:col>
      <xdr:colOff>177800</xdr:colOff>
      <xdr:row>37</xdr:row>
      <xdr:rowOff>100990</xdr:rowOff>
    </xdr:to>
    <xdr:cxnSp macro="">
      <xdr:nvCxnSpPr>
        <xdr:cNvPr id="534" name="直線コネクタ 533"/>
        <xdr:cNvCxnSpPr/>
      </xdr:nvCxnSpPr>
      <xdr:spPr>
        <a:xfrm>
          <a:off x="12814300" y="5777243"/>
          <a:ext cx="889000" cy="66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159118</xdr:rowOff>
    </xdr:from>
    <xdr:to>
      <xdr:col>72</xdr:col>
      <xdr:colOff>38100</xdr:colOff>
      <xdr:row>38</xdr:row>
      <xdr:rowOff>89268</xdr:rowOff>
    </xdr:to>
    <xdr:sp macro="" textlink="">
      <xdr:nvSpPr>
        <xdr:cNvPr id="535" name="フローチャート: 判断 534"/>
        <xdr:cNvSpPr/>
      </xdr:nvSpPr>
      <xdr:spPr>
        <a:xfrm>
          <a:off x="13652500" y="65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80395</xdr:rowOff>
    </xdr:from>
    <xdr:ext cx="534377" cy="259045"/>
    <xdr:sp macro="" textlink="">
      <xdr:nvSpPr>
        <xdr:cNvPr id="536" name="テキスト ボックス 535"/>
        <xdr:cNvSpPr txBox="1"/>
      </xdr:nvSpPr>
      <xdr:spPr>
        <a:xfrm>
          <a:off x="13436111" y="65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112332</xdr:rowOff>
    </xdr:from>
    <xdr:to>
      <xdr:col>67</xdr:col>
      <xdr:colOff>101600</xdr:colOff>
      <xdr:row>38</xdr:row>
      <xdr:rowOff>42481</xdr:rowOff>
    </xdr:to>
    <xdr:sp macro="" textlink="">
      <xdr:nvSpPr>
        <xdr:cNvPr id="537" name="フローチャート: 判断 536"/>
        <xdr:cNvSpPr/>
      </xdr:nvSpPr>
      <xdr:spPr>
        <a:xfrm>
          <a:off x="12763500" y="64559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33608</xdr:rowOff>
    </xdr:from>
    <xdr:ext cx="534377" cy="259045"/>
    <xdr:sp macro="" textlink="">
      <xdr:nvSpPr>
        <xdr:cNvPr id="538" name="テキスト ボックス 537"/>
        <xdr:cNvSpPr txBox="1"/>
      </xdr:nvSpPr>
      <xdr:spPr>
        <a:xfrm>
          <a:off x="12547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133477</xdr:rowOff>
    </xdr:from>
    <xdr:to>
      <xdr:col>85</xdr:col>
      <xdr:colOff>177800</xdr:colOff>
      <xdr:row>37</xdr:row>
      <xdr:rowOff>63627</xdr:rowOff>
    </xdr:to>
    <xdr:sp macro="" textlink="">
      <xdr:nvSpPr>
        <xdr:cNvPr id="544" name="楕円 543"/>
        <xdr:cNvSpPr/>
      </xdr:nvSpPr>
      <xdr:spPr>
        <a:xfrm>
          <a:off x="162687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156354</xdr:rowOff>
    </xdr:from>
    <xdr:ext cx="534377" cy="259045"/>
    <xdr:sp macro="" textlink="">
      <xdr:nvSpPr>
        <xdr:cNvPr id="545" name="消防費該当値テキスト"/>
        <xdr:cNvSpPr txBox="1"/>
      </xdr:nvSpPr>
      <xdr:spPr>
        <a:xfrm>
          <a:off x="16370300" y="61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137668</xdr:rowOff>
    </xdr:from>
    <xdr:to>
      <xdr:col>81</xdr:col>
      <xdr:colOff>101600</xdr:colOff>
      <xdr:row>37</xdr:row>
      <xdr:rowOff>67818</xdr:rowOff>
    </xdr:to>
    <xdr:sp macro="" textlink="">
      <xdr:nvSpPr>
        <xdr:cNvPr id="546" name="楕円 545"/>
        <xdr:cNvSpPr/>
      </xdr:nvSpPr>
      <xdr:spPr>
        <a:xfrm>
          <a:off x="15430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84345</xdr:rowOff>
    </xdr:from>
    <xdr:ext cx="534377" cy="259045"/>
    <xdr:sp macro="" textlink="">
      <xdr:nvSpPr>
        <xdr:cNvPr id="547" name="テキスト ボックス 546"/>
        <xdr:cNvSpPr txBox="1"/>
      </xdr:nvSpPr>
      <xdr:spPr>
        <a:xfrm>
          <a:off x="15214111" y="60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130582</xdr:rowOff>
    </xdr:from>
    <xdr:to>
      <xdr:col>76</xdr:col>
      <xdr:colOff>165100</xdr:colOff>
      <xdr:row>37</xdr:row>
      <xdr:rowOff>60732</xdr:rowOff>
    </xdr:to>
    <xdr:sp macro="" textlink="">
      <xdr:nvSpPr>
        <xdr:cNvPr id="548" name="楕円 547"/>
        <xdr:cNvSpPr/>
      </xdr:nvSpPr>
      <xdr:spPr>
        <a:xfrm>
          <a:off x="14541500" y="63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77259</xdr:rowOff>
    </xdr:from>
    <xdr:ext cx="534377" cy="259045"/>
    <xdr:sp macro="" textlink="">
      <xdr:nvSpPr>
        <xdr:cNvPr id="549" name="テキスト ボックス 548"/>
        <xdr:cNvSpPr txBox="1"/>
      </xdr:nvSpPr>
      <xdr:spPr>
        <a:xfrm>
          <a:off x="14325111" y="60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50190</xdr:rowOff>
    </xdr:from>
    <xdr:to>
      <xdr:col>72</xdr:col>
      <xdr:colOff>38100</xdr:colOff>
      <xdr:row>37</xdr:row>
      <xdr:rowOff>151790</xdr:rowOff>
    </xdr:to>
    <xdr:sp macro="" textlink="">
      <xdr:nvSpPr>
        <xdr:cNvPr id="550" name="楕円 549"/>
        <xdr:cNvSpPr/>
      </xdr:nvSpPr>
      <xdr:spPr>
        <a:xfrm>
          <a:off x="13652500" y="6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168317</xdr:rowOff>
    </xdr:from>
    <xdr:ext cx="534377" cy="259045"/>
    <xdr:sp macro="" textlink="">
      <xdr:nvSpPr>
        <xdr:cNvPr id="551" name="テキスト ボックス 550"/>
        <xdr:cNvSpPr txBox="1"/>
      </xdr:nvSpPr>
      <xdr:spPr>
        <a:xfrm>
          <a:off x="13436111" y="61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68593</xdr:rowOff>
    </xdr:from>
    <xdr:to>
      <xdr:col>67</xdr:col>
      <xdr:colOff>101600</xdr:colOff>
      <xdr:row>33</xdr:row>
      <xdr:rowOff>170193</xdr:rowOff>
    </xdr:to>
    <xdr:sp macro="" textlink="">
      <xdr:nvSpPr>
        <xdr:cNvPr id="552" name="楕円 551"/>
        <xdr:cNvSpPr/>
      </xdr:nvSpPr>
      <xdr:spPr>
        <a:xfrm>
          <a:off x="12763500" y="572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15270</xdr:rowOff>
    </xdr:from>
    <xdr:ext cx="534377" cy="259045"/>
    <xdr:sp macro="" textlink="">
      <xdr:nvSpPr>
        <xdr:cNvPr id="553" name="テキスト ボックス 552"/>
        <xdr:cNvSpPr txBox="1"/>
      </xdr:nvSpPr>
      <xdr:spPr>
        <a:xfrm>
          <a:off x="12547111" y="550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10038</xdr:rowOff>
    </xdr:from>
    <xdr:to>
      <xdr:col>85</xdr:col>
      <xdr:colOff>126364</xdr:colOff>
      <xdr:row>56</xdr:row>
      <xdr:rowOff>155177</xdr:rowOff>
    </xdr:to>
    <xdr:cxnSp macro="">
      <xdr:nvCxnSpPr>
        <xdr:cNvPr id="576" name="直線コネクタ 575"/>
        <xdr:cNvCxnSpPr/>
      </xdr:nvCxnSpPr>
      <xdr:spPr>
        <a:xfrm flipV="1">
          <a:off x="16317595" y="8582538"/>
          <a:ext cx="1269" cy="1173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159004</xdr:rowOff>
    </xdr:from>
    <xdr:ext cx="534377" cy="259045"/>
    <xdr:sp macro="" textlink="">
      <xdr:nvSpPr>
        <xdr:cNvPr id="577" name="教育費最小値テキスト"/>
        <xdr:cNvSpPr txBox="1"/>
      </xdr:nvSpPr>
      <xdr:spPr>
        <a:xfrm>
          <a:off x="16370300" y="97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155177</xdr:rowOff>
    </xdr:from>
    <xdr:to>
      <xdr:col>86</xdr:col>
      <xdr:colOff>25400</xdr:colOff>
      <xdr:row>56</xdr:row>
      <xdr:rowOff>155177</xdr:rowOff>
    </xdr:to>
    <xdr:cxnSp macro="">
      <xdr:nvCxnSpPr>
        <xdr:cNvPr id="578" name="直線コネクタ 577"/>
        <xdr:cNvCxnSpPr/>
      </xdr:nvCxnSpPr>
      <xdr:spPr>
        <a:xfrm>
          <a:off x="16230600" y="975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128165</xdr:rowOff>
    </xdr:from>
    <xdr:ext cx="534377" cy="259045"/>
    <xdr:sp macro="" textlink="">
      <xdr:nvSpPr>
        <xdr:cNvPr id="579" name="教育費最大値テキスト"/>
        <xdr:cNvSpPr txBox="1"/>
      </xdr:nvSpPr>
      <xdr:spPr>
        <a:xfrm>
          <a:off x="16370300" y="83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10038</xdr:rowOff>
    </xdr:from>
    <xdr:to>
      <xdr:col>86</xdr:col>
      <xdr:colOff>25400</xdr:colOff>
      <xdr:row>50</xdr:row>
      <xdr:rowOff>10038</xdr:rowOff>
    </xdr:to>
    <xdr:cxnSp macro="">
      <xdr:nvCxnSpPr>
        <xdr:cNvPr id="580" name="直線コネクタ 579"/>
        <xdr:cNvCxnSpPr/>
      </xdr:nvCxnSpPr>
      <xdr:spPr>
        <a:xfrm>
          <a:off x="16230600" y="8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72972</xdr:rowOff>
    </xdr:from>
    <xdr:to>
      <xdr:col>85</xdr:col>
      <xdr:colOff>127000</xdr:colOff>
      <xdr:row>57</xdr:row>
      <xdr:rowOff>96860</xdr:rowOff>
    </xdr:to>
    <xdr:cxnSp macro="">
      <xdr:nvCxnSpPr>
        <xdr:cNvPr id="581" name="直線コネクタ 580"/>
        <xdr:cNvCxnSpPr/>
      </xdr:nvCxnSpPr>
      <xdr:spPr>
        <a:xfrm flipV="1">
          <a:off x="15481300" y="9674172"/>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49827</xdr:rowOff>
    </xdr:from>
    <xdr:ext cx="534377" cy="259045"/>
    <xdr:sp macro="" textlink="">
      <xdr:nvSpPr>
        <xdr:cNvPr id="582" name="教育費平均値テキスト"/>
        <xdr:cNvSpPr txBox="1"/>
      </xdr:nvSpPr>
      <xdr:spPr>
        <a:xfrm>
          <a:off x="16370300" y="913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26950</xdr:rowOff>
    </xdr:from>
    <xdr:to>
      <xdr:col>85</xdr:col>
      <xdr:colOff>177800</xdr:colOff>
      <xdr:row>54</xdr:row>
      <xdr:rowOff>128550</xdr:rowOff>
    </xdr:to>
    <xdr:sp macro="" textlink="">
      <xdr:nvSpPr>
        <xdr:cNvPr id="583" name="フローチャート: 判断 582"/>
        <xdr:cNvSpPr/>
      </xdr:nvSpPr>
      <xdr:spPr>
        <a:xfrm>
          <a:off x="16268700" y="928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152684</xdr:rowOff>
    </xdr:from>
    <xdr:to>
      <xdr:col>81</xdr:col>
      <xdr:colOff>50800</xdr:colOff>
      <xdr:row>57</xdr:row>
      <xdr:rowOff>96860</xdr:rowOff>
    </xdr:to>
    <xdr:cxnSp macro="">
      <xdr:nvCxnSpPr>
        <xdr:cNvPr id="584" name="直線コネクタ 583"/>
        <xdr:cNvCxnSpPr/>
      </xdr:nvCxnSpPr>
      <xdr:spPr>
        <a:xfrm>
          <a:off x="14592300" y="9753884"/>
          <a:ext cx="889000" cy="1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32184</xdr:rowOff>
    </xdr:from>
    <xdr:to>
      <xdr:col>81</xdr:col>
      <xdr:colOff>101600</xdr:colOff>
      <xdr:row>55</xdr:row>
      <xdr:rowOff>133784</xdr:rowOff>
    </xdr:to>
    <xdr:sp macro="" textlink="">
      <xdr:nvSpPr>
        <xdr:cNvPr id="585" name="フローチャート: 判断 584"/>
        <xdr:cNvSpPr/>
      </xdr:nvSpPr>
      <xdr:spPr>
        <a:xfrm>
          <a:off x="15430500" y="946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150311</xdr:rowOff>
    </xdr:from>
    <xdr:ext cx="534377" cy="259045"/>
    <xdr:sp macro="" textlink="">
      <xdr:nvSpPr>
        <xdr:cNvPr id="586" name="テキスト ボックス 585"/>
        <xdr:cNvSpPr txBox="1"/>
      </xdr:nvSpPr>
      <xdr:spPr>
        <a:xfrm>
          <a:off x="15214111" y="92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152684</xdr:rowOff>
    </xdr:from>
    <xdr:to>
      <xdr:col>76</xdr:col>
      <xdr:colOff>114300</xdr:colOff>
      <xdr:row>56</xdr:row>
      <xdr:rowOff>161828</xdr:rowOff>
    </xdr:to>
    <xdr:cxnSp macro="">
      <xdr:nvCxnSpPr>
        <xdr:cNvPr id="587" name="直線コネクタ 586"/>
        <xdr:cNvCxnSpPr/>
      </xdr:nvCxnSpPr>
      <xdr:spPr>
        <a:xfrm flipV="1">
          <a:off x="13703300" y="9753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30264</xdr:rowOff>
    </xdr:from>
    <xdr:to>
      <xdr:col>76</xdr:col>
      <xdr:colOff>165100</xdr:colOff>
      <xdr:row>55</xdr:row>
      <xdr:rowOff>131864</xdr:rowOff>
    </xdr:to>
    <xdr:sp macro="" textlink="">
      <xdr:nvSpPr>
        <xdr:cNvPr id="588" name="フローチャート: 判断 587"/>
        <xdr:cNvSpPr/>
      </xdr:nvSpPr>
      <xdr:spPr>
        <a:xfrm>
          <a:off x="14541500" y="946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148391</xdr:rowOff>
    </xdr:from>
    <xdr:ext cx="534377" cy="259045"/>
    <xdr:sp macro="" textlink="">
      <xdr:nvSpPr>
        <xdr:cNvPr id="589" name="テキスト ボックス 588"/>
        <xdr:cNvSpPr txBox="1"/>
      </xdr:nvSpPr>
      <xdr:spPr>
        <a:xfrm>
          <a:off x="14325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161828</xdr:rowOff>
    </xdr:from>
    <xdr:to>
      <xdr:col>71</xdr:col>
      <xdr:colOff>177800</xdr:colOff>
      <xdr:row>57</xdr:row>
      <xdr:rowOff>43093</xdr:rowOff>
    </xdr:to>
    <xdr:cxnSp macro="">
      <xdr:nvCxnSpPr>
        <xdr:cNvPr id="590" name="直線コネクタ 589"/>
        <xdr:cNvCxnSpPr/>
      </xdr:nvCxnSpPr>
      <xdr:spPr>
        <a:xfrm flipV="1">
          <a:off x="12814300" y="9763028"/>
          <a:ext cx="889000" cy="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82225</xdr:rowOff>
    </xdr:from>
    <xdr:to>
      <xdr:col>72</xdr:col>
      <xdr:colOff>38100</xdr:colOff>
      <xdr:row>56</xdr:row>
      <xdr:rowOff>12375</xdr:rowOff>
    </xdr:to>
    <xdr:sp macro="" textlink="">
      <xdr:nvSpPr>
        <xdr:cNvPr id="591" name="フローチャート: 判断 590"/>
        <xdr:cNvSpPr/>
      </xdr:nvSpPr>
      <xdr:spPr>
        <a:xfrm>
          <a:off x="13652500" y="95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28902</xdr:rowOff>
    </xdr:from>
    <xdr:ext cx="534377" cy="259045"/>
    <xdr:sp macro="" textlink="">
      <xdr:nvSpPr>
        <xdr:cNvPr id="592" name="テキスト ボックス 591"/>
        <xdr:cNvSpPr txBox="1"/>
      </xdr:nvSpPr>
      <xdr:spPr>
        <a:xfrm>
          <a:off x="13436111" y="92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89883</xdr:rowOff>
    </xdr:from>
    <xdr:to>
      <xdr:col>67</xdr:col>
      <xdr:colOff>101600</xdr:colOff>
      <xdr:row>56</xdr:row>
      <xdr:rowOff>20033</xdr:rowOff>
    </xdr:to>
    <xdr:sp macro="" textlink="">
      <xdr:nvSpPr>
        <xdr:cNvPr id="593" name="フローチャート: 判断 592"/>
        <xdr:cNvSpPr/>
      </xdr:nvSpPr>
      <xdr:spPr>
        <a:xfrm>
          <a:off x="127635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36560</xdr:rowOff>
    </xdr:from>
    <xdr:ext cx="534377" cy="259045"/>
    <xdr:sp macro="" textlink="">
      <xdr:nvSpPr>
        <xdr:cNvPr id="594" name="テキスト ボックス 593"/>
        <xdr:cNvSpPr txBox="1"/>
      </xdr:nvSpPr>
      <xdr:spPr>
        <a:xfrm>
          <a:off x="12547111" y="92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22172</xdr:rowOff>
    </xdr:from>
    <xdr:to>
      <xdr:col>85</xdr:col>
      <xdr:colOff>177800</xdr:colOff>
      <xdr:row>56</xdr:row>
      <xdr:rowOff>123772</xdr:rowOff>
    </xdr:to>
    <xdr:sp macro="" textlink="">
      <xdr:nvSpPr>
        <xdr:cNvPr id="600" name="楕円 599"/>
        <xdr:cNvSpPr/>
      </xdr:nvSpPr>
      <xdr:spPr>
        <a:xfrm>
          <a:off x="16268700" y="962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108549</xdr:rowOff>
    </xdr:from>
    <xdr:ext cx="534377" cy="259045"/>
    <xdr:sp macro="" textlink="">
      <xdr:nvSpPr>
        <xdr:cNvPr id="601" name="教育費該当値テキスト"/>
        <xdr:cNvSpPr txBox="1"/>
      </xdr:nvSpPr>
      <xdr:spPr>
        <a:xfrm>
          <a:off x="16370300" y="95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46060</xdr:rowOff>
    </xdr:from>
    <xdr:to>
      <xdr:col>81</xdr:col>
      <xdr:colOff>101600</xdr:colOff>
      <xdr:row>57</xdr:row>
      <xdr:rowOff>147660</xdr:rowOff>
    </xdr:to>
    <xdr:sp macro="" textlink="">
      <xdr:nvSpPr>
        <xdr:cNvPr id="602" name="楕円 601"/>
        <xdr:cNvSpPr/>
      </xdr:nvSpPr>
      <xdr:spPr>
        <a:xfrm>
          <a:off x="15430500" y="98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138787</xdr:rowOff>
    </xdr:from>
    <xdr:ext cx="534377" cy="259045"/>
    <xdr:sp macro="" textlink="">
      <xdr:nvSpPr>
        <xdr:cNvPr id="603" name="テキスト ボックス 602"/>
        <xdr:cNvSpPr txBox="1"/>
      </xdr:nvSpPr>
      <xdr:spPr>
        <a:xfrm>
          <a:off x="15214111" y="99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101884</xdr:rowOff>
    </xdr:from>
    <xdr:to>
      <xdr:col>76</xdr:col>
      <xdr:colOff>165100</xdr:colOff>
      <xdr:row>57</xdr:row>
      <xdr:rowOff>32034</xdr:rowOff>
    </xdr:to>
    <xdr:sp macro="" textlink="">
      <xdr:nvSpPr>
        <xdr:cNvPr id="604" name="楕円 603"/>
        <xdr:cNvSpPr/>
      </xdr:nvSpPr>
      <xdr:spPr>
        <a:xfrm>
          <a:off x="14541500" y="970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23161</xdr:rowOff>
    </xdr:from>
    <xdr:ext cx="534377" cy="259045"/>
    <xdr:sp macro="" textlink="">
      <xdr:nvSpPr>
        <xdr:cNvPr id="605" name="テキスト ボックス 604"/>
        <xdr:cNvSpPr txBox="1"/>
      </xdr:nvSpPr>
      <xdr:spPr>
        <a:xfrm>
          <a:off x="14325111" y="979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111028</xdr:rowOff>
    </xdr:from>
    <xdr:to>
      <xdr:col>72</xdr:col>
      <xdr:colOff>38100</xdr:colOff>
      <xdr:row>57</xdr:row>
      <xdr:rowOff>41178</xdr:rowOff>
    </xdr:to>
    <xdr:sp macro="" textlink="">
      <xdr:nvSpPr>
        <xdr:cNvPr id="606" name="楕円 605"/>
        <xdr:cNvSpPr/>
      </xdr:nvSpPr>
      <xdr:spPr>
        <a:xfrm>
          <a:off x="13652500" y="97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32305</xdr:rowOff>
    </xdr:from>
    <xdr:ext cx="534377" cy="259045"/>
    <xdr:sp macro="" textlink="">
      <xdr:nvSpPr>
        <xdr:cNvPr id="607" name="テキスト ボックス 606"/>
        <xdr:cNvSpPr txBox="1"/>
      </xdr:nvSpPr>
      <xdr:spPr>
        <a:xfrm>
          <a:off x="13436111" y="98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163743</xdr:rowOff>
    </xdr:from>
    <xdr:to>
      <xdr:col>67</xdr:col>
      <xdr:colOff>101600</xdr:colOff>
      <xdr:row>57</xdr:row>
      <xdr:rowOff>93893</xdr:rowOff>
    </xdr:to>
    <xdr:sp macro="" textlink="">
      <xdr:nvSpPr>
        <xdr:cNvPr id="608" name="楕円 607"/>
        <xdr:cNvSpPr/>
      </xdr:nvSpPr>
      <xdr:spPr>
        <a:xfrm>
          <a:off x="12763500" y="97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85020</xdr:rowOff>
    </xdr:from>
    <xdr:ext cx="534377" cy="259045"/>
    <xdr:sp macro="" textlink="">
      <xdr:nvSpPr>
        <xdr:cNvPr id="609" name="テキスト ボックス 608"/>
        <xdr:cNvSpPr txBox="1"/>
      </xdr:nvSpPr>
      <xdr:spPr>
        <a:xfrm>
          <a:off x="12547111" y="98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122675</xdr:rowOff>
    </xdr:from>
    <xdr:to>
      <xdr:col>85</xdr:col>
      <xdr:colOff>126364</xdr:colOff>
      <xdr:row>79</xdr:row>
      <xdr:rowOff>98879</xdr:rowOff>
    </xdr:to>
    <xdr:cxnSp macro="">
      <xdr:nvCxnSpPr>
        <xdr:cNvPr id="635" name="直線コネクタ 634"/>
        <xdr:cNvCxnSpPr/>
      </xdr:nvCxnSpPr>
      <xdr:spPr>
        <a:xfrm flipV="1">
          <a:off x="16317595" y="12124175"/>
          <a:ext cx="1269" cy="151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69352</xdr:rowOff>
    </xdr:from>
    <xdr:ext cx="599010" cy="259045"/>
    <xdr:sp macro="" textlink="">
      <xdr:nvSpPr>
        <xdr:cNvPr id="638" name="災害復旧費最大値テキスト"/>
        <xdr:cNvSpPr txBox="1"/>
      </xdr:nvSpPr>
      <xdr:spPr>
        <a:xfrm>
          <a:off x="16370300" y="118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122675</xdr:rowOff>
    </xdr:from>
    <xdr:to>
      <xdr:col>86</xdr:col>
      <xdr:colOff>25400</xdr:colOff>
      <xdr:row>70</xdr:row>
      <xdr:rowOff>122675</xdr:rowOff>
    </xdr:to>
    <xdr:cxnSp macro="">
      <xdr:nvCxnSpPr>
        <xdr:cNvPr id="639" name="直線コネクタ 638"/>
        <xdr:cNvCxnSpPr/>
      </xdr:nvCxnSpPr>
      <xdr:spPr>
        <a:xfrm>
          <a:off x="16230600" y="121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88331</xdr:rowOff>
    </xdr:from>
    <xdr:to>
      <xdr:col>85</xdr:col>
      <xdr:colOff>127000</xdr:colOff>
      <xdr:row>79</xdr:row>
      <xdr:rowOff>98769</xdr:rowOff>
    </xdr:to>
    <xdr:cxnSp macro="">
      <xdr:nvCxnSpPr>
        <xdr:cNvPr id="640" name="直線コネクタ 639"/>
        <xdr:cNvCxnSpPr/>
      </xdr:nvCxnSpPr>
      <xdr:spPr>
        <a:xfrm flipV="1">
          <a:off x="15481300" y="13632881"/>
          <a:ext cx="8382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170113</xdr:rowOff>
    </xdr:from>
    <xdr:ext cx="469744" cy="259045"/>
    <xdr:sp macro="" textlink="">
      <xdr:nvSpPr>
        <xdr:cNvPr id="641" name="災害復旧費平均値テキスト"/>
        <xdr:cNvSpPr txBox="1"/>
      </xdr:nvSpPr>
      <xdr:spPr>
        <a:xfrm>
          <a:off x="16370300" y="13371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147236</xdr:rowOff>
    </xdr:from>
    <xdr:to>
      <xdr:col>85</xdr:col>
      <xdr:colOff>177800</xdr:colOff>
      <xdr:row>79</xdr:row>
      <xdr:rowOff>77386</xdr:rowOff>
    </xdr:to>
    <xdr:sp macro="" textlink="">
      <xdr:nvSpPr>
        <xdr:cNvPr id="642" name="フローチャート: 判断 641"/>
        <xdr:cNvSpPr/>
      </xdr:nvSpPr>
      <xdr:spPr>
        <a:xfrm>
          <a:off x="162687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98160</xdr:rowOff>
    </xdr:from>
    <xdr:to>
      <xdr:col>81</xdr:col>
      <xdr:colOff>50800</xdr:colOff>
      <xdr:row>79</xdr:row>
      <xdr:rowOff>98769</xdr:rowOff>
    </xdr:to>
    <xdr:cxnSp macro="">
      <xdr:nvCxnSpPr>
        <xdr:cNvPr id="643" name="直線コネクタ 642"/>
        <xdr:cNvCxnSpPr/>
      </xdr:nvCxnSpPr>
      <xdr:spPr>
        <a:xfrm>
          <a:off x="14592300" y="1364271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33970</xdr:rowOff>
    </xdr:from>
    <xdr:to>
      <xdr:col>81</xdr:col>
      <xdr:colOff>101600</xdr:colOff>
      <xdr:row>79</xdr:row>
      <xdr:rowOff>135570</xdr:rowOff>
    </xdr:to>
    <xdr:sp macro="" textlink="">
      <xdr:nvSpPr>
        <xdr:cNvPr id="644" name="フローチャート: 判断 643"/>
        <xdr:cNvSpPr/>
      </xdr:nvSpPr>
      <xdr:spPr>
        <a:xfrm>
          <a:off x="15430500" y="135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152097</xdr:rowOff>
    </xdr:from>
    <xdr:ext cx="469744" cy="259045"/>
    <xdr:sp macro="" textlink="">
      <xdr:nvSpPr>
        <xdr:cNvPr id="645" name="テキスト ボックス 644"/>
        <xdr:cNvSpPr txBox="1"/>
      </xdr:nvSpPr>
      <xdr:spPr>
        <a:xfrm>
          <a:off x="15246428" y="133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98160</xdr:rowOff>
    </xdr:from>
    <xdr:to>
      <xdr:col>76</xdr:col>
      <xdr:colOff>114300</xdr:colOff>
      <xdr:row>79</xdr:row>
      <xdr:rowOff>98879</xdr:rowOff>
    </xdr:to>
    <xdr:cxnSp macro="">
      <xdr:nvCxnSpPr>
        <xdr:cNvPr id="646" name="直線コネクタ 645"/>
        <xdr:cNvCxnSpPr/>
      </xdr:nvCxnSpPr>
      <xdr:spPr>
        <a:xfrm flipV="1">
          <a:off x="13703300" y="1364271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42636</xdr:rowOff>
    </xdr:from>
    <xdr:to>
      <xdr:col>76</xdr:col>
      <xdr:colOff>165100</xdr:colOff>
      <xdr:row>79</xdr:row>
      <xdr:rowOff>144236</xdr:rowOff>
    </xdr:to>
    <xdr:sp macro="" textlink="">
      <xdr:nvSpPr>
        <xdr:cNvPr id="647" name="フローチャート: 判断 646"/>
        <xdr:cNvSpPr/>
      </xdr:nvSpPr>
      <xdr:spPr>
        <a:xfrm>
          <a:off x="14541500" y="135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160763</xdr:rowOff>
    </xdr:from>
    <xdr:ext cx="378565" cy="259045"/>
    <xdr:sp macro="" textlink="">
      <xdr:nvSpPr>
        <xdr:cNvPr id="648" name="テキスト ボックス 647"/>
        <xdr:cNvSpPr txBox="1"/>
      </xdr:nvSpPr>
      <xdr:spPr>
        <a:xfrm>
          <a:off x="14403017" y="1336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98552</xdr:rowOff>
    </xdr:from>
    <xdr:to>
      <xdr:col>71</xdr:col>
      <xdr:colOff>177800</xdr:colOff>
      <xdr:row>79</xdr:row>
      <xdr:rowOff>98879</xdr:rowOff>
    </xdr:to>
    <xdr:cxnSp macro="">
      <xdr:nvCxnSpPr>
        <xdr:cNvPr id="649" name="直線コネクタ 648"/>
        <xdr:cNvCxnSpPr/>
      </xdr:nvCxnSpPr>
      <xdr:spPr>
        <a:xfrm>
          <a:off x="12814300" y="1364310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169856</xdr:rowOff>
    </xdr:from>
    <xdr:to>
      <xdr:col>72</xdr:col>
      <xdr:colOff>38100</xdr:colOff>
      <xdr:row>79</xdr:row>
      <xdr:rowOff>100006</xdr:rowOff>
    </xdr:to>
    <xdr:sp macro="" textlink="">
      <xdr:nvSpPr>
        <xdr:cNvPr id="650" name="フローチャート: 判断 649"/>
        <xdr:cNvSpPr/>
      </xdr:nvSpPr>
      <xdr:spPr>
        <a:xfrm>
          <a:off x="13652500" y="135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116533</xdr:rowOff>
    </xdr:from>
    <xdr:ext cx="469744" cy="259045"/>
    <xdr:sp macro="" textlink="">
      <xdr:nvSpPr>
        <xdr:cNvPr id="651" name="テキスト ボックス 650"/>
        <xdr:cNvSpPr txBox="1"/>
      </xdr:nvSpPr>
      <xdr:spPr>
        <a:xfrm>
          <a:off x="13468428" y="133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42614</xdr:rowOff>
    </xdr:from>
    <xdr:to>
      <xdr:col>67</xdr:col>
      <xdr:colOff>101600</xdr:colOff>
      <xdr:row>79</xdr:row>
      <xdr:rowOff>144214</xdr:rowOff>
    </xdr:to>
    <xdr:sp macro="" textlink="">
      <xdr:nvSpPr>
        <xdr:cNvPr id="652" name="フローチャート: 判断 651"/>
        <xdr:cNvSpPr/>
      </xdr:nvSpPr>
      <xdr:spPr>
        <a:xfrm>
          <a:off x="12763500" y="1358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160741</xdr:rowOff>
    </xdr:from>
    <xdr:ext cx="378565" cy="259045"/>
    <xdr:sp macro="" textlink="">
      <xdr:nvSpPr>
        <xdr:cNvPr id="653" name="テキスト ボックス 652"/>
        <xdr:cNvSpPr txBox="1"/>
      </xdr:nvSpPr>
      <xdr:spPr>
        <a:xfrm>
          <a:off x="12625017" y="1336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37531</xdr:rowOff>
    </xdr:from>
    <xdr:to>
      <xdr:col>85</xdr:col>
      <xdr:colOff>177800</xdr:colOff>
      <xdr:row>79</xdr:row>
      <xdr:rowOff>139131</xdr:rowOff>
    </xdr:to>
    <xdr:sp macro="" textlink="">
      <xdr:nvSpPr>
        <xdr:cNvPr id="659" name="楕円 658"/>
        <xdr:cNvSpPr/>
      </xdr:nvSpPr>
      <xdr:spPr>
        <a:xfrm>
          <a:off x="16268700" y="135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125664</xdr:rowOff>
    </xdr:from>
    <xdr:ext cx="378565" cy="259045"/>
    <xdr:sp macro="" textlink="">
      <xdr:nvSpPr>
        <xdr:cNvPr id="660" name="災害復旧費該当値テキスト"/>
        <xdr:cNvSpPr txBox="1"/>
      </xdr:nvSpPr>
      <xdr:spPr>
        <a:xfrm>
          <a:off x="16370300" y="1349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47969</xdr:rowOff>
    </xdr:from>
    <xdr:to>
      <xdr:col>81</xdr:col>
      <xdr:colOff>101600</xdr:colOff>
      <xdr:row>79</xdr:row>
      <xdr:rowOff>149569</xdr:rowOff>
    </xdr:to>
    <xdr:sp macro="" textlink="">
      <xdr:nvSpPr>
        <xdr:cNvPr id="661" name="楕円 660"/>
        <xdr:cNvSpPr/>
      </xdr:nvSpPr>
      <xdr:spPr>
        <a:xfrm>
          <a:off x="15430500" y="135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140696</xdr:rowOff>
    </xdr:from>
    <xdr:ext cx="313932" cy="259045"/>
    <xdr:sp macro="" textlink="">
      <xdr:nvSpPr>
        <xdr:cNvPr id="662" name="テキスト ボックス 661"/>
        <xdr:cNvSpPr txBox="1"/>
      </xdr:nvSpPr>
      <xdr:spPr>
        <a:xfrm>
          <a:off x="15324333" y="136852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47360</xdr:rowOff>
    </xdr:from>
    <xdr:to>
      <xdr:col>76</xdr:col>
      <xdr:colOff>165100</xdr:colOff>
      <xdr:row>79</xdr:row>
      <xdr:rowOff>148960</xdr:rowOff>
    </xdr:to>
    <xdr:sp macro="" textlink="">
      <xdr:nvSpPr>
        <xdr:cNvPr id="663" name="楕円 662"/>
        <xdr:cNvSpPr/>
      </xdr:nvSpPr>
      <xdr:spPr>
        <a:xfrm>
          <a:off x="14541500" y="135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140087</xdr:rowOff>
    </xdr:from>
    <xdr:ext cx="313932" cy="259045"/>
    <xdr:sp macro="" textlink="">
      <xdr:nvSpPr>
        <xdr:cNvPr id="664" name="テキスト ボックス 663"/>
        <xdr:cNvSpPr txBox="1"/>
      </xdr:nvSpPr>
      <xdr:spPr>
        <a:xfrm>
          <a:off x="14435333" y="13684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47752</xdr:rowOff>
    </xdr:from>
    <xdr:to>
      <xdr:col>67</xdr:col>
      <xdr:colOff>101600</xdr:colOff>
      <xdr:row>79</xdr:row>
      <xdr:rowOff>149352</xdr:rowOff>
    </xdr:to>
    <xdr:sp macro="" textlink="">
      <xdr:nvSpPr>
        <xdr:cNvPr id="667" name="楕円 666"/>
        <xdr:cNvSpPr/>
      </xdr:nvSpPr>
      <xdr:spPr>
        <a:xfrm>
          <a:off x="12763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140479</xdr:rowOff>
    </xdr:from>
    <xdr:ext cx="313932" cy="259045"/>
    <xdr:sp macro="" textlink="">
      <xdr:nvSpPr>
        <xdr:cNvPr id="668" name="テキスト ボックス 667"/>
        <xdr:cNvSpPr txBox="1"/>
      </xdr:nvSpPr>
      <xdr:spPr>
        <a:xfrm>
          <a:off x="12657333" y="13685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25606</xdr:rowOff>
    </xdr:from>
    <xdr:to>
      <xdr:col>85</xdr:col>
      <xdr:colOff>126364</xdr:colOff>
      <xdr:row>97</xdr:row>
      <xdr:rowOff>141094</xdr:rowOff>
    </xdr:to>
    <xdr:cxnSp macro="">
      <xdr:nvCxnSpPr>
        <xdr:cNvPr id="690" name="直線コネクタ 689"/>
        <xdr:cNvCxnSpPr/>
      </xdr:nvCxnSpPr>
      <xdr:spPr>
        <a:xfrm flipV="1">
          <a:off x="16317595" y="15456106"/>
          <a:ext cx="1269" cy="131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144921</xdr:rowOff>
    </xdr:from>
    <xdr:ext cx="469744" cy="259045"/>
    <xdr:sp macro="" textlink="">
      <xdr:nvSpPr>
        <xdr:cNvPr id="691" name="公債費最小値テキスト"/>
        <xdr:cNvSpPr txBox="1"/>
      </xdr:nvSpPr>
      <xdr:spPr>
        <a:xfrm>
          <a:off x="16370300" y="167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141094</xdr:rowOff>
    </xdr:from>
    <xdr:to>
      <xdr:col>86</xdr:col>
      <xdr:colOff>25400</xdr:colOff>
      <xdr:row>97</xdr:row>
      <xdr:rowOff>141094</xdr:rowOff>
    </xdr:to>
    <xdr:cxnSp macro="">
      <xdr:nvCxnSpPr>
        <xdr:cNvPr id="692" name="直線コネクタ 691"/>
        <xdr:cNvCxnSpPr/>
      </xdr:nvCxnSpPr>
      <xdr:spPr>
        <a:xfrm>
          <a:off x="16230600" y="167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143733</xdr:rowOff>
    </xdr:from>
    <xdr:ext cx="534377" cy="259045"/>
    <xdr:sp macro="" textlink="">
      <xdr:nvSpPr>
        <xdr:cNvPr id="693" name="公債費最大値テキスト"/>
        <xdr:cNvSpPr txBox="1"/>
      </xdr:nvSpPr>
      <xdr:spPr>
        <a:xfrm>
          <a:off x="16370300" y="15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25606</xdr:rowOff>
    </xdr:from>
    <xdr:to>
      <xdr:col>86</xdr:col>
      <xdr:colOff>25400</xdr:colOff>
      <xdr:row>90</xdr:row>
      <xdr:rowOff>25606</xdr:rowOff>
    </xdr:to>
    <xdr:cxnSp macro="">
      <xdr:nvCxnSpPr>
        <xdr:cNvPr id="694" name="直線コネクタ 693"/>
        <xdr:cNvCxnSpPr/>
      </xdr:nvCxnSpPr>
      <xdr:spPr>
        <a:xfrm>
          <a:off x="16230600" y="1545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91945</xdr:rowOff>
    </xdr:from>
    <xdr:to>
      <xdr:col>85</xdr:col>
      <xdr:colOff>127000</xdr:colOff>
      <xdr:row>92</xdr:row>
      <xdr:rowOff>153760</xdr:rowOff>
    </xdr:to>
    <xdr:cxnSp macro="">
      <xdr:nvCxnSpPr>
        <xdr:cNvPr id="695" name="直線コネクタ 694"/>
        <xdr:cNvCxnSpPr/>
      </xdr:nvCxnSpPr>
      <xdr:spPr>
        <a:xfrm flipV="1">
          <a:off x="15481300" y="15865345"/>
          <a:ext cx="838200" cy="6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105571</xdr:rowOff>
    </xdr:from>
    <xdr:ext cx="534377" cy="259045"/>
    <xdr:sp macro="" textlink="">
      <xdr:nvSpPr>
        <xdr:cNvPr id="696" name="公債費平均値テキスト"/>
        <xdr:cNvSpPr txBox="1"/>
      </xdr:nvSpPr>
      <xdr:spPr>
        <a:xfrm>
          <a:off x="16370300" y="1605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127144</xdr:rowOff>
    </xdr:from>
    <xdr:to>
      <xdr:col>85</xdr:col>
      <xdr:colOff>177800</xdr:colOff>
      <xdr:row>94</xdr:row>
      <xdr:rowOff>57294</xdr:rowOff>
    </xdr:to>
    <xdr:sp macro="" textlink="">
      <xdr:nvSpPr>
        <xdr:cNvPr id="697" name="フローチャート: 判断 696"/>
        <xdr:cNvSpPr/>
      </xdr:nvSpPr>
      <xdr:spPr>
        <a:xfrm>
          <a:off x="162687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153760</xdr:rowOff>
    </xdr:from>
    <xdr:to>
      <xdr:col>81</xdr:col>
      <xdr:colOff>50800</xdr:colOff>
      <xdr:row>93</xdr:row>
      <xdr:rowOff>3752</xdr:rowOff>
    </xdr:to>
    <xdr:cxnSp macro="">
      <xdr:nvCxnSpPr>
        <xdr:cNvPr id="698" name="直線コネクタ 697"/>
        <xdr:cNvCxnSpPr/>
      </xdr:nvCxnSpPr>
      <xdr:spPr>
        <a:xfrm flipV="1">
          <a:off x="14592300" y="15927160"/>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151011</xdr:rowOff>
    </xdr:from>
    <xdr:to>
      <xdr:col>81</xdr:col>
      <xdr:colOff>101600</xdr:colOff>
      <xdr:row>94</xdr:row>
      <xdr:rowOff>81161</xdr:rowOff>
    </xdr:to>
    <xdr:sp macro="" textlink="">
      <xdr:nvSpPr>
        <xdr:cNvPr id="699" name="フローチャート: 判断 698"/>
        <xdr:cNvSpPr/>
      </xdr:nvSpPr>
      <xdr:spPr>
        <a:xfrm>
          <a:off x="15430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72288</xdr:rowOff>
    </xdr:from>
    <xdr:ext cx="534377" cy="259045"/>
    <xdr:sp macro="" textlink="">
      <xdr:nvSpPr>
        <xdr:cNvPr id="700" name="テキスト ボックス 699"/>
        <xdr:cNvSpPr txBox="1"/>
      </xdr:nvSpPr>
      <xdr:spPr>
        <a:xfrm>
          <a:off x="15214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3752</xdr:rowOff>
    </xdr:from>
    <xdr:to>
      <xdr:col>76</xdr:col>
      <xdr:colOff>114300</xdr:colOff>
      <xdr:row>93</xdr:row>
      <xdr:rowOff>62091</xdr:rowOff>
    </xdr:to>
    <xdr:cxnSp macro="">
      <xdr:nvCxnSpPr>
        <xdr:cNvPr id="701" name="直線コネクタ 700"/>
        <xdr:cNvCxnSpPr/>
      </xdr:nvCxnSpPr>
      <xdr:spPr>
        <a:xfrm flipV="1">
          <a:off x="13703300" y="15948602"/>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135398</xdr:rowOff>
    </xdr:from>
    <xdr:to>
      <xdr:col>76</xdr:col>
      <xdr:colOff>165100</xdr:colOff>
      <xdr:row>94</xdr:row>
      <xdr:rowOff>65548</xdr:rowOff>
    </xdr:to>
    <xdr:sp macro="" textlink="">
      <xdr:nvSpPr>
        <xdr:cNvPr id="702" name="フローチャート: 判断 701"/>
        <xdr:cNvSpPr/>
      </xdr:nvSpPr>
      <xdr:spPr>
        <a:xfrm>
          <a:off x="14541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56675</xdr:rowOff>
    </xdr:from>
    <xdr:ext cx="534377" cy="259045"/>
    <xdr:sp macro="" textlink="">
      <xdr:nvSpPr>
        <xdr:cNvPr id="703" name="テキスト ボックス 702"/>
        <xdr:cNvSpPr txBox="1"/>
      </xdr:nvSpPr>
      <xdr:spPr>
        <a:xfrm>
          <a:off x="14325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62091</xdr:rowOff>
    </xdr:from>
    <xdr:to>
      <xdr:col>71</xdr:col>
      <xdr:colOff>177800</xdr:colOff>
      <xdr:row>93</xdr:row>
      <xdr:rowOff>81727</xdr:rowOff>
    </xdr:to>
    <xdr:cxnSp macro="">
      <xdr:nvCxnSpPr>
        <xdr:cNvPr id="704" name="直線コネクタ 703"/>
        <xdr:cNvCxnSpPr/>
      </xdr:nvCxnSpPr>
      <xdr:spPr>
        <a:xfrm flipV="1">
          <a:off x="12814300" y="16006941"/>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112423</xdr:rowOff>
    </xdr:from>
    <xdr:to>
      <xdr:col>72</xdr:col>
      <xdr:colOff>38100</xdr:colOff>
      <xdr:row>94</xdr:row>
      <xdr:rowOff>42573</xdr:rowOff>
    </xdr:to>
    <xdr:sp macro="" textlink="">
      <xdr:nvSpPr>
        <xdr:cNvPr id="705" name="フローチャート: 判断 704"/>
        <xdr:cNvSpPr/>
      </xdr:nvSpPr>
      <xdr:spPr>
        <a:xfrm>
          <a:off x="13652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33700</xdr:rowOff>
    </xdr:from>
    <xdr:ext cx="534377" cy="259045"/>
    <xdr:sp macro="" textlink="">
      <xdr:nvSpPr>
        <xdr:cNvPr id="706" name="テキスト ボックス 705"/>
        <xdr:cNvSpPr txBox="1"/>
      </xdr:nvSpPr>
      <xdr:spPr>
        <a:xfrm>
          <a:off x="13436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123989</xdr:rowOff>
    </xdr:from>
    <xdr:to>
      <xdr:col>67</xdr:col>
      <xdr:colOff>101600</xdr:colOff>
      <xdr:row>94</xdr:row>
      <xdr:rowOff>54139</xdr:rowOff>
    </xdr:to>
    <xdr:sp macro="" textlink="">
      <xdr:nvSpPr>
        <xdr:cNvPr id="707" name="フローチャート: 判断 706"/>
        <xdr:cNvSpPr/>
      </xdr:nvSpPr>
      <xdr:spPr>
        <a:xfrm>
          <a:off x="12763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45266</xdr:rowOff>
    </xdr:from>
    <xdr:ext cx="534377" cy="259045"/>
    <xdr:sp macro="" textlink="">
      <xdr:nvSpPr>
        <xdr:cNvPr id="708" name="テキスト ボックス 707"/>
        <xdr:cNvSpPr txBox="1"/>
      </xdr:nvSpPr>
      <xdr:spPr>
        <a:xfrm>
          <a:off x="12547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41145</xdr:rowOff>
    </xdr:from>
    <xdr:to>
      <xdr:col>85</xdr:col>
      <xdr:colOff>177800</xdr:colOff>
      <xdr:row>92</xdr:row>
      <xdr:rowOff>142745</xdr:rowOff>
    </xdr:to>
    <xdr:sp macro="" textlink="">
      <xdr:nvSpPr>
        <xdr:cNvPr id="714" name="楕円 713"/>
        <xdr:cNvSpPr/>
      </xdr:nvSpPr>
      <xdr:spPr>
        <a:xfrm>
          <a:off x="16268700" y="158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64022</xdr:rowOff>
    </xdr:from>
    <xdr:ext cx="534377" cy="259045"/>
    <xdr:sp macro="" textlink="">
      <xdr:nvSpPr>
        <xdr:cNvPr id="715" name="公債費該当値テキスト"/>
        <xdr:cNvSpPr txBox="1"/>
      </xdr:nvSpPr>
      <xdr:spPr>
        <a:xfrm>
          <a:off x="16370300" y="1566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102960</xdr:rowOff>
    </xdr:from>
    <xdr:to>
      <xdr:col>81</xdr:col>
      <xdr:colOff>101600</xdr:colOff>
      <xdr:row>93</xdr:row>
      <xdr:rowOff>33110</xdr:rowOff>
    </xdr:to>
    <xdr:sp macro="" textlink="">
      <xdr:nvSpPr>
        <xdr:cNvPr id="716" name="楕円 715"/>
        <xdr:cNvSpPr/>
      </xdr:nvSpPr>
      <xdr:spPr>
        <a:xfrm>
          <a:off x="15430500" y="158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49637</xdr:rowOff>
    </xdr:from>
    <xdr:ext cx="534377" cy="259045"/>
    <xdr:sp macro="" textlink="">
      <xdr:nvSpPr>
        <xdr:cNvPr id="717" name="テキスト ボックス 716"/>
        <xdr:cNvSpPr txBox="1"/>
      </xdr:nvSpPr>
      <xdr:spPr>
        <a:xfrm>
          <a:off x="15214111" y="156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124402</xdr:rowOff>
    </xdr:from>
    <xdr:to>
      <xdr:col>76</xdr:col>
      <xdr:colOff>165100</xdr:colOff>
      <xdr:row>93</xdr:row>
      <xdr:rowOff>54552</xdr:rowOff>
    </xdr:to>
    <xdr:sp macro="" textlink="">
      <xdr:nvSpPr>
        <xdr:cNvPr id="718" name="楕円 717"/>
        <xdr:cNvSpPr/>
      </xdr:nvSpPr>
      <xdr:spPr>
        <a:xfrm>
          <a:off x="14541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71079</xdr:rowOff>
    </xdr:from>
    <xdr:ext cx="534377" cy="259045"/>
    <xdr:sp macro="" textlink="">
      <xdr:nvSpPr>
        <xdr:cNvPr id="719" name="テキスト ボックス 718"/>
        <xdr:cNvSpPr txBox="1"/>
      </xdr:nvSpPr>
      <xdr:spPr>
        <a:xfrm>
          <a:off x="14325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11291</xdr:rowOff>
    </xdr:from>
    <xdr:to>
      <xdr:col>72</xdr:col>
      <xdr:colOff>38100</xdr:colOff>
      <xdr:row>93</xdr:row>
      <xdr:rowOff>112891</xdr:rowOff>
    </xdr:to>
    <xdr:sp macro="" textlink="">
      <xdr:nvSpPr>
        <xdr:cNvPr id="720" name="楕円 719"/>
        <xdr:cNvSpPr/>
      </xdr:nvSpPr>
      <xdr:spPr>
        <a:xfrm>
          <a:off x="13652500" y="15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129418</xdr:rowOff>
    </xdr:from>
    <xdr:ext cx="534377" cy="259045"/>
    <xdr:sp macro="" textlink="">
      <xdr:nvSpPr>
        <xdr:cNvPr id="721" name="テキスト ボックス 720"/>
        <xdr:cNvSpPr txBox="1"/>
      </xdr:nvSpPr>
      <xdr:spPr>
        <a:xfrm>
          <a:off x="13436111" y="15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30927</xdr:rowOff>
    </xdr:from>
    <xdr:to>
      <xdr:col>67</xdr:col>
      <xdr:colOff>101600</xdr:colOff>
      <xdr:row>93</xdr:row>
      <xdr:rowOff>132527</xdr:rowOff>
    </xdr:to>
    <xdr:sp macro="" textlink="">
      <xdr:nvSpPr>
        <xdr:cNvPr id="722" name="楕円 721"/>
        <xdr:cNvSpPr/>
      </xdr:nvSpPr>
      <xdr:spPr>
        <a:xfrm>
          <a:off x="12763500" y="159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149054</xdr:rowOff>
    </xdr:from>
    <xdr:ext cx="534377" cy="259045"/>
    <xdr:sp macro="" textlink="">
      <xdr:nvSpPr>
        <xdr:cNvPr id="723" name="テキスト ボックス 722"/>
        <xdr:cNvSpPr txBox="1"/>
      </xdr:nvSpPr>
      <xdr:spPr>
        <a:xfrm>
          <a:off x="12547111" y="1575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138747</xdr:rowOff>
    </xdr:from>
    <xdr:to>
      <xdr:col>116</xdr:col>
      <xdr:colOff>62864</xdr:colOff>
      <xdr:row>39</xdr:row>
      <xdr:rowOff>44450</xdr:rowOff>
    </xdr:to>
    <xdr:cxnSp macro="">
      <xdr:nvCxnSpPr>
        <xdr:cNvPr id="747" name="直線コネクタ 746"/>
        <xdr:cNvCxnSpPr/>
      </xdr:nvCxnSpPr>
      <xdr:spPr>
        <a:xfrm flipV="1">
          <a:off x="22159595" y="5282247"/>
          <a:ext cx="1269" cy="1448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52405</xdr:rowOff>
    </xdr:from>
    <xdr:ext cx="249299" cy="259045"/>
    <xdr:sp macro="" textlink="">
      <xdr:nvSpPr>
        <xdr:cNvPr id="748" name="諸支出金最小値テキスト"/>
        <xdr:cNvSpPr txBox="1"/>
      </xdr:nvSpPr>
      <xdr:spPr>
        <a:xfrm>
          <a:off x="22212300" y="6738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85424</xdr:rowOff>
    </xdr:from>
    <xdr:ext cx="469744" cy="259045"/>
    <xdr:sp macro="" textlink="">
      <xdr:nvSpPr>
        <xdr:cNvPr id="750" name="諸支出金最大値テキスト"/>
        <xdr:cNvSpPr txBox="1"/>
      </xdr:nvSpPr>
      <xdr:spPr>
        <a:xfrm>
          <a:off x="22212300" y="5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138747</xdr:rowOff>
    </xdr:from>
    <xdr:to>
      <xdr:col>116</xdr:col>
      <xdr:colOff>152400</xdr:colOff>
      <xdr:row>30</xdr:row>
      <xdr:rowOff>138747</xdr:rowOff>
    </xdr:to>
    <xdr:cxnSp macro="">
      <xdr:nvCxnSpPr>
        <xdr:cNvPr id="751" name="直線コネクタ 750"/>
        <xdr:cNvCxnSpPr/>
      </xdr:nvCxnSpPr>
      <xdr:spPr>
        <a:xfrm>
          <a:off x="22072600" y="52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141305</xdr:rowOff>
    </xdr:from>
    <xdr:ext cx="378565" cy="259045"/>
    <xdr:sp macro="" textlink="">
      <xdr:nvSpPr>
        <xdr:cNvPr id="753" name="諸支出金平均値テキスト"/>
        <xdr:cNvSpPr txBox="1"/>
      </xdr:nvSpPr>
      <xdr:spPr>
        <a:xfrm>
          <a:off x="22212300" y="6484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118428</xdr:rowOff>
    </xdr:from>
    <xdr:to>
      <xdr:col>116</xdr:col>
      <xdr:colOff>114300</xdr:colOff>
      <xdr:row>39</xdr:row>
      <xdr:rowOff>48578</xdr:rowOff>
    </xdr:to>
    <xdr:sp macro="" textlink="">
      <xdr:nvSpPr>
        <xdr:cNvPr id="754" name="フローチャート: 判断 753"/>
        <xdr:cNvSpPr/>
      </xdr:nvSpPr>
      <xdr:spPr>
        <a:xfrm>
          <a:off x="221107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147003</xdr:rowOff>
    </xdr:from>
    <xdr:to>
      <xdr:col>112</xdr:col>
      <xdr:colOff>38100</xdr:colOff>
      <xdr:row>39</xdr:row>
      <xdr:rowOff>77153</xdr:rowOff>
    </xdr:to>
    <xdr:sp macro="" textlink="">
      <xdr:nvSpPr>
        <xdr:cNvPr id="756" name="フローチャート: 判断 755"/>
        <xdr:cNvSpPr/>
      </xdr:nvSpPr>
      <xdr:spPr>
        <a:xfrm>
          <a:off x="21272500" y="666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93680</xdr:rowOff>
    </xdr:from>
    <xdr:ext cx="313932" cy="259045"/>
    <xdr:sp macro="" textlink="">
      <xdr:nvSpPr>
        <xdr:cNvPr id="757" name="テキスト ボックス 756"/>
        <xdr:cNvSpPr txBox="1"/>
      </xdr:nvSpPr>
      <xdr:spPr>
        <a:xfrm>
          <a:off x="21166333" y="6437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149860</xdr:rowOff>
    </xdr:from>
    <xdr:to>
      <xdr:col>107</xdr:col>
      <xdr:colOff>101600</xdr:colOff>
      <xdr:row>39</xdr:row>
      <xdr:rowOff>80010</xdr:rowOff>
    </xdr:to>
    <xdr:sp macro="" textlink="">
      <xdr:nvSpPr>
        <xdr:cNvPr id="759" name="フローチャート: 判断 758"/>
        <xdr:cNvSpPr/>
      </xdr:nvSpPr>
      <xdr:spPr>
        <a:xfrm>
          <a:off x="20383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96537</xdr:rowOff>
    </xdr:from>
    <xdr:ext cx="313932" cy="259045"/>
    <xdr:sp macro="" textlink="">
      <xdr:nvSpPr>
        <xdr:cNvPr id="760" name="テキスト ボックス 759"/>
        <xdr:cNvSpPr txBox="1"/>
      </xdr:nvSpPr>
      <xdr:spPr>
        <a:xfrm>
          <a:off x="20277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140526</xdr:rowOff>
    </xdr:from>
    <xdr:to>
      <xdr:col>102</xdr:col>
      <xdr:colOff>165100</xdr:colOff>
      <xdr:row>39</xdr:row>
      <xdr:rowOff>70676</xdr:rowOff>
    </xdr:to>
    <xdr:sp macro="" textlink="">
      <xdr:nvSpPr>
        <xdr:cNvPr id="762" name="フローチャート: 判断 761"/>
        <xdr:cNvSpPr/>
      </xdr:nvSpPr>
      <xdr:spPr>
        <a:xfrm>
          <a:off x="19494500" y="665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87203</xdr:rowOff>
    </xdr:from>
    <xdr:ext cx="378565" cy="259045"/>
    <xdr:sp macro="" textlink="">
      <xdr:nvSpPr>
        <xdr:cNvPr id="763" name="テキスト ボックス 762"/>
        <xdr:cNvSpPr txBox="1"/>
      </xdr:nvSpPr>
      <xdr:spPr>
        <a:xfrm>
          <a:off x="19356017" y="6430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136906</xdr:rowOff>
    </xdr:from>
    <xdr:to>
      <xdr:col>98</xdr:col>
      <xdr:colOff>38100</xdr:colOff>
      <xdr:row>39</xdr:row>
      <xdr:rowOff>67056</xdr:rowOff>
    </xdr:to>
    <xdr:sp macro="" textlink="">
      <xdr:nvSpPr>
        <xdr:cNvPr id="764" name="フローチャート: 判断 763"/>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83583</xdr:rowOff>
    </xdr:from>
    <xdr:ext cx="378565" cy="259045"/>
    <xdr:sp macro="" textlink="">
      <xdr:nvSpPr>
        <xdr:cNvPr id="765" name="テキスト ボックス 764"/>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96855</xdr:rowOff>
    </xdr:from>
    <xdr:ext cx="249299" cy="259045"/>
    <xdr:sp macro="" textlink="">
      <xdr:nvSpPr>
        <xdr:cNvPr id="772" name="諸支出金該当値テキスト"/>
        <xdr:cNvSpPr txBox="1"/>
      </xdr:nvSpPr>
      <xdr:spPr>
        <a:xfrm>
          <a:off x="22212300" y="6611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「消防費」の住民一人あたりのコストが類似団体と比較して高い水準となっているが、これは防災拠点施設整備や防災行政無線整備など災害対策に関する事情を継続的に推進していることが主な要因である。</a:t>
          </a:r>
          <a:endParaRPr lang="ja-JP" altLang="ja-JP" sz="1400">
            <a:effectLst/>
          </a:endParaRPr>
        </a:p>
        <a:p>
          <a:r>
            <a:rPr kumimoji="1" lang="ja-JP" altLang="ja-JP" sz="1100">
              <a:solidFill>
                <a:schemeClr val="dk1"/>
              </a:solidFill>
              <a:effectLst/>
              <a:latin typeface="+mn-lt"/>
              <a:ea typeface="+mn-ea"/>
              <a:cs typeface="+mn-cs"/>
            </a:rPr>
            <a:t>「衛生費」の住民一人あたりのコストが減少した主な要因は、平成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年４月桑名市総合医療センター開院に伴い、病院整備に伴う経費が大幅に減少したためである。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単年度収支がプラスになった要因は、主に人件費・補助費等の減少に伴い、経常的な一般財源を充当した歳出額が減少となったことに加え、景気の動向等により市税等の経常的な一般財源の歳入額が増加したものである。</a:t>
          </a:r>
          <a:endParaRPr lang="ja-JP" altLang="ja-JP" sz="1200">
            <a:effectLst/>
          </a:endParaRPr>
        </a:p>
        <a:p>
          <a:r>
            <a:rPr kumimoji="1" lang="ja-JP" altLang="ja-JP" sz="1200">
              <a:solidFill>
                <a:schemeClr val="dk1"/>
              </a:solidFill>
              <a:effectLst/>
              <a:latin typeface="+mn-lt"/>
              <a:ea typeface="+mn-ea"/>
              <a:cs typeface="+mn-cs"/>
            </a:rPr>
            <a:t>また、</a:t>
          </a:r>
          <a:r>
            <a:rPr kumimoji="1" lang="ja-JP" altLang="ja-JP" sz="1200" b="0" i="0" baseline="0">
              <a:solidFill>
                <a:schemeClr val="dk1"/>
              </a:solidFill>
              <a:effectLst/>
              <a:latin typeface="+mn-lt"/>
              <a:ea typeface="+mn-ea"/>
              <a:cs typeface="+mn-cs"/>
            </a:rPr>
            <a:t>翌年度繰越額は前年度（平成</a:t>
          </a:r>
          <a:r>
            <a:rPr kumimoji="1" lang="en-US" altLang="ja-JP" sz="1200" b="0" i="0" baseline="0">
              <a:solidFill>
                <a:schemeClr val="dk1"/>
              </a:solidFill>
              <a:effectLst/>
              <a:latin typeface="+mn-lt"/>
              <a:ea typeface="+mn-ea"/>
              <a:cs typeface="+mn-cs"/>
            </a:rPr>
            <a:t>30</a:t>
          </a:r>
          <a:r>
            <a:rPr kumimoji="1" lang="ja-JP" altLang="ja-JP" sz="1200" b="0" i="0" baseline="0">
              <a:solidFill>
                <a:schemeClr val="dk1"/>
              </a:solidFill>
              <a:effectLst/>
              <a:latin typeface="+mn-lt"/>
              <a:ea typeface="+mn-ea"/>
              <a:cs typeface="+mn-cs"/>
            </a:rPr>
            <a:t>年度）と比べて増額しているものの、</a:t>
          </a:r>
          <a:r>
            <a:rPr kumimoji="1" lang="ja-JP" altLang="ja-JP" sz="1200">
              <a:solidFill>
                <a:schemeClr val="dk1"/>
              </a:solidFill>
              <a:effectLst/>
              <a:latin typeface="+mn-lt"/>
              <a:ea typeface="+mn-ea"/>
              <a:cs typeface="+mn-cs"/>
            </a:rPr>
            <a:t>歳入歳出総額の差額は、前年度と比較して、大きく</a:t>
          </a:r>
          <a:r>
            <a:rPr kumimoji="1"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増額となったため、実質収支額も増加した。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各会計において黒字となっており、一般会計については、地方税が増加した</a:t>
          </a:r>
          <a:r>
            <a:rPr kumimoji="1" lang="ja-JP" altLang="en-US" sz="1050">
              <a:solidFill>
                <a:schemeClr val="dk1"/>
              </a:solidFill>
              <a:effectLst/>
              <a:latin typeface="+mn-lt"/>
              <a:ea typeface="+mn-ea"/>
              <a:cs typeface="+mn-cs"/>
            </a:rPr>
            <a:t>こと等により</a:t>
          </a:r>
          <a:r>
            <a:rPr kumimoji="1" lang="ja-JP" altLang="ja-JP" sz="1050">
              <a:solidFill>
                <a:schemeClr val="dk1"/>
              </a:solidFill>
              <a:effectLst/>
              <a:latin typeface="+mn-lt"/>
              <a:ea typeface="+mn-ea"/>
              <a:cs typeface="+mn-cs"/>
            </a:rPr>
            <a:t>、黒字額が前年度より</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している。</a:t>
          </a:r>
          <a:endParaRPr lang="ja-JP" altLang="ja-JP" sz="1200">
            <a:effectLst/>
          </a:endParaRPr>
        </a:p>
        <a:p>
          <a:r>
            <a:rPr kumimoji="1" lang="ja-JP" altLang="ja-JP" sz="1050">
              <a:solidFill>
                <a:schemeClr val="dk1"/>
              </a:solidFill>
              <a:effectLst/>
              <a:latin typeface="+mn-lt"/>
              <a:ea typeface="+mn-ea"/>
              <a:cs typeface="+mn-cs"/>
            </a:rPr>
            <a:t>　歳入では、</a:t>
          </a:r>
          <a:r>
            <a:rPr kumimoji="1" lang="ja-JP" altLang="en-US" sz="1050">
              <a:solidFill>
                <a:schemeClr val="dk1"/>
              </a:solidFill>
              <a:effectLst/>
              <a:latin typeface="+mn-lt"/>
              <a:ea typeface="+mn-ea"/>
              <a:cs typeface="+mn-cs"/>
            </a:rPr>
            <a:t>ふるさと納税の増加により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寄附金</a:t>
          </a:r>
          <a:r>
            <a:rPr kumimoji="1" lang="ja-JP" altLang="ja-JP" sz="1050">
              <a:solidFill>
                <a:schemeClr val="dk1"/>
              </a:solidFill>
              <a:effectLst/>
              <a:latin typeface="+mn-lt"/>
              <a:ea typeface="+mn-ea"/>
              <a:cs typeface="+mn-cs"/>
            </a:rPr>
            <a:t>が増収した。また、資産の売却等や公民連携による広告料等収入の増収を図るなど、自主財源の確保に努めていく。　</a:t>
          </a:r>
          <a:endParaRPr lang="ja-JP" altLang="ja-JP" sz="1200">
            <a:effectLst/>
          </a:endParaRPr>
        </a:p>
        <a:p>
          <a:r>
            <a:rPr kumimoji="1" lang="ja-JP" altLang="ja-JP" sz="1050">
              <a:solidFill>
                <a:schemeClr val="dk1"/>
              </a:solidFill>
              <a:effectLst/>
              <a:latin typeface="+mn-lt"/>
              <a:ea typeface="+mn-ea"/>
              <a:cs typeface="+mn-cs"/>
            </a:rPr>
            <a:t>　歳出では、スクラップアンドビルドによる事業の見直し、資産売却やサウンディング型市場調査による公共施設の維持管理経費の削減、補助金の見直し、電力調達方法の見直し・中断移転住宅整備費の節減、事業や施設の統合・共有、多機能化・複合化などに取り組んでおり、経常経費の削減に努めている。</a:t>
          </a:r>
          <a:endParaRPr lang="ja-JP" altLang="ja-JP" sz="1200">
            <a:effectLst/>
          </a:endParaRPr>
        </a:p>
        <a:p>
          <a:r>
            <a:rPr kumimoji="1" lang="ja-JP" altLang="ja-JP" sz="1050">
              <a:solidFill>
                <a:schemeClr val="dk1"/>
              </a:solidFill>
              <a:effectLst/>
              <a:latin typeface="+mn-lt"/>
              <a:ea typeface="+mn-ea"/>
              <a:cs typeface="+mn-cs"/>
            </a:rPr>
            <a:t>　今後も、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endParaRPr lang="ja-JP" altLang="ja-JP" sz="1200">
            <a:effectLst/>
          </a:endParaRPr>
        </a:p>
        <a:p>
          <a:r>
            <a:rPr kumimoji="1" lang="ja-JP" altLang="ja-JP" sz="1050">
              <a:solidFill>
                <a:schemeClr val="dk1"/>
              </a:solidFill>
              <a:effectLst/>
              <a:latin typeface="+mn-lt"/>
              <a:ea typeface="+mn-ea"/>
              <a:cs typeface="+mn-cs"/>
            </a:rPr>
            <a:t>　企業会計では、水道事業会計において、</a:t>
          </a:r>
          <a:r>
            <a:rPr kumimoji="1" lang="ja-JP" altLang="en-US" sz="1050">
              <a:solidFill>
                <a:schemeClr val="dk1"/>
              </a:solidFill>
              <a:effectLst/>
              <a:latin typeface="+mn-lt"/>
              <a:ea typeface="+mn-ea"/>
              <a:cs typeface="+mn-cs"/>
            </a:rPr>
            <a:t>水道事業費用は、人件費委託料等が減少したが、節水機器の普及や節水意識の浸透により水需要が減少したことに伴い給水収益が減少したことと、退職手当負担金が皆減したことにより</a:t>
          </a:r>
          <a:r>
            <a:rPr kumimoji="1" lang="ja-JP" altLang="ja-JP" sz="1050">
              <a:solidFill>
                <a:schemeClr val="dk1"/>
              </a:solidFill>
              <a:effectLst/>
              <a:latin typeface="+mn-lt"/>
              <a:ea typeface="+mn-ea"/>
              <a:cs typeface="+mn-cs"/>
            </a:rPr>
            <a:t>純利益は</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した。また、下水道事業会計においても同様に</a:t>
          </a:r>
          <a:r>
            <a:rPr kumimoji="1" lang="ja-JP" altLang="en-US" sz="1050">
              <a:solidFill>
                <a:schemeClr val="dk1"/>
              </a:solidFill>
              <a:effectLst/>
              <a:latin typeface="+mn-lt"/>
              <a:ea typeface="+mn-ea"/>
              <a:cs typeface="+mn-cs"/>
            </a:rPr>
            <a:t>、有収水量の減少によ</a:t>
          </a:r>
          <a:r>
            <a:rPr kumimoji="1" lang="ja-JP" altLang="ja-JP" sz="1050">
              <a:solidFill>
                <a:schemeClr val="dk1"/>
              </a:solidFill>
              <a:effectLst/>
              <a:latin typeface="+mn-lt"/>
              <a:ea typeface="+mn-ea"/>
              <a:cs typeface="+mn-cs"/>
            </a:rPr>
            <a:t>る下水道使用料の</a:t>
          </a:r>
          <a:r>
            <a:rPr kumimoji="1" lang="ja-JP" altLang="en-US" sz="1050">
              <a:solidFill>
                <a:schemeClr val="dk1"/>
              </a:solidFill>
              <a:effectLst/>
              <a:latin typeface="+mn-lt"/>
              <a:ea typeface="+mn-ea"/>
              <a:cs typeface="+mn-cs"/>
            </a:rPr>
            <a:t>減少と、退職手当負担金の皆減により下水道事業収益は減少したが</a:t>
          </a:r>
          <a:r>
            <a:rPr kumimoji="1" lang="ja-JP" altLang="ja-JP" sz="1050">
              <a:solidFill>
                <a:schemeClr val="dk1"/>
              </a:solidFill>
              <a:effectLst/>
              <a:latin typeface="+mn-lt"/>
              <a:ea typeface="+mn-ea"/>
              <a:cs typeface="+mn-cs"/>
            </a:rPr>
            <a:t>、下水道事業費用</a:t>
          </a:r>
          <a:r>
            <a:rPr kumimoji="1" lang="ja-JP" altLang="en-US" sz="1050">
              <a:solidFill>
                <a:schemeClr val="dk1"/>
              </a:solidFill>
              <a:effectLst/>
              <a:latin typeface="+mn-lt"/>
              <a:ea typeface="+mn-ea"/>
              <a:cs typeface="+mn-cs"/>
            </a:rPr>
            <a:t>は人件費・資産減耗費及び企業債支払い利息等の</a:t>
          </a:r>
          <a:r>
            <a:rPr kumimoji="1" lang="ja-JP" altLang="ja-JP" sz="1050">
              <a:solidFill>
                <a:schemeClr val="dk1"/>
              </a:solidFill>
              <a:effectLst/>
              <a:latin typeface="+mn-lt"/>
              <a:ea typeface="+mn-ea"/>
              <a:cs typeface="+mn-cs"/>
            </a:rPr>
            <a:t>減少により純利益は増加した。</a:t>
          </a:r>
          <a:endParaRPr lang="ja-JP" altLang="ja-JP" sz="1200">
            <a:effectLst/>
          </a:endParaRPr>
        </a:p>
        <a:p>
          <a:r>
            <a:rPr kumimoji="1" lang="ja-JP" altLang="ja-JP" sz="1050">
              <a:solidFill>
                <a:schemeClr val="dk1"/>
              </a:solidFill>
              <a:effectLst/>
              <a:latin typeface="+mn-lt"/>
              <a:ea typeface="+mn-ea"/>
              <a:cs typeface="+mn-cs"/>
            </a:rPr>
            <a:t>　各事業会計において、継続して効率的な経営に努め、黒字額を確保していく</a:t>
          </a:r>
          <a:r>
            <a:rPr kumimoji="1" lang="ja-JP" altLang="en-US" sz="1050">
              <a:solidFill>
                <a:schemeClr val="dk1"/>
              </a:solidFill>
              <a:effectLst/>
              <a:latin typeface="+mn-lt"/>
              <a:ea typeface="+mn-ea"/>
              <a:cs typeface="+mn-cs"/>
            </a:rPr>
            <a:t>。</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54550289</v>
      </c>
      <c r="BO4" s="462"/>
      <c r="BP4" s="462"/>
      <c r="BQ4" s="462"/>
      <c r="BR4" s="462"/>
      <c r="BS4" s="462"/>
      <c r="BT4" s="462"/>
      <c r="BU4" s="463"/>
      <c r="BV4" s="461">
        <v>53269526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52316909</v>
      </c>
      <c r="BO5" s="467"/>
      <c r="BP5" s="467"/>
      <c r="BQ5" s="467"/>
      <c r="BR5" s="467"/>
      <c r="BS5" s="467"/>
      <c r="BT5" s="467"/>
      <c r="BU5" s="468"/>
      <c r="BV5" s="466">
        <v>51463668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v>
      </c>
      <c r="CU5" s="437"/>
      <c r="CV5" s="437"/>
      <c r="CW5" s="437"/>
      <c r="CX5" s="437"/>
      <c r="CY5" s="437"/>
      <c r="CZ5" s="437"/>
      <c r="DA5" s="438"/>
      <c r="DB5" s="436">
        <v>95.5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2233380</v>
      </c>
      <c r="BO6" s="467"/>
      <c r="BP6" s="467"/>
      <c r="BQ6" s="467"/>
      <c r="BR6" s="467"/>
      <c r="BS6" s="467"/>
      <c r="BT6" s="467"/>
      <c r="BU6" s="468"/>
      <c r="BV6" s="466">
        <v>1805858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98.6</v>
      </c>
      <c r="CU6" s="620"/>
      <c r="CV6" s="620"/>
      <c r="CW6" s="620"/>
      <c r="CX6" s="620"/>
      <c r="CY6" s="620"/>
      <c r="CZ6" s="620"/>
      <c r="DA6" s="621"/>
      <c r="DB6" s="619">
        <v>102.4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477522</v>
      </c>
      <c r="BO7" s="467"/>
      <c r="BP7" s="467"/>
      <c r="BQ7" s="467"/>
      <c r="BR7" s="467"/>
      <c r="BS7" s="467"/>
      <c r="BT7" s="467"/>
      <c r="BU7" s="468"/>
      <c r="BV7" s="466">
        <v>398303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30337010</v>
      </c>
      <c r="CU7" s="467"/>
      <c r="CV7" s="467"/>
      <c r="CW7" s="467"/>
      <c r="CX7" s="467"/>
      <c r="CY7" s="467"/>
      <c r="CZ7" s="467"/>
      <c r="DA7" s="468"/>
      <c r="DB7" s="466">
        <v>30124126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1755858</v>
      </c>
      <c r="BO8" s="467"/>
      <c r="BP8" s="467"/>
      <c r="BQ8" s="467"/>
      <c r="BR8" s="467"/>
      <c r="BS8" s="467"/>
      <c r="BT8" s="467"/>
      <c r="BU8" s="468"/>
      <c r="BV8" s="466">
        <v>1407555</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0.85</v>
      </c>
      <c r="CU8" s="580"/>
      <c r="CV8" s="580"/>
      <c r="CW8" s="580"/>
      <c r="CX8" s="580"/>
      <c r="CY8" s="580"/>
      <c r="CZ8" s="580"/>
      <c r="DA8" s="581"/>
      <c r="DB8" s="579">
        <v>0.85</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140303</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348303</v>
      </c>
      <c r="BO9" s="467"/>
      <c r="BP9" s="467"/>
      <c r="BQ9" s="467"/>
      <c r="BR9" s="467"/>
      <c r="BS9" s="467"/>
      <c r="BT9" s="467"/>
      <c r="BU9" s="468"/>
      <c r="BV9" s="466">
        <v>-199721</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17.399999999999999</v>
      </c>
      <c r="CU9" s="437"/>
      <c r="CV9" s="437"/>
      <c r="CW9" s="437"/>
      <c r="CX9" s="437"/>
      <c r="CY9" s="437"/>
      <c r="CZ9" s="437"/>
      <c r="DA9" s="438"/>
      <c r="DB9" s="436">
        <v>16.899999999999999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120</v>
      </c>
      <c r="M10" s="440"/>
      <c r="N10" s="440"/>
      <c r="O10" s="440"/>
      <c r="P10" s="440"/>
      <c r="Q10" s="441"/>
      <c r="R10" s="442">
        <v>140290</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122</v>
      </c>
      <c r="AV10" s="524"/>
      <c r="AW10" s="524"/>
      <c r="AX10" s="524"/>
      <c r="AY10" s="446" t="s">
        <v>123</v>
      </c>
      <c r="AZ10" s="447"/>
      <c r="BA10" s="447"/>
      <c r="BB10" s="447"/>
      <c r="BC10" s="447"/>
      <c r="BD10" s="447"/>
      <c r="BE10" s="447"/>
      <c r="BF10" s="447"/>
      <c r="BG10" s="447"/>
      <c r="BH10" s="447"/>
      <c r="BI10" s="447"/>
      <c r="BJ10" s="447"/>
      <c r="BK10" s="447"/>
      <c r="BL10" s="447"/>
      <c r="BM10" s="448"/>
      <c r="BN10" s="466">
        <v>737396</v>
      </c>
      <c r="BO10" s="467"/>
      <c r="BP10" s="467"/>
      <c r="BQ10" s="467"/>
      <c r="BR10" s="467"/>
      <c r="BS10" s="467"/>
      <c r="BT10" s="467"/>
      <c r="BU10" s="468"/>
      <c r="BV10" s="466">
        <v>1182920</v>
      </c>
      <c r="BW10" s="467"/>
      <c r="BX10" s="467"/>
      <c r="BY10" s="467"/>
      <c r="BZ10" s="467"/>
      <c r="CA10" s="467"/>
      <c r="CB10" s="467"/>
      <c r="CC10" s="468"/>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125</v>
      </c>
      <c r="M11" s="513"/>
      <c r="N11" s="513"/>
      <c r="O11" s="513"/>
      <c r="P11" s="513"/>
      <c r="Q11" s="514"/>
      <c r="R11" s="605" t="s">
        <v>126</v>
      </c>
      <c r="S11" s="606"/>
      <c r="T11" s="606"/>
      <c r="U11" s="606"/>
      <c r="V11" s="607"/>
      <c r="W11" s="617"/>
      <c r="X11" s="428"/>
      <c r="Y11" s="428"/>
      <c r="Z11" s="428"/>
      <c r="AA11" s="428"/>
      <c r="AB11" s="428"/>
      <c r="AC11" s="428"/>
      <c r="AD11" s="428"/>
      <c r="AE11" s="428"/>
      <c r="AF11" s="428"/>
      <c r="AG11" s="428"/>
      <c r="AH11" s="428"/>
      <c r="AI11" s="428"/>
      <c r="AJ11" s="428"/>
      <c r="AK11" s="428"/>
      <c r="AL11" s="618"/>
      <c r="AM11" s="535" t="s">
        <v>127</v>
      </c>
      <c r="AN11" s="440"/>
      <c r="AO11" s="440"/>
      <c r="AP11" s="440"/>
      <c r="AQ11" s="440"/>
      <c r="AR11" s="440"/>
      <c r="AS11" s="440"/>
      <c r="AT11" s="441"/>
      <c r="AU11" s="523" t="s">
        <v>128</v>
      </c>
      <c r="AV11" s="524"/>
      <c r="AW11" s="524"/>
      <c r="AX11" s="524"/>
      <c r="AY11" s="446" t="s">
        <v>129</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130</v>
      </c>
      <c r="CE11" s="476"/>
      <c r="CF11" s="476"/>
      <c r="CG11" s="476"/>
      <c r="CH11" s="476"/>
      <c r="CI11" s="476"/>
      <c r="CJ11" s="476"/>
      <c r="CK11" s="476"/>
      <c r="CL11" s="476"/>
      <c r="CM11" s="476"/>
      <c r="CN11" s="476"/>
      <c r="CO11" s="476"/>
      <c r="CP11" s="476"/>
      <c r="CQ11" s="476"/>
      <c r="CR11" s="476"/>
      <c r="CS11" s="477"/>
      <c r="CT11" s="579" t="s">
        <v>131</v>
      </c>
      <c r="CU11" s="580"/>
      <c r="CV11" s="580"/>
      <c r="CW11" s="580"/>
      <c r="CX11" s="580"/>
      <c r="CY11" s="580"/>
      <c r="CZ11" s="580"/>
      <c r="DA11" s="581"/>
      <c r="DB11" s="579" t="s">
        <v>131</v>
      </c>
      <c r="DC11" s="580"/>
      <c r="DD11" s="580"/>
      <c r="DE11" s="580"/>
      <c r="DF11" s="580"/>
      <c r="DG11" s="580"/>
      <c r="DH11" s="580"/>
      <c r="DI11" s="581"/>
      <c r="DJ11" s="186"/>
      <c r="DK11" s="186"/>
      <c r="DL11" s="186"/>
      <c r="DM11" s="186"/>
      <c r="DN11" s="186"/>
      <c r="DO11" s="186"/>
    </row>
    <row r="12" spans="1:119" ht="18.75" customHeight="1" x14ac:dyDescent="0.15">
      <c r="A12" s="187"/>
      <c r="B12" s="582" t="s">
        <v>132</v>
      </c>
      <c r="C12" s="583"/>
      <c r="D12" s="583"/>
      <c r="E12" s="583"/>
      <c r="F12" s="583"/>
      <c r="G12" s="583"/>
      <c r="H12" s="583"/>
      <c r="I12" s="583"/>
      <c r="J12" s="583"/>
      <c r="K12" s="584"/>
      <c r="L12" s="591" t="s">
        <v>133</v>
      </c>
      <c r="M12" s="592"/>
      <c r="N12" s="592"/>
      <c r="O12" s="592"/>
      <c r="P12" s="592"/>
      <c r="Q12" s="593"/>
      <c r="R12" s="594">
        <v>142019</v>
      </c>
      <c r="S12" s="595"/>
      <c r="T12" s="595"/>
      <c r="U12" s="595"/>
      <c r="V12" s="596"/>
      <c r="W12" s="597" t="s">
        <v>1</v>
      </c>
      <c r="X12" s="524"/>
      <c r="Y12" s="524"/>
      <c r="Z12" s="524"/>
      <c r="AA12" s="524"/>
      <c r="AB12" s="598"/>
      <c r="AC12" s="599" t="s">
        <v>134</v>
      </c>
      <c r="AD12" s="600"/>
      <c r="AE12" s="600"/>
      <c r="AF12" s="600"/>
      <c r="AG12" s="601"/>
      <c r="AH12" s="599" t="s">
        <v>135</v>
      </c>
      <c r="AI12" s="600"/>
      <c r="AJ12" s="600"/>
      <c r="AK12" s="600"/>
      <c r="AL12" s="602"/>
      <c r="AM12" s="535" t="s">
        <v>136</v>
      </c>
      <c r="AN12" s="440"/>
      <c r="AO12" s="440"/>
      <c r="AP12" s="440"/>
      <c r="AQ12" s="440"/>
      <c r="AR12" s="440"/>
      <c r="AS12" s="440"/>
      <c r="AT12" s="441"/>
      <c r="AU12" s="523" t="s">
        <v>94</v>
      </c>
      <c r="AV12" s="524"/>
      <c r="AW12" s="524"/>
      <c r="AX12" s="524"/>
      <c r="AY12" s="446" t="s">
        <v>137</v>
      </c>
      <c r="AZ12" s="447"/>
      <c r="BA12" s="447"/>
      <c r="BB12" s="447"/>
      <c r="BC12" s="447"/>
      <c r="BD12" s="447"/>
      <c r="BE12" s="447"/>
      <c r="BF12" s="447"/>
      <c r="BG12" s="447"/>
      <c r="BH12" s="447"/>
      <c r="BI12" s="447"/>
      <c r="BJ12" s="447"/>
      <c r="BK12" s="447"/>
      <c r="BL12" s="447"/>
      <c r="BM12" s="448"/>
      <c r="BN12" s="466">
        <v>363689</v>
      </c>
      <c r="BO12" s="467"/>
      <c r="BP12" s="467"/>
      <c r="BQ12" s="467"/>
      <c r="BR12" s="467"/>
      <c r="BS12" s="467"/>
      <c r="BT12" s="467"/>
      <c r="BU12" s="468"/>
      <c r="BV12" s="466">
        <v>408855</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137377</v>
      </c>
      <c r="S13" s="570"/>
      <c r="T13" s="570"/>
      <c r="U13" s="570"/>
      <c r="V13" s="571"/>
      <c r="W13" s="557" t="s">
        <v>141</v>
      </c>
      <c r="X13" s="479"/>
      <c r="Y13" s="479"/>
      <c r="Z13" s="479"/>
      <c r="AA13" s="479"/>
      <c r="AB13" s="480"/>
      <c r="AC13" s="442">
        <v>1365</v>
      </c>
      <c r="AD13" s="443"/>
      <c r="AE13" s="443"/>
      <c r="AF13" s="443"/>
      <c r="AG13" s="444"/>
      <c r="AH13" s="442">
        <v>1409</v>
      </c>
      <c r="AI13" s="443"/>
      <c r="AJ13" s="443"/>
      <c r="AK13" s="443"/>
      <c r="AL13" s="445"/>
      <c r="AM13" s="535" t="s">
        <v>142</v>
      </c>
      <c r="AN13" s="440"/>
      <c r="AO13" s="440"/>
      <c r="AP13" s="440"/>
      <c r="AQ13" s="440"/>
      <c r="AR13" s="440"/>
      <c r="AS13" s="440"/>
      <c r="AT13" s="441"/>
      <c r="AU13" s="523" t="s">
        <v>117</v>
      </c>
      <c r="AV13" s="524"/>
      <c r="AW13" s="524"/>
      <c r="AX13" s="524"/>
      <c r="AY13" s="446" t="s">
        <v>143</v>
      </c>
      <c r="AZ13" s="447"/>
      <c r="BA13" s="447"/>
      <c r="BB13" s="447"/>
      <c r="BC13" s="447"/>
      <c r="BD13" s="447"/>
      <c r="BE13" s="447"/>
      <c r="BF13" s="447"/>
      <c r="BG13" s="447"/>
      <c r="BH13" s="447"/>
      <c r="BI13" s="447"/>
      <c r="BJ13" s="447"/>
      <c r="BK13" s="447"/>
      <c r="BL13" s="447"/>
      <c r="BM13" s="448"/>
      <c r="BN13" s="466">
        <v>722010</v>
      </c>
      <c r="BO13" s="467"/>
      <c r="BP13" s="467"/>
      <c r="BQ13" s="467"/>
      <c r="BR13" s="467"/>
      <c r="BS13" s="467"/>
      <c r="BT13" s="467"/>
      <c r="BU13" s="468"/>
      <c r="BV13" s="466">
        <v>574344</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8.8000000000000007</v>
      </c>
      <c r="CU13" s="437"/>
      <c r="CV13" s="437"/>
      <c r="CW13" s="437"/>
      <c r="CX13" s="437"/>
      <c r="CY13" s="437"/>
      <c r="CZ13" s="437"/>
      <c r="DA13" s="438"/>
      <c r="DB13" s="436">
        <v>9.6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142457</v>
      </c>
      <c r="S14" s="570"/>
      <c r="T14" s="570"/>
      <c r="U14" s="570"/>
      <c r="V14" s="571"/>
      <c r="W14" s="572"/>
      <c r="X14" s="482"/>
      <c r="Y14" s="482"/>
      <c r="Z14" s="482"/>
      <c r="AA14" s="482"/>
      <c r="AB14" s="483"/>
      <c r="AC14" s="562">
        <v>2</v>
      </c>
      <c r="AD14" s="563"/>
      <c r="AE14" s="563"/>
      <c r="AF14" s="563"/>
      <c r="AG14" s="564"/>
      <c r="AH14" s="562">
        <v>2.1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64.7</v>
      </c>
      <c r="CU14" s="574"/>
      <c r="CV14" s="574"/>
      <c r="CW14" s="574"/>
      <c r="CX14" s="574"/>
      <c r="CY14" s="574"/>
      <c r="CZ14" s="574"/>
      <c r="DA14" s="575"/>
      <c r="DB14" s="573">
        <v>56.9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140</v>
      </c>
      <c r="N15" s="567"/>
      <c r="O15" s="567"/>
      <c r="P15" s="567"/>
      <c r="Q15" s="568"/>
      <c r="R15" s="569">
        <v>138370</v>
      </c>
      <c r="S15" s="570"/>
      <c r="T15" s="570"/>
      <c r="U15" s="570"/>
      <c r="V15" s="571"/>
      <c r="W15" s="557" t="s">
        <v>147</v>
      </c>
      <c r="X15" s="479"/>
      <c r="Y15" s="479"/>
      <c r="Z15" s="479"/>
      <c r="AA15" s="479"/>
      <c r="AB15" s="480"/>
      <c r="AC15" s="442">
        <v>22569</v>
      </c>
      <c r="AD15" s="443"/>
      <c r="AE15" s="443"/>
      <c r="AF15" s="443"/>
      <c r="AG15" s="444"/>
      <c r="AH15" s="442">
        <v>22674</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19052811</v>
      </c>
      <c r="BO15" s="462"/>
      <c r="BP15" s="462"/>
      <c r="BQ15" s="462"/>
      <c r="BR15" s="462"/>
      <c r="BS15" s="462"/>
      <c r="BT15" s="462"/>
      <c r="BU15" s="463"/>
      <c r="BV15" s="461">
        <v>18840963</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33.5</v>
      </c>
      <c r="AD16" s="563"/>
      <c r="AE16" s="563"/>
      <c r="AF16" s="563"/>
      <c r="AG16" s="564"/>
      <c r="AH16" s="562">
        <v>34</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22742088</v>
      </c>
      <c r="BO16" s="467"/>
      <c r="BP16" s="467"/>
      <c r="BQ16" s="467"/>
      <c r="BR16" s="467"/>
      <c r="BS16" s="467"/>
      <c r="BT16" s="467"/>
      <c r="BU16" s="468"/>
      <c r="BV16" s="466">
        <v>22169961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43376</v>
      </c>
      <c r="AD17" s="443"/>
      <c r="AE17" s="443"/>
      <c r="AF17" s="443"/>
      <c r="AG17" s="444"/>
      <c r="AH17" s="442">
        <v>42552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24569851</v>
      </c>
      <c r="BO17" s="467"/>
      <c r="BP17" s="467"/>
      <c r="BQ17" s="467"/>
      <c r="BR17" s="467"/>
      <c r="BS17" s="467"/>
      <c r="BT17" s="467"/>
      <c r="BU17" s="468"/>
      <c r="BV17" s="466">
        <v>24253417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136.68</v>
      </c>
      <c r="M18" s="531"/>
      <c r="N18" s="531"/>
      <c r="O18" s="531"/>
      <c r="P18" s="531"/>
      <c r="Q18" s="531"/>
      <c r="R18" s="532"/>
      <c r="S18" s="532"/>
      <c r="T18" s="532"/>
      <c r="U18" s="532"/>
      <c r="V18" s="533"/>
      <c r="W18" s="547"/>
      <c r="X18" s="548"/>
      <c r="Y18" s="548"/>
      <c r="Z18" s="548"/>
      <c r="AA18" s="548"/>
      <c r="AB18" s="558"/>
      <c r="AC18" s="430">
        <v>64.400000000000006</v>
      </c>
      <c r="AD18" s="431"/>
      <c r="AE18" s="431"/>
      <c r="AF18" s="431"/>
      <c r="AG18" s="534"/>
      <c r="AH18" s="430">
        <v>63.9</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28760806</v>
      </c>
      <c r="BO18" s="467"/>
      <c r="BP18" s="467"/>
      <c r="BQ18" s="467"/>
      <c r="BR18" s="467"/>
      <c r="BS18" s="467"/>
      <c r="BT18" s="467"/>
      <c r="BU18" s="468"/>
      <c r="BV18" s="466">
        <v>29260113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1027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35141713</v>
      </c>
      <c r="BO19" s="467"/>
      <c r="BP19" s="467"/>
      <c r="BQ19" s="467"/>
      <c r="BR19" s="467"/>
      <c r="BS19" s="467"/>
      <c r="BT19" s="467"/>
      <c r="BU19" s="468"/>
      <c r="BV19" s="466">
        <v>35432217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53741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68046420</v>
      </c>
      <c r="BO23" s="467"/>
      <c r="BP23" s="467"/>
      <c r="BQ23" s="467"/>
      <c r="BR23" s="467"/>
      <c r="BS23" s="467"/>
      <c r="BT23" s="467"/>
      <c r="BU23" s="468"/>
      <c r="BV23" s="466">
        <v>68697923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10280</v>
      </c>
      <c r="R24" s="443"/>
      <c r="S24" s="443"/>
      <c r="T24" s="443"/>
      <c r="U24" s="443"/>
      <c r="V24" s="444"/>
      <c r="W24" s="508"/>
      <c r="X24" s="499"/>
      <c r="Y24" s="500"/>
      <c r="Z24" s="439" t="s">
        <v>171</v>
      </c>
      <c r="AA24" s="440"/>
      <c r="AB24" s="440"/>
      <c r="AC24" s="440"/>
      <c r="AD24" s="440"/>
      <c r="AE24" s="440"/>
      <c r="AF24" s="440"/>
      <c r="AG24" s="441"/>
      <c r="AH24" s="442">
        <v>956</v>
      </c>
      <c r="AI24" s="443"/>
      <c r="AJ24" s="443"/>
      <c r="AK24" s="443"/>
      <c r="AL24" s="444"/>
      <c r="AM24" s="442">
        <v>2996104</v>
      </c>
      <c r="AN24" s="443"/>
      <c r="AO24" s="443"/>
      <c r="AP24" s="443"/>
      <c r="AQ24" s="443"/>
      <c r="AR24" s="444"/>
      <c r="AS24" s="442">
        <v>3134</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47794825</v>
      </c>
      <c r="BO24" s="467"/>
      <c r="BP24" s="467"/>
      <c r="BQ24" s="467"/>
      <c r="BR24" s="467"/>
      <c r="BS24" s="467"/>
      <c r="BT24" s="467"/>
      <c r="BU24" s="468"/>
      <c r="BV24" s="466">
        <v>48120912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7810</v>
      </c>
      <c r="R25" s="443"/>
      <c r="S25" s="443"/>
      <c r="T25" s="443"/>
      <c r="U25" s="443"/>
      <c r="V25" s="444"/>
      <c r="W25" s="508"/>
      <c r="X25" s="499"/>
      <c r="Y25" s="500"/>
      <c r="Z25" s="439" t="s">
        <v>174</v>
      </c>
      <c r="AA25" s="440"/>
      <c r="AB25" s="440"/>
      <c r="AC25" s="440"/>
      <c r="AD25" s="440"/>
      <c r="AE25" s="440"/>
      <c r="AF25" s="440"/>
      <c r="AG25" s="441"/>
      <c r="AH25" s="442">
        <v>253</v>
      </c>
      <c r="AI25" s="443"/>
      <c r="AJ25" s="443"/>
      <c r="AK25" s="443"/>
      <c r="AL25" s="444"/>
      <c r="AM25" s="442">
        <v>812636</v>
      </c>
      <c r="AN25" s="443"/>
      <c r="AO25" s="443"/>
      <c r="AP25" s="443"/>
      <c r="AQ25" s="443"/>
      <c r="AR25" s="444"/>
      <c r="AS25" s="442">
        <v>3212</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14974928</v>
      </c>
      <c r="BO25" s="462"/>
      <c r="BP25" s="462"/>
      <c r="BQ25" s="462"/>
      <c r="BR25" s="462"/>
      <c r="BS25" s="462"/>
      <c r="BT25" s="462"/>
      <c r="BU25" s="463"/>
      <c r="BV25" s="461">
        <v>12224646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6420</v>
      </c>
      <c r="R26" s="443"/>
      <c r="S26" s="443"/>
      <c r="T26" s="443"/>
      <c r="U26" s="443"/>
      <c r="V26" s="444"/>
      <c r="W26" s="508"/>
      <c r="X26" s="499"/>
      <c r="Y26" s="500"/>
      <c r="Z26" s="439" t="s">
        <v>177</v>
      </c>
      <c r="AA26" s="521"/>
      <c r="AB26" s="521"/>
      <c r="AC26" s="521"/>
      <c r="AD26" s="521"/>
      <c r="AE26" s="521"/>
      <c r="AF26" s="521"/>
      <c r="AG26" s="522"/>
      <c r="AH26" s="442">
        <v>45</v>
      </c>
      <c r="AI26" s="443"/>
      <c r="AJ26" s="443"/>
      <c r="AK26" s="443"/>
      <c r="AL26" s="444"/>
      <c r="AM26" s="442">
        <v>131940</v>
      </c>
      <c r="AN26" s="443"/>
      <c r="AO26" s="443"/>
      <c r="AP26" s="443"/>
      <c r="AQ26" s="443"/>
      <c r="AR26" s="444"/>
      <c r="AS26" s="442">
        <v>2932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5900</v>
      </c>
      <c r="R27" s="443"/>
      <c r="S27" s="443"/>
      <c r="T27" s="443"/>
      <c r="U27" s="443"/>
      <c r="V27" s="444"/>
      <c r="W27" s="508"/>
      <c r="X27" s="499"/>
      <c r="Y27" s="500"/>
      <c r="Z27" s="439" t="s">
        <v>180</v>
      </c>
      <c r="AA27" s="440"/>
      <c r="AB27" s="440"/>
      <c r="AC27" s="440"/>
      <c r="AD27" s="440"/>
      <c r="AE27" s="440"/>
      <c r="AF27" s="440"/>
      <c r="AG27" s="441"/>
      <c r="AH27" s="442">
        <v>65</v>
      </c>
      <c r="AI27" s="443"/>
      <c r="AJ27" s="443"/>
      <c r="AK27" s="443"/>
      <c r="AL27" s="444"/>
      <c r="AM27" s="442">
        <v>247148</v>
      </c>
      <c r="AN27" s="443"/>
      <c r="AO27" s="443"/>
      <c r="AP27" s="443"/>
      <c r="AQ27" s="443"/>
      <c r="AR27" s="444"/>
      <c r="AS27" s="442">
        <v>3802</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182</v>
      </c>
      <c r="BO27" s="470"/>
      <c r="BP27" s="470"/>
      <c r="BQ27" s="470"/>
      <c r="BR27" s="470"/>
      <c r="BS27" s="470"/>
      <c r="BT27" s="470"/>
      <c r="BU27" s="471"/>
      <c r="BV27" s="469" t="s">
        <v>183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5100</v>
      </c>
      <c r="R28" s="443"/>
      <c r="S28" s="443"/>
      <c r="T28" s="443"/>
      <c r="U28" s="443"/>
      <c r="V28" s="444"/>
      <c r="W28" s="508"/>
      <c r="X28" s="499"/>
      <c r="Y28" s="500"/>
      <c r="Z28" s="439" t="s">
        <v>185</v>
      </c>
      <c r="AA28" s="440"/>
      <c r="AB28" s="440"/>
      <c r="AC28" s="440"/>
      <c r="AD28" s="440"/>
      <c r="AE28" s="440"/>
      <c r="AF28" s="440"/>
      <c r="AG28" s="441"/>
      <c r="AH28" s="442" t="s">
        <v>186</v>
      </c>
      <c r="AI28" s="443"/>
      <c r="AJ28" s="443"/>
      <c r="AK28" s="443"/>
      <c r="AL28" s="444"/>
      <c r="AM28" s="442" t="s">
        <v>187</v>
      </c>
      <c r="AN28" s="443"/>
      <c r="AO28" s="443"/>
      <c r="AP28" s="443"/>
      <c r="AQ28" s="443"/>
      <c r="AR28" s="444"/>
      <c r="AS28" s="442" t="s">
        <v>139</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4589885</v>
      </c>
      <c r="BO28" s="462"/>
      <c r="BP28" s="462"/>
      <c r="BQ28" s="462"/>
      <c r="BR28" s="462"/>
      <c r="BS28" s="462"/>
      <c r="BT28" s="462"/>
      <c r="BU28" s="463"/>
      <c r="BV28" s="461">
        <v>4216178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24</v>
      </c>
      <c r="M29" s="443"/>
      <c r="N29" s="443"/>
      <c r="O29" s="443"/>
      <c r="P29" s="444"/>
      <c r="Q29" s="442">
        <v>4600</v>
      </c>
      <c r="R29" s="443"/>
      <c r="S29" s="443"/>
      <c r="T29" s="443"/>
      <c r="U29" s="443"/>
      <c r="V29" s="444"/>
      <c r="W29" s="509"/>
      <c r="X29" s="510"/>
      <c r="Y29" s="511"/>
      <c r="Z29" s="439" t="s">
        <v>190</v>
      </c>
      <c r="AA29" s="440"/>
      <c r="AB29" s="440"/>
      <c r="AC29" s="440"/>
      <c r="AD29" s="440"/>
      <c r="AE29" s="440"/>
      <c r="AF29" s="440"/>
      <c r="AG29" s="441"/>
      <c r="AH29" s="442">
        <v>1021</v>
      </c>
      <c r="AI29" s="443"/>
      <c r="AJ29" s="443"/>
      <c r="AK29" s="443"/>
      <c r="AL29" s="444"/>
      <c r="AM29" s="442">
        <v>3243252</v>
      </c>
      <c r="AN29" s="443"/>
      <c r="AO29" s="443"/>
      <c r="AP29" s="443"/>
      <c r="AQ29" s="443"/>
      <c r="AR29" s="444"/>
      <c r="AS29" s="442">
        <v>3177</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453449</v>
      </c>
      <c r="BO29" s="467"/>
      <c r="BP29" s="467"/>
      <c r="BQ29" s="467"/>
      <c r="BR29" s="467"/>
      <c r="BS29" s="467"/>
      <c r="BT29" s="467"/>
      <c r="BU29" s="468"/>
      <c r="BV29" s="466">
        <v>580622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100.5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5576049</v>
      </c>
      <c r="BO30" s="470"/>
      <c r="BP30" s="470"/>
      <c r="BQ30" s="470"/>
      <c r="BR30" s="470"/>
      <c r="BS30" s="470"/>
      <c r="BT30" s="470"/>
      <c r="BU30" s="471"/>
      <c r="BV30" s="469">
        <v>5598109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201</v>
      </c>
      <c r="X33" s="428"/>
      <c r="Y33" s="428"/>
      <c r="Z33" s="428"/>
      <c r="AA33" s="428"/>
      <c r="AB33" s="428"/>
      <c r="AC33" s="428"/>
      <c r="AD33" s="428"/>
      <c r="AE33" s="428"/>
      <c r="AF33" s="428"/>
      <c r="AG33" s="428"/>
      <c r="AH33" s="428"/>
      <c r="AI33" s="428"/>
      <c r="AJ33" s="428"/>
      <c r="AK33" s="428"/>
      <c r="AL33" s="216"/>
      <c r="AM33" s="429" t="s">
        <v>199</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206</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IF('各会計、関係団体の財政状況及び健全化判断比率'!B34="","",'各会計、関係団体の財政状況及び健全化判断比率'!B34)</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桑名広域清掃事業組合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（独法）桑名市総合医療センター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市営駐車場事業特別会計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12</v>
      </c>
      <c r="BX35" s="425"/>
      <c r="BY35" s="424" t="str">
        <f>IF('各会計、関係団体の財政状況及び健全化判断比率'!B69="","",'各会計、関係団体の財政状況及び健全化判断比率'!B69)</f>
        <v>　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地方独立行政法人桑名市総合医療センター施設整備等貸付事業特別会計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13</v>
      </c>
      <c r="BX36" s="425"/>
      <c r="BY36" s="424" t="str">
        <f>IF('各会計、関係団体の財政状況及び健全化判断比率'!B70="","",'各会計、関係団体の財政状況及び健全化判断比率'!B70)</f>
        <v>　ごみ処理施設整備事業特別会計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後期高齢者医療事業特別会計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14</v>
      </c>
      <c r="BX37" s="425"/>
      <c r="BY37" s="424" t="str">
        <f>IF('各会計、関係団体の財政状況及び健全化判断比率'!B71="","",'各会計、関係団体の財政状況及び健全化判断比率'!B71)</f>
        <v>三重県市町総合事務組合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15</v>
      </c>
      <c r="BX38" s="425"/>
      <c r="BY38" s="424" t="str">
        <f>IF('各会計、関係団体の財政状況及び健全化判断比率'!B72="","",'各会計、関係団体の財政状況及び健全化判断比率'!B72)</f>
        <v>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16</v>
      </c>
      <c r="BX39" s="425"/>
      <c r="BY39" s="424" t="str">
        <f>IF('各会計、関係団体の財政状況及び健全化判断比率'!B73="","",'各会計、関係団体の財政状況及び健全化判断比率'!B73)</f>
        <v>　共同研修特別会計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17</v>
      </c>
      <c r="BX40" s="425"/>
      <c r="BY40" s="424" t="str">
        <f>IF('各会計、関係団体の財政状況及び健全化判断比率'!B74="","",'各会計、関係団体の財政状況及び健全化判断比率'!B74)</f>
        <v>　デジタル地図特別会計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18</v>
      </c>
      <c r="BX41" s="425"/>
      <c r="BY41" s="424" t="str">
        <f>IF('各会計、関係団体の財政状況及び健全化判断比率'!B75="","",'各会計、関係団体の財政状況及び健全化判断比率'!B75)</f>
        <v>　物品特別会計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19</v>
      </c>
      <c r="BX42" s="425"/>
      <c r="BY42" s="424" t="str">
        <f>IF('各会計、関係団体の財政状況及び健全化判断比率'!B76="","",'各会計、関係団体の財政状況及び健全化判断比率'!B76)</f>
        <v>　退職手当特別会計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20</v>
      </c>
      <c r="BX43" s="425"/>
      <c r="BY43" s="424" t="str">
        <f>IF('各会計、関係団体の財政状況及び健全化判断比率'!B77="","",'各会計、関係団体の財政状況及び健全化判断比率'!B77)</f>
        <v>　消防救急無線特別会計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srtvwj+6Rp+HcyMwp9mC7AB71U/58dfVYJrObCFMuCfaWhLifhYMM2yngnDz3MH09r8IQTfdYrB6EISJ4Fk/Aw==" saltValue="Zojev8FxI+LxMumbOz6Su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3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1" t="s">
        <v>565</v>
      </c>
      <c r="D34" s="1251"/>
      <c r="E34" s="1252"/>
      <c r="F34" s="32">
        <v>6.07</v>
      </c>
      <c r="G34" s="33">
        <v>4.26</v>
      </c>
      <c r="H34" s="33">
        <v>4.43</v>
      </c>
      <c r="I34" s="33">
        <v>5.69</v>
      </c>
      <c r="J34" s="34">
        <v>7.03</v>
      </c>
      <c r="K34" s="22"/>
      <c r="L34" s="22"/>
      <c r="M34" s="22"/>
      <c r="N34" s="22"/>
      <c r="O34" s="22"/>
      <c r="P34" s="22"/>
    </row>
    <row r="35" spans="1:16" ht="39" customHeight="1" x14ac:dyDescent="0.15">
      <c r="A35" s="22"/>
      <c r="B35" s="35"/>
      <c r="C35" s="1245" t="s">
        <v>566</v>
      </c>
      <c r="D35" s="1246"/>
      <c r="E35" s="1247"/>
      <c r="F35" s="36">
        <v>5.16</v>
      </c>
      <c r="G35" s="37">
        <v>5.66</v>
      </c>
      <c r="H35" s="37">
        <v>5.31</v>
      </c>
      <c r="I35" s="37">
        <v>4.67</v>
      </c>
      <c r="J35" s="38">
        <v>5.77</v>
      </c>
      <c r="K35" s="22"/>
      <c r="L35" s="22"/>
      <c r="M35" s="22"/>
      <c r="N35" s="22"/>
      <c r="O35" s="22"/>
      <c r="P35" s="22"/>
    </row>
    <row r="36" spans="1:16" ht="39" customHeight="1" x14ac:dyDescent="0.15">
      <c r="A36" s="22"/>
      <c r="B36" s="35"/>
      <c r="C36" s="1245" t="s">
        <v>567</v>
      </c>
      <c r="D36" s="1246"/>
      <c r="E36" s="1247"/>
      <c r="F36" s="36">
        <v>1.27</v>
      </c>
      <c r="G36" s="37">
        <v>1.49</v>
      </c>
      <c r="H36" s="37">
        <v>1.79</v>
      </c>
      <c r="I36" s="37">
        <v>2.66</v>
      </c>
      <c r="J36" s="38">
        <v>2.31</v>
      </c>
      <c r="K36" s="22"/>
      <c r="L36" s="22"/>
      <c r="M36" s="22"/>
      <c r="N36" s="22"/>
      <c r="O36" s="22"/>
      <c r="P36" s="22"/>
    </row>
    <row r="37" spans="1:16" ht="39" customHeight="1" x14ac:dyDescent="0.15">
      <c r="A37" s="22"/>
      <c r="B37" s="35"/>
      <c r="C37" s="1245" t="s">
        <v>568</v>
      </c>
      <c r="D37" s="1246"/>
      <c r="E37" s="1247"/>
      <c r="F37" s="36">
        <v>0.56000000000000005</v>
      </c>
      <c r="G37" s="37">
        <v>0.46</v>
      </c>
      <c r="H37" s="37">
        <v>0.78</v>
      </c>
      <c r="I37" s="37">
        <v>0.66</v>
      </c>
      <c r="J37" s="38">
        <v>0.74</v>
      </c>
      <c r="K37" s="22"/>
      <c r="L37" s="22"/>
      <c r="M37" s="22"/>
      <c r="N37" s="22"/>
      <c r="O37" s="22"/>
      <c r="P37" s="22"/>
    </row>
    <row r="38" spans="1:16" ht="39" customHeight="1" x14ac:dyDescent="0.15">
      <c r="A38" s="22"/>
      <c r="B38" s="35"/>
      <c r="C38" s="1245" t="s">
        <v>569</v>
      </c>
      <c r="D38" s="1246"/>
      <c r="E38" s="1247"/>
      <c r="F38" s="36">
        <v>0.57999999999999996</v>
      </c>
      <c r="G38" s="37">
        <v>0.39</v>
      </c>
      <c r="H38" s="37">
        <v>0.63</v>
      </c>
      <c r="I38" s="37">
        <v>0.24</v>
      </c>
      <c r="J38" s="38">
        <v>0.16</v>
      </c>
      <c r="K38" s="22"/>
      <c r="L38" s="22"/>
      <c r="M38" s="22"/>
      <c r="N38" s="22"/>
      <c r="O38" s="22"/>
      <c r="P38" s="22"/>
    </row>
    <row r="39" spans="1:16" ht="39" customHeight="1" x14ac:dyDescent="0.15">
      <c r="A39" s="22"/>
      <c r="B39" s="35"/>
      <c r="C39" s="1245" t="s">
        <v>570</v>
      </c>
      <c r="D39" s="1246"/>
      <c r="E39" s="1247"/>
      <c r="F39" s="36">
        <v>0</v>
      </c>
      <c r="G39" s="37">
        <v>0</v>
      </c>
      <c r="H39" s="37">
        <v>0</v>
      </c>
      <c r="I39" s="37">
        <v>0</v>
      </c>
      <c r="J39" s="38">
        <v>0.01</v>
      </c>
      <c r="K39" s="22"/>
      <c r="L39" s="22"/>
      <c r="M39" s="22"/>
      <c r="N39" s="22"/>
      <c r="O39" s="22"/>
      <c r="P39" s="22"/>
    </row>
    <row r="40" spans="1:16" ht="39" customHeight="1" x14ac:dyDescent="0.15">
      <c r="A40" s="22"/>
      <c r="B40" s="35"/>
      <c r="C40" s="1245" t="s">
        <v>571</v>
      </c>
      <c r="D40" s="1246"/>
      <c r="E40" s="1247"/>
      <c r="F40" s="36">
        <v>0.01</v>
      </c>
      <c r="G40" s="37">
        <v>0.01</v>
      </c>
      <c r="H40" s="37">
        <v>0.16</v>
      </c>
      <c r="I40" s="37">
        <v>0.16</v>
      </c>
      <c r="J40" s="38">
        <v>0.01</v>
      </c>
      <c r="K40" s="22"/>
      <c r="L40" s="22"/>
      <c r="M40" s="22"/>
      <c r="N40" s="22"/>
      <c r="O40" s="22"/>
      <c r="P40" s="22"/>
    </row>
    <row r="41" spans="1:16" ht="39" customHeight="1" x14ac:dyDescent="0.15">
      <c r="A41" s="22"/>
      <c r="B41" s="35"/>
      <c r="C41" s="1245" t="s">
        <v>572</v>
      </c>
      <c r="D41" s="1246"/>
      <c r="E41" s="1247"/>
      <c r="F41" s="36">
        <v>0</v>
      </c>
      <c r="G41" s="37">
        <v>0</v>
      </c>
      <c r="H41" s="37">
        <v>0</v>
      </c>
      <c r="I41" s="37">
        <v>0.56999999999999995</v>
      </c>
      <c r="J41" s="38">
        <v>0</v>
      </c>
      <c r="K41" s="22"/>
      <c r="L41" s="22"/>
      <c r="M41" s="22"/>
      <c r="N41" s="22"/>
      <c r="O41" s="22"/>
      <c r="P41" s="22"/>
    </row>
    <row r="42" spans="1:16" ht="39" customHeight="1" x14ac:dyDescent="0.15">
      <c r="A42" s="22"/>
      <c r="B42" s="39"/>
      <c r="C42" s="1245" t="s">
        <v>573</v>
      </c>
      <c r="D42" s="1246"/>
      <c r="E42" s="1247"/>
      <c r="F42" s="36" t="s">
        <v>517</v>
      </c>
      <c r="G42" s="37" t="s">
        <v>517</v>
      </c>
      <c r="H42" s="37" t="s">
        <v>517</v>
      </c>
      <c r="I42" s="37" t="s">
        <v>517</v>
      </c>
      <c r="J42" s="38" t="s">
        <v>517</v>
      </c>
      <c r="K42" s="22"/>
      <c r="L42" s="22"/>
      <c r="M42" s="22"/>
      <c r="N42" s="22"/>
      <c r="O42" s="22"/>
      <c r="P42" s="22"/>
    </row>
    <row r="43" spans="1:16" ht="39" customHeight="1" thickBot="1" x14ac:dyDescent="0.2">
      <c r="A43" s="22"/>
      <c r="B43" s="40"/>
      <c r="C43" s="1248" t="s">
        <v>574</v>
      </c>
      <c r="D43" s="1249"/>
      <c r="E43" s="12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O6ctXvt922UosnwLDT3SuJYB3r+ro1HkFzHBT3U/PwgN+/V/iYmohJW/NZThsxSQGMGosZCVg4duUjN4/REyw==" saltValue="5iYq2cyWKewjxUD+B/xz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6"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5731</v>
      </c>
      <c r="L45" s="60">
        <v>5851</v>
      </c>
      <c r="M45" s="60">
        <v>6207</v>
      </c>
      <c r="N45" s="60">
        <v>6322</v>
      </c>
      <c r="O45" s="61">
        <v>6587</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517</v>
      </c>
      <c r="L46" s="64" t="s">
        <v>517</v>
      </c>
      <c r="M46" s="64" t="s">
        <v>517</v>
      </c>
      <c r="N46" s="64" t="s">
        <v>517</v>
      </c>
      <c r="O46" s="65" t="s">
        <v>517</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517</v>
      </c>
      <c r="L47" s="64" t="s">
        <v>517</v>
      </c>
      <c r="M47" s="64" t="s">
        <v>517</v>
      </c>
      <c r="N47" s="64" t="s">
        <v>517</v>
      </c>
      <c r="O47" s="65" t="s">
        <v>517</v>
      </c>
      <c r="P47" s="48"/>
      <c r="Q47" s="48"/>
      <c r="R47" s="48"/>
      <c r="S47" s="48"/>
      <c r="T47" s="48"/>
      <c r="U47" s="48"/>
    </row>
    <row r="48" spans="1:21" ht="30.75" customHeight="1" x14ac:dyDescent="0.15">
      <c r="A48" s="48"/>
      <c r="B48" s="1273"/>
      <c r="C48" s="1274"/>
      <c r="D48" s="62"/>
      <c r="E48" s="1255" t="s">
        <v>15</v>
      </c>
      <c r="F48" s="1255"/>
      <c r="G48" s="1255"/>
      <c r="H48" s="1255"/>
      <c r="I48" s="1255"/>
      <c r="J48" s="1256"/>
      <c r="K48" s="63">
        <v>1747</v>
      </c>
      <c r="L48" s="64">
        <v>1755</v>
      </c>
      <c r="M48" s="64">
        <v>1778</v>
      </c>
      <c r="N48" s="64">
        <v>1692</v>
      </c>
      <c r="O48" s="65">
        <v>1704</v>
      </c>
      <c r="P48" s="48"/>
      <c r="Q48" s="48"/>
      <c r="R48" s="48"/>
      <c r="S48" s="48"/>
      <c r="T48" s="48"/>
      <c r="U48" s="48"/>
    </row>
    <row r="49" spans="1:21" ht="30.75" customHeight="1" x14ac:dyDescent="0.15">
      <c r="A49" s="48"/>
      <c r="B49" s="1273"/>
      <c r="C49" s="1274"/>
      <c r="D49" s="62"/>
      <c r="E49" s="1255" t="s">
        <v>16</v>
      </c>
      <c r="F49" s="1255"/>
      <c r="G49" s="1255"/>
      <c r="H49" s="1255"/>
      <c r="I49" s="1255"/>
      <c r="J49" s="1256"/>
      <c r="K49" s="63">
        <v>975</v>
      </c>
      <c r="L49" s="64">
        <v>651</v>
      </c>
      <c r="M49" s="64">
        <v>318</v>
      </c>
      <c r="N49" s="64">
        <v>152</v>
      </c>
      <c r="O49" s="65">
        <v>17</v>
      </c>
      <c r="P49" s="48"/>
      <c r="Q49" s="48"/>
      <c r="R49" s="48"/>
      <c r="S49" s="48"/>
      <c r="T49" s="48"/>
      <c r="U49" s="48"/>
    </row>
    <row r="50" spans="1:21" ht="30.75" customHeight="1" x14ac:dyDescent="0.15">
      <c r="A50" s="48"/>
      <c r="B50" s="1273"/>
      <c r="C50" s="1274"/>
      <c r="D50" s="62"/>
      <c r="E50" s="1255" t="s">
        <v>17</v>
      </c>
      <c r="F50" s="1255"/>
      <c r="G50" s="1255"/>
      <c r="H50" s="1255"/>
      <c r="I50" s="1255"/>
      <c r="J50" s="1256"/>
      <c r="K50" s="63">
        <v>150</v>
      </c>
      <c r="L50" s="64">
        <v>149</v>
      </c>
      <c r="M50" s="64">
        <v>148</v>
      </c>
      <c r="N50" s="64">
        <v>144</v>
      </c>
      <c r="O50" s="65">
        <v>141</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517</v>
      </c>
      <c r="L51" s="64" t="s">
        <v>517</v>
      </c>
      <c r="M51" s="64" t="s">
        <v>517</v>
      </c>
      <c r="N51" s="64" t="s">
        <v>517</v>
      </c>
      <c r="O51" s="65" t="s">
        <v>517</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5687</v>
      </c>
      <c r="L52" s="64">
        <v>5806</v>
      </c>
      <c r="M52" s="64">
        <v>5945</v>
      </c>
      <c r="N52" s="64">
        <v>6061</v>
      </c>
      <c r="O52" s="65">
        <v>6474</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2916</v>
      </c>
      <c r="L53" s="69">
        <v>2600</v>
      </c>
      <c r="M53" s="69">
        <v>2506</v>
      </c>
      <c r="N53" s="69">
        <v>2249</v>
      </c>
      <c r="O53" s="70">
        <v>1975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2V1xClmmo1WbCGQG25VekKnWjigUVeTnV7XBsbU7HYJcPxNvfGcidPRjfTlV5d2qMFMyPmq5BvG3d8Ijvpl+Q==" saltValue="q2+HG4e4Qc3GUXoZxHJr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91" t="s">
        <v>30</v>
      </c>
      <c r="C41" s="1292"/>
      <c r="D41" s="102"/>
      <c r="E41" s="1293" t="s">
        <v>31</v>
      </c>
      <c r="F41" s="1293"/>
      <c r="G41" s="1293"/>
      <c r="H41" s="1294"/>
      <c r="I41" s="103">
        <v>55278</v>
      </c>
      <c r="J41" s="104">
        <v>58129</v>
      </c>
      <c r="K41" s="104">
        <v>68732</v>
      </c>
      <c r="L41" s="104">
        <v>68717</v>
      </c>
      <c r="M41" s="105">
        <v>68059</v>
      </c>
    </row>
    <row r="42" spans="2:13" ht="27.75" customHeight="1" x14ac:dyDescent="0.15">
      <c r="B42" s="1281"/>
      <c r="C42" s="1282"/>
      <c r="D42" s="106"/>
      <c r="E42" s="1285" t="s">
        <v>32</v>
      </c>
      <c r="F42" s="1285"/>
      <c r="G42" s="1285"/>
      <c r="H42" s="1286"/>
      <c r="I42" s="107">
        <v>2218</v>
      </c>
      <c r="J42" s="108">
        <v>2071</v>
      </c>
      <c r="K42" s="108">
        <v>1925</v>
      </c>
      <c r="L42" s="108">
        <v>1781</v>
      </c>
      <c r="M42" s="109">
        <v>1641</v>
      </c>
    </row>
    <row r="43" spans="2:13" ht="27.75" customHeight="1" x14ac:dyDescent="0.15">
      <c r="B43" s="1281"/>
      <c r="C43" s="1282"/>
      <c r="D43" s="106"/>
      <c r="E43" s="1285" t="s">
        <v>33</v>
      </c>
      <c r="F43" s="1285"/>
      <c r="G43" s="1285"/>
      <c r="H43" s="1286"/>
      <c r="I43" s="107">
        <v>23226</v>
      </c>
      <c r="J43" s="108">
        <v>23102</v>
      </c>
      <c r="K43" s="108">
        <v>22362</v>
      </c>
      <c r="L43" s="108">
        <v>21162</v>
      </c>
      <c r="M43" s="109">
        <v>19940</v>
      </c>
    </row>
    <row r="44" spans="2:13" ht="27.75" customHeight="1" x14ac:dyDescent="0.15">
      <c r="B44" s="1281"/>
      <c r="C44" s="1282"/>
      <c r="D44" s="106"/>
      <c r="E44" s="1285" t="s">
        <v>34</v>
      </c>
      <c r="F44" s="1285"/>
      <c r="G44" s="1285"/>
      <c r="H44" s="1286"/>
      <c r="I44" s="107">
        <v>2261</v>
      </c>
      <c r="J44" s="108">
        <v>1614</v>
      </c>
      <c r="K44" s="108">
        <v>1095</v>
      </c>
      <c r="L44" s="108">
        <v>3791</v>
      </c>
      <c r="M44" s="109">
        <v>6973</v>
      </c>
    </row>
    <row r="45" spans="2:13" ht="27.75" customHeight="1" x14ac:dyDescent="0.15">
      <c r="B45" s="1281"/>
      <c r="C45" s="1282"/>
      <c r="D45" s="106"/>
      <c r="E45" s="1285" t="s">
        <v>35</v>
      </c>
      <c r="F45" s="1285"/>
      <c r="G45" s="1285"/>
      <c r="H45" s="1286"/>
      <c r="I45" s="107">
        <v>6919</v>
      </c>
      <c r="J45" s="108">
        <v>6709</v>
      </c>
      <c r="K45" s="108">
        <v>6964</v>
      </c>
      <c r="L45" s="108">
        <v>6642</v>
      </c>
      <c r="M45" s="109">
        <v>6655</v>
      </c>
    </row>
    <row r="46" spans="2:13" ht="27.75" customHeight="1" x14ac:dyDescent="0.15">
      <c r="B46" s="1281"/>
      <c r="C46" s="1282"/>
      <c r="D46" s="110"/>
      <c r="E46" s="1285" t="s">
        <v>36</v>
      </c>
      <c r="F46" s="1285"/>
      <c r="G46" s="1285"/>
      <c r="H46" s="1286"/>
      <c r="I46" s="107">
        <v>4681</v>
      </c>
      <c r="J46" s="108">
        <v>1632</v>
      </c>
      <c r="K46" s="108">
        <v>3405</v>
      </c>
      <c r="L46" s="108">
        <v>5833</v>
      </c>
      <c r="M46" s="109">
        <v>7389</v>
      </c>
    </row>
    <row r="47" spans="2:13" ht="27.75" customHeight="1" x14ac:dyDescent="0.15">
      <c r="B47" s="1281"/>
      <c r="C47" s="1282"/>
      <c r="D47" s="111"/>
      <c r="E47" s="1295" t="s">
        <v>37</v>
      </c>
      <c r="F47" s="1296"/>
      <c r="G47" s="1296"/>
      <c r="H47" s="1297"/>
      <c r="I47" s="107" t="s">
        <v>517</v>
      </c>
      <c r="J47" s="108" t="s">
        <v>517</v>
      </c>
      <c r="K47" s="108" t="s">
        <v>517</v>
      </c>
      <c r="L47" s="108" t="s">
        <v>517</v>
      </c>
      <c r="M47" s="109" t="s">
        <v>517</v>
      </c>
    </row>
    <row r="48" spans="2:13" ht="27.75" customHeight="1" x14ac:dyDescent="0.15">
      <c r="B48" s="1281"/>
      <c r="C48" s="1282"/>
      <c r="D48" s="106"/>
      <c r="E48" s="1285" t="s">
        <v>38</v>
      </c>
      <c r="F48" s="1285"/>
      <c r="G48" s="1285"/>
      <c r="H48" s="1286"/>
      <c r="I48" s="107" t="s">
        <v>517</v>
      </c>
      <c r="J48" s="108" t="s">
        <v>517</v>
      </c>
      <c r="K48" s="108" t="s">
        <v>517</v>
      </c>
      <c r="L48" s="108" t="s">
        <v>517</v>
      </c>
      <c r="M48" s="109" t="s">
        <v>517</v>
      </c>
    </row>
    <row r="49" spans="2:13" ht="27.75" customHeight="1" x14ac:dyDescent="0.15">
      <c r="B49" s="1283"/>
      <c r="C49" s="1284"/>
      <c r="D49" s="106"/>
      <c r="E49" s="1285" t="s">
        <v>39</v>
      </c>
      <c r="F49" s="1285"/>
      <c r="G49" s="1285"/>
      <c r="H49" s="1286"/>
      <c r="I49" s="107" t="s">
        <v>517</v>
      </c>
      <c r="J49" s="108" t="s">
        <v>517</v>
      </c>
      <c r="K49" s="108" t="s">
        <v>517</v>
      </c>
      <c r="L49" s="108" t="s">
        <v>517</v>
      </c>
      <c r="M49" s="109" t="s">
        <v>517</v>
      </c>
    </row>
    <row r="50" spans="2:13" ht="27.75" customHeight="1" x14ac:dyDescent="0.15">
      <c r="B50" s="1279" t="s">
        <v>40</v>
      </c>
      <c r="C50" s="1280"/>
      <c r="D50" s="112"/>
      <c r="E50" s="1285" t="s">
        <v>41</v>
      </c>
      <c r="F50" s="1285"/>
      <c r="G50" s="1285"/>
      <c r="H50" s="1286"/>
      <c r="I50" s="107">
        <v>8499</v>
      </c>
      <c r="J50" s="108">
        <v>8730</v>
      </c>
      <c r="K50" s="108">
        <v>9032</v>
      </c>
      <c r="L50" s="108">
        <v>10529</v>
      </c>
      <c r="M50" s="109">
        <v>10706</v>
      </c>
    </row>
    <row r="51" spans="2:13" ht="27.75" customHeight="1" x14ac:dyDescent="0.15">
      <c r="B51" s="1281"/>
      <c r="C51" s="1282"/>
      <c r="D51" s="106"/>
      <c r="E51" s="1285" t="s">
        <v>42</v>
      </c>
      <c r="F51" s="1285"/>
      <c r="G51" s="1285"/>
      <c r="H51" s="1286"/>
      <c r="I51" s="107">
        <v>11691</v>
      </c>
      <c r="J51" s="108">
        <v>12373</v>
      </c>
      <c r="K51" s="108">
        <v>18803</v>
      </c>
      <c r="L51" s="108">
        <v>18672</v>
      </c>
      <c r="M51" s="109">
        <v>18924</v>
      </c>
    </row>
    <row r="52" spans="2:13" ht="27.75" customHeight="1" x14ac:dyDescent="0.15">
      <c r="B52" s="1283"/>
      <c r="C52" s="1284"/>
      <c r="D52" s="106"/>
      <c r="E52" s="1285" t="s">
        <v>43</v>
      </c>
      <c r="F52" s="1285"/>
      <c r="G52" s="1285"/>
      <c r="H52" s="1286"/>
      <c r="I52" s="107">
        <v>57338</v>
      </c>
      <c r="J52" s="108">
        <v>57798</v>
      </c>
      <c r="K52" s="108">
        <v>62792</v>
      </c>
      <c r="L52" s="108">
        <v>64422</v>
      </c>
      <c r="M52" s="109">
        <v>64722</v>
      </c>
    </row>
    <row r="53" spans="2:13" ht="27.75" customHeight="1" thickBot="1" x14ac:dyDescent="0.2">
      <c r="B53" s="1287" t="s">
        <v>44</v>
      </c>
      <c r="C53" s="1288"/>
      <c r="D53" s="113"/>
      <c r="E53" s="1289" t="s">
        <v>45</v>
      </c>
      <c r="F53" s="1289"/>
      <c r="G53" s="1289"/>
      <c r="H53" s="1290"/>
      <c r="I53" s="114">
        <v>17054</v>
      </c>
      <c r="J53" s="115">
        <v>14358</v>
      </c>
      <c r="K53" s="115">
        <v>13855</v>
      </c>
      <c r="L53" s="115">
        <v>14303</v>
      </c>
      <c r="M53" s="116">
        <v>16306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NlXLZDuvBaFzwRVRVeXTNyQFE27Ip8R4twnHpVY9TaLScAgw4AyUIAU8gmkpvXxS5L+UvOhxmDxc9c2l3QsHg==" saltValue="0tArETOP1fUqvqyFwH0E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85" zoomScaleNormal="85" zoomScaleSheetLayoutView="100" workbookViewId="0">
      <selection activeCell="I55" sqref="A55:XFD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6" t="s">
        <v>48</v>
      </c>
      <c r="D55" s="1306"/>
      <c r="E55" s="1307"/>
      <c r="F55" s="128">
        <v>3442</v>
      </c>
      <c r="G55" s="128">
        <v>4216</v>
      </c>
      <c r="H55" s="129">
        <v>4590</v>
      </c>
    </row>
    <row r="56" spans="2:8" ht="52.5" customHeight="1" x14ac:dyDescent="0.15">
      <c r="B56" s="130"/>
      <c r="C56" s="1308" t="s">
        <v>49</v>
      </c>
      <c r="D56" s="1308"/>
      <c r="E56" s="1309"/>
      <c r="F56" s="131">
        <v>655</v>
      </c>
      <c r="G56" s="131">
        <v>581</v>
      </c>
      <c r="H56" s="132">
        <v>453</v>
      </c>
    </row>
    <row r="57" spans="2:8" ht="53.25" customHeight="1" x14ac:dyDescent="0.15">
      <c r="B57" s="130"/>
      <c r="C57" s="1310" t="s">
        <v>50</v>
      </c>
      <c r="D57" s="1310"/>
      <c r="E57" s="1311"/>
      <c r="F57" s="133">
        <v>4916</v>
      </c>
      <c r="G57" s="133">
        <v>5598</v>
      </c>
      <c r="H57" s="134">
        <v>5576</v>
      </c>
    </row>
    <row r="58" spans="2:8" ht="45.75" customHeight="1" x14ac:dyDescent="0.15">
      <c r="B58" s="135"/>
      <c r="C58" s="1298" t="s">
        <v>600</v>
      </c>
      <c r="D58" s="1299"/>
      <c r="E58" s="1300"/>
      <c r="F58" s="136">
        <v>1517</v>
      </c>
      <c r="G58" s="136">
        <v>1517</v>
      </c>
      <c r="H58" s="137">
        <v>1512</v>
      </c>
    </row>
    <row r="59" spans="2:8" ht="45.75" customHeight="1" x14ac:dyDescent="0.15">
      <c r="B59" s="135"/>
      <c r="C59" s="1298" t="s">
        <v>601</v>
      </c>
      <c r="D59" s="1299"/>
      <c r="E59" s="1300"/>
      <c r="F59" s="136">
        <v>1808</v>
      </c>
      <c r="G59" s="136">
        <v>1695</v>
      </c>
      <c r="H59" s="137">
        <v>1279</v>
      </c>
    </row>
    <row r="60" spans="2:8" ht="45.75" customHeight="1" x14ac:dyDescent="0.15">
      <c r="B60" s="135"/>
      <c r="C60" s="1298" t="s">
        <v>602</v>
      </c>
      <c r="D60" s="1299"/>
      <c r="E60" s="1300"/>
      <c r="F60" s="136">
        <v>859</v>
      </c>
      <c r="G60" s="136">
        <v>1062</v>
      </c>
      <c r="H60" s="137">
        <v>1253</v>
      </c>
    </row>
    <row r="61" spans="2:8" ht="45.75" customHeight="1" x14ac:dyDescent="0.15">
      <c r="B61" s="135"/>
      <c r="C61" s="1298" t="s">
        <v>603</v>
      </c>
      <c r="D61" s="1299"/>
      <c r="E61" s="1300"/>
      <c r="F61" s="136">
        <v>83</v>
      </c>
      <c r="G61" s="136">
        <v>226</v>
      </c>
      <c r="H61" s="137">
        <v>314</v>
      </c>
    </row>
    <row r="62" spans="2:8" ht="45.75" customHeight="1" thickBot="1" x14ac:dyDescent="0.2">
      <c r="B62" s="138"/>
      <c r="C62" s="1301" t="s">
        <v>604</v>
      </c>
      <c r="D62" s="1302"/>
      <c r="E62" s="1303"/>
      <c r="F62" s="139">
        <v>179</v>
      </c>
      <c r="G62" s="139">
        <v>253</v>
      </c>
      <c r="H62" s="140">
        <v>263</v>
      </c>
    </row>
    <row r="63" spans="2:8" ht="52.5" customHeight="1" thickBot="1" x14ac:dyDescent="0.2">
      <c r="B63" s="141"/>
      <c r="C63" s="1304" t="s">
        <v>51</v>
      </c>
      <c r="D63" s="1304"/>
      <c r="E63" s="1305"/>
      <c r="F63" s="142">
        <v>9013</v>
      </c>
      <c r="G63" s="142">
        <v>10395</v>
      </c>
      <c r="H63" s="143">
        <v>10619</v>
      </c>
    </row>
    <row r="64" spans="2:8" ht="15" customHeight="1" x14ac:dyDescent="0.15"/>
  </sheetData>
  <sheetProtection algorithmName="SHA-512" hashValue="BNaJ2tR1n0J3F8sHD3G2t/tSdaS1LsVRbuuQVjGvHnA3FHAv/OJtq0CUMafR80GhQdb1Ott5n9p7Ohr5evr9EQ==" saltValue="ijdE+d5Ax5x1jzlvCN7w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7" zoomScaleNormal="100" zoomScaleSheetLayoutView="55" workbookViewId="0">
      <selection activeCell="BB75" sqref="BB75:BO76"/>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0" t="s">
        <v>623</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x14ac:dyDescent="0.15">
      <c r="B44" s="395"/>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x14ac:dyDescent="0.15">
      <c r="B45" s="395"/>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x14ac:dyDescent="0.15">
      <c r="B46" s="395"/>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x14ac:dyDescent="0.15">
      <c r="B47" s="395"/>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12"/>
      <c r="H50" s="1312"/>
      <c r="I50" s="1312"/>
      <c r="J50" s="1312"/>
      <c r="K50" s="405"/>
      <c r="L50" s="405"/>
      <c r="M50" s="406"/>
      <c r="N50" s="406"/>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558</v>
      </c>
      <c r="BQ50" s="1318"/>
      <c r="BR50" s="1318"/>
      <c r="BS50" s="1318"/>
      <c r="BT50" s="1318"/>
      <c r="BU50" s="1318"/>
      <c r="BV50" s="1318"/>
      <c r="BW50" s="1318"/>
      <c r="BX50" s="1318" t="s">
        <v>559</v>
      </c>
      <c r="BY50" s="1318"/>
      <c r="BZ50" s="1318"/>
      <c r="CA50" s="1318"/>
      <c r="CB50" s="1318"/>
      <c r="CC50" s="1318"/>
      <c r="CD50" s="1318"/>
      <c r="CE50" s="1318"/>
      <c r="CF50" s="1318" t="s">
        <v>560</v>
      </c>
      <c r="CG50" s="1318"/>
      <c r="CH50" s="1318"/>
      <c r="CI50" s="1318"/>
      <c r="CJ50" s="1318"/>
      <c r="CK50" s="1318"/>
      <c r="CL50" s="1318"/>
      <c r="CM50" s="1318"/>
      <c r="CN50" s="1318" t="s">
        <v>561</v>
      </c>
      <c r="CO50" s="1318"/>
      <c r="CP50" s="1318"/>
      <c r="CQ50" s="1318"/>
      <c r="CR50" s="1318"/>
      <c r="CS50" s="1318"/>
      <c r="CT50" s="1318"/>
      <c r="CU50" s="1318"/>
      <c r="CV50" s="1318" t="s">
        <v>562</v>
      </c>
      <c r="CW50" s="1318"/>
      <c r="CX50" s="1318"/>
      <c r="CY50" s="1318"/>
      <c r="CZ50" s="1318"/>
      <c r="DA50" s="1318"/>
      <c r="DB50" s="1318"/>
      <c r="DC50" s="1318"/>
    </row>
    <row r="51" spans="1:109" ht="13.5" customHeight="1" x14ac:dyDescent="0.15">
      <c r="B51" s="395"/>
      <c r="G51" s="1329"/>
      <c r="H51" s="1329"/>
      <c r="I51" s="1333"/>
      <c r="J51" s="1333"/>
      <c r="K51" s="1319"/>
      <c r="L51" s="1319"/>
      <c r="M51" s="1319"/>
      <c r="N51" s="1319"/>
      <c r="AM51" s="404"/>
      <c r="AN51" s="1317" t="s">
        <v>614</v>
      </c>
      <c r="AO51" s="1317"/>
      <c r="AP51" s="1317"/>
      <c r="AQ51" s="1317"/>
      <c r="AR51" s="1317"/>
      <c r="AS51" s="1317"/>
      <c r="AT51" s="1317"/>
      <c r="AU51" s="1317"/>
      <c r="AV51" s="1317"/>
      <c r="AW51" s="1317"/>
      <c r="AX51" s="1317"/>
      <c r="AY51" s="1317"/>
      <c r="AZ51" s="1317"/>
      <c r="BA51" s="1317"/>
      <c r="BB51" s="1317" t="s">
        <v>615</v>
      </c>
      <c r="BC51" s="1317"/>
      <c r="BD51" s="1317"/>
      <c r="BE51" s="1317"/>
      <c r="BF51" s="1317"/>
      <c r="BG51" s="1317"/>
      <c r="BH51" s="1317"/>
      <c r="BI51" s="1317"/>
      <c r="BJ51" s="1317"/>
      <c r="BK51" s="1317"/>
      <c r="BL51" s="1317"/>
      <c r="BM51" s="1317"/>
      <c r="BN51" s="1317"/>
      <c r="BO51" s="1317"/>
      <c r="BP51" s="1314">
        <v>67.2</v>
      </c>
      <c r="BQ51" s="1314"/>
      <c r="BR51" s="1314"/>
      <c r="BS51" s="1314"/>
      <c r="BT51" s="1314"/>
      <c r="BU51" s="1314"/>
      <c r="BV51" s="1314"/>
      <c r="BW51" s="1314"/>
      <c r="BX51" s="1314">
        <v>56.4</v>
      </c>
      <c r="BY51" s="1314"/>
      <c r="BZ51" s="1314"/>
      <c r="CA51" s="1314"/>
      <c r="CB51" s="1314"/>
      <c r="CC51" s="1314"/>
      <c r="CD51" s="1314"/>
      <c r="CE51" s="1314"/>
      <c r="CF51" s="1314">
        <v>54.6</v>
      </c>
      <c r="CG51" s="1314"/>
      <c r="CH51" s="1314"/>
      <c r="CI51" s="1314"/>
      <c r="CJ51" s="1314"/>
      <c r="CK51" s="1314"/>
      <c r="CL51" s="1314"/>
      <c r="CM51" s="1314"/>
      <c r="CN51" s="1314">
        <v>56.9</v>
      </c>
      <c r="CO51" s="1314"/>
      <c r="CP51" s="1314"/>
      <c r="CQ51" s="1314"/>
      <c r="CR51" s="1314"/>
      <c r="CS51" s="1314"/>
      <c r="CT51" s="1314"/>
      <c r="CU51" s="1314"/>
      <c r="CV51" s="1314">
        <v>64.7</v>
      </c>
      <c r="CW51" s="1314"/>
      <c r="CX51" s="1314"/>
      <c r="CY51" s="1314"/>
      <c r="CZ51" s="1314"/>
      <c r="DA51" s="1314"/>
      <c r="DB51" s="1314"/>
      <c r="DC51" s="1314"/>
    </row>
    <row r="52" spans="1:109" x14ac:dyDescent="0.15">
      <c r="B52" s="395"/>
      <c r="G52" s="1329"/>
      <c r="H52" s="1329"/>
      <c r="I52" s="1333"/>
      <c r="J52" s="1333"/>
      <c r="K52" s="1319"/>
      <c r="L52" s="1319"/>
      <c r="M52" s="1319"/>
      <c r="N52" s="1319"/>
      <c r="AM52" s="404"/>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9"/>
      <c r="H53" s="1329"/>
      <c r="I53" s="1312"/>
      <c r="J53" s="1312"/>
      <c r="K53" s="1319"/>
      <c r="L53" s="1319"/>
      <c r="M53" s="1319"/>
      <c r="N53" s="1319"/>
      <c r="AM53" s="404"/>
      <c r="AN53" s="1317"/>
      <c r="AO53" s="1317"/>
      <c r="AP53" s="1317"/>
      <c r="AQ53" s="1317"/>
      <c r="AR53" s="1317"/>
      <c r="AS53" s="1317"/>
      <c r="AT53" s="1317"/>
      <c r="AU53" s="1317"/>
      <c r="AV53" s="1317"/>
      <c r="AW53" s="1317"/>
      <c r="AX53" s="1317"/>
      <c r="AY53" s="1317"/>
      <c r="AZ53" s="1317"/>
      <c r="BA53" s="1317"/>
      <c r="BB53" s="1317" t="s">
        <v>616</v>
      </c>
      <c r="BC53" s="1317"/>
      <c r="BD53" s="1317"/>
      <c r="BE53" s="1317"/>
      <c r="BF53" s="1317"/>
      <c r="BG53" s="1317"/>
      <c r="BH53" s="1317"/>
      <c r="BI53" s="1317"/>
      <c r="BJ53" s="1317"/>
      <c r="BK53" s="1317"/>
      <c r="BL53" s="1317"/>
      <c r="BM53" s="1317"/>
      <c r="BN53" s="1317"/>
      <c r="BO53" s="1317"/>
      <c r="BP53" s="1314">
        <v>59</v>
      </c>
      <c r="BQ53" s="1314"/>
      <c r="BR53" s="1314"/>
      <c r="BS53" s="1314"/>
      <c r="BT53" s="1314"/>
      <c r="BU53" s="1314"/>
      <c r="BV53" s="1314"/>
      <c r="BW53" s="1314"/>
      <c r="BX53" s="1314">
        <v>61</v>
      </c>
      <c r="BY53" s="1314"/>
      <c r="BZ53" s="1314"/>
      <c r="CA53" s="1314"/>
      <c r="CB53" s="1314"/>
      <c r="CC53" s="1314"/>
      <c r="CD53" s="1314"/>
      <c r="CE53" s="1314"/>
      <c r="CF53" s="1314">
        <v>62.7</v>
      </c>
      <c r="CG53" s="1314"/>
      <c r="CH53" s="1314"/>
      <c r="CI53" s="1314"/>
      <c r="CJ53" s="1314"/>
      <c r="CK53" s="1314"/>
      <c r="CL53" s="1314"/>
      <c r="CM53" s="1314"/>
      <c r="CN53" s="1314">
        <v>64.599999999999994</v>
      </c>
      <c r="CO53" s="1314"/>
      <c r="CP53" s="1314"/>
      <c r="CQ53" s="1314"/>
      <c r="CR53" s="1314"/>
      <c r="CS53" s="1314"/>
      <c r="CT53" s="1314"/>
      <c r="CU53" s="1314"/>
      <c r="CV53" s="1314">
        <v>66</v>
      </c>
      <c r="CW53" s="1314"/>
      <c r="CX53" s="1314"/>
      <c r="CY53" s="1314"/>
      <c r="CZ53" s="1314"/>
      <c r="DA53" s="1314"/>
      <c r="DB53" s="1314"/>
      <c r="DC53" s="1314"/>
    </row>
    <row r="54" spans="1:109" x14ac:dyDescent="0.15">
      <c r="A54" s="403"/>
      <c r="B54" s="395"/>
      <c r="G54" s="1329"/>
      <c r="H54" s="1329"/>
      <c r="I54" s="1312"/>
      <c r="J54" s="1312"/>
      <c r="K54" s="1319"/>
      <c r="L54" s="1319"/>
      <c r="M54" s="1319"/>
      <c r="N54" s="1319"/>
      <c r="AM54" s="404"/>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12"/>
      <c r="H55" s="1312"/>
      <c r="I55" s="1312"/>
      <c r="J55" s="1312"/>
      <c r="K55" s="1319"/>
      <c r="L55" s="1319"/>
      <c r="M55" s="1319"/>
      <c r="N55" s="1319"/>
      <c r="AN55" s="1318" t="s">
        <v>617</v>
      </c>
      <c r="AO55" s="1318"/>
      <c r="AP55" s="1318"/>
      <c r="AQ55" s="1318"/>
      <c r="AR55" s="1318"/>
      <c r="AS55" s="1318"/>
      <c r="AT55" s="1318"/>
      <c r="AU55" s="1318"/>
      <c r="AV55" s="1318"/>
      <c r="AW55" s="1318"/>
      <c r="AX55" s="1318"/>
      <c r="AY55" s="1318"/>
      <c r="AZ55" s="1318"/>
      <c r="BA55" s="1318"/>
      <c r="BB55" s="1317" t="s">
        <v>618</v>
      </c>
      <c r="BC55" s="1317"/>
      <c r="BD55" s="1317"/>
      <c r="BE55" s="1317"/>
      <c r="BF55" s="1317"/>
      <c r="BG55" s="1317"/>
      <c r="BH55" s="1317"/>
      <c r="BI55" s="1317"/>
      <c r="BJ55" s="1317"/>
      <c r="BK55" s="1317"/>
      <c r="BL55" s="1317"/>
      <c r="BM55" s="1317"/>
      <c r="BN55" s="1317"/>
      <c r="BO55" s="1317"/>
      <c r="BP55" s="1314">
        <v>15.8</v>
      </c>
      <c r="BQ55" s="1314"/>
      <c r="BR55" s="1314"/>
      <c r="BS55" s="1314"/>
      <c r="BT55" s="1314"/>
      <c r="BU55" s="1314"/>
      <c r="BV55" s="1314"/>
      <c r="BW55" s="1314"/>
      <c r="BX55" s="1314">
        <v>6.5</v>
      </c>
      <c r="BY55" s="1314"/>
      <c r="BZ55" s="1314"/>
      <c r="CA55" s="1314"/>
      <c r="CB55" s="1314"/>
      <c r="CC55" s="1314"/>
      <c r="CD55" s="1314"/>
      <c r="CE55" s="1314"/>
      <c r="CF55" s="1314">
        <v>5.8</v>
      </c>
      <c r="CG55" s="1314"/>
      <c r="CH55" s="1314"/>
      <c r="CI55" s="1314"/>
      <c r="CJ55" s="1314"/>
      <c r="CK55" s="1314"/>
      <c r="CL55" s="1314"/>
      <c r="CM55" s="1314"/>
      <c r="CN55" s="1314">
        <v>2.7</v>
      </c>
      <c r="CO55" s="1314"/>
      <c r="CP55" s="1314"/>
      <c r="CQ55" s="1314"/>
      <c r="CR55" s="1314"/>
      <c r="CS55" s="1314"/>
      <c r="CT55" s="1314"/>
      <c r="CU55" s="1314"/>
      <c r="CV55" s="1314">
        <v>0.5</v>
      </c>
      <c r="CW55" s="1314"/>
      <c r="CX55" s="1314"/>
      <c r="CY55" s="1314"/>
      <c r="CZ55" s="1314"/>
      <c r="DA55" s="1314"/>
      <c r="DB55" s="1314"/>
      <c r="DC55" s="1314"/>
    </row>
    <row r="56" spans="1:109" x14ac:dyDescent="0.15">
      <c r="A56" s="403"/>
      <c r="B56" s="395"/>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12"/>
      <c r="H57" s="1312"/>
      <c r="I57" s="1315"/>
      <c r="J57" s="1315"/>
      <c r="K57" s="1319"/>
      <c r="L57" s="1319"/>
      <c r="M57" s="1319"/>
      <c r="N57" s="1319"/>
      <c r="AM57" s="388"/>
      <c r="AN57" s="1318"/>
      <c r="AO57" s="1318"/>
      <c r="AP57" s="1318"/>
      <c r="AQ57" s="1318"/>
      <c r="AR57" s="1318"/>
      <c r="AS57" s="1318"/>
      <c r="AT57" s="1318"/>
      <c r="AU57" s="1318"/>
      <c r="AV57" s="1318"/>
      <c r="AW57" s="1318"/>
      <c r="AX57" s="1318"/>
      <c r="AY57" s="1318"/>
      <c r="AZ57" s="1318"/>
      <c r="BA57" s="1318"/>
      <c r="BB57" s="1317" t="s">
        <v>619</v>
      </c>
      <c r="BC57" s="1317"/>
      <c r="BD57" s="1317"/>
      <c r="BE57" s="1317"/>
      <c r="BF57" s="1317"/>
      <c r="BG57" s="1317"/>
      <c r="BH57" s="1317"/>
      <c r="BI57" s="1317"/>
      <c r="BJ57" s="1317"/>
      <c r="BK57" s="1317"/>
      <c r="BL57" s="1317"/>
      <c r="BM57" s="1317"/>
      <c r="BN57" s="1317"/>
      <c r="BO57" s="1317"/>
      <c r="BP57" s="1314">
        <v>54.5</v>
      </c>
      <c r="BQ57" s="1314"/>
      <c r="BR57" s="1314"/>
      <c r="BS57" s="1314"/>
      <c r="BT57" s="1314"/>
      <c r="BU57" s="1314"/>
      <c r="BV57" s="1314"/>
      <c r="BW57" s="1314"/>
      <c r="BX57" s="1314">
        <v>57.2</v>
      </c>
      <c r="BY57" s="1314"/>
      <c r="BZ57" s="1314"/>
      <c r="CA57" s="1314"/>
      <c r="CB57" s="1314"/>
      <c r="CC57" s="1314"/>
      <c r="CD57" s="1314"/>
      <c r="CE57" s="1314"/>
      <c r="CF57" s="1314">
        <v>58.6</v>
      </c>
      <c r="CG57" s="1314"/>
      <c r="CH57" s="1314"/>
      <c r="CI57" s="1314"/>
      <c r="CJ57" s="1314"/>
      <c r="CK57" s="1314"/>
      <c r="CL57" s="1314"/>
      <c r="CM57" s="1314"/>
      <c r="CN57" s="1314">
        <v>60.2</v>
      </c>
      <c r="CO57" s="1314"/>
      <c r="CP57" s="1314"/>
      <c r="CQ57" s="1314"/>
      <c r="CR57" s="1314"/>
      <c r="CS57" s="1314"/>
      <c r="CT57" s="1314"/>
      <c r="CU57" s="1314"/>
      <c r="CV57" s="1314">
        <v>60.2</v>
      </c>
      <c r="CW57" s="1314"/>
      <c r="CX57" s="1314"/>
      <c r="CY57" s="1314"/>
      <c r="CZ57" s="1314"/>
      <c r="DA57" s="1314"/>
      <c r="DB57" s="1314"/>
      <c r="DC57" s="1314"/>
      <c r="DD57" s="408"/>
      <c r="DE57" s="407"/>
    </row>
    <row r="58" spans="1:109" s="403" customFormat="1" x14ac:dyDescent="0.15">
      <c r="A58" s="388"/>
      <c r="B58" s="407"/>
      <c r="G58" s="1312"/>
      <c r="H58" s="1312"/>
      <c r="I58" s="1315"/>
      <c r="J58" s="1315"/>
      <c r="K58" s="1319"/>
      <c r="L58" s="1319"/>
      <c r="M58" s="1319"/>
      <c r="N58" s="1319"/>
      <c r="AM58" s="388"/>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0" t="s">
        <v>624</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12"/>
      <c r="H72" s="1312"/>
      <c r="I72" s="1312"/>
      <c r="J72" s="1312"/>
      <c r="K72" s="405"/>
      <c r="L72" s="405"/>
      <c r="M72" s="406"/>
      <c r="N72" s="406"/>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558</v>
      </c>
      <c r="BQ72" s="1318"/>
      <c r="BR72" s="1318"/>
      <c r="BS72" s="1318"/>
      <c r="BT72" s="1318"/>
      <c r="BU72" s="1318"/>
      <c r="BV72" s="1318"/>
      <c r="BW72" s="1318"/>
      <c r="BX72" s="1318" t="s">
        <v>559</v>
      </c>
      <c r="BY72" s="1318"/>
      <c r="BZ72" s="1318"/>
      <c r="CA72" s="1318"/>
      <c r="CB72" s="1318"/>
      <c r="CC72" s="1318"/>
      <c r="CD72" s="1318"/>
      <c r="CE72" s="1318"/>
      <c r="CF72" s="1318" t="s">
        <v>560</v>
      </c>
      <c r="CG72" s="1318"/>
      <c r="CH72" s="1318"/>
      <c r="CI72" s="1318"/>
      <c r="CJ72" s="1318"/>
      <c r="CK72" s="1318"/>
      <c r="CL72" s="1318"/>
      <c r="CM72" s="1318"/>
      <c r="CN72" s="1318" t="s">
        <v>561</v>
      </c>
      <c r="CO72" s="1318"/>
      <c r="CP72" s="1318"/>
      <c r="CQ72" s="1318"/>
      <c r="CR72" s="1318"/>
      <c r="CS72" s="1318"/>
      <c r="CT72" s="1318"/>
      <c r="CU72" s="1318"/>
      <c r="CV72" s="1318" t="s">
        <v>562</v>
      </c>
      <c r="CW72" s="1318"/>
      <c r="CX72" s="1318"/>
      <c r="CY72" s="1318"/>
      <c r="CZ72" s="1318"/>
      <c r="DA72" s="1318"/>
      <c r="DB72" s="1318"/>
      <c r="DC72" s="1318"/>
    </row>
    <row r="73" spans="2:107" x14ac:dyDescent="0.15">
      <c r="B73" s="395"/>
      <c r="G73" s="1329"/>
      <c r="H73" s="1329"/>
      <c r="I73" s="1329"/>
      <c r="J73" s="1329"/>
      <c r="K73" s="1313"/>
      <c r="L73" s="1313"/>
      <c r="M73" s="1313"/>
      <c r="N73" s="1313"/>
      <c r="AM73" s="404"/>
      <c r="AN73" s="1317" t="s">
        <v>614</v>
      </c>
      <c r="AO73" s="1317"/>
      <c r="AP73" s="1317"/>
      <c r="AQ73" s="1317"/>
      <c r="AR73" s="1317"/>
      <c r="AS73" s="1317"/>
      <c r="AT73" s="1317"/>
      <c r="AU73" s="1317"/>
      <c r="AV73" s="1317"/>
      <c r="AW73" s="1317"/>
      <c r="AX73" s="1317"/>
      <c r="AY73" s="1317"/>
      <c r="AZ73" s="1317"/>
      <c r="BA73" s="1317"/>
      <c r="BB73" s="1317" t="s">
        <v>615</v>
      </c>
      <c r="BC73" s="1317"/>
      <c r="BD73" s="1317"/>
      <c r="BE73" s="1317"/>
      <c r="BF73" s="1317"/>
      <c r="BG73" s="1317"/>
      <c r="BH73" s="1317"/>
      <c r="BI73" s="1317"/>
      <c r="BJ73" s="1317"/>
      <c r="BK73" s="1317"/>
      <c r="BL73" s="1317"/>
      <c r="BM73" s="1317"/>
      <c r="BN73" s="1317"/>
      <c r="BO73" s="1317"/>
      <c r="BP73" s="1314">
        <v>67.2</v>
      </c>
      <c r="BQ73" s="1314"/>
      <c r="BR73" s="1314"/>
      <c r="BS73" s="1314"/>
      <c r="BT73" s="1314"/>
      <c r="BU73" s="1314"/>
      <c r="BV73" s="1314"/>
      <c r="BW73" s="1314"/>
      <c r="BX73" s="1314">
        <v>56.4</v>
      </c>
      <c r="BY73" s="1314"/>
      <c r="BZ73" s="1314"/>
      <c r="CA73" s="1314"/>
      <c r="CB73" s="1314"/>
      <c r="CC73" s="1314"/>
      <c r="CD73" s="1314"/>
      <c r="CE73" s="1314"/>
      <c r="CF73" s="1314">
        <v>54.6</v>
      </c>
      <c r="CG73" s="1314"/>
      <c r="CH73" s="1314"/>
      <c r="CI73" s="1314"/>
      <c r="CJ73" s="1314"/>
      <c r="CK73" s="1314"/>
      <c r="CL73" s="1314"/>
      <c r="CM73" s="1314"/>
      <c r="CN73" s="1314">
        <v>56.9</v>
      </c>
      <c r="CO73" s="1314"/>
      <c r="CP73" s="1314"/>
      <c r="CQ73" s="1314"/>
      <c r="CR73" s="1314"/>
      <c r="CS73" s="1314"/>
      <c r="CT73" s="1314"/>
      <c r="CU73" s="1314"/>
      <c r="CV73" s="1314">
        <v>64.7</v>
      </c>
      <c r="CW73" s="1314"/>
      <c r="CX73" s="1314"/>
      <c r="CY73" s="1314"/>
      <c r="CZ73" s="1314"/>
      <c r="DA73" s="1314"/>
      <c r="DB73" s="1314"/>
      <c r="DC73" s="1314"/>
    </row>
    <row r="74" spans="2:107" x14ac:dyDescent="0.15">
      <c r="B74" s="395"/>
      <c r="G74" s="1329"/>
      <c r="H74" s="1329"/>
      <c r="I74" s="1329"/>
      <c r="J74" s="1329"/>
      <c r="K74" s="1313"/>
      <c r="L74" s="1313"/>
      <c r="M74" s="1313"/>
      <c r="N74" s="1313"/>
      <c r="AM74" s="404"/>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9"/>
      <c r="H75" s="1329"/>
      <c r="I75" s="1312"/>
      <c r="J75" s="1312"/>
      <c r="K75" s="1319"/>
      <c r="L75" s="1319"/>
      <c r="M75" s="1319"/>
      <c r="N75" s="1319"/>
      <c r="AM75" s="404"/>
      <c r="AN75" s="1317"/>
      <c r="AO75" s="1317"/>
      <c r="AP75" s="1317"/>
      <c r="AQ75" s="1317"/>
      <c r="AR75" s="1317"/>
      <c r="AS75" s="1317"/>
      <c r="AT75" s="1317"/>
      <c r="AU75" s="1317"/>
      <c r="AV75" s="1317"/>
      <c r="AW75" s="1317"/>
      <c r="AX75" s="1317"/>
      <c r="AY75" s="1317"/>
      <c r="AZ75" s="1317"/>
      <c r="BA75" s="1317"/>
      <c r="BB75" s="1317" t="s">
        <v>621</v>
      </c>
      <c r="BC75" s="1317"/>
      <c r="BD75" s="1317"/>
      <c r="BE75" s="1317"/>
      <c r="BF75" s="1317"/>
      <c r="BG75" s="1317"/>
      <c r="BH75" s="1317"/>
      <c r="BI75" s="1317"/>
      <c r="BJ75" s="1317"/>
      <c r="BK75" s="1317"/>
      <c r="BL75" s="1317"/>
      <c r="BM75" s="1317"/>
      <c r="BN75" s="1317"/>
      <c r="BO75" s="1317"/>
      <c r="BP75" s="1314">
        <v>11.3</v>
      </c>
      <c r="BQ75" s="1314"/>
      <c r="BR75" s="1314"/>
      <c r="BS75" s="1314"/>
      <c r="BT75" s="1314"/>
      <c r="BU75" s="1314"/>
      <c r="BV75" s="1314"/>
      <c r="BW75" s="1314"/>
      <c r="BX75" s="1314">
        <v>10.9</v>
      </c>
      <c r="BY75" s="1314"/>
      <c r="BZ75" s="1314"/>
      <c r="CA75" s="1314"/>
      <c r="CB75" s="1314"/>
      <c r="CC75" s="1314"/>
      <c r="CD75" s="1314"/>
      <c r="CE75" s="1314"/>
      <c r="CF75" s="1314">
        <v>10.5</v>
      </c>
      <c r="CG75" s="1314"/>
      <c r="CH75" s="1314"/>
      <c r="CI75" s="1314"/>
      <c r="CJ75" s="1314"/>
      <c r="CK75" s="1314"/>
      <c r="CL75" s="1314"/>
      <c r="CM75" s="1314"/>
      <c r="CN75" s="1314">
        <v>9.6</v>
      </c>
      <c r="CO75" s="1314"/>
      <c r="CP75" s="1314"/>
      <c r="CQ75" s="1314"/>
      <c r="CR75" s="1314"/>
      <c r="CS75" s="1314"/>
      <c r="CT75" s="1314"/>
      <c r="CU75" s="1314"/>
      <c r="CV75" s="1314">
        <v>8.8000000000000007</v>
      </c>
      <c r="CW75" s="1314"/>
      <c r="CX75" s="1314"/>
      <c r="CY75" s="1314"/>
      <c r="CZ75" s="1314"/>
      <c r="DA75" s="1314"/>
      <c r="DB75" s="1314"/>
      <c r="DC75" s="1314"/>
    </row>
    <row r="76" spans="2:107" x14ac:dyDescent="0.15">
      <c r="B76" s="395"/>
      <c r="G76" s="1329"/>
      <c r="H76" s="1329"/>
      <c r="I76" s="1312"/>
      <c r="J76" s="1312"/>
      <c r="K76" s="1319"/>
      <c r="L76" s="1319"/>
      <c r="M76" s="1319"/>
      <c r="N76" s="1319"/>
      <c r="AM76" s="404"/>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12"/>
      <c r="H77" s="1312"/>
      <c r="I77" s="1312"/>
      <c r="J77" s="1312"/>
      <c r="K77" s="1313"/>
      <c r="L77" s="1313"/>
      <c r="M77" s="1313"/>
      <c r="N77" s="1313"/>
      <c r="AN77" s="1318" t="s">
        <v>622</v>
      </c>
      <c r="AO77" s="1318"/>
      <c r="AP77" s="1318"/>
      <c r="AQ77" s="1318"/>
      <c r="AR77" s="1318"/>
      <c r="AS77" s="1318"/>
      <c r="AT77" s="1318"/>
      <c r="AU77" s="1318"/>
      <c r="AV77" s="1318"/>
      <c r="AW77" s="1318"/>
      <c r="AX77" s="1318"/>
      <c r="AY77" s="1318"/>
      <c r="AZ77" s="1318"/>
      <c r="BA77" s="1318"/>
      <c r="BB77" s="1317" t="s">
        <v>615</v>
      </c>
      <c r="BC77" s="1317"/>
      <c r="BD77" s="1317"/>
      <c r="BE77" s="1317"/>
      <c r="BF77" s="1317"/>
      <c r="BG77" s="1317"/>
      <c r="BH77" s="1317"/>
      <c r="BI77" s="1317"/>
      <c r="BJ77" s="1317"/>
      <c r="BK77" s="1317"/>
      <c r="BL77" s="1317"/>
      <c r="BM77" s="1317"/>
      <c r="BN77" s="1317"/>
      <c r="BO77" s="1317"/>
      <c r="BP77" s="1314">
        <v>15.8</v>
      </c>
      <c r="BQ77" s="1314"/>
      <c r="BR77" s="1314"/>
      <c r="BS77" s="1314"/>
      <c r="BT77" s="1314"/>
      <c r="BU77" s="1314"/>
      <c r="BV77" s="1314"/>
      <c r="BW77" s="1314"/>
      <c r="BX77" s="1314">
        <v>6.5</v>
      </c>
      <c r="BY77" s="1314"/>
      <c r="BZ77" s="1314"/>
      <c r="CA77" s="1314"/>
      <c r="CB77" s="1314"/>
      <c r="CC77" s="1314"/>
      <c r="CD77" s="1314"/>
      <c r="CE77" s="1314"/>
      <c r="CF77" s="1314">
        <v>5.8</v>
      </c>
      <c r="CG77" s="1314"/>
      <c r="CH77" s="1314"/>
      <c r="CI77" s="1314"/>
      <c r="CJ77" s="1314"/>
      <c r="CK77" s="1314"/>
      <c r="CL77" s="1314"/>
      <c r="CM77" s="1314"/>
      <c r="CN77" s="1314">
        <v>2.7</v>
      </c>
      <c r="CO77" s="1314"/>
      <c r="CP77" s="1314"/>
      <c r="CQ77" s="1314"/>
      <c r="CR77" s="1314"/>
      <c r="CS77" s="1314"/>
      <c r="CT77" s="1314"/>
      <c r="CU77" s="1314"/>
      <c r="CV77" s="1314">
        <v>0.5</v>
      </c>
      <c r="CW77" s="1314"/>
      <c r="CX77" s="1314"/>
      <c r="CY77" s="1314"/>
      <c r="CZ77" s="1314"/>
      <c r="DA77" s="1314"/>
      <c r="DB77" s="1314"/>
      <c r="DC77" s="1314"/>
    </row>
    <row r="78" spans="2:107" x14ac:dyDescent="0.15">
      <c r="B78" s="395"/>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621</v>
      </c>
      <c r="BC79" s="1317"/>
      <c r="BD79" s="1317"/>
      <c r="BE79" s="1317"/>
      <c r="BF79" s="1317"/>
      <c r="BG79" s="1317"/>
      <c r="BH79" s="1317"/>
      <c r="BI79" s="1317"/>
      <c r="BJ79" s="1317"/>
      <c r="BK79" s="1317"/>
      <c r="BL79" s="1317"/>
      <c r="BM79" s="1317"/>
      <c r="BN79" s="1317"/>
      <c r="BO79" s="1317"/>
      <c r="BP79" s="1314">
        <v>6.2</v>
      </c>
      <c r="BQ79" s="1314"/>
      <c r="BR79" s="1314"/>
      <c r="BS79" s="1314"/>
      <c r="BT79" s="1314"/>
      <c r="BU79" s="1314"/>
      <c r="BV79" s="1314"/>
      <c r="BW79" s="1314"/>
      <c r="BX79" s="1314">
        <v>5.9</v>
      </c>
      <c r="BY79" s="1314"/>
      <c r="BZ79" s="1314"/>
      <c r="CA79" s="1314"/>
      <c r="CB79" s="1314"/>
      <c r="CC79" s="1314"/>
      <c r="CD79" s="1314"/>
      <c r="CE79" s="1314"/>
      <c r="CF79" s="1314">
        <v>5.3</v>
      </c>
      <c r="CG79" s="1314"/>
      <c r="CH79" s="1314"/>
      <c r="CI79" s="1314"/>
      <c r="CJ79" s="1314"/>
      <c r="CK79" s="1314"/>
      <c r="CL79" s="1314"/>
      <c r="CM79" s="1314"/>
      <c r="CN79" s="1314">
        <v>5</v>
      </c>
      <c r="CO79" s="1314"/>
      <c r="CP79" s="1314"/>
      <c r="CQ79" s="1314"/>
      <c r="CR79" s="1314"/>
      <c r="CS79" s="1314"/>
      <c r="CT79" s="1314"/>
      <c r="CU79" s="1314"/>
      <c r="CV79" s="1314">
        <v>5.0999999999999996</v>
      </c>
      <c r="CW79" s="1314"/>
      <c r="CX79" s="1314"/>
      <c r="CY79" s="1314"/>
      <c r="CZ79" s="1314"/>
      <c r="DA79" s="1314"/>
      <c r="DB79" s="1314"/>
      <c r="DC79" s="1314"/>
    </row>
    <row r="80" spans="2:107" x14ac:dyDescent="0.15">
      <c r="B80" s="395"/>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W+FOGt0CITF6Burhv0tiXdbzwtEZwpB5P3juv/0LdAYPkVUljUe0jIuheIieHNadgbdGYzaX08L8QnfO7pe1Fg==" saltValue="8ZtPaIkAlbNIjpwldhU/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3"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zGffJCDs1EmTte+wdk+hc3yX0VaNiyreDg8iaxYLDZPDuXz9lyi4PL2nG0+5SfldSNZH6hZ+M3I+K+7HJsDPaA==" saltValue="ztCPZ0ivyqOyqVoqGxcZ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CP44" sqref="CP4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XrGeookw6Nemf+ikJ76i+5LaHpbllHDLRoUneVZys4LIujgy+mzj6FSMeoHFYA4cuYJHoubZ04pEuGKlA6lIvg==" saltValue="43pF4h1Bic4ug1WF1eAv3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37577</v>
      </c>
      <c r="E3" s="162"/>
      <c r="F3" s="163">
        <v>46440</v>
      </c>
      <c r="G3" s="164"/>
      <c r="H3" s="165"/>
    </row>
    <row r="4" spans="1:8" x14ac:dyDescent="0.15">
      <c r="A4" s="166"/>
      <c r="B4" s="167"/>
      <c r="C4" s="168"/>
      <c r="D4" s="169">
        <v>23807</v>
      </c>
      <c r="E4" s="170"/>
      <c r="F4" s="171">
        <v>27658</v>
      </c>
      <c r="G4" s="172"/>
      <c r="H4" s="173"/>
    </row>
    <row r="5" spans="1:8" x14ac:dyDescent="0.15">
      <c r="A5" s="154" t="s">
        <v>550</v>
      </c>
      <c r="B5" s="159"/>
      <c r="C5" s="160"/>
      <c r="D5" s="161">
        <v>30078</v>
      </c>
      <c r="E5" s="162"/>
      <c r="F5" s="163">
        <v>63257</v>
      </c>
      <c r="G5" s="164"/>
      <c r="H5" s="165"/>
    </row>
    <row r="6" spans="1:8" x14ac:dyDescent="0.15">
      <c r="A6" s="166"/>
      <c r="B6" s="167"/>
      <c r="C6" s="168"/>
      <c r="D6" s="169">
        <v>14850</v>
      </c>
      <c r="E6" s="170"/>
      <c r="F6" s="171">
        <v>27259</v>
      </c>
      <c r="G6" s="172"/>
      <c r="H6" s="173"/>
    </row>
    <row r="7" spans="1:8" x14ac:dyDescent="0.15">
      <c r="A7" s="154" t="s">
        <v>551</v>
      </c>
      <c r="B7" s="159"/>
      <c r="C7" s="160"/>
      <c r="D7" s="161">
        <v>28424</v>
      </c>
      <c r="E7" s="162"/>
      <c r="F7" s="163">
        <v>52308</v>
      </c>
      <c r="G7" s="164"/>
      <c r="H7" s="165"/>
    </row>
    <row r="8" spans="1:8" x14ac:dyDescent="0.15">
      <c r="A8" s="166"/>
      <c r="B8" s="167"/>
      <c r="C8" s="168"/>
      <c r="D8" s="169">
        <v>9345</v>
      </c>
      <c r="E8" s="170"/>
      <c r="F8" s="171">
        <v>28695</v>
      </c>
      <c r="G8" s="172"/>
      <c r="H8" s="173"/>
    </row>
    <row r="9" spans="1:8" x14ac:dyDescent="0.15">
      <c r="A9" s="154" t="s">
        <v>552</v>
      </c>
      <c r="B9" s="159"/>
      <c r="C9" s="160"/>
      <c r="D9" s="161">
        <v>35213</v>
      </c>
      <c r="E9" s="162"/>
      <c r="F9" s="163">
        <v>46402</v>
      </c>
      <c r="G9" s="164"/>
      <c r="H9" s="165"/>
    </row>
    <row r="10" spans="1:8" x14ac:dyDescent="0.15">
      <c r="A10" s="166"/>
      <c r="B10" s="167"/>
      <c r="C10" s="168"/>
      <c r="D10" s="169">
        <v>11531</v>
      </c>
      <c r="E10" s="170"/>
      <c r="F10" s="171">
        <v>26897</v>
      </c>
      <c r="G10" s="172"/>
      <c r="H10" s="173"/>
    </row>
    <row r="11" spans="1:8" x14ac:dyDescent="0.15">
      <c r="A11" s="154" t="s">
        <v>553</v>
      </c>
      <c r="B11" s="159"/>
      <c r="C11" s="160"/>
      <c r="D11" s="161">
        <v>44599</v>
      </c>
      <c r="E11" s="162"/>
      <c r="F11" s="163">
        <v>66343</v>
      </c>
      <c r="G11" s="164"/>
      <c r="H11" s="165"/>
    </row>
    <row r="12" spans="1:8" x14ac:dyDescent="0.15">
      <c r="A12" s="166"/>
      <c r="B12" s="167"/>
      <c r="C12" s="174"/>
      <c r="D12" s="169">
        <v>16751</v>
      </c>
      <c r="E12" s="170"/>
      <c r="F12" s="171">
        <v>34529</v>
      </c>
      <c r="G12" s="172"/>
      <c r="H12" s="173"/>
    </row>
    <row r="13" spans="1:8" x14ac:dyDescent="0.15">
      <c r="A13" s="154"/>
      <c r="B13" s="159"/>
      <c r="C13" s="175"/>
      <c r="D13" s="176">
        <v>35178</v>
      </c>
      <c r="E13" s="177"/>
      <c r="F13" s="178">
        <v>54950</v>
      </c>
      <c r="G13" s="179"/>
      <c r="H13" s="165"/>
    </row>
    <row r="14" spans="1:8" x14ac:dyDescent="0.15">
      <c r="A14" s="166"/>
      <c r="B14" s="167"/>
      <c r="C14" s="168"/>
      <c r="D14" s="169">
        <v>15257</v>
      </c>
      <c r="E14" s="170"/>
      <c r="F14" s="171">
        <v>29008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5.16</v>
      </c>
      <c r="C19" s="180">
        <f>ROUND(VALUE(SUBSTITUTE(実質収支比率等に係る経年分析!G$48,"▲","-")),2)</f>
        <v>5.68</v>
      </c>
      <c r="D19" s="180">
        <f>ROUND(VALUE(SUBSTITUTE(実質収支比率等に係る経年分析!H$48,"▲","-")),2)</f>
        <v>5.32</v>
      </c>
      <c r="E19" s="180">
        <f>ROUND(VALUE(SUBSTITUTE(実質収支比率等に係る経年分析!I$48,"▲","-")),2)</f>
        <v>4.67</v>
      </c>
      <c r="F19" s="180">
        <f>ROUND(VALUE(SUBSTITUTE(実質収支比率等に係る経年分析!J$48,"▲","-")),2)</f>
        <v>5.79</v>
      </c>
    </row>
    <row r="20" spans="1:11" x14ac:dyDescent="0.15">
      <c r="A20" s="180" t="s">
        <v>55</v>
      </c>
      <c r="B20" s="180">
        <f>ROUND(VALUE(SUBSTITUTE(実質収支比率等に係る経年分析!F$47,"▲","-")),2)</f>
        <v>12.94</v>
      </c>
      <c r="C20" s="180">
        <f>ROUND(VALUE(SUBSTITUTE(実質収支比率等に係る経年分析!G$47,"▲","-")),2)</f>
        <v>11.33</v>
      </c>
      <c r="D20" s="180">
        <f>ROUND(VALUE(SUBSTITUTE(実質収支比率等に係る経年分析!H$47,"▲","-")),2)</f>
        <v>11.39</v>
      </c>
      <c r="E20" s="180">
        <f>ROUND(VALUE(SUBSTITUTE(実質収支比率等に係る経年分析!I$47,"▲","-")),2)</f>
        <v>14</v>
      </c>
      <c r="F20" s="180">
        <f>ROUND(VALUE(SUBSTITUTE(実質収支比率等に係る経年分析!J$47,"▲","-")),2)</f>
        <v>15.13</v>
      </c>
    </row>
    <row r="21" spans="1:11" x14ac:dyDescent="0.15">
      <c r="A21" s="180" t="s">
        <v>56</v>
      </c>
      <c r="B21" s="180">
        <f>IF(ISNUMBER(VALUE(SUBSTITUTE(実質収支比率等に係る経年分析!F$49,"▲","-"))),ROUND(VALUE(SUBSTITUTE(実質収支比率等に係る経年分析!F$49,"▲","-")),2),NA())</f>
        <v>3.46</v>
      </c>
      <c r="C21" s="180">
        <f>IF(ISNUMBER(VALUE(SUBSTITUTE(実質収支比率等に係る経年分析!G$49,"▲","-"))),ROUND(VALUE(SUBSTITUTE(実質収支比率等に係る経年分析!G$49,"▲","-")),2),NA())</f>
        <v>-0.95</v>
      </c>
      <c r="D21" s="180">
        <f>IF(ISNUMBER(VALUE(SUBSTITUTE(実質収支比率等に係る経年分析!H$49,"▲","-"))),ROUND(VALUE(SUBSTITUTE(実質収支比率等に係る経年分析!H$49,"▲","-")),2),NA())</f>
        <v>-0.31</v>
      </c>
      <c r="E21" s="180">
        <f>IF(ISNUMBER(VALUE(SUBSTITUTE(実質収支比率等に係る経年分析!I$49,"▲","-"))),ROUND(VALUE(SUBSTITUTE(実質収支比率等に係る経年分析!I$49,"▲","-")),2),NA())</f>
        <v>1.91</v>
      </c>
      <c r="F21" s="180">
        <f>IF(ISNUMBER(VALUE(SUBSTITUTE(実質収支比率等に係る経年分析!J$49,"▲","-"))),ROUND(VALUE(SUBSTITUTE(実質収支比率等に係る経年分析!J$49,"▲","-")),2),NA())</f>
        <v>2.38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市営駐車場事業特別会計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0.56999999999999995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0.57999999999999996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0.56000000000000005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5687</v>
      </c>
      <c r="E42" s="182"/>
      <c r="F42" s="182"/>
      <c r="G42" s="182">
        <f>'実質公債費比率（分子）の構造'!L$52</f>
        <v>5806</v>
      </c>
      <c r="H42" s="182"/>
      <c r="I42" s="182"/>
      <c r="J42" s="182">
        <f>'実質公債費比率（分子）の構造'!M$52</f>
        <v>5945</v>
      </c>
      <c r="K42" s="182"/>
      <c r="L42" s="182"/>
      <c r="M42" s="182">
        <f>'実質公債費比率（分子）の構造'!N$52</f>
        <v>6061</v>
      </c>
      <c r="N42" s="182"/>
      <c r="O42" s="182"/>
      <c r="P42" s="182">
        <f>'実質公債費比率（分子）の構造'!O$52</f>
        <v>6474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150</v>
      </c>
      <c r="C44" s="182"/>
      <c r="D44" s="182"/>
      <c r="E44" s="182">
        <f>'実質公債費比率（分子）の構造'!L$50</f>
        <v>149</v>
      </c>
      <c r="F44" s="182"/>
      <c r="G44" s="182"/>
      <c r="H44" s="182">
        <f>'実質公債費比率（分子）の構造'!M$50</f>
        <v>148</v>
      </c>
      <c r="I44" s="182"/>
      <c r="J44" s="182"/>
      <c r="K44" s="182">
        <f>'実質公債費比率（分子）の構造'!N$50</f>
        <v>144</v>
      </c>
      <c r="L44" s="182"/>
      <c r="M44" s="182"/>
      <c r="N44" s="182">
        <f>'実質公債費比率（分子）の構造'!O$50</f>
        <v>141</v>
      </c>
      <c r="O44" s="182"/>
      <c r="P44" s="182"/>
    </row>
    <row r="45" spans="1:16" x14ac:dyDescent="0.15">
      <c r="A45" s="182" t="s">
        <v>66</v>
      </c>
      <c r="B45" s="182">
        <f>'実質公債費比率（分子）の構造'!K$49</f>
        <v>975</v>
      </c>
      <c r="C45" s="182"/>
      <c r="D45" s="182"/>
      <c r="E45" s="182">
        <f>'実質公債費比率（分子）の構造'!L$49</f>
        <v>651</v>
      </c>
      <c r="F45" s="182"/>
      <c r="G45" s="182"/>
      <c r="H45" s="182">
        <f>'実質公債費比率（分子）の構造'!M$49</f>
        <v>318</v>
      </c>
      <c r="I45" s="182"/>
      <c r="J45" s="182"/>
      <c r="K45" s="182">
        <f>'実質公債費比率（分子）の構造'!N$49</f>
        <v>152</v>
      </c>
      <c r="L45" s="182"/>
      <c r="M45" s="182"/>
      <c r="N45" s="182">
        <f>'実質公債費比率（分子）の構造'!O$49</f>
        <v>17</v>
      </c>
      <c r="O45" s="182"/>
      <c r="P45" s="182"/>
    </row>
    <row r="46" spans="1:16" x14ac:dyDescent="0.15">
      <c r="A46" s="182" t="s">
        <v>67</v>
      </c>
      <c r="B46" s="182">
        <f>'実質公債費比率（分子）の構造'!K$48</f>
        <v>1747</v>
      </c>
      <c r="C46" s="182"/>
      <c r="D46" s="182"/>
      <c r="E46" s="182">
        <f>'実質公債費比率（分子）の構造'!L$48</f>
        <v>1755</v>
      </c>
      <c r="F46" s="182"/>
      <c r="G46" s="182"/>
      <c r="H46" s="182">
        <f>'実質公債費比率（分子）の構造'!M$48</f>
        <v>1778</v>
      </c>
      <c r="I46" s="182"/>
      <c r="J46" s="182"/>
      <c r="K46" s="182">
        <f>'実質公債費比率（分子）の構造'!N$48</f>
        <v>1692</v>
      </c>
      <c r="L46" s="182"/>
      <c r="M46" s="182"/>
      <c r="N46" s="182">
        <f>'実質公債費比率（分子）の構造'!O$48</f>
        <v>1704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5731</v>
      </c>
      <c r="C49" s="182"/>
      <c r="D49" s="182"/>
      <c r="E49" s="182">
        <f>'実質公債費比率（分子）の構造'!L$45</f>
        <v>5851</v>
      </c>
      <c r="F49" s="182"/>
      <c r="G49" s="182"/>
      <c r="H49" s="182">
        <f>'実質公債費比率（分子）の構造'!M$45</f>
        <v>6207</v>
      </c>
      <c r="I49" s="182"/>
      <c r="J49" s="182"/>
      <c r="K49" s="182">
        <f>'実質公債費比率（分子）の構造'!N$45</f>
        <v>6322</v>
      </c>
      <c r="L49" s="182"/>
      <c r="M49" s="182"/>
      <c r="N49" s="182">
        <f>'実質公債費比率（分子）の構造'!O$45</f>
        <v>6587</v>
      </c>
      <c r="O49" s="182"/>
      <c r="P49" s="182"/>
    </row>
    <row r="50" spans="1:16" x14ac:dyDescent="0.15">
      <c r="A50" s="182" t="s">
        <v>71</v>
      </c>
      <c r="B50" s="182" t="e">
        <f>NA()</f>
        <v>#N/A</v>
      </c>
      <c r="C50" s="182">
        <f>IF(ISNUMBER('実質公債費比率（分子）の構造'!K$53),'実質公債費比率（分子）の構造'!K$53,NA())</f>
        <v>2916</v>
      </c>
      <c r="D50" s="182" t="e">
        <f>NA()</f>
        <v>#N/A</v>
      </c>
      <c r="E50" s="182" t="e">
        <f>NA()</f>
        <v>#N/A</v>
      </c>
      <c r="F50" s="182">
        <f>IF(ISNUMBER('実質公債費比率（分子）の構造'!L$53),'実質公債費比率（分子）の構造'!L$53,NA())</f>
        <v>2600</v>
      </c>
      <c r="G50" s="182" t="e">
        <f>NA()</f>
        <v>#N/A</v>
      </c>
      <c r="H50" s="182" t="e">
        <f>NA()</f>
        <v>#N/A</v>
      </c>
      <c r="I50" s="182">
        <f>IF(ISNUMBER('実質公債費比率（分子）の構造'!M$53),'実質公債費比率（分子）の構造'!M$53,NA())</f>
        <v>2506</v>
      </c>
      <c r="J50" s="182" t="e">
        <f>NA()</f>
        <v>#N/A</v>
      </c>
      <c r="K50" s="182" t="e">
        <f>NA()</f>
        <v>#N/A</v>
      </c>
      <c r="L50" s="182">
        <f>IF(ISNUMBER('実質公債費比率（分子）の構造'!N$53),'実質公債費比率（分子）の構造'!N$53,NA())</f>
        <v>2249</v>
      </c>
      <c r="M50" s="182" t="e">
        <f>NA()</f>
        <v>#N/A</v>
      </c>
      <c r="N50" s="182" t="e">
        <f>NA()</f>
        <v>#N/A</v>
      </c>
      <c r="O50" s="182">
        <f>IF(ISNUMBER('実質公債費比率（分子）の構造'!O$53),'実質公債費比率（分子）の構造'!O$53,NA())</f>
        <v>1975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57338</v>
      </c>
      <c r="E56" s="181"/>
      <c r="F56" s="181"/>
      <c r="G56" s="181">
        <f>'将来負担比率（分子）の構造'!J$52</f>
        <v>57798</v>
      </c>
      <c r="H56" s="181"/>
      <c r="I56" s="181"/>
      <c r="J56" s="181">
        <f>'将来負担比率（分子）の構造'!K$52</f>
        <v>62792</v>
      </c>
      <c r="K56" s="181"/>
      <c r="L56" s="181"/>
      <c r="M56" s="181">
        <f>'将来負担比率（分子）の構造'!L$52</f>
        <v>64422</v>
      </c>
      <c r="N56" s="181"/>
      <c r="O56" s="181"/>
      <c r="P56" s="181">
        <f>'将来負担比率（分子）の構造'!M$52</f>
        <v>64722</v>
      </c>
    </row>
    <row r="57" spans="1:16" x14ac:dyDescent="0.15">
      <c r="A57" s="181" t="s">
        <v>42</v>
      </c>
      <c r="B57" s="181"/>
      <c r="C57" s="181"/>
      <c r="D57" s="181">
        <f>'将来負担比率（分子）の構造'!I$51</f>
        <v>11691</v>
      </c>
      <c r="E57" s="181"/>
      <c r="F57" s="181"/>
      <c r="G57" s="181">
        <f>'将来負担比率（分子）の構造'!J$51</f>
        <v>12373</v>
      </c>
      <c r="H57" s="181"/>
      <c r="I57" s="181"/>
      <c r="J57" s="181">
        <f>'将来負担比率（分子）の構造'!K$51</f>
        <v>18803</v>
      </c>
      <c r="K57" s="181"/>
      <c r="L57" s="181"/>
      <c r="M57" s="181">
        <f>'将来負担比率（分子）の構造'!L$51</f>
        <v>18672</v>
      </c>
      <c r="N57" s="181"/>
      <c r="O57" s="181"/>
      <c r="P57" s="181">
        <f>'将来負担比率（分子）の構造'!M$51</f>
        <v>18924</v>
      </c>
    </row>
    <row r="58" spans="1:16" x14ac:dyDescent="0.15">
      <c r="A58" s="181" t="s">
        <v>41</v>
      </c>
      <c r="B58" s="181"/>
      <c r="C58" s="181"/>
      <c r="D58" s="181">
        <f>'将来負担比率（分子）の構造'!I$50</f>
        <v>8499</v>
      </c>
      <c r="E58" s="181"/>
      <c r="F58" s="181"/>
      <c r="G58" s="181">
        <f>'将来負担比率（分子）の構造'!J$50</f>
        <v>8730</v>
      </c>
      <c r="H58" s="181"/>
      <c r="I58" s="181"/>
      <c r="J58" s="181">
        <f>'将来負担比率（分子）の構造'!K$50</f>
        <v>9032</v>
      </c>
      <c r="K58" s="181"/>
      <c r="L58" s="181"/>
      <c r="M58" s="181">
        <f>'将来負担比率（分子）の構造'!L$50</f>
        <v>10529</v>
      </c>
      <c r="N58" s="181"/>
      <c r="O58" s="181"/>
      <c r="P58" s="181">
        <f>'将来負担比率（分子）の構造'!M$50</f>
        <v>10706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4681</v>
      </c>
      <c r="C61" s="181"/>
      <c r="D61" s="181"/>
      <c r="E61" s="181">
        <f>'将来負担比率（分子）の構造'!J$46</f>
        <v>1632</v>
      </c>
      <c r="F61" s="181"/>
      <c r="G61" s="181"/>
      <c r="H61" s="181">
        <f>'将来負担比率（分子）の構造'!K$46</f>
        <v>3405</v>
      </c>
      <c r="I61" s="181"/>
      <c r="J61" s="181"/>
      <c r="K61" s="181">
        <f>'将来負担比率（分子）の構造'!L$46</f>
        <v>5833</v>
      </c>
      <c r="L61" s="181"/>
      <c r="M61" s="181"/>
      <c r="N61" s="181">
        <f>'将来負担比率（分子）の構造'!M$46</f>
        <v>7389</v>
      </c>
      <c r="O61" s="181"/>
      <c r="P61" s="181"/>
    </row>
    <row r="62" spans="1:16" x14ac:dyDescent="0.15">
      <c r="A62" s="181" t="s">
        <v>35</v>
      </c>
      <c r="B62" s="181">
        <f>'将来負担比率（分子）の構造'!I$45</f>
        <v>6919</v>
      </c>
      <c r="C62" s="181"/>
      <c r="D62" s="181"/>
      <c r="E62" s="181">
        <f>'将来負担比率（分子）の構造'!J$45</f>
        <v>6709</v>
      </c>
      <c r="F62" s="181"/>
      <c r="G62" s="181"/>
      <c r="H62" s="181">
        <f>'将来負担比率（分子）の構造'!K$45</f>
        <v>6964</v>
      </c>
      <c r="I62" s="181"/>
      <c r="J62" s="181"/>
      <c r="K62" s="181">
        <f>'将来負担比率（分子）の構造'!L$45</f>
        <v>6642</v>
      </c>
      <c r="L62" s="181"/>
      <c r="M62" s="181"/>
      <c r="N62" s="181">
        <f>'将来負担比率（分子）の構造'!M$45</f>
        <v>6655</v>
      </c>
      <c r="O62" s="181"/>
      <c r="P62" s="181"/>
    </row>
    <row r="63" spans="1:16" x14ac:dyDescent="0.15">
      <c r="A63" s="181" t="s">
        <v>34</v>
      </c>
      <c r="B63" s="181">
        <f>'将来負担比率（分子）の構造'!I$44</f>
        <v>2261</v>
      </c>
      <c r="C63" s="181"/>
      <c r="D63" s="181"/>
      <c r="E63" s="181">
        <f>'将来負担比率（分子）の構造'!J$44</f>
        <v>1614</v>
      </c>
      <c r="F63" s="181"/>
      <c r="G63" s="181"/>
      <c r="H63" s="181">
        <f>'将来負担比率（分子）の構造'!K$44</f>
        <v>1095</v>
      </c>
      <c r="I63" s="181"/>
      <c r="J63" s="181"/>
      <c r="K63" s="181">
        <f>'将来負担比率（分子）の構造'!L$44</f>
        <v>3791</v>
      </c>
      <c r="L63" s="181"/>
      <c r="M63" s="181"/>
      <c r="N63" s="181">
        <f>'将来負担比率（分子）の構造'!M$44</f>
        <v>6973</v>
      </c>
      <c r="O63" s="181"/>
      <c r="P63" s="181"/>
    </row>
    <row r="64" spans="1:16" x14ac:dyDescent="0.15">
      <c r="A64" s="181" t="s">
        <v>33</v>
      </c>
      <c r="B64" s="181">
        <f>'将来負担比率（分子）の構造'!I$43</f>
        <v>23226</v>
      </c>
      <c r="C64" s="181"/>
      <c r="D64" s="181"/>
      <c r="E64" s="181">
        <f>'将来負担比率（分子）の構造'!J$43</f>
        <v>23102</v>
      </c>
      <c r="F64" s="181"/>
      <c r="G64" s="181"/>
      <c r="H64" s="181">
        <f>'将来負担比率（分子）の構造'!K$43</f>
        <v>22362</v>
      </c>
      <c r="I64" s="181"/>
      <c r="J64" s="181"/>
      <c r="K64" s="181">
        <f>'将来負担比率（分子）の構造'!L$43</f>
        <v>21162</v>
      </c>
      <c r="L64" s="181"/>
      <c r="M64" s="181"/>
      <c r="N64" s="181">
        <f>'将来負担比率（分子）の構造'!M$43</f>
        <v>19940</v>
      </c>
      <c r="O64" s="181"/>
      <c r="P64" s="181"/>
    </row>
    <row r="65" spans="1:16" x14ac:dyDescent="0.15">
      <c r="A65" s="181" t="s">
        <v>32</v>
      </c>
      <c r="B65" s="181">
        <f>'将来負担比率（分子）の構造'!I$42</f>
        <v>2218</v>
      </c>
      <c r="C65" s="181"/>
      <c r="D65" s="181"/>
      <c r="E65" s="181">
        <f>'将来負担比率（分子）の構造'!J$42</f>
        <v>2071</v>
      </c>
      <c r="F65" s="181"/>
      <c r="G65" s="181"/>
      <c r="H65" s="181">
        <f>'将来負担比率（分子）の構造'!K$42</f>
        <v>1925</v>
      </c>
      <c r="I65" s="181"/>
      <c r="J65" s="181"/>
      <c r="K65" s="181">
        <f>'将来負担比率（分子）の構造'!L$42</f>
        <v>1781</v>
      </c>
      <c r="L65" s="181"/>
      <c r="M65" s="181"/>
      <c r="N65" s="181">
        <f>'将来負担比率（分子）の構造'!M$42</f>
        <v>1641</v>
      </c>
      <c r="O65" s="181"/>
      <c r="P65" s="181"/>
    </row>
    <row r="66" spans="1:16" x14ac:dyDescent="0.15">
      <c r="A66" s="181" t="s">
        <v>31</v>
      </c>
      <c r="B66" s="181">
        <f>'将来負担比率（分子）の構造'!I$41</f>
        <v>55278</v>
      </c>
      <c r="C66" s="181"/>
      <c r="D66" s="181"/>
      <c r="E66" s="181">
        <f>'将来負担比率（分子）の構造'!J$41</f>
        <v>58129</v>
      </c>
      <c r="F66" s="181"/>
      <c r="G66" s="181"/>
      <c r="H66" s="181">
        <f>'将来負担比率（分子）の構造'!K$41</f>
        <v>68732</v>
      </c>
      <c r="I66" s="181"/>
      <c r="J66" s="181"/>
      <c r="K66" s="181">
        <f>'将来負担比率（分子）の構造'!L$41</f>
        <v>68717</v>
      </c>
      <c r="L66" s="181"/>
      <c r="M66" s="181"/>
      <c r="N66" s="181">
        <f>'将来負担比率（分子）の構造'!M$41</f>
        <v>68059</v>
      </c>
      <c r="O66" s="181"/>
      <c r="P66" s="181"/>
    </row>
    <row r="67" spans="1:16" x14ac:dyDescent="0.15">
      <c r="A67" s="181" t="s">
        <v>75</v>
      </c>
      <c r="B67" s="181" t="e">
        <f>NA()</f>
        <v>#N/A</v>
      </c>
      <c r="C67" s="181">
        <f>IF(ISNUMBER('将来負担比率（分子）の構造'!I$53), IF('将来負担比率（分子）の構造'!I$53 &lt; 0, 0, '将来負担比率（分子）の構造'!I$53), NA())</f>
        <v>17054</v>
      </c>
      <c r="D67" s="181" t="e">
        <f>NA()</f>
        <v>#N/A</v>
      </c>
      <c r="E67" s="181" t="e">
        <f>NA()</f>
        <v>#N/A</v>
      </c>
      <c r="F67" s="181">
        <f>IF(ISNUMBER('将来負担比率（分子）の構造'!J$53), IF('将来負担比率（分子）の構造'!J$53 &lt; 0, 0, '将来負担比率（分子）の構造'!J$53), NA())</f>
        <v>14358</v>
      </c>
      <c r="G67" s="181" t="e">
        <f>NA()</f>
        <v>#N/A</v>
      </c>
      <c r="H67" s="181" t="e">
        <f>NA()</f>
        <v>#N/A</v>
      </c>
      <c r="I67" s="181">
        <f>IF(ISNUMBER('将来負担比率（分子）の構造'!K$53), IF('将来負担比率（分子）の構造'!K$53 &lt; 0, 0, '将来負担比率（分子）の構造'!K$53), NA())</f>
        <v>13855</v>
      </c>
      <c r="J67" s="181" t="e">
        <f>NA()</f>
        <v>#N/A</v>
      </c>
      <c r="K67" s="181" t="e">
        <f>NA()</f>
        <v>#N/A</v>
      </c>
      <c r="L67" s="181">
        <f>IF(ISNUMBER('将来負担比率（分子）の構造'!L$53), IF('将来負担比率（分子）の構造'!L$53 &lt; 0, 0, '将来負担比率（分子）の構造'!L$53), NA())</f>
        <v>14303</v>
      </c>
      <c r="M67" s="181" t="e">
        <f>NA()</f>
        <v>#N/A</v>
      </c>
      <c r="N67" s="181" t="e">
        <f>NA()</f>
        <v>#N/A</v>
      </c>
      <c r="O67" s="181">
        <f>IF(ISNUMBER('将来負担比率（分子）の構造'!M$53), IF('将来負担比率（分子）の構造'!M$53 &lt; 0, 0, '将来負担比率（分子）の構造'!M$53), NA())</f>
        <v>16306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3442</v>
      </c>
      <c r="C72" s="185">
        <f>基金残高に係る経年分析!G55</f>
        <v>4216</v>
      </c>
      <c r="D72" s="185">
        <f>基金残高に係る経年分析!H55</f>
        <v>4590</v>
      </c>
    </row>
    <row r="73" spans="1:16" x14ac:dyDescent="0.15">
      <c r="A73" s="184" t="s">
        <v>78</v>
      </c>
      <c r="B73" s="185">
        <f>基金残高に係る経年分析!F56</f>
        <v>655</v>
      </c>
      <c r="C73" s="185">
        <f>基金残高に係る経年分析!G56</f>
        <v>581</v>
      </c>
      <c r="D73" s="185">
        <f>基金残高に係る経年分析!H56</f>
        <v>453</v>
      </c>
    </row>
    <row r="74" spans="1:16" x14ac:dyDescent="0.15">
      <c r="A74" s="184" t="s">
        <v>79</v>
      </c>
      <c r="B74" s="185">
        <f>基金残高に係る経年分析!F57</f>
        <v>4916</v>
      </c>
      <c r="C74" s="185">
        <f>基金残高に係る経年分析!G57</f>
        <v>5598</v>
      </c>
      <c r="D74" s="185">
        <f>基金残高に係る経年分析!H57</f>
        <v>5576</v>
      </c>
    </row>
  </sheetData>
  <sheetProtection algorithmName="SHA-512" hashValue="8KKjIIS7SgGfy5v7Gcis5wFjXx3eWyrS2sj+Xo5bUBCCYJFk7WQtCkh7S22mzzM6HEw73KcdflY5KeKhYxxgEg==" saltValue="NxPLfnes9SnOgjJB6vpa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29" sqref="R29:AO29"/>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230</v>
      </c>
      <c r="C5" s="745"/>
      <c r="D5" s="745"/>
      <c r="E5" s="745"/>
      <c r="F5" s="745"/>
      <c r="G5" s="745"/>
      <c r="H5" s="745"/>
      <c r="I5" s="745"/>
      <c r="J5" s="745"/>
      <c r="K5" s="745"/>
      <c r="L5" s="745"/>
      <c r="M5" s="745"/>
      <c r="N5" s="745"/>
      <c r="O5" s="745"/>
      <c r="P5" s="745"/>
      <c r="Q5" s="746"/>
      <c r="R5" s="733">
        <v>22340873</v>
      </c>
      <c r="S5" s="734"/>
      <c r="T5" s="734"/>
      <c r="U5" s="734"/>
      <c r="V5" s="734"/>
      <c r="W5" s="734"/>
      <c r="X5" s="734"/>
      <c r="Y5" s="777"/>
      <c r="Z5" s="795">
        <v>41</v>
      </c>
      <c r="AA5" s="795"/>
      <c r="AB5" s="795"/>
      <c r="AC5" s="795"/>
      <c r="AD5" s="796">
        <v>21317504</v>
      </c>
      <c r="AE5" s="796"/>
      <c r="AF5" s="796"/>
      <c r="AG5" s="796"/>
      <c r="AH5" s="796"/>
      <c r="AI5" s="796"/>
      <c r="AJ5" s="796"/>
      <c r="AK5" s="796"/>
      <c r="AL5" s="778">
        <v>73.099999999999994</v>
      </c>
      <c r="AM5" s="749"/>
      <c r="AN5" s="749"/>
      <c r="AO5" s="779"/>
      <c r="AP5" s="744" t="s">
        <v>231</v>
      </c>
      <c r="AQ5" s="745"/>
      <c r="AR5" s="745"/>
      <c r="AS5" s="745"/>
      <c r="AT5" s="745"/>
      <c r="AU5" s="745"/>
      <c r="AV5" s="745"/>
      <c r="AW5" s="745"/>
      <c r="AX5" s="745"/>
      <c r="AY5" s="745"/>
      <c r="AZ5" s="745"/>
      <c r="BA5" s="745"/>
      <c r="BB5" s="745"/>
      <c r="BC5" s="745"/>
      <c r="BD5" s="745"/>
      <c r="BE5" s="745"/>
      <c r="BF5" s="746"/>
      <c r="BG5" s="678">
        <v>21247190</v>
      </c>
      <c r="BH5" s="679"/>
      <c r="BI5" s="679"/>
      <c r="BJ5" s="679"/>
      <c r="BK5" s="679"/>
      <c r="BL5" s="679"/>
      <c r="BM5" s="679"/>
      <c r="BN5" s="680"/>
      <c r="BO5" s="715">
        <v>95.1</v>
      </c>
      <c r="BP5" s="715"/>
      <c r="BQ5" s="715"/>
      <c r="BR5" s="715"/>
      <c r="BS5" s="716" t="s">
        <v>232</v>
      </c>
      <c r="BT5" s="716"/>
      <c r="BU5" s="716"/>
      <c r="BV5" s="716"/>
      <c r="BW5" s="716"/>
      <c r="BX5" s="716"/>
      <c r="BY5" s="716"/>
      <c r="BZ5" s="716"/>
      <c r="CA5" s="716"/>
      <c r="CB5" s="775"/>
      <c r="CD5" s="782" t="s">
        <v>226</v>
      </c>
      <c r="CE5" s="783"/>
      <c r="CF5" s="783"/>
      <c r="CG5" s="783"/>
      <c r="CH5" s="783"/>
      <c r="CI5" s="783"/>
      <c r="CJ5" s="783"/>
      <c r="CK5" s="783"/>
      <c r="CL5" s="783"/>
      <c r="CM5" s="783"/>
      <c r="CN5" s="783"/>
      <c r="CO5" s="783"/>
      <c r="CP5" s="783"/>
      <c r="CQ5" s="784"/>
      <c r="CR5" s="782" t="s">
        <v>233</v>
      </c>
      <c r="CS5" s="783"/>
      <c r="CT5" s="783"/>
      <c r="CU5" s="783"/>
      <c r="CV5" s="783"/>
      <c r="CW5" s="783"/>
      <c r="CX5" s="783"/>
      <c r="CY5" s="784"/>
      <c r="CZ5" s="782" t="s">
        <v>224</v>
      </c>
      <c r="DA5" s="783"/>
      <c r="DB5" s="783"/>
      <c r="DC5" s="784"/>
      <c r="DD5" s="782" t="s">
        <v>234</v>
      </c>
      <c r="DE5" s="783"/>
      <c r="DF5" s="783"/>
      <c r="DG5" s="783"/>
      <c r="DH5" s="783"/>
      <c r="DI5" s="783"/>
      <c r="DJ5" s="783"/>
      <c r="DK5" s="783"/>
      <c r="DL5" s="783"/>
      <c r="DM5" s="783"/>
      <c r="DN5" s="783"/>
      <c r="DO5" s="783"/>
      <c r="DP5" s="784"/>
      <c r="DQ5" s="782" t="s">
        <v>235</v>
      </c>
      <c r="DR5" s="783"/>
      <c r="DS5" s="783"/>
      <c r="DT5" s="783"/>
      <c r="DU5" s="783"/>
      <c r="DV5" s="783"/>
      <c r="DW5" s="783"/>
      <c r="DX5" s="783"/>
      <c r="DY5" s="783"/>
      <c r="DZ5" s="783"/>
      <c r="EA5" s="783"/>
      <c r="EB5" s="783"/>
      <c r="EC5" s="784"/>
    </row>
    <row r="6" spans="2:143" ht="11.25" customHeight="1" x14ac:dyDescent="0.15">
      <c r="B6" s="675" t="s">
        <v>236</v>
      </c>
      <c r="C6" s="676"/>
      <c r="D6" s="676"/>
      <c r="E6" s="676"/>
      <c r="F6" s="676"/>
      <c r="G6" s="676"/>
      <c r="H6" s="676"/>
      <c r="I6" s="676"/>
      <c r="J6" s="676"/>
      <c r="K6" s="676"/>
      <c r="L6" s="676"/>
      <c r="M6" s="676"/>
      <c r="N6" s="676"/>
      <c r="O6" s="676"/>
      <c r="P6" s="676"/>
      <c r="Q6" s="677"/>
      <c r="R6" s="678">
        <v>411635</v>
      </c>
      <c r="S6" s="679"/>
      <c r="T6" s="679"/>
      <c r="U6" s="679"/>
      <c r="V6" s="679"/>
      <c r="W6" s="679"/>
      <c r="X6" s="679"/>
      <c r="Y6" s="680"/>
      <c r="Z6" s="715">
        <v>0.8</v>
      </c>
      <c r="AA6" s="715"/>
      <c r="AB6" s="715"/>
      <c r="AC6" s="715"/>
      <c r="AD6" s="716">
        <v>411635</v>
      </c>
      <c r="AE6" s="716"/>
      <c r="AF6" s="716"/>
      <c r="AG6" s="716"/>
      <c r="AH6" s="716"/>
      <c r="AI6" s="716"/>
      <c r="AJ6" s="716"/>
      <c r="AK6" s="716"/>
      <c r="AL6" s="681">
        <v>1.4</v>
      </c>
      <c r="AM6" s="682"/>
      <c r="AN6" s="682"/>
      <c r="AO6" s="717"/>
      <c r="AP6" s="675" t="s">
        <v>237</v>
      </c>
      <c r="AQ6" s="676"/>
      <c r="AR6" s="676"/>
      <c r="AS6" s="676"/>
      <c r="AT6" s="676"/>
      <c r="AU6" s="676"/>
      <c r="AV6" s="676"/>
      <c r="AW6" s="676"/>
      <c r="AX6" s="676"/>
      <c r="AY6" s="676"/>
      <c r="AZ6" s="676"/>
      <c r="BA6" s="676"/>
      <c r="BB6" s="676"/>
      <c r="BC6" s="676"/>
      <c r="BD6" s="676"/>
      <c r="BE6" s="676"/>
      <c r="BF6" s="677"/>
      <c r="BG6" s="678">
        <v>21247190</v>
      </c>
      <c r="BH6" s="679"/>
      <c r="BI6" s="679"/>
      <c r="BJ6" s="679"/>
      <c r="BK6" s="679"/>
      <c r="BL6" s="679"/>
      <c r="BM6" s="679"/>
      <c r="BN6" s="680"/>
      <c r="BO6" s="715">
        <v>95.1</v>
      </c>
      <c r="BP6" s="715"/>
      <c r="BQ6" s="715"/>
      <c r="BR6" s="715"/>
      <c r="BS6" s="716" t="s">
        <v>182</v>
      </c>
      <c r="BT6" s="716"/>
      <c r="BU6" s="716"/>
      <c r="BV6" s="716"/>
      <c r="BW6" s="716"/>
      <c r="BX6" s="716"/>
      <c r="BY6" s="716"/>
      <c r="BZ6" s="716"/>
      <c r="CA6" s="716"/>
      <c r="CB6" s="775"/>
      <c r="CD6" s="736" t="s">
        <v>238</v>
      </c>
      <c r="CE6" s="737"/>
      <c r="CF6" s="737"/>
      <c r="CG6" s="737"/>
      <c r="CH6" s="737"/>
      <c r="CI6" s="737"/>
      <c r="CJ6" s="737"/>
      <c r="CK6" s="737"/>
      <c r="CL6" s="737"/>
      <c r="CM6" s="737"/>
      <c r="CN6" s="737"/>
      <c r="CO6" s="737"/>
      <c r="CP6" s="737"/>
      <c r="CQ6" s="738"/>
      <c r="CR6" s="678">
        <v>343751</v>
      </c>
      <c r="CS6" s="679"/>
      <c r="CT6" s="679"/>
      <c r="CU6" s="679"/>
      <c r="CV6" s="679"/>
      <c r="CW6" s="679"/>
      <c r="CX6" s="679"/>
      <c r="CY6" s="680"/>
      <c r="CZ6" s="778">
        <v>0.7</v>
      </c>
      <c r="DA6" s="749"/>
      <c r="DB6" s="749"/>
      <c r="DC6" s="781"/>
      <c r="DD6" s="684" t="s">
        <v>182</v>
      </c>
      <c r="DE6" s="679"/>
      <c r="DF6" s="679"/>
      <c r="DG6" s="679"/>
      <c r="DH6" s="679"/>
      <c r="DI6" s="679"/>
      <c r="DJ6" s="679"/>
      <c r="DK6" s="679"/>
      <c r="DL6" s="679"/>
      <c r="DM6" s="679"/>
      <c r="DN6" s="679"/>
      <c r="DO6" s="679"/>
      <c r="DP6" s="680"/>
      <c r="DQ6" s="684">
        <v>343622</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24242</v>
      </c>
      <c r="S7" s="679"/>
      <c r="T7" s="679"/>
      <c r="U7" s="679"/>
      <c r="V7" s="679"/>
      <c r="W7" s="679"/>
      <c r="X7" s="679"/>
      <c r="Y7" s="680"/>
      <c r="Z7" s="715">
        <v>0</v>
      </c>
      <c r="AA7" s="715"/>
      <c r="AB7" s="715"/>
      <c r="AC7" s="715"/>
      <c r="AD7" s="716">
        <v>24242</v>
      </c>
      <c r="AE7" s="716"/>
      <c r="AF7" s="716"/>
      <c r="AG7" s="716"/>
      <c r="AH7" s="716"/>
      <c r="AI7" s="716"/>
      <c r="AJ7" s="716"/>
      <c r="AK7" s="716"/>
      <c r="AL7" s="681">
        <v>0.1</v>
      </c>
      <c r="AM7" s="682"/>
      <c r="AN7" s="682"/>
      <c r="AO7" s="717"/>
      <c r="AP7" s="675" t="s">
        <v>240</v>
      </c>
      <c r="AQ7" s="676"/>
      <c r="AR7" s="676"/>
      <c r="AS7" s="676"/>
      <c r="AT7" s="676"/>
      <c r="AU7" s="676"/>
      <c r="AV7" s="676"/>
      <c r="AW7" s="676"/>
      <c r="AX7" s="676"/>
      <c r="AY7" s="676"/>
      <c r="AZ7" s="676"/>
      <c r="BA7" s="676"/>
      <c r="BB7" s="676"/>
      <c r="BC7" s="676"/>
      <c r="BD7" s="676"/>
      <c r="BE7" s="676"/>
      <c r="BF7" s="677"/>
      <c r="BG7" s="678">
        <v>10564054</v>
      </c>
      <c r="BH7" s="679"/>
      <c r="BI7" s="679"/>
      <c r="BJ7" s="679"/>
      <c r="BK7" s="679"/>
      <c r="BL7" s="679"/>
      <c r="BM7" s="679"/>
      <c r="BN7" s="680"/>
      <c r="BO7" s="715">
        <v>47.3</v>
      </c>
      <c r="BP7" s="715"/>
      <c r="BQ7" s="715"/>
      <c r="BR7" s="715"/>
      <c r="BS7" s="716" t="s">
        <v>182</v>
      </c>
      <c r="BT7" s="716"/>
      <c r="BU7" s="716"/>
      <c r="BV7" s="716"/>
      <c r="BW7" s="716"/>
      <c r="BX7" s="716"/>
      <c r="BY7" s="716"/>
      <c r="BZ7" s="716"/>
      <c r="CA7" s="716"/>
      <c r="CB7" s="775"/>
      <c r="CD7" s="711" t="s">
        <v>241</v>
      </c>
      <c r="CE7" s="712"/>
      <c r="CF7" s="712"/>
      <c r="CG7" s="712"/>
      <c r="CH7" s="712"/>
      <c r="CI7" s="712"/>
      <c r="CJ7" s="712"/>
      <c r="CK7" s="712"/>
      <c r="CL7" s="712"/>
      <c r="CM7" s="712"/>
      <c r="CN7" s="712"/>
      <c r="CO7" s="712"/>
      <c r="CP7" s="712"/>
      <c r="CQ7" s="713"/>
      <c r="CR7" s="678">
        <v>5813176</v>
      </c>
      <c r="CS7" s="679"/>
      <c r="CT7" s="679"/>
      <c r="CU7" s="679"/>
      <c r="CV7" s="679"/>
      <c r="CW7" s="679"/>
      <c r="CX7" s="679"/>
      <c r="CY7" s="680"/>
      <c r="CZ7" s="715">
        <v>11.1</v>
      </c>
      <c r="DA7" s="715"/>
      <c r="DB7" s="715"/>
      <c r="DC7" s="715"/>
      <c r="DD7" s="684">
        <v>161755</v>
      </c>
      <c r="DE7" s="679"/>
      <c r="DF7" s="679"/>
      <c r="DG7" s="679"/>
      <c r="DH7" s="679"/>
      <c r="DI7" s="679"/>
      <c r="DJ7" s="679"/>
      <c r="DK7" s="679"/>
      <c r="DL7" s="679"/>
      <c r="DM7" s="679"/>
      <c r="DN7" s="679"/>
      <c r="DO7" s="679"/>
      <c r="DP7" s="680"/>
      <c r="DQ7" s="684">
        <v>4215910</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124119</v>
      </c>
      <c r="S8" s="679"/>
      <c r="T8" s="679"/>
      <c r="U8" s="679"/>
      <c r="V8" s="679"/>
      <c r="W8" s="679"/>
      <c r="X8" s="679"/>
      <c r="Y8" s="680"/>
      <c r="Z8" s="715">
        <v>0.2</v>
      </c>
      <c r="AA8" s="715"/>
      <c r="AB8" s="715"/>
      <c r="AC8" s="715"/>
      <c r="AD8" s="716">
        <v>124119</v>
      </c>
      <c r="AE8" s="716"/>
      <c r="AF8" s="716"/>
      <c r="AG8" s="716"/>
      <c r="AH8" s="716"/>
      <c r="AI8" s="716"/>
      <c r="AJ8" s="716"/>
      <c r="AK8" s="716"/>
      <c r="AL8" s="681">
        <v>0.4</v>
      </c>
      <c r="AM8" s="682"/>
      <c r="AN8" s="682"/>
      <c r="AO8" s="717"/>
      <c r="AP8" s="675" t="s">
        <v>243</v>
      </c>
      <c r="AQ8" s="676"/>
      <c r="AR8" s="676"/>
      <c r="AS8" s="676"/>
      <c r="AT8" s="676"/>
      <c r="AU8" s="676"/>
      <c r="AV8" s="676"/>
      <c r="AW8" s="676"/>
      <c r="AX8" s="676"/>
      <c r="AY8" s="676"/>
      <c r="AZ8" s="676"/>
      <c r="BA8" s="676"/>
      <c r="BB8" s="676"/>
      <c r="BC8" s="676"/>
      <c r="BD8" s="676"/>
      <c r="BE8" s="676"/>
      <c r="BF8" s="677"/>
      <c r="BG8" s="678">
        <v>253326</v>
      </c>
      <c r="BH8" s="679"/>
      <c r="BI8" s="679"/>
      <c r="BJ8" s="679"/>
      <c r="BK8" s="679"/>
      <c r="BL8" s="679"/>
      <c r="BM8" s="679"/>
      <c r="BN8" s="680"/>
      <c r="BO8" s="715">
        <v>1.1000000000000001</v>
      </c>
      <c r="BP8" s="715"/>
      <c r="BQ8" s="715"/>
      <c r="BR8" s="715"/>
      <c r="BS8" s="684" t="s">
        <v>232</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17754803</v>
      </c>
      <c r="CS8" s="679"/>
      <c r="CT8" s="679"/>
      <c r="CU8" s="679"/>
      <c r="CV8" s="679"/>
      <c r="CW8" s="679"/>
      <c r="CX8" s="679"/>
      <c r="CY8" s="680"/>
      <c r="CZ8" s="715">
        <v>33.9</v>
      </c>
      <c r="DA8" s="715"/>
      <c r="DB8" s="715"/>
      <c r="DC8" s="715"/>
      <c r="DD8" s="684">
        <v>288828</v>
      </c>
      <c r="DE8" s="679"/>
      <c r="DF8" s="679"/>
      <c r="DG8" s="679"/>
      <c r="DH8" s="679"/>
      <c r="DI8" s="679"/>
      <c r="DJ8" s="679"/>
      <c r="DK8" s="679"/>
      <c r="DL8" s="679"/>
      <c r="DM8" s="679"/>
      <c r="DN8" s="679"/>
      <c r="DO8" s="679"/>
      <c r="DP8" s="680"/>
      <c r="DQ8" s="684">
        <v>8740030</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68065</v>
      </c>
      <c r="S9" s="679"/>
      <c r="T9" s="679"/>
      <c r="U9" s="679"/>
      <c r="V9" s="679"/>
      <c r="W9" s="679"/>
      <c r="X9" s="679"/>
      <c r="Y9" s="680"/>
      <c r="Z9" s="715">
        <v>0.1</v>
      </c>
      <c r="AA9" s="715"/>
      <c r="AB9" s="715"/>
      <c r="AC9" s="715"/>
      <c r="AD9" s="716">
        <v>68065</v>
      </c>
      <c r="AE9" s="716"/>
      <c r="AF9" s="716"/>
      <c r="AG9" s="716"/>
      <c r="AH9" s="716"/>
      <c r="AI9" s="716"/>
      <c r="AJ9" s="716"/>
      <c r="AK9" s="716"/>
      <c r="AL9" s="681">
        <v>0.2</v>
      </c>
      <c r="AM9" s="682"/>
      <c r="AN9" s="682"/>
      <c r="AO9" s="717"/>
      <c r="AP9" s="675" t="s">
        <v>246</v>
      </c>
      <c r="AQ9" s="676"/>
      <c r="AR9" s="676"/>
      <c r="AS9" s="676"/>
      <c r="AT9" s="676"/>
      <c r="AU9" s="676"/>
      <c r="AV9" s="676"/>
      <c r="AW9" s="676"/>
      <c r="AX9" s="676"/>
      <c r="AY9" s="676"/>
      <c r="AZ9" s="676"/>
      <c r="BA9" s="676"/>
      <c r="BB9" s="676"/>
      <c r="BC9" s="676"/>
      <c r="BD9" s="676"/>
      <c r="BE9" s="676"/>
      <c r="BF9" s="677"/>
      <c r="BG9" s="678">
        <v>9134143</v>
      </c>
      <c r="BH9" s="679"/>
      <c r="BI9" s="679"/>
      <c r="BJ9" s="679"/>
      <c r="BK9" s="679"/>
      <c r="BL9" s="679"/>
      <c r="BM9" s="679"/>
      <c r="BN9" s="680"/>
      <c r="BO9" s="715">
        <v>40.9</v>
      </c>
      <c r="BP9" s="715"/>
      <c r="BQ9" s="715"/>
      <c r="BR9" s="715"/>
      <c r="BS9" s="684" t="s">
        <v>139</v>
      </c>
      <c r="BT9" s="679"/>
      <c r="BU9" s="679"/>
      <c r="BV9" s="679"/>
      <c r="BW9" s="679"/>
      <c r="BX9" s="679"/>
      <c r="BY9" s="679"/>
      <c r="BZ9" s="679"/>
      <c r="CA9" s="679"/>
      <c r="CB9" s="722"/>
      <c r="CD9" s="711" t="s">
        <v>247</v>
      </c>
      <c r="CE9" s="712"/>
      <c r="CF9" s="712"/>
      <c r="CG9" s="712"/>
      <c r="CH9" s="712"/>
      <c r="CI9" s="712"/>
      <c r="CJ9" s="712"/>
      <c r="CK9" s="712"/>
      <c r="CL9" s="712"/>
      <c r="CM9" s="712"/>
      <c r="CN9" s="712"/>
      <c r="CO9" s="712"/>
      <c r="CP9" s="712"/>
      <c r="CQ9" s="713"/>
      <c r="CR9" s="678">
        <v>5115598</v>
      </c>
      <c r="CS9" s="679"/>
      <c r="CT9" s="679"/>
      <c r="CU9" s="679"/>
      <c r="CV9" s="679"/>
      <c r="CW9" s="679"/>
      <c r="CX9" s="679"/>
      <c r="CY9" s="680"/>
      <c r="CZ9" s="715">
        <v>9.8000000000000007</v>
      </c>
      <c r="DA9" s="715"/>
      <c r="DB9" s="715"/>
      <c r="DC9" s="715"/>
      <c r="DD9" s="684">
        <v>9624</v>
      </c>
      <c r="DE9" s="679"/>
      <c r="DF9" s="679"/>
      <c r="DG9" s="679"/>
      <c r="DH9" s="679"/>
      <c r="DI9" s="679"/>
      <c r="DJ9" s="679"/>
      <c r="DK9" s="679"/>
      <c r="DL9" s="679"/>
      <c r="DM9" s="679"/>
      <c r="DN9" s="679"/>
      <c r="DO9" s="679"/>
      <c r="DP9" s="680"/>
      <c r="DQ9" s="684">
        <v>4310333</v>
      </c>
      <c r="DR9" s="679"/>
      <c r="DS9" s="679"/>
      <c r="DT9" s="679"/>
      <c r="DU9" s="679"/>
      <c r="DV9" s="679"/>
      <c r="DW9" s="679"/>
      <c r="DX9" s="679"/>
      <c r="DY9" s="679"/>
      <c r="DZ9" s="679"/>
      <c r="EA9" s="679"/>
      <c r="EB9" s="679"/>
      <c r="EC9" s="722"/>
    </row>
    <row r="10" spans="2:143" ht="11.25" customHeight="1" x14ac:dyDescent="0.15">
      <c r="B10" s="675" t="s">
        <v>248</v>
      </c>
      <c r="C10" s="676"/>
      <c r="D10" s="676"/>
      <c r="E10" s="676"/>
      <c r="F10" s="676"/>
      <c r="G10" s="676"/>
      <c r="H10" s="676"/>
      <c r="I10" s="676"/>
      <c r="J10" s="676"/>
      <c r="K10" s="676"/>
      <c r="L10" s="676"/>
      <c r="M10" s="676"/>
      <c r="N10" s="676"/>
      <c r="O10" s="676"/>
      <c r="P10" s="676"/>
      <c r="Q10" s="677"/>
      <c r="R10" s="678" t="s">
        <v>182</v>
      </c>
      <c r="S10" s="679"/>
      <c r="T10" s="679"/>
      <c r="U10" s="679"/>
      <c r="V10" s="679"/>
      <c r="W10" s="679"/>
      <c r="X10" s="679"/>
      <c r="Y10" s="680"/>
      <c r="Z10" s="715" t="s">
        <v>232</v>
      </c>
      <c r="AA10" s="715"/>
      <c r="AB10" s="715"/>
      <c r="AC10" s="715"/>
      <c r="AD10" s="716" t="s">
        <v>139</v>
      </c>
      <c r="AE10" s="716"/>
      <c r="AF10" s="716"/>
      <c r="AG10" s="716"/>
      <c r="AH10" s="716"/>
      <c r="AI10" s="716"/>
      <c r="AJ10" s="716"/>
      <c r="AK10" s="716"/>
      <c r="AL10" s="681" t="s">
        <v>182</v>
      </c>
      <c r="AM10" s="682"/>
      <c r="AN10" s="682"/>
      <c r="AO10" s="717"/>
      <c r="AP10" s="675" t="s">
        <v>249</v>
      </c>
      <c r="AQ10" s="676"/>
      <c r="AR10" s="676"/>
      <c r="AS10" s="676"/>
      <c r="AT10" s="676"/>
      <c r="AU10" s="676"/>
      <c r="AV10" s="676"/>
      <c r="AW10" s="676"/>
      <c r="AX10" s="676"/>
      <c r="AY10" s="676"/>
      <c r="AZ10" s="676"/>
      <c r="BA10" s="676"/>
      <c r="BB10" s="676"/>
      <c r="BC10" s="676"/>
      <c r="BD10" s="676"/>
      <c r="BE10" s="676"/>
      <c r="BF10" s="677"/>
      <c r="BG10" s="678">
        <v>412808</v>
      </c>
      <c r="BH10" s="679"/>
      <c r="BI10" s="679"/>
      <c r="BJ10" s="679"/>
      <c r="BK10" s="679"/>
      <c r="BL10" s="679"/>
      <c r="BM10" s="679"/>
      <c r="BN10" s="680"/>
      <c r="BO10" s="715">
        <v>1.8</v>
      </c>
      <c r="BP10" s="715"/>
      <c r="BQ10" s="715"/>
      <c r="BR10" s="715"/>
      <c r="BS10" s="684" t="s">
        <v>232</v>
      </c>
      <c r="BT10" s="679"/>
      <c r="BU10" s="679"/>
      <c r="BV10" s="679"/>
      <c r="BW10" s="679"/>
      <c r="BX10" s="679"/>
      <c r="BY10" s="679"/>
      <c r="BZ10" s="679"/>
      <c r="CA10" s="679"/>
      <c r="CB10" s="722"/>
      <c r="CD10" s="711" t="s">
        <v>250</v>
      </c>
      <c r="CE10" s="712"/>
      <c r="CF10" s="712"/>
      <c r="CG10" s="712"/>
      <c r="CH10" s="712"/>
      <c r="CI10" s="712"/>
      <c r="CJ10" s="712"/>
      <c r="CK10" s="712"/>
      <c r="CL10" s="712"/>
      <c r="CM10" s="712"/>
      <c r="CN10" s="712"/>
      <c r="CO10" s="712"/>
      <c r="CP10" s="712"/>
      <c r="CQ10" s="713"/>
      <c r="CR10" s="678">
        <v>109243</v>
      </c>
      <c r="CS10" s="679"/>
      <c r="CT10" s="679"/>
      <c r="CU10" s="679"/>
      <c r="CV10" s="679"/>
      <c r="CW10" s="679"/>
      <c r="CX10" s="679"/>
      <c r="CY10" s="680"/>
      <c r="CZ10" s="715">
        <v>0.2</v>
      </c>
      <c r="DA10" s="715"/>
      <c r="DB10" s="715"/>
      <c r="DC10" s="715"/>
      <c r="DD10" s="684" t="s">
        <v>232</v>
      </c>
      <c r="DE10" s="679"/>
      <c r="DF10" s="679"/>
      <c r="DG10" s="679"/>
      <c r="DH10" s="679"/>
      <c r="DI10" s="679"/>
      <c r="DJ10" s="679"/>
      <c r="DK10" s="679"/>
      <c r="DL10" s="679"/>
      <c r="DM10" s="679"/>
      <c r="DN10" s="679"/>
      <c r="DO10" s="679"/>
      <c r="DP10" s="680"/>
      <c r="DQ10" s="684">
        <v>19243</v>
      </c>
      <c r="DR10" s="679"/>
      <c r="DS10" s="679"/>
      <c r="DT10" s="679"/>
      <c r="DU10" s="679"/>
      <c r="DV10" s="679"/>
      <c r="DW10" s="679"/>
      <c r="DX10" s="679"/>
      <c r="DY10" s="679"/>
      <c r="DZ10" s="679"/>
      <c r="EA10" s="679"/>
      <c r="EB10" s="679"/>
      <c r="EC10" s="722"/>
    </row>
    <row r="11" spans="2:143" ht="11.25" customHeight="1" x14ac:dyDescent="0.15">
      <c r="B11" s="675" t="s">
        <v>251</v>
      </c>
      <c r="C11" s="676"/>
      <c r="D11" s="676"/>
      <c r="E11" s="676"/>
      <c r="F11" s="676"/>
      <c r="G11" s="676"/>
      <c r="H11" s="676"/>
      <c r="I11" s="676"/>
      <c r="J11" s="676"/>
      <c r="K11" s="676"/>
      <c r="L11" s="676"/>
      <c r="M11" s="676"/>
      <c r="N11" s="676"/>
      <c r="O11" s="676"/>
      <c r="P11" s="676"/>
      <c r="Q11" s="677"/>
      <c r="R11" s="678">
        <v>2499579</v>
      </c>
      <c r="S11" s="679"/>
      <c r="T11" s="679"/>
      <c r="U11" s="679"/>
      <c r="V11" s="679"/>
      <c r="W11" s="679"/>
      <c r="X11" s="679"/>
      <c r="Y11" s="680"/>
      <c r="Z11" s="681">
        <v>4.5999999999999996</v>
      </c>
      <c r="AA11" s="682"/>
      <c r="AB11" s="682"/>
      <c r="AC11" s="683"/>
      <c r="AD11" s="684">
        <v>2499579</v>
      </c>
      <c r="AE11" s="679"/>
      <c r="AF11" s="679"/>
      <c r="AG11" s="679"/>
      <c r="AH11" s="679"/>
      <c r="AI11" s="679"/>
      <c r="AJ11" s="679"/>
      <c r="AK11" s="680"/>
      <c r="AL11" s="681">
        <v>8.6</v>
      </c>
      <c r="AM11" s="682"/>
      <c r="AN11" s="682"/>
      <c r="AO11" s="717"/>
      <c r="AP11" s="675" t="s">
        <v>252</v>
      </c>
      <c r="AQ11" s="676"/>
      <c r="AR11" s="676"/>
      <c r="AS11" s="676"/>
      <c r="AT11" s="676"/>
      <c r="AU11" s="676"/>
      <c r="AV11" s="676"/>
      <c r="AW11" s="676"/>
      <c r="AX11" s="676"/>
      <c r="AY11" s="676"/>
      <c r="AZ11" s="676"/>
      <c r="BA11" s="676"/>
      <c r="BB11" s="676"/>
      <c r="BC11" s="676"/>
      <c r="BD11" s="676"/>
      <c r="BE11" s="676"/>
      <c r="BF11" s="677"/>
      <c r="BG11" s="678">
        <v>763777</v>
      </c>
      <c r="BH11" s="679"/>
      <c r="BI11" s="679"/>
      <c r="BJ11" s="679"/>
      <c r="BK11" s="679"/>
      <c r="BL11" s="679"/>
      <c r="BM11" s="679"/>
      <c r="BN11" s="680"/>
      <c r="BO11" s="715">
        <v>3.4</v>
      </c>
      <c r="BP11" s="715"/>
      <c r="BQ11" s="715"/>
      <c r="BR11" s="715"/>
      <c r="BS11" s="684" t="s">
        <v>232</v>
      </c>
      <c r="BT11" s="679"/>
      <c r="BU11" s="679"/>
      <c r="BV11" s="679"/>
      <c r="BW11" s="679"/>
      <c r="BX11" s="679"/>
      <c r="BY11" s="679"/>
      <c r="BZ11" s="679"/>
      <c r="CA11" s="679"/>
      <c r="CB11" s="722"/>
      <c r="CD11" s="711" t="s">
        <v>253</v>
      </c>
      <c r="CE11" s="712"/>
      <c r="CF11" s="712"/>
      <c r="CG11" s="712"/>
      <c r="CH11" s="712"/>
      <c r="CI11" s="712"/>
      <c r="CJ11" s="712"/>
      <c r="CK11" s="712"/>
      <c r="CL11" s="712"/>
      <c r="CM11" s="712"/>
      <c r="CN11" s="712"/>
      <c r="CO11" s="712"/>
      <c r="CP11" s="712"/>
      <c r="CQ11" s="713"/>
      <c r="CR11" s="678">
        <v>716700</v>
      </c>
      <c r="CS11" s="679"/>
      <c r="CT11" s="679"/>
      <c r="CU11" s="679"/>
      <c r="CV11" s="679"/>
      <c r="CW11" s="679"/>
      <c r="CX11" s="679"/>
      <c r="CY11" s="680"/>
      <c r="CZ11" s="715">
        <v>1.4</v>
      </c>
      <c r="DA11" s="715"/>
      <c r="DB11" s="715"/>
      <c r="DC11" s="715"/>
      <c r="DD11" s="684">
        <v>82790</v>
      </c>
      <c r="DE11" s="679"/>
      <c r="DF11" s="679"/>
      <c r="DG11" s="679"/>
      <c r="DH11" s="679"/>
      <c r="DI11" s="679"/>
      <c r="DJ11" s="679"/>
      <c r="DK11" s="679"/>
      <c r="DL11" s="679"/>
      <c r="DM11" s="679"/>
      <c r="DN11" s="679"/>
      <c r="DO11" s="679"/>
      <c r="DP11" s="680"/>
      <c r="DQ11" s="684">
        <v>485231</v>
      </c>
      <c r="DR11" s="679"/>
      <c r="DS11" s="679"/>
      <c r="DT11" s="679"/>
      <c r="DU11" s="679"/>
      <c r="DV11" s="679"/>
      <c r="DW11" s="679"/>
      <c r="DX11" s="679"/>
      <c r="DY11" s="679"/>
      <c r="DZ11" s="679"/>
      <c r="EA11" s="679"/>
      <c r="EB11" s="679"/>
      <c r="EC11" s="722"/>
    </row>
    <row r="12" spans="2:143" ht="11.25" customHeight="1" x14ac:dyDescent="0.15">
      <c r="B12" s="675" t="s">
        <v>254</v>
      </c>
      <c r="C12" s="676"/>
      <c r="D12" s="676"/>
      <c r="E12" s="676"/>
      <c r="F12" s="676"/>
      <c r="G12" s="676"/>
      <c r="H12" s="676"/>
      <c r="I12" s="676"/>
      <c r="J12" s="676"/>
      <c r="K12" s="676"/>
      <c r="L12" s="676"/>
      <c r="M12" s="676"/>
      <c r="N12" s="676"/>
      <c r="O12" s="676"/>
      <c r="P12" s="676"/>
      <c r="Q12" s="677"/>
      <c r="R12" s="678">
        <v>44453</v>
      </c>
      <c r="S12" s="679"/>
      <c r="T12" s="679"/>
      <c r="U12" s="679"/>
      <c r="V12" s="679"/>
      <c r="W12" s="679"/>
      <c r="X12" s="679"/>
      <c r="Y12" s="680"/>
      <c r="Z12" s="715">
        <v>0.1</v>
      </c>
      <c r="AA12" s="715"/>
      <c r="AB12" s="715"/>
      <c r="AC12" s="715"/>
      <c r="AD12" s="716">
        <v>44453</v>
      </c>
      <c r="AE12" s="716"/>
      <c r="AF12" s="716"/>
      <c r="AG12" s="716"/>
      <c r="AH12" s="716"/>
      <c r="AI12" s="716"/>
      <c r="AJ12" s="716"/>
      <c r="AK12" s="716"/>
      <c r="AL12" s="681">
        <v>0.2</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9506360</v>
      </c>
      <c r="BH12" s="679"/>
      <c r="BI12" s="679"/>
      <c r="BJ12" s="679"/>
      <c r="BK12" s="679"/>
      <c r="BL12" s="679"/>
      <c r="BM12" s="679"/>
      <c r="BN12" s="680"/>
      <c r="BO12" s="715">
        <v>42.6</v>
      </c>
      <c r="BP12" s="715"/>
      <c r="BQ12" s="715"/>
      <c r="BR12" s="715"/>
      <c r="BS12" s="684" t="s">
        <v>232</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236755</v>
      </c>
      <c r="CS12" s="679"/>
      <c r="CT12" s="679"/>
      <c r="CU12" s="679"/>
      <c r="CV12" s="679"/>
      <c r="CW12" s="679"/>
      <c r="CX12" s="679"/>
      <c r="CY12" s="680"/>
      <c r="CZ12" s="715">
        <v>0.5</v>
      </c>
      <c r="DA12" s="715"/>
      <c r="DB12" s="715"/>
      <c r="DC12" s="715"/>
      <c r="DD12" s="684" t="s">
        <v>182</v>
      </c>
      <c r="DE12" s="679"/>
      <c r="DF12" s="679"/>
      <c r="DG12" s="679"/>
      <c r="DH12" s="679"/>
      <c r="DI12" s="679"/>
      <c r="DJ12" s="679"/>
      <c r="DK12" s="679"/>
      <c r="DL12" s="679"/>
      <c r="DM12" s="679"/>
      <c r="DN12" s="679"/>
      <c r="DO12" s="679"/>
      <c r="DP12" s="680"/>
      <c r="DQ12" s="684">
        <v>182489</v>
      </c>
      <c r="DR12" s="679"/>
      <c r="DS12" s="679"/>
      <c r="DT12" s="679"/>
      <c r="DU12" s="679"/>
      <c r="DV12" s="679"/>
      <c r="DW12" s="679"/>
      <c r="DX12" s="679"/>
      <c r="DY12" s="679"/>
      <c r="DZ12" s="679"/>
      <c r="EA12" s="679"/>
      <c r="EB12" s="679"/>
      <c r="EC12" s="722"/>
    </row>
    <row r="13" spans="2:143" ht="11.25" customHeight="1" x14ac:dyDescent="0.15">
      <c r="B13" s="675" t="s">
        <v>257</v>
      </c>
      <c r="C13" s="676"/>
      <c r="D13" s="676"/>
      <c r="E13" s="676"/>
      <c r="F13" s="676"/>
      <c r="G13" s="676"/>
      <c r="H13" s="676"/>
      <c r="I13" s="676"/>
      <c r="J13" s="676"/>
      <c r="K13" s="676"/>
      <c r="L13" s="676"/>
      <c r="M13" s="676"/>
      <c r="N13" s="676"/>
      <c r="O13" s="676"/>
      <c r="P13" s="676"/>
      <c r="Q13" s="677"/>
      <c r="R13" s="678" t="s">
        <v>232</v>
      </c>
      <c r="S13" s="679"/>
      <c r="T13" s="679"/>
      <c r="U13" s="679"/>
      <c r="V13" s="679"/>
      <c r="W13" s="679"/>
      <c r="X13" s="679"/>
      <c r="Y13" s="680"/>
      <c r="Z13" s="715" t="s">
        <v>182</v>
      </c>
      <c r="AA13" s="715"/>
      <c r="AB13" s="715"/>
      <c r="AC13" s="715"/>
      <c r="AD13" s="716" t="s">
        <v>182</v>
      </c>
      <c r="AE13" s="716"/>
      <c r="AF13" s="716"/>
      <c r="AG13" s="716"/>
      <c r="AH13" s="716"/>
      <c r="AI13" s="716"/>
      <c r="AJ13" s="716"/>
      <c r="AK13" s="716"/>
      <c r="AL13" s="681" t="s">
        <v>139</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9481458</v>
      </c>
      <c r="BH13" s="679"/>
      <c r="BI13" s="679"/>
      <c r="BJ13" s="679"/>
      <c r="BK13" s="679"/>
      <c r="BL13" s="679"/>
      <c r="BM13" s="679"/>
      <c r="BN13" s="680"/>
      <c r="BO13" s="715">
        <v>42.4</v>
      </c>
      <c r="BP13" s="715"/>
      <c r="BQ13" s="715"/>
      <c r="BR13" s="715"/>
      <c r="BS13" s="684" t="s">
        <v>182</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7200180</v>
      </c>
      <c r="CS13" s="679"/>
      <c r="CT13" s="679"/>
      <c r="CU13" s="679"/>
      <c r="CV13" s="679"/>
      <c r="CW13" s="679"/>
      <c r="CX13" s="679"/>
      <c r="CY13" s="680"/>
      <c r="CZ13" s="715">
        <v>13.8</v>
      </c>
      <c r="DA13" s="715"/>
      <c r="DB13" s="715"/>
      <c r="DC13" s="715"/>
      <c r="DD13" s="684">
        <v>4178452</v>
      </c>
      <c r="DE13" s="679"/>
      <c r="DF13" s="679"/>
      <c r="DG13" s="679"/>
      <c r="DH13" s="679"/>
      <c r="DI13" s="679"/>
      <c r="DJ13" s="679"/>
      <c r="DK13" s="679"/>
      <c r="DL13" s="679"/>
      <c r="DM13" s="679"/>
      <c r="DN13" s="679"/>
      <c r="DO13" s="679"/>
      <c r="DP13" s="680"/>
      <c r="DQ13" s="684">
        <v>3256046</v>
      </c>
      <c r="DR13" s="679"/>
      <c r="DS13" s="679"/>
      <c r="DT13" s="679"/>
      <c r="DU13" s="679"/>
      <c r="DV13" s="679"/>
      <c r="DW13" s="679"/>
      <c r="DX13" s="679"/>
      <c r="DY13" s="679"/>
      <c r="DZ13" s="679"/>
      <c r="EA13" s="679"/>
      <c r="EB13" s="679"/>
      <c r="EC13" s="722"/>
    </row>
    <row r="14" spans="2:143" ht="11.25" customHeight="1" x14ac:dyDescent="0.15">
      <c r="B14" s="675" t="s">
        <v>260</v>
      </c>
      <c r="C14" s="676"/>
      <c r="D14" s="676"/>
      <c r="E14" s="676"/>
      <c r="F14" s="676"/>
      <c r="G14" s="676"/>
      <c r="H14" s="676"/>
      <c r="I14" s="676"/>
      <c r="J14" s="676"/>
      <c r="K14" s="676"/>
      <c r="L14" s="676"/>
      <c r="M14" s="676"/>
      <c r="N14" s="676"/>
      <c r="O14" s="676"/>
      <c r="P14" s="676"/>
      <c r="Q14" s="677"/>
      <c r="R14" s="678">
        <v>87340</v>
      </c>
      <c r="S14" s="679"/>
      <c r="T14" s="679"/>
      <c r="U14" s="679"/>
      <c r="V14" s="679"/>
      <c r="W14" s="679"/>
      <c r="X14" s="679"/>
      <c r="Y14" s="680"/>
      <c r="Z14" s="715">
        <v>0.2</v>
      </c>
      <c r="AA14" s="715"/>
      <c r="AB14" s="715"/>
      <c r="AC14" s="715"/>
      <c r="AD14" s="716">
        <v>87340</v>
      </c>
      <c r="AE14" s="716"/>
      <c r="AF14" s="716"/>
      <c r="AG14" s="716"/>
      <c r="AH14" s="716"/>
      <c r="AI14" s="716"/>
      <c r="AJ14" s="716"/>
      <c r="AK14" s="716"/>
      <c r="AL14" s="681">
        <v>0.3</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317168</v>
      </c>
      <c r="BH14" s="679"/>
      <c r="BI14" s="679"/>
      <c r="BJ14" s="679"/>
      <c r="BK14" s="679"/>
      <c r="BL14" s="679"/>
      <c r="BM14" s="679"/>
      <c r="BN14" s="680"/>
      <c r="BO14" s="715">
        <v>1.4</v>
      </c>
      <c r="BP14" s="715"/>
      <c r="BQ14" s="715"/>
      <c r="BR14" s="715"/>
      <c r="BS14" s="684" t="s">
        <v>232</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2816223</v>
      </c>
      <c r="CS14" s="679"/>
      <c r="CT14" s="679"/>
      <c r="CU14" s="679"/>
      <c r="CV14" s="679"/>
      <c r="CW14" s="679"/>
      <c r="CX14" s="679"/>
      <c r="CY14" s="680"/>
      <c r="CZ14" s="715">
        <v>5.4</v>
      </c>
      <c r="DA14" s="715"/>
      <c r="DB14" s="715"/>
      <c r="DC14" s="715"/>
      <c r="DD14" s="684">
        <v>333919</v>
      </c>
      <c r="DE14" s="679"/>
      <c r="DF14" s="679"/>
      <c r="DG14" s="679"/>
      <c r="DH14" s="679"/>
      <c r="DI14" s="679"/>
      <c r="DJ14" s="679"/>
      <c r="DK14" s="679"/>
      <c r="DL14" s="679"/>
      <c r="DM14" s="679"/>
      <c r="DN14" s="679"/>
      <c r="DO14" s="679"/>
      <c r="DP14" s="680"/>
      <c r="DQ14" s="684">
        <v>1464397</v>
      </c>
      <c r="DR14" s="679"/>
      <c r="DS14" s="679"/>
      <c r="DT14" s="679"/>
      <c r="DU14" s="679"/>
      <c r="DV14" s="679"/>
      <c r="DW14" s="679"/>
      <c r="DX14" s="679"/>
      <c r="DY14" s="679"/>
      <c r="DZ14" s="679"/>
      <c r="EA14" s="679"/>
      <c r="EB14" s="679"/>
      <c r="EC14" s="722"/>
    </row>
    <row r="15" spans="2:143" ht="11.25" customHeight="1" x14ac:dyDescent="0.15">
      <c r="B15" s="675" t="s">
        <v>263</v>
      </c>
      <c r="C15" s="676"/>
      <c r="D15" s="676"/>
      <c r="E15" s="676"/>
      <c r="F15" s="676"/>
      <c r="G15" s="676"/>
      <c r="H15" s="676"/>
      <c r="I15" s="676"/>
      <c r="J15" s="676"/>
      <c r="K15" s="676"/>
      <c r="L15" s="676"/>
      <c r="M15" s="676"/>
      <c r="N15" s="676"/>
      <c r="O15" s="676"/>
      <c r="P15" s="676"/>
      <c r="Q15" s="677"/>
      <c r="R15" s="678" t="s">
        <v>232</v>
      </c>
      <c r="S15" s="679"/>
      <c r="T15" s="679"/>
      <c r="U15" s="679"/>
      <c r="V15" s="679"/>
      <c r="W15" s="679"/>
      <c r="X15" s="679"/>
      <c r="Y15" s="680"/>
      <c r="Z15" s="715" t="s">
        <v>182</v>
      </c>
      <c r="AA15" s="715"/>
      <c r="AB15" s="715"/>
      <c r="AC15" s="715"/>
      <c r="AD15" s="716" t="s">
        <v>139</v>
      </c>
      <c r="AE15" s="716"/>
      <c r="AF15" s="716"/>
      <c r="AG15" s="716"/>
      <c r="AH15" s="716"/>
      <c r="AI15" s="716"/>
      <c r="AJ15" s="716"/>
      <c r="AK15" s="716"/>
      <c r="AL15" s="681" t="s">
        <v>139</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859608</v>
      </c>
      <c r="BH15" s="679"/>
      <c r="BI15" s="679"/>
      <c r="BJ15" s="679"/>
      <c r="BK15" s="679"/>
      <c r="BL15" s="679"/>
      <c r="BM15" s="679"/>
      <c r="BN15" s="680"/>
      <c r="BO15" s="715">
        <v>3.8</v>
      </c>
      <c r="BP15" s="715"/>
      <c r="BQ15" s="715"/>
      <c r="BR15" s="715"/>
      <c r="BS15" s="684" t="s">
        <v>139</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5385227</v>
      </c>
      <c r="CS15" s="679"/>
      <c r="CT15" s="679"/>
      <c r="CU15" s="679"/>
      <c r="CV15" s="679"/>
      <c r="CW15" s="679"/>
      <c r="CX15" s="679"/>
      <c r="CY15" s="680"/>
      <c r="CZ15" s="715">
        <v>10.3</v>
      </c>
      <c r="DA15" s="715"/>
      <c r="DB15" s="715"/>
      <c r="DC15" s="715"/>
      <c r="DD15" s="684">
        <v>1278568</v>
      </c>
      <c r="DE15" s="679"/>
      <c r="DF15" s="679"/>
      <c r="DG15" s="679"/>
      <c r="DH15" s="679"/>
      <c r="DI15" s="679"/>
      <c r="DJ15" s="679"/>
      <c r="DK15" s="679"/>
      <c r="DL15" s="679"/>
      <c r="DM15" s="679"/>
      <c r="DN15" s="679"/>
      <c r="DO15" s="679"/>
      <c r="DP15" s="680"/>
      <c r="DQ15" s="684">
        <v>3684348</v>
      </c>
      <c r="DR15" s="679"/>
      <c r="DS15" s="679"/>
      <c r="DT15" s="679"/>
      <c r="DU15" s="679"/>
      <c r="DV15" s="679"/>
      <c r="DW15" s="679"/>
      <c r="DX15" s="679"/>
      <c r="DY15" s="679"/>
      <c r="DZ15" s="679"/>
      <c r="EA15" s="679"/>
      <c r="EB15" s="679"/>
      <c r="EC15" s="722"/>
    </row>
    <row r="16" spans="2:143" ht="11.25" customHeight="1" x14ac:dyDescent="0.15">
      <c r="B16" s="675" t="s">
        <v>266</v>
      </c>
      <c r="C16" s="676"/>
      <c r="D16" s="676"/>
      <c r="E16" s="676"/>
      <c r="F16" s="676"/>
      <c r="G16" s="676"/>
      <c r="H16" s="676"/>
      <c r="I16" s="676"/>
      <c r="J16" s="676"/>
      <c r="K16" s="676"/>
      <c r="L16" s="676"/>
      <c r="M16" s="676"/>
      <c r="N16" s="676"/>
      <c r="O16" s="676"/>
      <c r="P16" s="676"/>
      <c r="Q16" s="677"/>
      <c r="R16" s="678">
        <v>21773</v>
      </c>
      <c r="S16" s="679"/>
      <c r="T16" s="679"/>
      <c r="U16" s="679"/>
      <c r="V16" s="679"/>
      <c r="W16" s="679"/>
      <c r="X16" s="679"/>
      <c r="Y16" s="680"/>
      <c r="Z16" s="715">
        <v>0</v>
      </c>
      <c r="AA16" s="715"/>
      <c r="AB16" s="715"/>
      <c r="AC16" s="715"/>
      <c r="AD16" s="716">
        <v>21773</v>
      </c>
      <c r="AE16" s="716"/>
      <c r="AF16" s="716"/>
      <c r="AG16" s="716"/>
      <c r="AH16" s="716"/>
      <c r="AI16" s="716"/>
      <c r="AJ16" s="716"/>
      <c r="AK16" s="716"/>
      <c r="AL16" s="681">
        <v>0.1</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232</v>
      </c>
      <c r="BH16" s="679"/>
      <c r="BI16" s="679"/>
      <c r="BJ16" s="679"/>
      <c r="BK16" s="679"/>
      <c r="BL16" s="679"/>
      <c r="BM16" s="679"/>
      <c r="BN16" s="680"/>
      <c r="BO16" s="715" t="s">
        <v>182</v>
      </c>
      <c r="BP16" s="715"/>
      <c r="BQ16" s="715"/>
      <c r="BR16" s="715"/>
      <c r="BS16" s="684" t="s">
        <v>182</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v>137658</v>
      </c>
      <c r="CS16" s="679"/>
      <c r="CT16" s="679"/>
      <c r="CU16" s="679"/>
      <c r="CV16" s="679"/>
      <c r="CW16" s="679"/>
      <c r="CX16" s="679"/>
      <c r="CY16" s="680"/>
      <c r="CZ16" s="715">
        <v>0.3</v>
      </c>
      <c r="DA16" s="715"/>
      <c r="DB16" s="715"/>
      <c r="DC16" s="715"/>
      <c r="DD16" s="684" t="s">
        <v>182</v>
      </c>
      <c r="DE16" s="679"/>
      <c r="DF16" s="679"/>
      <c r="DG16" s="679"/>
      <c r="DH16" s="679"/>
      <c r="DI16" s="679"/>
      <c r="DJ16" s="679"/>
      <c r="DK16" s="679"/>
      <c r="DL16" s="679"/>
      <c r="DM16" s="679"/>
      <c r="DN16" s="679"/>
      <c r="DO16" s="679"/>
      <c r="DP16" s="680"/>
      <c r="DQ16" s="684">
        <v>95948</v>
      </c>
      <c r="DR16" s="679"/>
      <c r="DS16" s="679"/>
      <c r="DT16" s="679"/>
      <c r="DU16" s="679"/>
      <c r="DV16" s="679"/>
      <c r="DW16" s="679"/>
      <c r="DX16" s="679"/>
      <c r="DY16" s="679"/>
      <c r="DZ16" s="679"/>
      <c r="EA16" s="679"/>
      <c r="EB16" s="679"/>
      <c r="EC16" s="722"/>
    </row>
    <row r="17" spans="2:133" ht="11.25" customHeight="1" x14ac:dyDescent="0.15">
      <c r="B17" s="675" t="s">
        <v>269</v>
      </c>
      <c r="C17" s="676"/>
      <c r="D17" s="676"/>
      <c r="E17" s="676"/>
      <c r="F17" s="676"/>
      <c r="G17" s="676"/>
      <c r="H17" s="676"/>
      <c r="I17" s="676"/>
      <c r="J17" s="676"/>
      <c r="K17" s="676"/>
      <c r="L17" s="676"/>
      <c r="M17" s="676"/>
      <c r="N17" s="676"/>
      <c r="O17" s="676"/>
      <c r="P17" s="676"/>
      <c r="Q17" s="677"/>
      <c r="R17" s="678">
        <v>369803</v>
      </c>
      <c r="S17" s="679"/>
      <c r="T17" s="679"/>
      <c r="U17" s="679"/>
      <c r="V17" s="679"/>
      <c r="W17" s="679"/>
      <c r="X17" s="679"/>
      <c r="Y17" s="680"/>
      <c r="Z17" s="715">
        <v>0.7</v>
      </c>
      <c r="AA17" s="715"/>
      <c r="AB17" s="715"/>
      <c r="AC17" s="715"/>
      <c r="AD17" s="716">
        <v>369803</v>
      </c>
      <c r="AE17" s="716"/>
      <c r="AF17" s="716"/>
      <c r="AG17" s="716"/>
      <c r="AH17" s="716"/>
      <c r="AI17" s="716"/>
      <c r="AJ17" s="716"/>
      <c r="AK17" s="716"/>
      <c r="AL17" s="681">
        <v>1.3</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139</v>
      </c>
      <c r="BH17" s="679"/>
      <c r="BI17" s="679"/>
      <c r="BJ17" s="679"/>
      <c r="BK17" s="679"/>
      <c r="BL17" s="679"/>
      <c r="BM17" s="679"/>
      <c r="BN17" s="680"/>
      <c r="BO17" s="715" t="s">
        <v>232</v>
      </c>
      <c r="BP17" s="715"/>
      <c r="BQ17" s="715"/>
      <c r="BR17" s="715"/>
      <c r="BS17" s="684" t="s">
        <v>182</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6687595</v>
      </c>
      <c r="CS17" s="679"/>
      <c r="CT17" s="679"/>
      <c r="CU17" s="679"/>
      <c r="CV17" s="679"/>
      <c r="CW17" s="679"/>
      <c r="CX17" s="679"/>
      <c r="CY17" s="680"/>
      <c r="CZ17" s="715">
        <v>12.8</v>
      </c>
      <c r="DA17" s="715"/>
      <c r="DB17" s="715"/>
      <c r="DC17" s="715"/>
      <c r="DD17" s="684" t="s">
        <v>139</v>
      </c>
      <c r="DE17" s="679"/>
      <c r="DF17" s="679"/>
      <c r="DG17" s="679"/>
      <c r="DH17" s="679"/>
      <c r="DI17" s="679"/>
      <c r="DJ17" s="679"/>
      <c r="DK17" s="679"/>
      <c r="DL17" s="679"/>
      <c r="DM17" s="679"/>
      <c r="DN17" s="679"/>
      <c r="DO17" s="679"/>
      <c r="DP17" s="680"/>
      <c r="DQ17" s="684">
        <v>6110736</v>
      </c>
      <c r="DR17" s="679"/>
      <c r="DS17" s="679"/>
      <c r="DT17" s="679"/>
      <c r="DU17" s="679"/>
      <c r="DV17" s="679"/>
      <c r="DW17" s="679"/>
      <c r="DX17" s="679"/>
      <c r="DY17" s="679"/>
      <c r="DZ17" s="679"/>
      <c r="EA17" s="679"/>
      <c r="EB17" s="679"/>
      <c r="EC17" s="722"/>
    </row>
    <row r="18" spans="2:133" ht="11.25" customHeight="1" x14ac:dyDescent="0.15">
      <c r="B18" s="675" t="s">
        <v>272</v>
      </c>
      <c r="C18" s="676"/>
      <c r="D18" s="676"/>
      <c r="E18" s="676"/>
      <c r="F18" s="676"/>
      <c r="G18" s="676"/>
      <c r="H18" s="676"/>
      <c r="I18" s="676"/>
      <c r="J18" s="676"/>
      <c r="K18" s="676"/>
      <c r="L18" s="676"/>
      <c r="M18" s="676"/>
      <c r="N18" s="676"/>
      <c r="O18" s="676"/>
      <c r="P18" s="676"/>
      <c r="Q18" s="677"/>
      <c r="R18" s="678">
        <v>120228</v>
      </c>
      <c r="S18" s="679"/>
      <c r="T18" s="679"/>
      <c r="U18" s="679"/>
      <c r="V18" s="679"/>
      <c r="W18" s="679"/>
      <c r="X18" s="679"/>
      <c r="Y18" s="680"/>
      <c r="Z18" s="715">
        <v>0.2</v>
      </c>
      <c r="AA18" s="715"/>
      <c r="AB18" s="715"/>
      <c r="AC18" s="715"/>
      <c r="AD18" s="716">
        <v>120228</v>
      </c>
      <c r="AE18" s="716"/>
      <c r="AF18" s="716"/>
      <c r="AG18" s="716"/>
      <c r="AH18" s="716"/>
      <c r="AI18" s="716"/>
      <c r="AJ18" s="716"/>
      <c r="AK18" s="716"/>
      <c r="AL18" s="681">
        <v>0.4</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182</v>
      </c>
      <c r="BH18" s="679"/>
      <c r="BI18" s="679"/>
      <c r="BJ18" s="679"/>
      <c r="BK18" s="679"/>
      <c r="BL18" s="679"/>
      <c r="BM18" s="679"/>
      <c r="BN18" s="680"/>
      <c r="BO18" s="715" t="s">
        <v>232</v>
      </c>
      <c r="BP18" s="715"/>
      <c r="BQ18" s="715"/>
      <c r="BR18" s="715"/>
      <c r="BS18" s="684" t="s">
        <v>182</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182</v>
      </c>
      <c r="DA18" s="715"/>
      <c r="DB18" s="715"/>
      <c r="DC18" s="715"/>
      <c r="DD18" s="684" t="s">
        <v>139</v>
      </c>
      <c r="DE18" s="679"/>
      <c r="DF18" s="679"/>
      <c r="DG18" s="679"/>
      <c r="DH18" s="679"/>
      <c r="DI18" s="679"/>
      <c r="DJ18" s="679"/>
      <c r="DK18" s="679"/>
      <c r="DL18" s="679"/>
      <c r="DM18" s="679"/>
      <c r="DN18" s="679"/>
      <c r="DO18" s="679"/>
      <c r="DP18" s="680"/>
      <c r="DQ18" s="684" t="s">
        <v>139</v>
      </c>
      <c r="DR18" s="679"/>
      <c r="DS18" s="679"/>
      <c r="DT18" s="679"/>
      <c r="DU18" s="679"/>
      <c r="DV18" s="679"/>
      <c r="DW18" s="679"/>
      <c r="DX18" s="679"/>
      <c r="DY18" s="679"/>
      <c r="DZ18" s="679"/>
      <c r="EA18" s="679"/>
      <c r="EB18" s="679"/>
      <c r="EC18" s="722"/>
    </row>
    <row r="19" spans="2:133" ht="11.25" customHeight="1" x14ac:dyDescent="0.15">
      <c r="B19" s="675" t="s">
        <v>275</v>
      </c>
      <c r="C19" s="676"/>
      <c r="D19" s="676"/>
      <c r="E19" s="676"/>
      <c r="F19" s="676"/>
      <c r="G19" s="676"/>
      <c r="H19" s="676"/>
      <c r="I19" s="676"/>
      <c r="J19" s="676"/>
      <c r="K19" s="676"/>
      <c r="L19" s="676"/>
      <c r="M19" s="676"/>
      <c r="N19" s="676"/>
      <c r="O19" s="676"/>
      <c r="P19" s="676"/>
      <c r="Q19" s="677"/>
      <c r="R19" s="678">
        <v>11812</v>
      </c>
      <c r="S19" s="679"/>
      <c r="T19" s="679"/>
      <c r="U19" s="679"/>
      <c r="V19" s="679"/>
      <c r="W19" s="679"/>
      <c r="X19" s="679"/>
      <c r="Y19" s="680"/>
      <c r="Z19" s="715">
        <v>0</v>
      </c>
      <c r="AA19" s="715"/>
      <c r="AB19" s="715"/>
      <c r="AC19" s="715"/>
      <c r="AD19" s="716">
        <v>11812</v>
      </c>
      <c r="AE19" s="716"/>
      <c r="AF19" s="716"/>
      <c r="AG19" s="716"/>
      <c r="AH19" s="716"/>
      <c r="AI19" s="716"/>
      <c r="AJ19" s="716"/>
      <c r="AK19" s="716"/>
      <c r="AL19" s="681">
        <v>0</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1093683</v>
      </c>
      <c r="BH19" s="679"/>
      <c r="BI19" s="679"/>
      <c r="BJ19" s="679"/>
      <c r="BK19" s="679"/>
      <c r="BL19" s="679"/>
      <c r="BM19" s="679"/>
      <c r="BN19" s="680"/>
      <c r="BO19" s="715">
        <v>4.9000000000000004</v>
      </c>
      <c r="BP19" s="715"/>
      <c r="BQ19" s="715"/>
      <c r="BR19" s="715"/>
      <c r="BS19" s="684">
        <v>11335</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139</v>
      </c>
      <c r="DA19" s="715"/>
      <c r="DB19" s="715"/>
      <c r="DC19" s="715"/>
      <c r="DD19" s="684" t="s">
        <v>182</v>
      </c>
      <c r="DE19" s="679"/>
      <c r="DF19" s="679"/>
      <c r="DG19" s="679"/>
      <c r="DH19" s="679"/>
      <c r="DI19" s="679"/>
      <c r="DJ19" s="679"/>
      <c r="DK19" s="679"/>
      <c r="DL19" s="679"/>
      <c r="DM19" s="679"/>
      <c r="DN19" s="679"/>
      <c r="DO19" s="679"/>
      <c r="DP19" s="680"/>
      <c r="DQ19" s="684" t="s">
        <v>182</v>
      </c>
      <c r="DR19" s="679"/>
      <c r="DS19" s="679"/>
      <c r="DT19" s="679"/>
      <c r="DU19" s="679"/>
      <c r="DV19" s="679"/>
      <c r="DW19" s="679"/>
      <c r="DX19" s="679"/>
      <c r="DY19" s="679"/>
      <c r="DZ19" s="679"/>
      <c r="EA19" s="679"/>
      <c r="EB19" s="679"/>
      <c r="EC19" s="722"/>
    </row>
    <row r="20" spans="2:133" ht="11.25" customHeight="1" x14ac:dyDescent="0.15">
      <c r="B20" s="675" t="s">
        <v>278</v>
      </c>
      <c r="C20" s="676"/>
      <c r="D20" s="676"/>
      <c r="E20" s="676"/>
      <c r="F20" s="676"/>
      <c r="G20" s="676"/>
      <c r="H20" s="676"/>
      <c r="I20" s="676"/>
      <c r="J20" s="676"/>
      <c r="K20" s="676"/>
      <c r="L20" s="676"/>
      <c r="M20" s="676"/>
      <c r="N20" s="676"/>
      <c r="O20" s="676"/>
      <c r="P20" s="676"/>
      <c r="Q20" s="677"/>
      <c r="R20" s="678">
        <v>2830</v>
      </c>
      <c r="S20" s="679"/>
      <c r="T20" s="679"/>
      <c r="U20" s="679"/>
      <c r="V20" s="679"/>
      <c r="W20" s="679"/>
      <c r="X20" s="679"/>
      <c r="Y20" s="680"/>
      <c r="Z20" s="715">
        <v>0</v>
      </c>
      <c r="AA20" s="715"/>
      <c r="AB20" s="715"/>
      <c r="AC20" s="715"/>
      <c r="AD20" s="716">
        <v>2830</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1093683</v>
      </c>
      <c r="BH20" s="679"/>
      <c r="BI20" s="679"/>
      <c r="BJ20" s="679"/>
      <c r="BK20" s="679"/>
      <c r="BL20" s="679"/>
      <c r="BM20" s="679"/>
      <c r="BN20" s="680"/>
      <c r="BO20" s="715">
        <v>4.9000000000000004</v>
      </c>
      <c r="BP20" s="715"/>
      <c r="BQ20" s="715"/>
      <c r="BR20" s="715"/>
      <c r="BS20" s="684">
        <v>11335</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52316909</v>
      </c>
      <c r="CS20" s="679"/>
      <c r="CT20" s="679"/>
      <c r="CU20" s="679"/>
      <c r="CV20" s="679"/>
      <c r="CW20" s="679"/>
      <c r="CX20" s="679"/>
      <c r="CY20" s="680"/>
      <c r="CZ20" s="715">
        <v>100</v>
      </c>
      <c r="DA20" s="715"/>
      <c r="DB20" s="715"/>
      <c r="DC20" s="715"/>
      <c r="DD20" s="684">
        <v>6333936</v>
      </c>
      <c r="DE20" s="679"/>
      <c r="DF20" s="679"/>
      <c r="DG20" s="679"/>
      <c r="DH20" s="679"/>
      <c r="DI20" s="679"/>
      <c r="DJ20" s="679"/>
      <c r="DK20" s="679"/>
      <c r="DL20" s="679"/>
      <c r="DM20" s="679"/>
      <c r="DN20" s="679"/>
      <c r="DO20" s="679"/>
      <c r="DP20" s="680"/>
      <c r="DQ20" s="684">
        <v>32908333</v>
      </c>
      <c r="DR20" s="679"/>
      <c r="DS20" s="679"/>
      <c r="DT20" s="679"/>
      <c r="DU20" s="679"/>
      <c r="DV20" s="679"/>
      <c r="DW20" s="679"/>
      <c r="DX20" s="679"/>
      <c r="DY20" s="679"/>
      <c r="DZ20" s="679"/>
      <c r="EA20" s="679"/>
      <c r="EB20" s="679"/>
      <c r="EC20" s="722"/>
    </row>
    <row r="21" spans="2:133" ht="11.25" customHeight="1" x14ac:dyDescent="0.15">
      <c r="B21" s="675" t="s">
        <v>281</v>
      </c>
      <c r="C21" s="676"/>
      <c r="D21" s="676"/>
      <c r="E21" s="676"/>
      <c r="F21" s="676"/>
      <c r="G21" s="676"/>
      <c r="H21" s="676"/>
      <c r="I21" s="676"/>
      <c r="J21" s="676"/>
      <c r="K21" s="676"/>
      <c r="L21" s="676"/>
      <c r="M21" s="676"/>
      <c r="N21" s="676"/>
      <c r="O21" s="676"/>
      <c r="P21" s="676"/>
      <c r="Q21" s="677"/>
      <c r="R21" s="678">
        <v>234933</v>
      </c>
      <c r="S21" s="679"/>
      <c r="T21" s="679"/>
      <c r="U21" s="679"/>
      <c r="V21" s="679"/>
      <c r="W21" s="679"/>
      <c r="X21" s="679"/>
      <c r="Y21" s="680"/>
      <c r="Z21" s="715">
        <v>0.4</v>
      </c>
      <c r="AA21" s="715"/>
      <c r="AB21" s="715"/>
      <c r="AC21" s="715"/>
      <c r="AD21" s="716">
        <v>234933</v>
      </c>
      <c r="AE21" s="716"/>
      <c r="AF21" s="716"/>
      <c r="AG21" s="716"/>
      <c r="AH21" s="716"/>
      <c r="AI21" s="716"/>
      <c r="AJ21" s="716"/>
      <c r="AK21" s="716"/>
      <c r="AL21" s="681">
        <v>0.8</v>
      </c>
      <c r="AM21" s="682"/>
      <c r="AN21" s="682"/>
      <c r="AO21" s="717"/>
      <c r="AP21" s="772" t="s">
        <v>282</v>
      </c>
      <c r="AQ21" s="780"/>
      <c r="AR21" s="780"/>
      <c r="AS21" s="780"/>
      <c r="AT21" s="780"/>
      <c r="AU21" s="780"/>
      <c r="AV21" s="780"/>
      <c r="AW21" s="780"/>
      <c r="AX21" s="780"/>
      <c r="AY21" s="780"/>
      <c r="AZ21" s="780"/>
      <c r="BA21" s="780"/>
      <c r="BB21" s="780"/>
      <c r="BC21" s="780"/>
      <c r="BD21" s="780"/>
      <c r="BE21" s="780"/>
      <c r="BF21" s="774"/>
      <c r="BG21" s="678">
        <v>70314</v>
      </c>
      <c r="BH21" s="679"/>
      <c r="BI21" s="679"/>
      <c r="BJ21" s="679"/>
      <c r="BK21" s="679"/>
      <c r="BL21" s="679"/>
      <c r="BM21" s="679"/>
      <c r="BN21" s="680"/>
      <c r="BO21" s="715">
        <v>0.3</v>
      </c>
      <c r="BP21" s="715"/>
      <c r="BQ21" s="715"/>
      <c r="BR21" s="715"/>
      <c r="BS21" s="684">
        <v>11335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283</v>
      </c>
      <c r="C22" s="676"/>
      <c r="D22" s="676"/>
      <c r="E22" s="676"/>
      <c r="F22" s="676"/>
      <c r="G22" s="676"/>
      <c r="H22" s="676"/>
      <c r="I22" s="676"/>
      <c r="J22" s="676"/>
      <c r="K22" s="676"/>
      <c r="L22" s="676"/>
      <c r="M22" s="676"/>
      <c r="N22" s="676"/>
      <c r="O22" s="676"/>
      <c r="P22" s="676"/>
      <c r="Q22" s="677"/>
      <c r="R22" s="678">
        <v>4940750</v>
      </c>
      <c r="S22" s="679"/>
      <c r="T22" s="679"/>
      <c r="U22" s="679"/>
      <c r="V22" s="679"/>
      <c r="W22" s="679"/>
      <c r="X22" s="679"/>
      <c r="Y22" s="680"/>
      <c r="Z22" s="715">
        <v>9.1</v>
      </c>
      <c r="AA22" s="715"/>
      <c r="AB22" s="715"/>
      <c r="AC22" s="715"/>
      <c r="AD22" s="716">
        <v>4021588</v>
      </c>
      <c r="AE22" s="716"/>
      <c r="AF22" s="716"/>
      <c r="AG22" s="716"/>
      <c r="AH22" s="716"/>
      <c r="AI22" s="716"/>
      <c r="AJ22" s="716"/>
      <c r="AK22" s="716"/>
      <c r="AL22" s="681">
        <v>13.8</v>
      </c>
      <c r="AM22" s="682"/>
      <c r="AN22" s="682"/>
      <c r="AO22" s="717"/>
      <c r="AP22" s="772" t="s">
        <v>284</v>
      </c>
      <c r="AQ22" s="780"/>
      <c r="AR22" s="780"/>
      <c r="AS22" s="780"/>
      <c r="AT22" s="780"/>
      <c r="AU22" s="780"/>
      <c r="AV22" s="780"/>
      <c r="AW22" s="780"/>
      <c r="AX22" s="780"/>
      <c r="AY22" s="780"/>
      <c r="AZ22" s="780"/>
      <c r="BA22" s="780"/>
      <c r="BB22" s="780"/>
      <c r="BC22" s="780"/>
      <c r="BD22" s="780"/>
      <c r="BE22" s="780"/>
      <c r="BF22" s="774"/>
      <c r="BG22" s="678" t="s">
        <v>182</v>
      </c>
      <c r="BH22" s="679"/>
      <c r="BI22" s="679"/>
      <c r="BJ22" s="679"/>
      <c r="BK22" s="679"/>
      <c r="BL22" s="679"/>
      <c r="BM22" s="679"/>
      <c r="BN22" s="680"/>
      <c r="BO22" s="715" t="s">
        <v>232</v>
      </c>
      <c r="BP22" s="715"/>
      <c r="BQ22" s="715"/>
      <c r="BR22" s="715"/>
      <c r="BS22" s="684" t="s">
        <v>139</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286</v>
      </c>
      <c r="C23" s="676"/>
      <c r="D23" s="676"/>
      <c r="E23" s="676"/>
      <c r="F23" s="676"/>
      <c r="G23" s="676"/>
      <c r="H23" s="676"/>
      <c r="I23" s="676"/>
      <c r="J23" s="676"/>
      <c r="K23" s="676"/>
      <c r="L23" s="676"/>
      <c r="M23" s="676"/>
      <c r="N23" s="676"/>
      <c r="O23" s="676"/>
      <c r="P23" s="676"/>
      <c r="Q23" s="677"/>
      <c r="R23" s="678">
        <v>4021588</v>
      </c>
      <c r="S23" s="679"/>
      <c r="T23" s="679"/>
      <c r="U23" s="679"/>
      <c r="V23" s="679"/>
      <c r="W23" s="679"/>
      <c r="X23" s="679"/>
      <c r="Y23" s="680"/>
      <c r="Z23" s="715">
        <v>7.4</v>
      </c>
      <c r="AA23" s="715"/>
      <c r="AB23" s="715"/>
      <c r="AC23" s="715"/>
      <c r="AD23" s="716">
        <v>4021588</v>
      </c>
      <c r="AE23" s="716"/>
      <c r="AF23" s="716"/>
      <c r="AG23" s="716"/>
      <c r="AH23" s="716"/>
      <c r="AI23" s="716"/>
      <c r="AJ23" s="716"/>
      <c r="AK23" s="716"/>
      <c r="AL23" s="681">
        <v>13.8</v>
      </c>
      <c r="AM23" s="682"/>
      <c r="AN23" s="682"/>
      <c r="AO23" s="717"/>
      <c r="AP23" s="772" t="s">
        <v>287</v>
      </c>
      <c r="AQ23" s="780"/>
      <c r="AR23" s="780"/>
      <c r="AS23" s="780"/>
      <c r="AT23" s="780"/>
      <c r="AU23" s="780"/>
      <c r="AV23" s="780"/>
      <c r="AW23" s="780"/>
      <c r="AX23" s="780"/>
      <c r="AY23" s="780"/>
      <c r="AZ23" s="780"/>
      <c r="BA23" s="780"/>
      <c r="BB23" s="780"/>
      <c r="BC23" s="780"/>
      <c r="BD23" s="780"/>
      <c r="BE23" s="780"/>
      <c r="BF23" s="774"/>
      <c r="BG23" s="678">
        <v>1023369</v>
      </c>
      <c r="BH23" s="679"/>
      <c r="BI23" s="679"/>
      <c r="BJ23" s="679"/>
      <c r="BK23" s="679"/>
      <c r="BL23" s="679"/>
      <c r="BM23" s="679"/>
      <c r="BN23" s="680"/>
      <c r="BO23" s="715">
        <v>4.5999999999999996</v>
      </c>
      <c r="BP23" s="715"/>
      <c r="BQ23" s="715"/>
      <c r="BR23" s="715"/>
      <c r="BS23" s="684" t="s">
        <v>182</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x14ac:dyDescent="0.15">
      <c r="B24" s="675" t="s">
        <v>293</v>
      </c>
      <c r="C24" s="676"/>
      <c r="D24" s="676"/>
      <c r="E24" s="676"/>
      <c r="F24" s="676"/>
      <c r="G24" s="676"/>
      <c r="H24" s="676"/>
      <c r="I24" s="676"/>
      <c r="J24" s="676"/>
      <c r="K24" s="676"/>
      <c r="L24" s="676"/>
      <c r="M24" s="676"/>
      <c r="N24" s="676"/>
      <c r="O24" s="676"/>
      <c r="P24" s="676"/>
      <c r="Q24" s="677"/>
      <c r="R24" s="678">
        <v>919162</v>
      </c>
      <c r="S24" s="679"/>
      <c r="T24" s="679"/>
      <c r="U24" s="679"/>
      <c r="V24" s="679"/>
      <c r="W24" s="679"/>
      <c r="X24" s="679"/>
      <c r="Y24" s="680"/>
      <c r="Z24" s="715">
        <v>1.7</v>
      </c>
      <c r="AA24" s="715"/>
      <c r="AB24" s="715"/>
      <c r="AC24" s="715"/>
      <c r="AD24" s="716" t="s">
        <v>232</v>
      </c>
      <c r="AE24" s="716"/>
      <c r="AF24" s="716"/>
      <c r="AG24" s="716"/>
      <c r="AH24" s="716"/>
      <c r="AI24" s="716"/>
      <c r="AJ24" s="716"/>
      <c r="AK24" s="716"/>
      <c r="AL24" s="681" t="s">
        <v>182</v>
      </c>
      <c r="AM24" s="682"/>
      <c r="AN24" s="682"/>
      <c r="AO24" s="717"/>
      <c r="AP24" s="772" t="s">
        <v>294</v>
      </c>
      <c r="AQ24" s="780"/>
      <c r="AR24" s="780"/>
      <c r="AS24" s="780"/>
      <c r="AT24" s="780"/>
      <c r="AU24" s="780"/>
      <c r="AV24" s="780"/>
      <c r="AW24" s="780"/>
      <c r="AX24" s="780"/>
      <c r="AY24" s="780"/>
      <c r="AZ24" s="780"/>
      <c r="BA24" s="780"/>
      <c r="BB24" s="780"/>
      <c r="BC24" s="780"/>
      <c r="BD24" s="780"/>
      <c r="BE24" s="780"/>
      <c r="BF24" s="774"/>
      <c r="BG24" s="678" t="s">
        <v>139</v>
      </c>
      <c r="BH24" s="679"/>
      <c r="BI24" s="679"/>
      <c r="BJ24" s="679"/>
      <c r="BK24" s="679"/>
      <c r="BL24" s="679"/>
      <c r="BM24" s="679"/>
      <c r="BN24" s="680"/>
      <c r="BO24" s="715" t="s">
        <v>232</v>
      </c>
      <c r="BP24" s="715"/>
      <c r="BQ24" s="715"/>
      <c r="BR24" s="715"/>
      <c r="BS24" s="684" t="s">
        <v>182</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25180513</v>
      </c>
      <c r="CS24" s="734"/>
      <c r="CT24" s="734"/>
      <c r="CU24" s="734"/>
      <c r="CV24" s="734"/>
      <c r="CW24" s="734"/>
      <c r="CX24" s="734"/>
      <c r="CY24" s="777"/>
      <c r="CZ24" s="778">
        <v>48.1</v>
      </c>
      <c r="DA24" s="749"/>
      <c r="DB24" s="749"/>
      <c r="DC24" s="781"/>
      <c r="DD24" s="776">
        <v>16362638</v>
      </c>
      <c r="DE24" s="734"/>
      <c r="DF24" s="734"/>
      <c r="DG24" s="734"/>
      <c r="DH24" s="734"/>
      <c r="DI24" s="734"/>
      <c r="DJ24" s="734"/>
      <c r="DK24" s="777"/>
      <c r="DL24" s="776">
        <v>16314055</v>
      </c>
      <c r="DM24" s="734"/>
      <c r="DN24" s="734"/>
      <c r="DO24" s="734"/>
      <c r="DP24" s="734"/>
      <c r="DQ24" s="734"/>
      <c r="DR24" s="734"/>
      <c r="DS24" s="734"/>
      <c r="DT24" s="734"/>
      <c r="DU24" s="734"/>
      <c r="DV24" s="777"/>
      <c r="DW24" s="778">
        <v>52.8</v>
      </c>
      <c r="DX24" s="749"/>
      <c r="DY24" s="749"/>
      <c r="DZ24" s="749"/>
      <c r="EA24" s="749"/>
      <c r="EB24" s="749"/>
      <c r="EC24" s="779"/>
    </row>
    <row r="25" spans="2:133" ht="11.25" customHeight="1" x14ac:dyDescent="0.15">
      <c r="B25" s="675" t="s">
        <v>296</v>
      </c>
      <c r="C25" s="676"/>
      <c r="D25" s="676"/>
      <c r="E25" s="676"/>
      <c r="F25" s="676"/>
      <c r="G25" s="676"/>
      <c r="H25" s="676"/>
      <c r="I25" s="676"/>
      <c r="J25" s="676"/>
      <c r="K25" s="676"/>
      <c r="L25" s="676"/>
      <c r="M25" s="676"/>
      <c r="N25" s="676"/>
      <c r="O25" s="676"/>
      <c r="P25" s="676"/>
      <c r="Q25" s="677"/>
      <c r="R25" s="678" t="s">
        <v>232</v>
      </c>
      <c r="S25" s="679"/>
      <c r="T25" s="679"/>
      <c r="U25" s="679"/>
      <c r="V25" s="679"/>
      <c r="W25" s="679"/>
      <c r="X25" s="679"/>
      <c r="Y25" s="680"/>
      <c r="Z25" s="715" t="s">
        <v>182</v>
      </c>
      <c r="AA25" s="715"/>
      <c r="AB25" s="715"/>
      <c r="AC25" s="715"/>
      <c r="AD25" s="716" t="s">
        <v>232</v>
      </c>
      <c r="AE25" s="716"/>
      <c r="AF25" s="716"/>
      <c r="AG25" s="716"/>
      <c r="AH25" s="716"/>
      <c r="AI25" s="716"/>
      <c r="AJ25" s="716"/>
      <c r="AK25" s="716"/>
      <c r="AL25" s="681" t="s">
        <v>182</v>
      </c>
      <c r="AM25" s="682"/>
      <c r="AN25" s="682"/>
      <c r="AO25" s="717"/>
      <c r="AP25" s="772" t="s">
        <v>297</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232</v>
      </c>
      <c r="BP25" s="715"/>
      <c r="BQ25" s="715"/>
      <c r="BR25" s="715"/>
      <c r="BS25" s="684" t="s">
        <v>182</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8647291</v>
      </c>
      <c r="CS25" s="697"/>
      <c r="CT25" s="697"/>
      <c r="CU25" s="697"/>
      <c r="CV25" s="697"/>
      <c r="CW25" s="697"/>
      <c r="CX25" s="697"/>
      <c r="CY25" s="698"/>
      <c r="CZ25" s="681">
        <v>16.5</v>
      </c>
      <c r="DA25" s="699"/>
      <c r="DB25" s="699"/>
      <c r="DC25" s="700"/>
      <c r="DD25" s="684">
        <v>7202712</v>
      </c>
      <c r="DE25" s="697"/>
      <c r="DF25" s="697"/>
      <c r="DG25" s="697"/>
      <c r="DH25" s="697"/>
      <c r="DI25" s="697"/>
      <c r="DJ25" s="697"/>
      <c r="DK25" s="698"/>
      <c r="DL25" s="684">
        <v>7154129</v>
      </c>
      <c r="DM25" s="697"/>
      <c r="DN25" s="697"/>
      <c r="DO25" s="697"/>
      <c r="DP25" s="697"/>
      <c r="DQ25" s="697"/>
      <c r="DR25" s="697"/>
      <c r="DS25" s="697"/>
      <c r="DT25" s="697"/>
      <c r="DU25" s="697"/>
      <c r="DV25" s="698"/>
      <c r="DW25" s="681">
        <v>23.1</v>
      </c>
      <c r="DX25" s="699"/>
      <c r="DY25" s="699"/>
      <c r="DZ25" s="699"/>
      <c r="EA25" s="699"/>
      <c r="EB25" s="699"/>
      <c r="EC25" s="714"/>
    </row>
    <row r="26" spans="2:133" ht="11.25" customHeight="1" x14ac:dyDescent="0.15">
      <c r="B26" s="675" t="s">
        <v>299</v>
      </c>
      <c r="C26" s="676"/>
      <c r="D26" s="676"/>
      <c r="E26" s="676"/>
      <c r="F26" s="676"/>
      <c r="G26" s="676"/>
      <c r="H26" s="676"/>
      <c r="I26" s="676"/>
      <c r="J26" s="676"/>
      <c r="K26" s="676"/>
      <c r="L26" s="676"/>
      <c r="M26" s="676"/>
      <c r="N26" s="676"/>
      <c r="O26" s="676"/>
      <c r="P26" s="676"/>
      <c r="Q26" s="677"/>
      <c r="R26" s="678">
        <v>30932632</v>
      </c>
      <c r="S26" s="679"/>
      <c r="T26" s="679"/>
      <c r="U26" s="679"/>
      <c r="V26" s="679"/>
      <c r="W26" s="679"/>
      <c r="X26" s="679"/>
      <c r="Y26" s="680"/>
      <c r="Z26" s="715">
        <v>56.7</v>
      </c>
      <c r="AA26" s="715"/>
      <c r="AB26" s="715"/>
      <c r="AC26" s="715"/>
      <c r="AD26" s="716">
        <v>28990101</v>
      </c>
      <c r="AE26" s="716"/>
      <c r="AF26" s="716"/>
      <c r="AG26" s="716"/>
      <c r="AH26" s="716"/>
      <c r="AI26" s="716"/>
      <c r="AJ26" s="716"/>
      <c r="AK26" s="716"/>
      <c r="AL26" s="681">
        <v>99.4</v>
      </c>
      <c r="AM26" s="682"/>
      <c r="AN26" s="682"/>
      <c r="AO26" s="717"/>
      <c r="AP26" s="772" t="s">
        <v>300</v>
      </c>
      <c r="AQ26" s="773"/>
      <c r="AR26" s="773"/>
      <c r="AS26" s="773"/>
      <c r="AT26" s="773"/>
      <c r="AU26" s="773"/>
      <c r="AV26" s="773"/>
      <c r="AW26" s="773"/>
      <c r="AX26" s="773"/>
      <c r="AY26" s="773"/>
      <c r="AZ26" s="773"/>
      <c r="BA26" s="773"/>
      <c r="BB26" s="773"/>
      <c r="BC26" s="773"/>
      <c r="BD26" s="773"/>
      <c r="BE26" s="773"/>
      <c r="BF26" s="774"/>
      <c r="BG26" s="678" t="s">
        <v>232</v>
      </c>
      <c r="BH26" s="679"/>
      <c r="BI26" s="679"/>
      <c r="BJ26" s="679"/>
      <c r="BK26" s="679"/>
      <c r="BL26" s="679"/>
      <c r="BM26" s="679"/>
      <c r="BN26" s="680"/>
      <c r="BO26" s="715" t="s">
        <v>182</v>
      </c>
      <c r="BP26" s="715"/>
      <c r="BQ26" s="715"/>
      <c r="BR26" s="715"/>
      <c r="BS26" s="684" t="s">
        <v>182</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6316352</v>
      </c>
      <c r="CS26" s="679"/>
      <c r="CT26" s="679"/>
      <c r="CU26" s="679"/>
      <c r="CV26" s="679"/>
      <c r="CW26" s="679"/>
      <c r="CX26" s="679"/>
      <c r="CY26" s="680"/>
      <c r="CZ26" s="681">
        <v>12.1</v>
      </c>
      <c r="DA26" s="699"/>
      <c r="DB26" s="699"/>
      <c r="DC26" s="700"/>
      <c r="DD26" s="684">
        <v>5153406</v>
      </c>
      <c r="DE26" s="679"/>
      <c r="DF26" s="679"/>
      <c r="DG26" s="679"/>
      <c r="DH26" s="679"/>
      <c r="DI26" s="679"/>
      <c r="DJ26" s="679"/>
      <c r="DK26" s="680"/>
      <c r="DL26" s="684" t="s">
        <v>182</v>
      </c>
      <c r="DM26" s="679"/>
      <c r="DN26" s="679"/>
      <c r="DO26" s="679"/>
      <c r="DP26" s="679"/>
      <c r="DQ26" s="679"/>
      <c r="DR26" s="679"/>
      <c r="DS26" s="679"/>
      <c r="DT26" s="679"/>
      <c r="DU26" s="679"/>
      <c r="DV26" s="680"/>
      <c r="DW26" s="681" t="s">
        <v>232</v>
      </c>
      <c r="DX26" s="699"/>
      <c r="DY26" s="699"/>
      <c r="DZ26" s="699"/>
      <c r="EA26" s="699"/>
      <c r="EB26" s="699"/>
      <c r="EC26" s="714"/>
    </row>
    <row r="27" spans="2:133" ht="11.25" customHeight="1" x14ac:dyDescent="0.15">
      <c r="B27" s="675" t="s">
        <v>302</v>
      </c>
      <c r="C27" s="676"/>
      <c r="D27" s="676"/>
      <c r="E27" s="676"/>
      <c r="F27" s="676"/>
      <c r="G27" s="676"/>
      <c r="H27" s="676"/>
      <c r="I27" s="676"/>
      <c r="J27" s="676"/>
      <c r="K27" s="676"/>
      <c r="L27" s="676"/>
      <c r="M27" s="676"/>
      <c r="N27" s="676"/>
      <c r="O27" s="676"/>
      <c r="P27" s="676"/>
      <c r="Q27" s="677"/>
      <c r="R27" s="678">
        <v>15141</v>
      </c>
      <c r="S27" s="679"/>
      <c r="T27" s="679"/>
      <c r="U27" s="679"/>
      <c r="V27" s="679"/>
      <c r="W27" s="679"/>
      <c r="X27" s="679"/>
      <c r="Y27" s="680"/>
      <c r="Z27" s="715">
        <v>0</v>
      </c>
      <c r="AA27" s="715"/>
      <c r="AB27" s="715"/>
      <c r="AC27" s="715"/>
      <c r="AD27" s="716">
        <v>15141</v>
      </c>
      <c r="AE27" s="716"/>
      <c r="AF27" s="716"/>
      <c r="AG27" s="716"/>
      <c r="AH27" s="716"/>
      <c r="AI27" s="716"/>
      <c r="AJ27" s="716"/>
      <c r="AK27" s="716"/>
      <c r="AL27" s="681">
        <v>0.1</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22340873</v>
      </c>
      <c r="BH27" s="679"/>
      <c r="BI27" s="679"/>
      <c r="BJ27" s="679"/>
      <c r="BK27" s="679"/>
      <c r="BL27" s="679"/>
      <c r="BM27" s="679"/>
      <c r="BN27" s="680"/>
      <c r="BO27" s="715">
        <v>100</v>
      </c>
      <c r="BP27" s="715"/>
      <c r="BQ27" s="715"/>
      <c r="BR27" s="715"/>
      <c r="BS27" s="684">
        <v>11335</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9845627</v>
      </c>
      <c r="CS27" s="697"/>
      <c r="CT27" s="697"/>
      <c r="CU27" s="697"/>
      <c r="CV27" s="697"/>
      <c r="CW27" s="697"/>
      <c r="CX27" s="697"/>
      <c r="CY27" s="698"/>
      <c r="CZ27" s="681">
        <v>18.8</v>
      </c>
      <c r="DA27" s="699"/>
      <c r="DB27" s="699"/>
      <c r="DC27" s="700"/>
      <c r="DD27" s="684">
        <v>3049190</v>
      </c>
      <c r="DE27" s="697"/>
      <c r="DF27" s="697"/>
      <c r="DG27" s="697"/>
      <c r="DH27" s="697"/>
      <c r="DI27" s="697"/>
      <c r="DJ27" s="697"/>
      <c r="DK27" s="698"/>
      <c r="DL27" s="684">
        <v>3049190</v>
      </c>
      <c r="DM27" s="697"/>
      <c r="DN27" s="697"/>
      <c r="DO27" s="697"/>
      <c r="DP27" s="697"/>
      <c r="DQ27" s="697"/>
      <c r="DR27" s="697"/>
      <c r="DS27" s="697"/>
      <c r="DT27" s="697"/>
      <c r="DU27" s="697"/>
      <c r="DV27" s="698"/>
      <c r="DW27" s="681">
        <v>9.9</v>
      </c>
      <c r="DX27" s="699"/>
      <c r="DY27" s="699"/>
      <c r="DZ27" s="699"/>
      <c r="EA27" s="699"/>
      <c r="EB27" s="699"/>
      <c r="EC27" s="714"/>
    </row>
    <row r="28" spans="2:133" ht="11.25" customHeight="1" x14ac:dyDescent="0.15">
      <c r="B28" s="675" t="s">
        <v>305</v>
      </c>
      <c r="C28" s="676"/>
      <c r="D28" s="676"/>
      <c r="E28" s="676"/>
      <c r="F28" s="676"/>
      <c r="G28" s="676"/>
      <c r="H28" s="676"/>
      <c r="I28" s="676"/>
      <c r="J28" s="676"/>
      <c r="K28" s="676"/>
      <c r="L28" s="676"/>
      <c r="M28" s="676"/>
      <c r="N28" s="676"/>
      <c r="O28" s="676"/>
      <c r="P28" s="676"/>
      <c r="Q28" s="677"/>
      <c r="R28" s="678">
        <v>1467472</v>
      </c>
      <c r="S28" s="679"/>
      <c r="T28" s="679"/>
      <c r="U28" s="679"/>
      <c r="V28" s="679"/>
      <c r="W28" s="679"/>
      <c r="X28" s="679"/>
      <c r="Y28" s="680"/>
      <c r="Z28" s="715">
        <v>2.7</v>
      </c>
      <c r="AA28" s="715"/>
      <c r="AB28" s="715"/>
      <c r="AC28" s="715"/>
      <c r="AD28" s="716" t="s">
        <v>232</v>
      </c>
      <c r="AE28" s="716"/>
      <c r="AF28" s="716"/>
      <c r="AG28" s="716"/>
      <c r="AH28" s="716"/>
      <c r="AI28" s="716"/>
      <c r="AJ28" s="716"/>
      <c r="AK28" s="716"/>
      <c r="AL28" s="681" t="s">
        <v>139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6687595</v>
      </c>
      <c r="CS28" s="679"/>
      <c r="CT28" s="679"/>
      <c r="CU28" s="679"/>
      <c r="CV28" s="679"/>
      <c r="CW28" s="679"/>
      <c r="CX28" s="679"/>
      <c r="CY28" s="680"/>
      <c r="CZ28" s="681">
        <v>12.8</v>
      </c>
      <c r="DA28" s="699"/>
      <c r="DB28" s="699"/>
      <c r="DC28" s="700"/>
      <c r="DD28" s="684">
        <v>6110736</v>
      </c>
      <c r="DE28" s="679"/>
      <c r="DF28" s="679"/>
      <c r="DG28" s="679"/>
      <c r="DH28" s="679"/>
      <c r="DI28" s="679"/>
      <c r="DJ28" s="679"/>
      <c r="DK28" s="680"/>
      <c r="DL28" s="684">
        <v>6110736</v>
      </c>
      <c r="DM28" s="679"/>
      <c r="DN28" s="679"/>
      <c r="DO28" s="679"/>
      <c r="DP28" s="679"/>
      <c r="DQ28" s="679"/>
      <c r="DR28" s="679"/>
      <c r="DS28" s="679"/>
      <c r="DT28" s="679"/>
      <c r="DU28" s="679"/>
      <c r="DV28" s="680"/>
      <c r="DW28" s="681">
        <v>19.8</v>
      </c>
      <c r="DX28" s="699"/>
      <c r="DY28" s="699"/>
      <c r="DZ28" s="699"/>
      <c r="EA28" s="699"/>
      <c r="EB28" s="699"/>
      <c r="EC28" s="714"/>
    </row>
    <row r="29" spans="2:133" ht="11.25" customHeight="1" x14ac:dyDescent="0.15">
      <c r="B29" s="675" t="s">
        <v>307</v>
      </c>
      <c r="C29" s="676"/>
      <c r="D29" s="676"/>
      <c r="E29" s="676"/>
      <c r="F29" s="676"/>
      <c r="G29" s="676"/>
      <c r="H29" s="676"/>
      <c r="I29" s="676"/>
      <c r="J29" s="676"/>
      <c r="K29" s="676"/>
      <c r="L29" s="676"/>
      <c r="M29" s="676"/>
      <c r="N29" s="676"/>
      <c r="O29" s="676"/>
      <c r="P29" s="676"/>
      <c r="Q29" s="677"/>
      <c r="R29" s="678">
        <v>754801</v>
      </c>
      <c r="S29" s="679"/>
      <c r="T29" s="679"/>
      <c r="U29" s="679"/>
      <c r="V29" s="679"/>
      <c r="W29" s="679"/>
      <c r="X29" s="679"/>
      <c r="Y29" s="680"/>
      <c r="Z29" s="715">
        <v>1.4</v>
      </c>
      <c r="AA29" s="715"/>
      <c r="AB29" s="715"/>
      <c r="AC29" s="715"/>
      <c r="AD29" s="716">
        <v>120750</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308</v>
      </c>
      <c r="CE29" s="764"/>
      <c r="CF29" s="711" t="s">
        <v>309</v>
      </c>
      <c r="CG29" s="712"/>
      <c r="CH29" s="712"/>
      <c r="CI29" s="712"/>
      <c r="CJ29" s="712"/>
      <c r="CK29" s="712"/>
      <c r="CL29" s="712"/>
      <c r="CM29" s="712"/>
      <c r="CN29" s="712"/>
      <c r="CO29" s="712"/>
      <c r="CP29" s="712"/>
      <c r="CQ29" s="713"/>
      <c r="CR29" s="678">
        <v>6687543</v>
      </c>
      <c r="CS29" s="697"/>
      <c r="CT29" s="697"/>
      <c r="CU29" s="697"/>
      <c r="CV29" s="697"/>
      <c r="CW29" s="697"/>
      <c r="CX29" s="697"/>
      <c r="CY29" s="698"/>
      <c r="CZ29" s="681">
        <v>12.8</v>
      </c>
      <c r="DA29" s="699"/>
      <c r="DB29" s="699"/>
      <c r="DC29" s="700"/>
      <c r="DD29" s="684">
        <v>6110684</v>
      </c>
      <c r="DE29" s="697"/>
      <c r="DF29" s="697"/>
      <c r="DG29" s="697"/>
      <c r="DH29" s="697"/>
      <c r="DI29" s="697"/>
      <c r="DJ29" s="697"/>
      <c r="DK29" s="698"/>
      <c r="DL29" s="684">
        <v>6110684</v>
      </c>
      <c r="DM29" s="697"/>
      <c r="DN29" s="697"/>
      <c r="DO29" s="697"/>
      <c r="DP29" s="697"/>
      <c r="DQ29" s="697"/>
      <c r="DR29" s="697"/>
      <c r="DS29" s="697"/>
      <c r="DT29" s="697"/>
      <c r="DU29" s="697"/>
      <c r="DV29" s="698"/>
      <c r="DW29" s="681">
        <v>19.8</v>
      </c>
      <c r="DX29" s="699"/>
      <c r="DY29" s="699"/>
      <c r="DZ29" s="699"/>
      <c r="EA29" s="699"/>
      <c r="EB29" s="699"/>
      <c r="EC29" s="714"/>
    </row>
    <row r="30" spans="2:133" ht="11.25" customHeight="1" x14ac:dyDescent="0.15">
      <c r="B30" s="675" t="s">
        <v>310</v>
      </c>
      <c r="C30" s="676"/>
      <c r="D30" s="676"/>
      <c r="E30" s="676"/>
      <c r="F30" s="676"/>
      <c r="G30" s="676"/>
      <c r="H30" s="676"/>
      <c r="I30" s="676"/>
      <c r="J30" s="676"/>
      <c r="K30" s="676"/>
      <c r="L30" s="676"/>
      <c r="M30" s="676"/>
      <c r="N30" s="676"/>
      <c r="O30" s="676"/>
      <c r="P30" s="676"/>
      <c r="Q30" s="677"/>
      <c r="R30" s="678">
        <v>255692</v>
      </c>
      <c r="S30" s="679"/>
      <c r="T30" s="679"/>
      <c r="U30" s="679"/>
      <c r="V30" s="679"/>
      <c r="W30" s="679"/>
      <c r="X30" s="679"/>
      <c r="Y30" s="680"/>
      <c r="Z30" s="715">
        <v>0.5</v>
      </c>
      <c r="AA30" s="715"/>
      <c r="AB30" s="715"/>
      <c r="AC30" s="715"/>
      <c r="AD30" s="716" t="s">
        <v>182</v>
      </c>
      <c r="AE30" s="716"/>
      <c r="AF30" s="716"/>
      <c r="AG30" s="716"/>
      <c r="AH30" s="716"/>
      <c r="AI30" s="716"/>
      <c r="AJ30" s="716"/>
      <c r="AK30" s="716"/>
      <c r="AL30" s="681" t="s">
        <v>182</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311</v>
      </c>
      <c r="BH30" s="752"/>
      <c r="BI30" s="752"/>
      <c r="BJ30" s="752"/>
      <c r="BK30" s="752"/>
      <c r="BL30" s="752"/>
      <c r="BM30" s="752"/>
      <c r="BN30" s="752"/>
      <c r="BO30" s="752"/>
      <c r="BP30" s="752"/>
      <c r="BQ30" s="753"/>
      <c r="BR30" s="739" t="s">
        <v>312</v>
      </c>
      <c r="BS30" s="752"/>
      <c r="BT30" s="752"/>
      <c r="BU30" s="752"/>
      <c r="BV30" s="752"/>
      <c r="BW30" s="752"/>
      <c r="BX30" s="752"/>
      <c r="BY30" s="752"/>
      <c r="BZ30" s="752"/>
      <c r="CA30" s="752"/>
      <c r="CB30" s="753"/>
      <c r="CD30" s="765"/>
      <c r="CE30" s="766"/>
      <c r="CF30" s="711" t="s">
        <v>313</v>
      </c>
      <c r="CG30" s="712"/>
      <c r="CH30" s="712"/>
      <c r="CI30" s="712"/>
      <c r="CJ30" s="712"/>
      <c r="CK30" s="712"/>
      <c r="CL30" s="712"/>
      <c r="CM30" s="712"/>
      <c r="CN30" s="712"/>
      <c r="CO30" s="712"/>
      <c r="CP30" s="712"/>
      <c r="CQ30" s="713"/>
      <c r="CR30" s="678">
        <v>6303803</v>
      </c>
      <c r="CS30" s="679"/>
      <c r="CT30" s="679"/>
      <c r="CU30" s="679"/>
      <c r="CV30" s="679"/>
      <c r="CW30" s="679"/>
      <c r="CX30" s="679"/>
      <c r="CY30" s="680"/>
      <c r="CZ30" s="681">
        <v>12</v>
      </c>
      <c r="DA30" s="699"/>
      <c r="DB30" s="699"/>
      <c r="DC30" s="700"/>
      <c r="DD30" s="684">
        <v>5808097</v>
      </c>
      <c r="DE30" s="679"/>
      <c r="DF30" s="679"/>
      <c r="DG30" s="679"/>
      <c r="DH30" s="679"/>
      <c r="DI30" s="679"/>
      <c r="DJ30" s="679"/>
      <c r="DK30" s="680"/>
      <c r="DL30" s="684">
        <v>5808097</v>
      </c>
      <c r="DM30" s="679"/>
      <c r="DN30" s="679"/>
      <c r="DO30" s="679"/>
      <c r="DP30" s="679"/>
      <c r="DQ30" s="679"/>
      <c r="DR30" s="679"/>
      <c r="DS30" s="679"/>
      <c r="DT30" s="679"/>
      <c r="DU30" s="679"/>
      <c r="DV30" s="680"/>
      <c r="DW30" s="681">
        <v>18.8</v>
      </c>
      <c r="DX30" s="699"/>
      <c r="DY30" s="699"/>
      <c r="DZ30" s="699"/>
      <c r="EA30" s="699"/>
      <c r="EB30" s="699"/>
      <c r="EC30" s="714"/>
    </row>
    <row r="31" spans="2:133" ht="11.25" customHeight="1" x14ac:dyDescent="0.15">
      <c r="B31" s="675" t="s">
        <v>314</v>
      </c>
      <c r="C31" s="676"/>
      <c r="D31" s="676"/>
      <c r="E31" s="676"/>
      <c r="F31" s="676"/>
      <c r="G31" s="676"/>
      <c r="H31" s="676"/>
      <c r="I31" s="676"/>
      <c r="J31" s="676"/>
      <c r="K31" s="676"/>
      <c r="L31" s="676"/>
      <c r="M31" s="676"/>
      <c r="N31" s="676"/>
      <c r="O31" s="676"/>
      <c r="P31" s="676"/>
      <c r="Q31" s="677"/>
      <c r="R31" s="678">
        <v>7356681</v>
      </c>
      <c r="S31" s="679"/>
      <c r="T31" s="679"/>
      <c r="U31" s="679"/>
      <c r="V31" s="679"/>
      <c r="W31" s="679"/>
      <c r="X31" s="679"/>
      <c r="Y31" s="680"/>
      <c r="Z31" s="715">
        <v>13.5</v>
      </c>
      <c r="AA31" s="715"/>
      <c r="AB31" s="715"/>
      <c r="AC31" s="715"/>
      <c r="AD31" s="716" t="s">
        <v>232</v>
      </c>
      <c r="AE31" s="716"/>
      <c r="AF31" s="716"/>
      <c r="AG31" s="716"/>
      <c r="AH31" s="716"/>
      <c r="AI31" s="716"/>
      <c r="AJ31" s="716"/>
      <c r="AK31" s="716"/>
      <c r="AL31" s="681" t="s">
        <v>139</v>
      </c>
      <c r="AM31" s="682"/>
      <c r="AN31" s="682"/>
      <c r="AO31" s="717"/>
      <c r="AP31" s="754" t="s">
        <v>315</v>
      </c>
      <c r="AQ31" s="755"/>
      <c r="AR31" s="755"/>
      <c r="AS31" s="755"/>
      <c r="AT31" s="760" t="s">
        <v>316</v>
      </c>
      <c r="AU31" s="231"/>
      <c r="AV31" s="231"/>
      <c r="AW31" s="231"/>
      <c r="AX31" s="744" t="s">
        <v>190</v>
      </c>
      <c r="AY31" s="745"/>
      <c r="AZ31" s="745"/>
      <c r="BA31" s="745"/>
      <c r="BB31" s="745"/>
      <c r="BC31" s="745"/>
      <c r="BD31" s="745"/>
      <c r="BE31" s="745"/>
      <c r="BF31" s="746"/>
      <c r="BG31" s="747">
        <v>98.9</v>
      </c>
      <c r="BH31" s="748"/>
      <c r="BI31" s="748"/>
      <c r="BJ31" s="748"/>
      <c r="BK31" s="748"/>
      <c r="BL31" s="748"/>
      <c r="BM31" s="749">
        <v>96.2</v>
      </c>
      <c r="BN31" s="748"/>
      <c r="BO31" s="748"/>
      <c r="BP31" s="748"/>
      <c r="BQ31" s="750"/>
      <c r="BR31" s="747">
        <v>98.7</v>
      </c>
      <c r="BS31" s="748"/>
      <c r="BT31" s="748"/>
      <c r="BU31" s="748"/>
      <c r="BV31" s="748"/>
      <c r="BW31" s="748"/>
      <c r="BX31" s="749">
        <v>95.8</v>
      </c>
      <c r="BY31" s="748"/>
      <c r="BZ31" s="748"/>
      <c r="CA31" s="748"/>
      <c r="CB31" s="750"/>
      <c r="CD31" s="765"/>
      <c r="CE31" s="766"/>
      <c r="CF31" s="711" t="s">
        <v>317</v>
      </c>
      <c r="CG31" s="712"/>
      <c r="CH31" s="712"/>
      <c r="CI31" s="712"/>
      <c r="CJ31" s="712"/>
      <c r="CK31" s="712"/>
      <c r="CL31" s="712"/>
      <c r="CM31" s="712"/>
      <c r="CN31" s="712"/>
      <c r="CO31" s="712"/>
      <c r="CP31" s="712"/>
      <c r="CQ31" s="713"/>
      <c r="CR31" s="678">
        <v>383740</v>
      </c>
      <c r="CS31" s="697"/>
      <c r="CT31" s="697"/>
      <c r="CU31" s="697"/>
      <c r="CV31" s="697"/>
      <c r="CW31" s="697"/>
      <c r="CX31" s="697"/>
      <c r="CY31" s="698"/>
      <c r="CZ31" s="681">
        <v>0.7</v>
      </c>
      <c r="DA31" s="699"/>
      <c r="DB31" s="699"/>
      <c r="DC31" s="700"/>
      <c r="DD31" s="684">
        <v>302587</v>
      </c>
      <c r="DE31" s="697"/>
      <c r="DF31" s="697"/>
      <c r="DG31" s="697"/>
      <c r="DH31" s="697"/>
      <c r="DI31" s="697"/>
      <c r="DJ31" s="697"/>
      <c r="DK31" s="698"/>
      <c r="DL31" s="684">
        <v>302587</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318</v>
      </c>
      <c r="C32" s="770"/>
      <c r="D32" s="770"/>
      <c r="E32" s="770"/>
      <c r="F32" s="770"/>
      <c r="G32" s="770"/>
      <c r="H32" s="770"/>
      <c r="I32" s="770"/>
      <c r="J32" s="770"/>
      <c r="K32" s="770"/>
      <c r="L32" s="770"/>
      <c r="M32" s="770"/>
      <c r="N32" s="770"/>
      <c r="O32" s="770"/>
      <c r="P32" s="770"/>
      <c r="Q32" s="771"/>
      <c r="R32" s="678" t="s">
        <v>182</v>
      </c>
      <c r="S32" s="679"/>
      <c r="T32" s="679"/>
      <c r="U32" s="679"/>
      <c r="V32" s="679"/>
      <c r="W32" s="679"/>
      <c r="X32" s="679"/>
      <c r="Y32" s="680"/>
      <c r="Z32" s="715" t="s">
        <v>232</v>
      </c>
      <c r="AA32" s="715"/>
      <c r="AB32" s="715"/>
      <c r="AC32" s="715"/>
      <c r="AD32" s="716" t="s">
        <v>182</v>
      </c>
      <c r="AE32" s="716"/>
      <c r="AF32" s="716"/>
      <c r="AG32" s="716"/>
      <c r="AH32" s="716"/>
      <c r="AI32" s="716"/>
      <c r="AJ32" s="716"/>
      <c r="AK32" s="716"/>
      <c r="AL32" s="681" t="s">
        <v>182</v>
      </c>
      <c r="AM32" s="682"/>
      <c r="AN32" s="682"/>
      <c r="AO32" s="717"/>
      <c r="AP32" s="756"/>
      <c r="AQ32" s="757"/>
      <c r="AR32" s="757"/>
      <c r="AS32" s="757"/>
      <c r="AT32" s="761"/>
      <c r="AU32" s="230" t="s">
        <v>319</v>
      </c>
      <c r="AV32" s="230"/>
      <c r="AW32" s="230"/>
      <c r="AX32" s="675" t="s">
        <v>320</v>
      </c>
      <c r="AY32" s="676"/>
      <c r="AZ32" s="676"/>
      <c r="BA32" s="676"/>
      <c r="BB32" s="676"/>
      <c r="BC32" s="676"/>
      <c r="BD32" s="676"/>
      <c r="BE32" s="676"/>
      <c r="BF32" s="677"/>
      <c r="BG32" s="751">
        <v>98.8</v>
      </c>
      <c r="BH32" s="697"/>
      <c r="BI32" s="697"/>
      <c r="BJ32" s="697"/>
      <c r="BK32" s="697"/>
      <c r="BL32" s="697"/>
      <c r="BM32" s="682">
        <v>95.7</v>
      </c>
      <c r="BN32" s="743"/>
      <c r="BO32" s="743"/>
      <c r="BP32" s="743"/>
      <c r="BQ32" s="721"/>
      <c r="BR32" s="751">
        <v>98.8</v>
      </c>
      <c r="BS32" s="697"/>
      <c r="BT32" s="697"/>
      <c r="BU32" s="697"/>
      <c r="BV32" s="697"/>
      <c r="BW32" s="697"/>
      <c r="BX32" s="682">
        <v>95.5</v>
      </c>
      <c r="BY32" s="743"/>
      <c r="BZ32" s="743"/>
      <c r="CA32" s="743"/>
      <c r="CB32" s="721"/>
      <c r="CD32" s="767"/>
      <c r="CE32" s="768"/>
      <c r="CF32" s="711" t="s">
        <v>321</v>
      </c>
      <c r="CG32" s="712"/>
      <c r="CH32" s="712"/>
      <c r="CI32" s="712"/>
      <c r="CJ32" s="712"/>
      <c r="CK32" s="712"/>
      <c r="CL32" s="712"/>
      <c r="CM32" s="712"/>
      <c r="CN32" s="712"/>
      <c r="CO32" s="712"/>
      <c r="CP32" s="712"/>
      <c r="CQ32" s="713"/>
      <c r="CR32" s="678">
        <v>52</v>
      </c>
      <c r="CS32" s="679"/>
      <c r="CT32" s="679"/>
      <c r="CU32" s="679"/>
      <c r="CV32" s="679"/>
      <c r="CW32" s="679"/>
      <c r="CX32" s="679"/>
      <c r="CY32" s="680"/>
      <c r="CZ32" s="681">
        <v>0</v>
      </c>
      <c r="DA32" s="699"/>
      <c r="DB32" s="699"/>
      <c r="DC32" s="700"/>
      <c r="DD32" s="684">
        <v>52</v>
      </c>
      <c r="DE32" s="679"/>
      <c r="DF32" s="679"/>
      <c r="DG32" s="679"/>
      <c r="DH32" s="679"/>
      <c r="DI32" s="679"/>
      <c r="DJ32" s="679"/>
      <c r="DK32" s="680"/>
      <c r="DL32" s="684">
        <v>52</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322</v>
      </c>
      <c r="C33" s="676"/>
      <c r="D33" s="676"/>
      <c r="E33" s="676"/>
      <c r="F33" s="676"/>
      <c r="G33" s="676"/>
      <c r="H33" s="676"/>
      <c r="I33" s="676"/>
      <c r="J33" s="676"/>
      <c r="K33" s="676"/>
      <c r="L33" s="676"/>
      <c r="M33" s="676"/>
      <c r="N33" s="676"/>
      <c r="O33" s="676"/>
      <c r="P33" s="676"/>
      <c r="Q33" s="677"/>
      <c r="R33" s="678">
        <v>3244514</v>
      </c>
      <c r="S33" s="679"/>
      <c r="T33" s="679"/>
      <c r="U33" s="679"/>
      <c r="V33" s="679"/>
      <c r="W33" s="679"/>
      <c r="X33" s="679"/>
      <c r="Y33" s="680"/>
      <c r="Z33" s="715">
        <v>5.9</v>
      </c>
      <c r="AA33" s="715"/>
      <c r="AB33" s="715"/>
      <c r="AC33" s="715"/>
      <c r="AD33" s="716" t="s">
        <v>232</v>
      </c>
      <c r="AE33" s="716"/>
      <c r="AF33" s="716"/>
      <c r="AG33" s="716"/>
      <c r="AH33" s="716"/>
      <c r="AI33" s="716"/>
      <c r="AJ33" s="716"/>
      <c r="AK33" s="716"/>
      <c r="AL33" s="681" t="s">
        <v>182</v>
      </c>
      <c r="AM33" s="682"/>
      <c r="AN33" s="682"/>
      <c r="AO33" s="717"/>
      <c r="AP33" s="758"/>
      <c r="AQ33" s="759"/>
      <c r="AR33" s="759"/>
      <c r="AS33" s="759"/>
      <c r="AT33" s="762"/>
      <c r="AU33" s="232"/>
      <c r="AV33" s="232"/>
      <c r="AW33" s="232"/>
      <c r="AX33" s="659" t="s">
        <v>323</v>
      </c>
      <c r="AY33" s="660"/>
      <c r="AZ33" s="660"/>
      <c r="BA33" s="660"/>
      <c r="BB33" s="660"/>
      <c r="BC33" s="660"/>
      <c r="BD33" s="660"/>
      <c r="BE33" s="660"/>
      <c r="BF33" s="661"/>
      <c r="BG33" s="742">
        <v>98.8</v>
      </c>
      <c r="BH33" s="663"/>
      <c r="BI33" s="663"/>
      <c r="BJ33" s="663"/>
      <c r="BK33" s="663"/>
      <c r="BL33" s="663"/>
      <c r="BM33" s="706">
        <v>96.4</v>
      </c>
      <c r="BN33" s="663"/>
      <c r="BO33" s="663"/>
      <c r="BP33" s="663"/>
      <c r="BQ33" s="727"/>
      <c r="BR33" s="742">
        <v>98.5</v>
      </c>
      <c r="BS33" s="663"/>
      <c r="BT33" s="663"/>
      <c r="BU33" s="663"/>
      <c r="BV33" s="663"/>
      <c r="BW33" s="663"/>
      <c r="BX33" s="706">
        <v>95.8</v>
      </c>
      <c r="BY33" s="663"/>
      <c r="BZ33" s="663"/>
      <c r="CA33" s="663"/>
      <c r="CB33" s="727"/>
      <c r="CD33" s="711" t="s">
        <v>324</v>
      </c>
      <c r="CE33" s="712"/>
      <c r="CF33" s="712"/>
      <c r="CG33" s="712"/>
      <c r="CH33" s="712"/>
      <c r="CI33" s="712"/>
      <c r="CJ33" s="712"/>
      <c r="CK33" s="712"/>
      <c r="CL33" s="712"/>
      <c r="CM33" s="712"/>
      <c r="CN33" s="712"/>
      <c r="CO33" s="712"/>
      <c r="CP33" s="712"/>
      <c r="CQ33" s="713"/>
      <c r="CR33" s="678">
        <v>20664802</v>
      </c>
      <c r="CS33" s="697"/>
      <c r="CT33" s="697"/>
      <c r="CU33" s="697"/>
      <c r="CV33" s="697"/>
      <c r="CW33" s="697"/>
      <c r="CX33" s="697"/>
      <c r="CY33" s="698"/>
      <c r="CZ33" s="681">
        <v>39.5</v>
      </c>
      <c r="DA33" s="699"/>
      <c r="DB33" s="699"/>
      <c r="DC33" s="700"/>
      <c r="DD33" s="684">
        <v>15599425</v>
      </c>
      <c r="DE33" s="697"/>
      <c r="DF33" s="697"/>
      <c r="DG33" s="697"/>
      <c r="DH33" s="697"/>
      <c r="DI33" s="697"/>
      <c r="DJ33" s="697"/>
      <c r="DK33" s="698"/>
      <c r="DL33" s="684">
        <v>12446751</v>
      </c>
      <c r="DM33" s="697"/>
      <c r="DN33" s="697"/>
      <c r="DO33" s="697"/>
      <c r="DP33" s="697"/>
      <c r="DQ33" s="697"/>
      <c r="DR33" s="697"/>
      <c r="DS33" s="697"/>
      <c r="DT33" s="697"/>
      <c r="DU33" s="697"/>
      <c r="DV33" s="698"/>
      <c r="DW33" s="681">
        <v>40.299999999999997</v>
      </c>
      <c r="DX33" s="699"/>
      <c r="DY33" s="699"/>
      <c r="DZ33" s="699"/>
      <c r="EA33" s="699"/>
      <c r="EB33" s="699"/>
      <c r="EC33" s="714"/>
    </row>
    <row r="34" spans="2:133" ht="11.25" customHeight="1" x14ac:dyDescent="0.15">
      <c r="B34" s="675" t="s">
        <v>325</v>
      </c>
      <c r="C34" s="676"/>
      <c r="D34" s="676"/>
      <c r="E34" s="676"/>
      <c r="F34" s="676"/>
      <c r="G34" s="676"/>
      <c r="H34" s="676"/>
      <c r="I34" s="676"/>
      <c r="J34" s="676"/>
      <c r="K34" s="676"/>
      <c r="L34" s="676"/>
      <c r="M34" s="676"/>
      <c r="N34" s="676"/>
      <c r="O34" s="676"/>
      <c r="P34" s="676"/>
      <c r="Q34" s="677"/>
      <c r="R34" s="678">
        <v>175428</v>
      </c>
      <c r="S34" s="679"/>
      <c r="T34" s="679"/>
      <c r="U34" s="679"/>
      <c r="V34" s="679"/>
      <c r="W34" s="679"/>
      <c r="X34" s="679"/>
      <c r="Y34" s="680"/>
      <c r="Z34" s="715">
        <v>0.3</v>
      </c>
      <c r="AA34" s="715"/>
      <c r="AB34" s="715"/>
      <c r="AC34" s="715"/>
      <c r="AD34" s="716">
        <v>43255</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7449162</v>
      </c>
      <c r="CS34" s="679"/>
      <c r="CT34" s="679"/>
      <c r="CU34" s="679"/>
      <c r="CV34" s="679"/>
      <c r="CW34" s="679"/>
      <c r="CX34" s="679"/>
      <c r="CY34" s="680"/>
      <c r="CZ34" s="681">
        <v>14.2</v>
      </c>
      <c r="DA34" s="699"/>
      <c r="DB34" s="699"/>
      <c r="DC34" s="700"/>
      <c r="DD34" s="684">
        <v>5441764</v>
      </c>
      <c r="DE34" s="679"/>
      <c r="DF34" s="679"/>
      <c r="DG34" s="679"/>
      <c r="DH34" s="679"/>
      <c r="DI34" s="679"/>
      <c r="DJ34" s="679"/>
      <c r="DK34" s="680"/>
      <c r="DL34" s="684">
        <v>5203634</v>
      </c>
      <c r="DM34" s="679"/>
      <c r="DN34" s="679"/>
      <c r="DO34" s="679"/>
      <c r="DP34" s="679"/>
      <c r="DQ34" s="679"/>
      <c r="DR34" s="679"/>
      <c r="DS34" s="679"/>
      <c r="DT34" s="679"/>
      <c r="DU34" s="679"/>
      <c r="DV34" s="680"/>
      <c r="DW34" s="681">
        <v>16.8</v>
      </c>
      <c r="DX34" s="699"/>
      <c r="DY34" s="699"/>
      <c r="DZ34" s="699"/>
      <c r="EA34" s="699"/>
      <c r="EB34" s="699"/>
      <c r="EC34" s="714"/>
    </row>
    <row r="35" spans="2:133" ht="11.25" customHeight="1" x14ac:dyDescent="0.15">
      <c r="B35" s="675" t="s">
        <v>327</v>
      </c>
      <c r="C35" s="676"/>
      <c r="D35" s="676"/>
      <c r="E35" s="676"/>
      <c r="F35" s="676"/>
      <c r="G35" s="676"/>
      <c r="H35" s="676"/>
      <c r="I35" s="676"/>
      <c r="J35" s="676"/>
      <c r="K35" s="676"/>
      <c r="L35" s="676"/>
      <c r="M35" s="676"/>
      <c r="N35" s="676"/>
      <c r="O35" s="676"/>
      <c r="P35" s="676"/>
      <c r="Q35" s="677"/>
      <c r="R35" s="678">
        <v>426833</v>
      </c>
      <c r="S35" s="679"/>
      <c r="T35" s="679"/>
      <c r="U35" s="679"/>
      <c r="V35" s="679"/>
      <c r="W35" s="679"/>
      <c r="X35" s="679"/>
      <c r="Y35" s="680"/>
      <c r="Z35" s="715">
        <v>0.8</v>
      </c>
      <c r="AA35" s="715"/>
      <c r="AB35" s="715"/>
      <c r="AC35" s="715"/>
      <c r="AD35" s="716" t="s">
        <v>182</v>
      </c>
      <c r="AE35" s="716"/>
      <c r="AF35" s="716"/>
      <c r="AG35" s="716"/>
      <c r="AH35" s="716"/>
      <c r="AI35" s="716"/>
      <c r="AJ35" s="716"/>
      <c r="AK35" s="716"/>
      <c r="AL35" s="681" t="s">
        <v>139</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494266</v>
      </c>
      <c r="CS35" s="697"/>
      <c r="CT35" s="697"/>
      <c r="CU35" s="697"/>
      <c r="CV35" s="697"/>
      <c r="CW35" s="697"/>
      <c r="CX35" s="697"/>
      <c r="CY35" s="698"/>
      <c r="CZ35" s="681">
        <v>0.9</v>
      </c>
      <c r="DA35" s="699"/>
      <c r="DB35" s="699"/>
      <c r="DC35" s="700"/>
      <c r="DD35" s="684">
        <v>370220</v>
      </c>
      <c r="DE35" s="697"/>
      <c r="DF35" s="697"/>
      <c r="DG35" s="697"/>
      <c r="DH35" s="697"/>
      <c r="DI35" s="697"/>
      <c r="DJ35" s="697"/>
      <c r="DK35" s="698"/>
      <c r="DL35" s="684">
        <v>205621</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331</v>
      </c>
      <c r="C36" s="676"/>
      <c r="D36" s="676"/>
      <c r="E36" s="676"/>
      <c r="F36" s="676"/>
      <c r="G36" s="676"/>
      <c r="H36" s="676"/>
      <c r="I36" s="676"/>
      <c r="J36" s="676"/>
      <c r="K36" s="676"/>
      <c r="L36" s="676"/>
      <c r="M36" s="676"/>
      <c r="N36" s="676"/>
      <c r="O36" s="676"/>
      <c r="P36" s="676"/>
      <c r="Q36" s="677"/>
      <c r="R36" s="678">
        <v>1288444</v>
      </c>
      <c r="S36" s="679"/>
      <c r="T36" s="679"/>
      <c r="U36" s="679"/>
      <c r="V36" s="679"/>
      <c r="W36" s="679"/>
      <c r="X36" s="679"/>
      <c r="Y36" s="680"/>
      <c r="Z36" s="715">
        <v>2.4</v>
      </c>
      <c r="AA36" s="715"/>
      <c r="AB36" s="715"/>
      <c r="AC36" s="715"/>
      <c r="AD36" s="716" t="s">
        <v>232</v>
      </c>
      <c r="AE36" s="716"/>
      <c r="AF36" s="716"/>
      <c r="AG36" s="716"/>
      <c r="AH36" s="716"/>
      <c r="AI36" s="716"/>
      <c r="AJ36" s="716"/>
      <c r="AK36" s="716"/>
      <c r="AL36" s="681" t="s">
        <v>232</v>
      </c>
      <c r="AM36" s="682"/>
      <c r="AN36" s="682"/>
      <c r="AO36" s="717"/>
      <c r="AP36" s="235"/>
      <c r="AQ36" s="730" t="s">
        <v>332</v>
      </c>
      <c r="AR36" s="731"/>
      <c r="AS36" s="731"/>
      <c r="AT36" s="731"/>
      <c r="AU36" s="731"/>
      <c r="AV36" s="731"/>
      <c r="AW36" s="731"/>
      <c r="AX36" s="731"/>
      <c r="AY36" s="732"/>
      <c r="AZ36" s="733">
        <v>5530186</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51435</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6967862</v>
      </c>
      <c r="CS36" s="679"/>
      <c r="CT36" s="679"/>
      <c r="CU36" s="679"/>
      <c r="CV36" s="679"/>
      <c r="CW36" s="679"/>
      <c r="CX36" s="679"/>
      <c r="CY36" s="680"/>
      <c r="CZ36" s="681">
        <v>13.3</v>
      </c>
      <c r="DA36" s="699"/>
      <c r="DB36" s="699"/>
      <c r="DC36" s="700"/>
      <c r="DD36" s="684">
        <v>5614756</v>
      </c>
      <c r="DE36" s="679"/>
      <c r="DF36" s="679"/>
      <c r="DG36" s="679"/>
      <c r="DH36" s="679"/>
      <c r="DI36" s="679"/>
      <c r="DJ36" s="679"/>
      <c r="DK36" s="680"/>
      <c r="DL36" s="684">
        <v>3880210</v>
      </c>
      <c r="DM36" s="679"/>
      <c r="DN36" s="679"/>
      <c r="DO36" s="679"/>
      <c r="DP36" s="679"/>
      <c r="DQ36" s="679"/>
      <c r="DR36" s="679"/>
      <c r="DS36" s="679"/>
      <c r="DT36" s="679"/>
      <c r="DU36" s="679"/>
      <c r="DV36" s="680"/>
      <c r="DW36" s="681">
        <v>12.6</v>
      </c>
      <c r="DX36" s="699"/>
      <c r="DY36" s="699"/>
      <c r="DZ36" s="699"/>
      <c r="EA36" s="699"/>
      <c r="EB36" s="699"/>
      <c r="EC36" s="714"/>
    </row>
    <row r="37" spans="2:133" ht="11.25" customHeight="1" x14ac:dyDescent="0.15">
      <c r="B37" s="675" t="s">
        <v>335</v>
      </c>
      <c r="C37" s="676"/>
      <c r="D37" s="676"/>
      <c r="E37" s="676"/>
      <c r="F37" s="676"/>
      <c r="G37" s="676"/>
      <c r="H37" s="676"/>
      <c r="I37" s="676"/>
      <c r="J37" s="676"/>
      <c r="K37" s="676"/>
      <c r="L37" s="676"/>
      <c r="M37" s="676"/>
      <c r="N37" s="676"/>
      <c r="O37" s="676"/>
      <c r="P37" s="676"/>
      <c r="Q37" s="677"/>
      <c r="R37" s="678">
        <v>1805858</v>
      </c>
      <c r="S37" s="679"/>
      <c r="T37" s="679"/>
      <c r="U37" s="679"/>
      <c r="V37" s="679"/>
      <c r="W37" s="679"/>
      <c r="X37" s="679"/>
      <c r="Y37" s="680"/>
      <c r="Z37" s="715">
        <v>3.3</v>
      </c>
      <c r="AA37" s="715"/>
      <c r="AB37" s="715"/>
      <c r="AC37" s="715"/>
      <c r="AD37" s="716" t="s">
        <v>182</v>
      </c>
      <c r="AE37" s="716"/>
      <c r="AF37" s="716"/>
      <c r="AG37" s="716"/>
      <c r="AH37" s="716"/>
      <c r="AI37" s="716"/>
      <c r="AJ37" s="716"/>
      <c r="AK37" s="716"/>
      <c r="AL37" s="681" t="s">
        <v>182</v>
      </c>
      <c r="AM37" s="682"/>
      <c r="AN37" s="682"/>
      <c r="AO37" s="717"/>
      <c r="AQ37" s="718" t="s">
        <v>336</v>
      </c>
      <c r="AR37" s="719"/>
      <c r="AS37" s="719"/>
      <c r="AT37" s="719"/>
      <c r="AU37" s="719"/>
      <c r="AV37" s="719"/>
      <c r="AW37" s="719"/>
      <c r="AX37" s="719"/>
      <c r="AY37" s="720"/>
      <c r="AZ37" s="678">
        <v>1803771</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14112</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2027283</v>
      </c>
      <c r="CS37" s="697"/>
      <c r="CT37" s="697"/>
      <c r="CU37" s="697"/>
      <c r="CV37" s="697"/>
      <c r="CW37" s="697"/>
      <c r="CX37" s="697"/>
      <c r="CY37" s="698"/>
      <c r="CZ37" s="681">
        <v>3.9</v>
      </c>
      <c r="DA37" s="699"/>
      <c r="DB37" s="699"/>
      <c r="DC37" s="700"/>
      <c r="DD37" s="684">
        <v>2027283</v>
      </c>
      <c r="DE37" s="697"/>
      <c r="DF37" s="697"/>
      <c r="DG37" s="697"/>
      <c r="DH37" s="697"/>
      <c r="DI37" s="697"/>
      <c r="DJ37" s="697"/>
      <c r="DK37" s="698"/>
      <c r="DL37" s="684">
        <v>1204295</v>
      </c>
      <c r="DM37" s="697"/>
      <c r="DN37" s="697"/>
      <c r="DO37" s="697"/>
      <c r="DP37" s="697"/>
      <c r="DQ37" s="697"/>
      <c r="DR37" s="697"/>
      <c r="DS37" s="697"/>
      <c r="DT37" s="697"/>
      <c r="DU37" s="697"/>
      <c r="DV37" s="698"/>
      <c r="DW37" s="681">
        <v>3.9</v>
      </c>
      <c r="DX37" s="699"/>
      <c r="DY37" s="699"/>
      <c r="DZ37" s="699"/>
      <c r="EA37" s="699"/>
      <c r="EB37" s="699"/>
      <c r="EC37" s="714"/>
    </row>
    <row r="38" spans="2:133" ht="11.25" customHeight="1" x14ac:dyDescent="0.15">
      <c r="B38" s="675" t="s">
        <v>339</v>
      </c>
      <c r="C38" s="676"/>
      <c r="D38" s="676"/>
      <c r="E38" s="676"/>
      <c r="F38" s="676"/>
      <c r="G38" s="676"/>
      <c r="H38" s="676"/>
      <c r="I38" s="676"/>
      <c r="J38" s="676"/>
      <c r="K38" s="676"/>
      <c r="L38" s="676"/>
      <c r="M38" s="676"/>
      <c r="N38" s="676"/>
      <c r="O38" s="676"/>
      <c r="P38" s="676"/>
      <c r="Q38" s="677"/>
      <c r="R38" s="678">
        <v>1174493</v>
      </c>
      <c r="S38" s="679"/>
      <c r="T38" s="679"/>
      <c r="U38" s="679"/>
      <c r="V38" s="679"/>
      <c r="W38" s="679"/>
      <c r="X38" s="679"/>
      <c r="Y38" s="680"/>
      <c r="Z38" s="715">
        <v>2.2000000000000002</v>
      </c>
      <c r="AA38" s="715"/>
      <c r="AB38" s="715"/>
      <c r="AC38" s="715"/>
      <c r="AD38" s="716">
        <v>285</v>
      </c>
      <c r="AE38" s="716"/>
      <c r="AF38" s="716"/>
      <c r="AG38" s="716"/>
      <c r="AH38" s="716"/>
      <c r="AI38" s="716"/>
      <c r="AJ38" s="716"/>
      <c r="AK38" s="716"/>
      <c r="AL38" s="681">
        <v>0</v>
      </c>
      <c r="AM38" s="682"/>
      <c r="AN38" s="682"/>
      <c r="AO38" s="717"/>
      <c r="AQ38" s="718" t="s">
        <v>340</v>
      </c>
      <c r="AR38" s="719"/>
      <c r="AS38" s="719"/>
      <c r="AT38" s="719"/>
      <c r="AU38" s="719"/>
      <c r="AV38" s="719"/>
      <c r="AW38" s="719"/>
      <c r="AX38" s="719"/>
      <c r="AY38" s="720"/>
      <c r="AZ38" s="678">
        <v>31530</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16069</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3798656</v>
      </c>
      <c r="CS38" s="679"/>
      <c r="CT38" s="679"/>
      <c r="CU38" s="679"/>
      <c r="CV38" s="679"/>
      <c r="CW38" s="679"/>
      <c r="CX38" s="679"/>
      <c r="CY38" s="680"/>
      <c r="CZ38" s="681">
        <v>7.3</v>
      </c>
      <c r="DA38" s="699"/>
      <c r="DB38" s="699"/>
      <c r="DC38" s="700"/>
      <c r="DD38" s="684">
        <v>3178485</v>
      </c>
      <c r="DE38" s="679"/>
      <c r="DF38" s="679"/>
      <c r="DG38" s="679"/>
      <c r="DH38" s="679"/>
      <c r="DI38" s="679"/>
      <c r="DJ38" s="679"/>
      <c r="DK38" s="680"/>
      <c r="DL38" s="684">
        <v>3157286</v>
      </c>
      <c r="DM38" s="679"/>
      <c r="DN38" s="679"/>
      <c r="DO38" s="679"/>
      <c r="DP38" s="679"/>
      <c r="DQ38" s="679"/>
      <c r="DR38" s="679"/>
      <c r="DS38" s="679"/>
      <c r="DT38" s="679"/>
      <c r="DU38" s="679"/>
      <c r="DV38" s="680"/>
      <c r="DW38" s="681">
        <v>10.199999999999999</v>
      </c>
      <c r="DX38" s="699"/>
      <c r="DY38" s="699"/>
      <c r="DZ38" s="699"/>
      <c r="EA38" s="699"/>
      <c r="EB38" s="699"/>
      <c r="EC38" s="714"/>
    </row>
    <row r="39" spans="2:133" ht="11.25" customHeight="1" x14ac:dyDescent="0.15">
      <c r="B39" s="675" t="s">
        <v>343</v>
      </c>
      <c r="C39" s="676"/>
      <c r="D39" s="676"/>
      <c r="E39" s="676"/>
      <c r="F39" s="676"/>
      <c r="G39" s="676"/>
      <c r="H39" s="676"/>
      <c r="I39" s="676"/>
      <c r="J39" s="676"/>
      <c r="K39" s="676"/>
      <c r="L39" s="676"/>
      <c r="M39" s="676"/>
      <c r="N39" s="676"/>
      <c r="O39" s="676"/>
      <c r="P39" s="676"/>
      <c r="Q39" s="677"/>
      <c r="R39" s="678">
        <v>5652300</v>
      </c>
      <c r="S39" s="679"/>
      <c r="T39" s="679"/>
      <c r="U39" s="679"/>
      <c r="V39" s="679"/>
      <c r="W39" s="679"/>
      <c r="X39" s="679"/>
      <c r="Y39" s="680"/>
      <c r="Z39" s="715">
        <v>10.4</v>
      </c>
      <c r="AA39" s="715"/>
      <c r="AB39" s="715"/>
      <c r="AC39" s="715"/>
      <c r="AD39" s="716" t="s">
        <v>232</v>
      </c>
      <c r="AE39" s="716"/>
      <c r="AF39" s="716"/>
      <c r="AG39" s="716"/>
      <c r="AH39" s="716"/>
      <c r="AI39" s="716"/>
      <c r="AJ39" s="716"/>
      <c r="AK39" s="716"/>
      <c r="AL39" s="681" t="s">
        <v>139</v>
      </c>
      <c r="AM39" s="682"/>
      <c r="AN39" s="682"/>
      <c r="AO39" s="717"/>
      <c r="AQ39" s="718" t="s">
        <v>344</v>
      </c>
      <c r="AR39" s="719"/>
      <c r="AS39" s="719"/>
      <c r="AT39" s="719"/>
      <c r="AU39" s="719"/>
      <c r="AV39" s="719"/>
      <c r="AW39" s="719"/>
      <c r="AX39" s="719"/>
      <c r="AY39" s="720"/>
      <c r="AZ39" s="678" t="s">
        <v>139</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25424</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1503756</v>
      </c>
      <c r="CS39" s="697"/>
      <c r="CT39" s="697"/>
      <c r="CU39" s="697"/>
      <c r="CV39" s="697"/>
      <c r="CW39" s="697"/>
      <c r="CX39" s="697"/>
      <c r="CY39" s="698"/>
      <c r="CZ39" s="681">
        <v>2.9</v>
      </c>
      <c r="DA39" s="699"/>
      <c r="DB39" s="699"/>
      <c r="DC39" s="700"/>
      <c r="DD39" s="684">
        <v>994200</v>
      </c>
      <c r="DE39" s="697"/>
      <c r="DF39" s="697"/>
      <c r="DG39" s="697"/>
      <c r="DH39" s="697"/>
      <c r="DI39" s="697"/>
      <c r="DJ39" s="697"/>
      <c r="DK39" s="698"/>
      <c r="DL39" s="684" t="s">
        <v>182</v>
      </c>
      <c r="DM39" s="697"/>
      <c r="DN39" s="697"/>
      <c r="DO39" s="697"/>
      <c r="DP39" s="697"/>
      <c r="DQ39" s="697"/>
      <c r="DR39" s="697"/>
      <c r="DS39" s="697"/>
      <c r="DT39" s="697"/>
      <c r="DU39" s="697"/>
      <c r="DV39" s="698"/>
      <c r="DW39" s="681" t="s">
        <v>232</v>
      </c>
      <c r="DX39" s="699"/>
      <c r="DY39" s="699"/>
      <c r="DZ39" s="699"/>
      <c r="EA39" s="699"/>
      <c r="EB39" s="699"/>
      <c r="EC39" s="714"/>
    </row>
    <row r="40" spans="2:133" ht="11.25" customHeight="1" x14ac:dyDescent="0.15">
      <c r="B40" s="675" t="s">
        <v>347</v>
      </c>
      <c r="C40" s="676"/>
      <c r="D40" s="676"/>
      <c r="E40" s="676"/>
      <c r="F40" s="676"/>
      <c r="G40" s="676"/>
      <c r="H40" s="676"/>
      <c r="I40" s="676"/>
      <c r="J40" s="676"/>
      <c r="K40" s="676"/>
      <c r="L40" s="676"/>
      <c r="M40" s="676"/>
      <c r="N40" s="676"/>
      <c r="O40" s="676"/>
      <c r="P40" s="676"/>
      <c r="Q40" s="677"/>
      <c r="R40" s="678" t="s">
        <v>232</v>
      </c>
      <c r="S40" s="679"/>
      <c r="T40" s="679"/>
      <c r="U40" s="679"/>
      <c r="V40" s="679"/>
      <c r="W40" s="679"/>
      <c r="X40" s="679"/>
      <c r="Y40" s="680"/>
      <c r="Z40" s="715" t="s">
        <v>139</v>
      </c>
      <c r="AA40" s="715"/>
      <c r="AB40" s="715"/>
      <c r="AC40" s="715"/>
      <c r="AD40" s="716" t="s">
        <v>232</v>
      </c>
      <c r="AE40" s="716"/>
      <c r="AF40" s="716"/>
      <c r="AG40" s="716"/>
      <c r="AH40" s="716"/>
      <c r="AI40" s="716"/>
      <c r="AJ40" s="716"/>
      <c r="AK40" s="716"/>
      <c r="AL40" s="681" t="s">
        <v>182</v>
      </c>
      <c r="AM40" s="682"/>
      <c r="AN40" s="682"/>
      <c r="AO40" s="717"/>
      <c r="AQ40" s="718" t="s">
        <v>348</v>
      </c>
      <c r="AR40" s="719"/>
      <c r="AS40" s="719"/>
      <c r="AT40" s="719"/>
      <c r="AU40" s="719"/>
      <c r="AV40" s="719"/>
      <c r="AW40" s="719"/>
      <c r="AX40" s="719"/>
      <c r="AY40" s="720"/>
      <c r="AZ40" s="678" t="s">
        <v>139</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108</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451100</v>
      </c>
      <c r="CS40" s="679"/>
      <c r="CT40" s="679"/>
      <c r="CU40" s="679"/>
      <c r="CV40" s="679"/>
      <c r="CW40" s="679"/>
      <c r="CX40" s="679"/>
      <c r="CY40" s="680"/>
      <c r="CZ40" s="681">
        <v>0.9</v>
      </c>
      <c r="DA40" s="699"/>
      <c r="DB40" s="699"/>
      <c r="DC40" s="700"/>
      <c r="DD40" s="684" t="s">
        <v>182</v>
      </c>
      <c r="DE40" s="679"/>
      <c r="DF40" s="679"/>
      <c r="DG40" s="679"/>
      <c r="DH40" s="679"/>
      <c r="DI40" s="679"/>
      <c r="DJ40" s="679"/>
      <c r="DK40" s="680"/>
      <c r="DL40" s="684" t="s">
        <v>182</v>
      </c>
      <c r="DM40" s="679"/>
      <c r="DN40" s="679"/>
      <c r="DO40" s="679"/>
      <c r="DP40" s="679"/>
      <c r="DQ40" s="679"/>
      <c r="DR40" s="679"/>
      <c r="DS40" s="679"/>
      <c r="DT40" s="679"/>
      <c r="DU40" s="679"/>
      <c r="DV40" s="680"/>
      <c r="DW40" s="681" t="s">
        <v>182</v>
      </c>
      <c r="DX40" s="699"/>
      <c r="DY40" s="699"/>
      <c r="DZ40" s="699"/>
      <c r="EA40" s="699"/>
      <c r="EB40" s="699"/>
      <c r="EC40" s="714"/>
    </row>
    <row r="41" spans="2:133" ht="11.25" customHeight="1" x14ac:dyDescent="0.15">
      <c r="B41" s="675" t="s">
        <v>352</v>
      </c>
      <c r="C41" s="676"/>
      <c r="D41" s="676"/>
      <c r="E41" s="676"/>
      <c r="F41" s="676"/>
      <c r="G41" s="676"/>
      <c r="H41" s="676"/>
      <c r="I41" s="676"/>
      <c r="J41" s="676"/>
      <c r="K41" s="676"/>
      <c r="L41" s="676"/>
      <c r="M41" s="676"/>
      <c r="N41" s="676"/>
      <c r="O41" s="676"/>
      <c r="P41" s="676"/>
      <c r="Q41" s="677"/>
      <c r="R41" s="678">
        <v>1745000</v>
      </c>
      <c r="S41" s="679"/>
      <c r="T41" s="679"/>
      <c r="U41" s="679"/>
      <c r="V41" s="679"/>
      <c r="W41" s="679"/>
      <c r="X41" s="679"/>
      <c r="Y41" s="680"/>
      <c r="Z41" s="715">
        <v>3.2</v>
      </c>
      <c r="AA41" s="715"/>
      <c r="AB41" s="715"/>
      <c r="AC41" s="715"/>
      <c r="AD41" s="716" t="s">
        <v>232</v>
      </c>
      <c r="AE41" s="716"/>
      <c r="AF41" s="716"/>
      <c r="AG41" s="716"/>
      <c r="AH41" s="716"/>
      <c r="AI41" s="716"/>
      <c r="AJ41" s="716"/>
      <c r="AK41" s="716"/>
      <c r="AL41" s="681" t="s">
        <v>182</v>
      </c>
      <c r="AM41" s="682"/>
      <c r="AN41" s="682"/>
      <c r="AO41" s="717"/>
      <c r="AQ41" s="718" t="s">
        <v>353</v>
      </c>
      <c r="AR41" s="719"/>
      <c r="AS41" s="719"/>
      <c r="AT41" s="719"/>
      <c r="AU41" s="719"/>
      <c r="AV41" s="719"/>
      <c r="AW41" s="719"/>
      <c r="AX41" s="719"/>
      <c r="AY41" s="720"/>
      <c r="AZ41" s="678">
        <v>783417</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t="s">
        <v>232</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182</v>
      </c>
      <c r="CS41" s="697"/>
      <c r="CT41" s="697"/>
      <c r="CU41" s="697"/>
      <c r="CV41" s="697"/>
      <c r="CW41" s="697"/>
      <c r="CX41" s="697"/>
      <c r="CY41" s="698"/>
      <c r="CZ41" s="681" t="s">
        <v>139</v>
      </c>
      <c r="DA41" s="699"/>
      <c r="DB41" s="699"/>
      <c r="DC41" s="700"/>
      <c r="DD41" s="684" t="s">
        <v>139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356</v>
      </c>
      <c r="C42" s="660"/>
      <c r="D42" s="660"/>
      <c r="E42" s="660"/>
      <c r="F42" s="660"/>
      <c r="G42" s="660"/>
      <c r="H42" s="660"/>
      <c r="I42" s="660"/>
      <c r="J42" s="660"/>
      <c r="K42" s="660"/>
      <c r="L42" s="660"/>
      <c r="M42" s="660"/>
      <c r="N42" s="660"/>
      <c r="O42" s="660"/>
      <c r="P42" s="660"/>
      <c r="Q42" s="661"/>
      <c r="R42" s="662">
        <v>54550289</v>
      </c>
      <c r="S42" s="701"/>
      <c r="T42" s="701"/>
      <c r="U42" s="701"/>
      <c r="V42" s="701"/>
      <c r="W42" s="701"/>
      <c r="X42" s="701"/>
      <c r="Y42" s="703"/>
      <c r="Z42" s="704">
        <v>100</v>
      </c>
      <c r="AA42" s="704"/>
      <c r="AB42" s="704"/>
      <c r="AC42" s="704"/>
      <c r="AD42" s="705">
        <v>29169532</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2911468</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343</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6471594</v>
      </c>
      <c r="CS42" s="679"/>
      <c r="CT42" s="679"/>
      <c r="CU42" s="679"/>
      <c r="CV42" s="679"/>
      <c r="CW42" s="679"/>
      <c r="CX42" s="679"/>
      <c r="CY42" s="680"/>
      <c r="CZ42" s="681">
        <v>12.4</v>
      </c>
      <c r="DA42" s="682"/>
      <c r="DB42" s="682"/>
      <c r="DC42" s="683"/>
      <c r="DD42" s="684">
        <v>946270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320142</v>
      </c>
      <c r="CS43" s="697"/>
      <c r="CT43" s="697"/>
      <c r="CU43" s="697"/>
      <c r="CV43" s="697"/>
      <c r="CW43" s="697"/>
      <c r="CX43" s="697"/>
      <c r="CY43" s="698"/>
      <c r="CZ43" s="681">
        <v>0.6</v>
      </c>
      <c r="DA43" s="699"/>
      <c r="DB43" s="699"/>
      <c r="DC43" s="700"/>
      <c r="DD43" s="684">
        <v>320130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308</v>
      </c>
      <c r="CE44" s="692"/>
      <c r="CF44" s="675" t="s">
        <v>361</v>
      </c>
      <c r="CG44" s="676"/>
      <c r="CH44" s="676"/>
      <c r="CI44" s="676"/>
      <c r="CJ44" s="676"/>
      <c r="CK44" s="676"/>
      <c r="CL44" s="676"/>
      <c r="CM44" s="676"/>
      <c r="CN44" s="676"/>
      <c r="CO44" s="676"/>
      <c r="CP44" s="676"/>
      <c r="CQ44" s="677"/>
      <c r="CR44" s="678">
        <v>6333936</v>
      </c>
      <c r="CS44" s="679"/>
      <c r="CT44" s="679"/>
      <c r="CU44" s="679"/>
      <c r="CV44" s="679"/>
      <c r="CW44" s="679"/>
      <c r="CX44" s="679"/>
      <c r="CY44" s="680"/>
      <c r="CZ44" s="681">
        <v>12.1</v>
      </c>
      <c r="DA44" s="682"/>
      <c r="DB44" s="682"/>
      <c r="DC44" s="683"/>
      <c r="DD44" s="684">
        <v>850322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362</v>
      </c>
      <c r="CG45" s="676"/>
      <c r="CH45" s="676"/>
      <c r="CI45" s="676"/>
      <c r="CJ45" s="676"/>
      <c r="CK45" s="676"/>
      <c r="CL45" s="676"/>
      <c r="CM45" s="676"/>
      <c r="CN45" s="676"/>
      <c r="CO45" s="676"/>
      <c r="CP45" s="676"/>
      <c r="CQ45" s="677"/>
      <c r="CR45" s="678">
        <v>3812316</v>
      </c>
      <c r="CS45" s="697"/>
      <c r="CT45" s="697"/>
      <c r="CU45" s="697"/>
      <c r="CV45" s="697"/>
      <c r="CW45" s="697"/>
      <c r="CX45" s="697"/>
      <c r="CY45" s="698"/>
      <c r="CZ45" s="681">
        <v>7.3</v>
      </c>
      <c r="DA45" s="699"/>
      <c r="DB45" s="699"/>
      <c r="DC45" s="700"/>
      <c r="DD45" s="684">
        <v>109396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2378929</v>
      </c>
      <c r="CS46" s="679"/>
      <c r="CT46" s="679"/>
      <c r="CU46" s="679"/>
      <c r="CV46" s="679"/>
      <c r="CW46" s="679"/>
      <c r="CX46" s="679"/>
      <c r="CY46" s="680"/>
      <c r="CZ46" s="681">
        <v>4.5</v>
      </c>
      <c r="DA46" s="682"/>
      <c r="DB46" s="682"/>
      <c r="DC46" s="683"/>
      <c r="DD46" s="684">
        <v>730874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v>137658</v>
      </c>
      <c r="CS47" s="697"/>
      <c r="CT47" s="697"/>
      <c r="CU47" s="697"/>
      <c r="CV47" s="697"/>
      <c r="CW47" s="697"/>
      <c r="CX47" s="697"/>
      <c r="CY47" s="698"/>
      <c r="CZ47" s="681">
        <v>0.3</v>
      </c>
      <c r="DA47" s="699"/>
      <c r="DB47" s="699"/>
      <c r="DC47" s="700"/>
      <c r="DD47" s="684">
        <v>95948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367</v>
      </c>
      <c r="CD48" s="695"/>
      <c r="CE48" s="696"/>
      <c r="CF48" s="675" t="s">
        <v>368</v>
      </c>
      <c r="CG48" s="676"/>
      <c r="CH48" s="676"/>
      <c r="CI48" s="676"/>
      <c r="CJ48" s="676"/>
      <c r="CK48" s="676"/>
      <c r="CL48" s="676"/>
      <c r="CM48" s="676"/>
      <c r="CN48" s="676"/>
      <c r="CO48" s="676"/>
      <c r="CP48" s="676"/>
      <c r="CQ48" s="677"/>
      <c r="CR48" s="678" t="s">
        <v>182</v>
      </c>
      <c r="CS48" s="679"/>
      <c r="CT48" s="679"/>
      <c r="CU48" s="679"/>
      <c r="CV48" s="679"/>
      <c r="CW48" s="679"/>
      <c r="CX48" s="679"/>
      <c r="CY48" s="680"/>
      <c r="CZ48" s="681" t="s">
        <v>139</v>
      </c>
      <c r="DA48" s="682"/>
      <c r="DB48" s="682"/>
      <c r="DC48" s="683"/>
      <c r="DD48" s="684" t="s">
        <v>182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369</v>
      </c>
      <c r="CE49" s="660"/>
      <c r="CF49" s="660"/>
      <c r="CG49" s="660"/>
      <c r="CH49" s="660"/>
      <c r="CI49" s="660"/>
      <c r="CJ49" s="660"/>
      <c r="CK49" s="660"/>
      <c r="CL49" s="660"/>
      <c r="CM49" s="660"/>
      <c r="CN49" s="660"/>
      <c r="CO49" s="660"/>
      <c r="CP49" s="660"/>
      <c r="CQ49" s="661"/>
      <c r="CR49" s="662">
        <v>52316909</v>
      </c>
      <c r="CS49" s="663"/>
      <c r="CT49" s="663"/>
      <c r="CU49" s="663"/>
      <c r="CV49" s="663"/>
      <c r="CW49" s="663"/>
      <c r="CX49" s="663"/>
      <c r="CY49" s="664"/>
      <c r="CZ49" s="665">
        <v>100</v>
      </c>
      <c r="DA49" s="666"/>
      <c r="DB49" s="666"/>
      <c r="DC49" s="667"/>
      <c r="DD49" s="668">
        <v>32908333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64CmSefbm7mXShjTkij3ZEiG5pljeiHcpJkxFUruw/vxNiUYfZRgIlbnLSqQSef/ZbLDji2iiSaWECfg6/ZMw==" saltValue="PKZIvXMxsxKzYS1TikMzf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55" zoomScaleNormal="55" zoomScaleSheetLayoutView="70" workbookViewId="0">
      <selection activeCell="Q30" sqref="Q30:U3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371</v>
      </c>
      <c r="DK2" s="1207"/>
      <c r="DL2" s="1207"/>
      <c r="DM2" s="1207"/>
      <c r="DN2" s="1207"/>
      <c r="DO2" s="1208"/>
      <c r="DP2" s="250"/>
      <c r="DQ2" s="1206" t="s">
        <v>372</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9" t="s">
        <v>373</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1" t="s">
        <v>375</v>
      </c>
      <c r="B5" s="1092"/>
      <c r="C5" s="1092"/>
      <c r="D5" s="1092"/>
      <c r="E5" s="1092"/>
      <c r="F5" s="1092"/>
      <c r="G5" s="1092"/>
      <c r="H5" s="1092"/>
      <c r="I5" s="1092"/>
      <c r="J5" s="1092"/>
      <c r="K5" s="1092"/>
      <c r="L5" s="1092"/>
      <c r="M5" s="1092"/>
      <c r="N5" s="1092"/>
      <c r="O5" s="1092"/>
      <c r="P5" s="1093"/>
      <c r="Q5" s="1097" t="s">
        <v>376</v>
      </c>
      <c r="R5" s="1098"/>
      <c r="S5" s="1098"/>
      <c r="T5" s="1098"/>
      <c r="U5" s="1099"/>
      <c r="V5" s="1097" t="s">
        <v>377</v>
      </c>
      <c r="W5" s="1098"/>
      <c r="X5" s="1098"/>
      <c r="Y5" s="1098"/>
      <c r="Z5" s="1099"/>
      <c r="AA5" s="1097" t="s">
        <v>378</v>
      </c>
      <c r="AB5" s="1098"/>
      <c r="AC5" s="1098"/>
      <c r="AD5" s="1098"/>
      <c r="AE5" s="1098"/>
      <c r="AF5" s="1209" t="s">
        <v>379</v>
      </c>
      <c r="AG5" s="1098"/>
      <c r="AH5" s="1098"/>
      <c r="AI5" s="1098"/>
      <c r="AJ5" s="1113"/>
      <c r="AK5" s="1098" t="s">
        <v>380</v>
      </c>
      <c r="AL5" s="1098"/>
      <c r="AM5" s="1098"/>
      <c r="AN5" s="1098"/>
      <c r="AO5" s="1099"/>
      <c r="AP5" s="1097" t="s">
        <v>381</v>
      </c>
      <c r="AQ5" s="1098"/>
      <c r="AR5" s="1098"/>
      <c r="AS5" s="1098"/>
      <c r="AT5" s="1099"/>
      <c r="AU5" s="1097" t="s">
        <v>382</v>
      </c>
      <c r="AV5" s="1098"/>
      <c r="AW5" s="1098"/>
      <c r="AX5" s="1098"/>
      <c r="AY5" s="1113"/>
      <c r="AZ5" s="257"/>
      <c r="BA5" s="257"/>
      <c r="BB5" s="257"/>
      <c r="BC5" s="257"/>
      <c r="BD5" s="257"/>
      <c r="BE5" s="258"/>
      <c r="BF5" s="258"/>
      <c r="BG5" s="258"/>
      <c r="BH5" s="258"/>
      <c r="BI5" s="258"/>
      <c r="BJ5" s="258"/>
      <c r="BK5" s="258"/>
      <c r="BL5" s="258"/>
      <c r="BM5" s="258"/>
      <c r="BN5" s="258"/>
      <c r="BO5" s="258"/>
      <c r="BP5" s="258"/>
      <c r="BQ5" s="1091" t="s">
        <v>383</v>
      </c>
      <c r="BR5" s="1092"/>
      <c r="BS5" s="1092"/>
      <c r="BT5" s="1092"/>
      <c r="BU5" s="1092"/>
      <c r="BV5" s="1092"/>
      <c r="BW5" s="1092"/>
      <c r="BX5" s="1092"/>
      <c r="BY5" s="1092"/>
      <c r="BZ5" s="1092"/>
      <c r="CA5" s="1092"/>
      <c r="CB5" s="1092"/>
      <c r="CC5" s="1092"/>
      <c r="CD5" s="1092"/>
      <c r="CE5" s="1092"/>
      <c r="CF5" s="1092"/>
      <c r="CG5" s="1093"/>
      <c r="CH5" s="1097" t="s">
        <v>384</v>
      </c>
      <c r="CI5" s="1098"/>
      <c r="CJ5" s="1098"/>
      <c r="CK5" s="1098"/>
      <c r="CL5" s="1099"/>
      <c r="CM5" s="1097" t="s">
        <v>385</v>
      </c>
      <c r="CN5" s="1098"/>
      <c r="CO5" s="1098"/>
      <c r="CP5" s="1098"/>
      <c r="CQ5" s="1099"/>
      <c r="CR5" s="1097" t="s">
        <v>386</v>
      </c>
      <c r="CS5" s="1098"/>
      <c r="CT5" s="1098"/>
      <c r="CU5" s="1098"/>
      <c r="CV5" s="1099"/>
      <c r="CW5" s="1097" t="s">
        <v>387</v>
      </c>
      <c r="CX5" s="1098"/>
      <c r="CY5" s="1098"/>
      <c r="CZ5" s="1098"/>
      <c r="DA5" s="1099"/>
      <c r="DB5" s="1097" t="s">
        <v>388</v>
      </c>
      <c r="DC5" s="1098"/>
      <c r="DD5" s="1098"/>
      <c r="DE5" s="1098"/>
      <c r="DF5" s="1099"/>
      <c r="DG5" s="1194" t="s">
        <v>389</v>
      </c>
      <c r="DH5" s="1195"/>
      <c r="DI5" s="1195"/>
      <c r="DJ5" s="1195"/>
      <c r="DK5" s="1196"/>
      <c r="DL5" s="1194" t="s">
        <v>390</v>
      </c>
      <c r="DM5" s="1195"/>
      <c r="DN5" s="1195"/>
      <c r="DO5" s="1195"/>
      <c r="DP5" s="1196"/>
      <c r="DQ5" s="1097" t="s">
        <v>391</v>
      </c>
      <c r="DR5" s="1098"/>
      <c r="DS5" s="1098"/>
      <c r="DT5" s="1098"/>
      <c r="DU5" s="1099"/>
      <c r="DV5" s="1097" t="s">
        <v>382</v>
      </c>
      <c r="DW5" s="1098"/>
      <c r="DX5" s="1098"/>
      <c r="DY5" s="1098"/>
      <c r="DZ5" s="1113"/>
      <c r="EA5" s="255"/>
    </row>
    <row r="6" spans="1:131" s="256"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3"/>
      <c r="BA6" s="253"/>
      <c r="BB6" s="253"/>
      <c r="BC6" s="253"/>
      <c r="BD6" s="253"/>
      <c r="BE6" s="254"/>
      <c r="BF6" s="254"/>
      <c r="BG6" s="254"/>
      <c r="BH6" s="254"/>
      <c r="BI6" s="254"/>
      <c r="BJ6" s="254"/>
      <c r="BK6" s="254"/>
      <c r="BL6" s="254"/>
      <c r="BM6" s="254"/>
      <c r="BN6" s="254"/>
      <c r="BO6" s="254"/>
      <c r="BP6" s="254"/>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5"/>
    </row>
    <row r="7" spans="1:131" s="256" customFormat="1" ht="26.25" customHeight="1" thickTop="1" x14ac:dyDescent="0.15">
      <c r="A7" s="259">
        <v>1</v>
      </c>
      <c r="B7" s="1146" t="s">
        <v>392</v>
      </c>
      <c r="C7" s="1147"/>
      <c r="D7" s="1147"/>
      <c r="E7" s="1147"/>
      <c r="F7" s="1147"/>
      <c r="G7" s="1147"/>
      <c r="H7" s="1147"/>
      <c r="I7" s="1147"/>
      <c r="J7" s="1147"/>
      <c r="K7" s="1147"/>
      <c r="L7" s="1147"/>
      <c r="M7" s="1147"/>
      <c r="N7" s="1147"/>
      <c r="O7" s="1147"/>
      <c r="P7" s="1148"/>
      <c r="Q7" s="1200">
        <v>53647</v>
      </c>
      <c r="R7" s="1201"/>
      <c r="S7" s="1201"/>
      <c r="T7" s="1201"/>
      <c r="U7" s="1201"/>
      <c r="V7" s="1201">
        <v>51419</v>
      </c>
      <c r="W7" s="1201"/>
      <c r="X7" s="1201"/>
      <c r="Y7" s="1201"/>
      <c r="Z7" s="1201"/>
      <c r="AA7" s="1201">
        <v>2229</v>
      </c>
      <c r="AB7" s="1201"/>
      <c r="AC7" s="1201"/>
      <c r="AD7" s="1201"/>
      <c r="AE7" s="1202"/>
      <c r="AF7" s="1203">
        <v>1751</v>
      </c>
      <c r="AG7" s="1204"/>
      <c r="AH7" s="1204"/>
      <c r="AI7" s="1204"/>
      <c r="AJ7" s="1205"/>
      <c r="AK7" s="1187">
        <v>1289</v>
      </c>
      <c r="AL7" s="1188"/>
      <c r="AM7" s="1188"/>
      <c r="AN7" s="1188"/>
      <c r="AO7" s="1188"/>
      <c r="AP7" s="1188">
        <v>54592</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t="s">
        <v>605</v>
      </c>
      <c r="BS7" s="1191" t="s">
        <v>606</v>
      </c>
      <c r="BT7" s="1192"/>
      <c r="BU7" s="1192"/>
      <c r="BV7" s="1192"/>
      <c r="BW7" s="1192"/>
      <c r="BX7" s="1192"/>
      <c r="BY7" s="1192"/>
      <c r="BZ7" s="1192"/>
      <c r="CA7" s="1192"/>
      <c r="CB7" s="1192"/>
      <c r="CC7" s="1192"/>
      <c r="CD7" s="1192"/>
      <c r="CE7" s="1192"/>
      <c r="CF7" s="1192"/>
      <c r="CG7" s="1193"/>
      <c r="CH7" s="1184">
        <v>-1218</v>
      </c>
      <c r="CI7" s="1185"/>
      <c r="CJ7" s="1185"/>
      <c r="CK7" s="1185"/>
      <c r="CL7" s="1186"/>
      <c r="CM7" s="1184">
        <v>842</v>
      </c>
      <c r="CN7" s="1185"/>
      <c r="CO7" s="1185"/>
      <c r="CP7" s="1185"/>
      <c r="CQ7" s="1186"/>
      <c r="CR7" s="1184">
        <v>5257</v>
      </c>
      <c r="CS7" s="1185"/>
      <c r="CT7" s="1185"/>
      <c r="CU7" s="1185"/>
      <c r="CV7" s="1186"/>
      <c r="CW7" s="1184">
        <v>239</v>
      </c>
      <c r="CX7" s="1185"/>
      <c r="CY7" s="1185"/>
      <c r="CZ7" s="1185"/>
      <c r="DA7" s="1186"/>
      <c r="DB7" s="1184">
        <v>14085</v>
      </c>
      <c r="DC7" s="1185"/>
      <c r="DD7" s="1185"/>
      <c r="DE7" s="1185"/>
      <c r="DF7" s="1186"/>
      <c r="DG7" s="1184" t="s">
        <v>607</v>
      </c>
      <c r="DH7" s="1185"/>
      <c r="DI7" s="1185"/>
      <c r="DJ7" s="1185"/>
      <c r="DK7" s="1186"/>
      <c r="DL7" s="1184" t="s">
        <v>607</v>
      </c>
      <c r="DM7" s="1185"/>
      <c r="DN7" s="1185"/>
      <c r="DO7" s="1185"/>
      <c r="DP7" s="1186"/>
      <c r="DQ7" s="1184">
        <v>7389</v>
      </c>
      <c r="DR7" s="1185"/>
      <c r="DS7" s="1185"/>
      <c r="DT7" s="1185"/>
      <c r="DU7" s="1186"/>
      <c r="DV7" s="1211"/>
      <c r="DW7" s="1212"/>
      <c r="DX7" s="1212"/>
      <c r="DY7" s="1212"/>
      <c r="DZ7" s="1213"/>
      <c r="EA7" s="255"/>
    </row>
    <row r="8" spans="1:131" s="256" customFormat="1" ht="26.25" customHeight="1" x14ac:dyDescent="0.15">
      <c r="A8" s="262">
        <v>2</v>
      </c>
      <c r="B8" s="1133" t="s">
        <v>393</v>
      </c>
      <c r="C8" s="1134"/>
      <c r="D8" s="1134"/>
      <c r="E8" s="1134"/>
      <c r="F8" s="1134"/>
      <c r="G8" s="1134"/>
      <c r="H8" s="1134"/>
      <c r="I8" s="1134"/>
      <c r="J8" s="1134"/>
      <c r="K8" s="1134"/>
      <c r="L8" s="1134"/>
      <c r="M8" s="1134"/>
      <c r="N8" s="1134"/>
      <c r="O8" s="1134"/>
      <c r="P8" s="1135"/>
      <c r="Q8" s="1139">
        <v>16</v>
      </c>
      <c r="R8" s="1140"/>
      <c r="S8" s="1140"/>
      <c r="T8" s="1140"/>
      <c r="U8" s="1140"/>
      <c r="V8" s="1140">
        <v>11</v>
      </c>
      <c r="W8" s="1140"/>
      <c r="X8" s="1140"/>
      <c r="Y8" s="1140"/>
      <c r="Z8" s="1140"/>
      <c r="AA8" s="1140">
        <v>5</v>
      </c>
      <c r="AB8" s="1140"/>
      <c r="AC8" s="1140"/>
      <c r="AD8" s="1140"/>
      <c r="AE8" s="1141"/>
      <c r="AF8" s="1115">
        <v>5</v>
      </c>
      <c r="AG8" s="1116"/>
      <c r="AH8" s="1116"/>
      <c r="AI8" s="1116"/>
      <c r="AJ8" s="1117"/>
      <c r="AK8" s="1182" t="s">
        <v>581</v>
      </c>
      <c r="AL8" s="1183"/>
      <c r="AM8" s="1183"/>
      <c r="AN8" s="1183"/>
      <c r="AO8" s="1183"/>
      <c r="AP8" s="1183">
        <v>8</v>
      </c>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5"/>
    </row>
    <row r="9" spans="1:131" s="256" customFormat="1" ht="26.25" customHeight="1" x14ac:dyDescent="0.15">
      <c r="A9" s="262">
        <v>3</v>
      </c>
      <c r="B9" s="1133" t="s">
        <v>394</v>
      </c>
      <c r="C9" s="1134"/>
      <c r="D9" s="1134"/>
      <c r="E9" s="1134"/>
      <c r="F9" s="1134"/>
      <c r="G9" s="1134"/>
      <c r="H9" s="1134"/>
      <c r="I9" s="1134"/>
      <c r="J9" s="1134"/>
      <c r="K9" s="1134"/>
      <c r="L9" s="1134"/>
      <c r="M9" s="1134"/>
      <c r="N9" s="1134"/>
      <c r="O9" s="1134"/>
      <c r="P9" s="1135"/>
      <c r="Q9" s="1139">
        <v>897</v>
      </c>
      <c r="R9" s="1140"/>
      <c r="S9" s="1140"/>
      <c r="T9" s="1140"/>
      <c r="U9" s="1140"/>
      <c r="V9" s="1140">
        <v>897</v>
      </c>
      <c r="W9" s="1140"/>
      <c r="X9" s="1140"/>
      <c r="Y9" s="1140"/>
      <c r="Z9" s="1140"/>
      <c r="AA9" s="1140" t="s">
        <v>581</v>
      </c>
      <c r="AB9" s="1140"/>
      <c r="AC9" s="1140"/>
      <c r="AD9" s="1140"/>
      <c r="AE9" s="1141"/>
      <c r="AF9" s="1115" t="s">
        <v>182</v>
      </c>
      <c r="AG9" s="1116"/>
      <c r="AH9" s="1116"/>
      <c r="AI9" s="1116"/>
      <c r="AJ9" s="1117"/>
      <c r="AK9" s="1182">
        <v>20</v>
      </c>
      <c r="AL9" s="1183"/>
      <c r="AM9" s="1183"/>
      <c r="AN9" s="1183"/>
      <c r="AO9" s="1183"/>
      <c r="AP9" s="1183">
        <v>13459</v>
      </c>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5"/>
    </row>
    <row r="10" spans="1:131" s="256" customFormat="1" ht="26.25" customHeight="1" x14ac:dyDescent="0.15">
      <c r="A10" s="262">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5"/>
    </row>
    <row r="11" spans="1:131" s="256" customFormat="1" ht="26.25" customHeight="1" x14ac:dyDescent="0.15">
      <c r="A11" s="262">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5"/>
    </row>
    <row r="12" spans="1:131" s="256" customFormat="1" ht="26.25" customHeight="1" x14ac:dyDescent="0.15">
      <c r="A12" s="262">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5"/>
    </row>
    <row r="13" spans="1:131" s="256" customFormat="1" ht="26.25" customHeight="1" x14ac:dyDescent="0.15">
      <c r="A13" s="262">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5"/>
    </row>
    <row r="14" spans="1:131" s="256" customFormat="1" ht="26.25" customHeight="1" x14ac:dyDescent="0.15">
      <c r="A14" s="262">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5"/>
    </row>
    <row r="15" spans="1:131" s="256" customFormat="1" ht="26.25" customHeight="1" x14ac:dyDescent="0.15">
      <c r="A15" s="262">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5"/>
    </row>
    <row r="16" spans="1:131" s="256" customFormat="1" ht="26.25" customHeight="1" x14ac:dyDescent="0.15">
      <c r="A16" s="262">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5"/>
    </row>
    <row r="17" spans="1:131" s="256" customFormat="1" ht="26.25" customHeight="1" x14ac:dyDescent="0.15">
      <c r="A17" s="262">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5"/>
    </row>
    <row r="18" spans="1:131" s="256" customFormat="1" ht="26.25" customHeight="1" x14ac:dyDescent="0.15">
      <c r="A18" s="262">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5"/>
    </row>
    <row r="19" spans="1:131" s="256" customFormat="1" ht="26.25" customHeight="1" x14ac:dyDescent="0.15">
      <c r="A19" s="262">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5"/>
    </row>
    <row r="20" spans="1:131" s="256" customFormat="1" ht="26.25" customHeight="1" x14ac:dyDescent="0.15">
      <c r="A20" s="262">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5"/>
    </row>
    <row r="21" spans="1:131" s="256" customFormat="1" ht="26.25" customHeight="1" thickBot="1" x14ac:dyDescent="0.2">
      <c r="A21" s="262">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5"/>
    </row>
    <row r="22" spans="1:131" s="256" customFormat="1" ht="26.25" customHeight="1" x14ac:dyDescent="0.15">
      <c r="A22" s="262">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395</v>
      </c>
      <c r="BA22" s="1131"/>
      <c r="BB22" s="1131"/>
      <c r="BC22" s="1131"/>
      <c r="BD22" s="1132"/>
      <c r="BE22" s="254"/>
      <c r="BF22" s="254"/>
      <c r="BG22" s="254"/>
      <c r="BH22" s="254"/>
      <c r="BI22" s="254"/>
      <c r="BJ22" s="254"/>
      <c r="BK22" s="254"/>
      <c r="BL22" s="254"/>
      <c r="BM22" s="254"/>
      <c r="BN22" s="254"/>
      <c r="BO22" s="254"/>
      <c r="BP22" s="254"/>
      <c r="BQ22" s="263">
        <v>16</v>
      </c>
      <c r="BR22" s="264"/>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5"/>
    </row>
    <row r="23" spans="1:131" s="256" customFormat="1" ht="26.25" customHeight="1" thickBot="1" x14ac:dyDescent="0.2">
      <c r="A23" s="265" t="s">
        <v>396</v>
      </c>
      <c r="B23" s="1037" t="s">
        <v>397</v>
      </c>
      <c r="C23" s="1038"/>
      <c r="D23" s="1038"/>
      <c r="E23" s="1038"/>
      <c r="F23" s="1038"/>
      <c r="G23" s="1038"/>
      <c r="H23" s="1038"/>
      <c r="I23" s="1038"/>
      <c r="J23" s="1038"/>
      <c r="K23" s="1038"/>
      <c r="L23" s="1038"/>
      <c r="M23" s="1038"/>
      <c r="N23" s="1038"/>
      <c r="O23" s="1038"/>
      <c r="P23" s="1039"/>
      <c r="Q23" s="1164">
        <v>54557</v>
      </c>
      <c r="R23" s="1165"/>
      <c r="S23" s="1165"/>
      <c r="T23" s="1165"/>
      <c r="U23" s="1165"/>
      <c r="V23" s="1165">
        <v>52323</v>
      </c>
      <c r="W23" s="1165"/>
      <c r="X23" s="1165"/>
      <c r="Y23" s="1165"/>
      <c r="Z23" s="1165"/>
      <c r="AA23" s="1165">
        <v>2233</v>
      </c>
      <c r="AB23" s="1165"/>
      <c r="AC23" s="1165"/>
      <c r="AD23" s="1165"/>
      <c r="AE23" s="1166"/>
      <c r="AF23" s="1167">
        <v>1756</v>
      </c>
      <c r="AG23" s="1165"/>
      <c r="AH23" s="1165"/>
      <c r="AI23" s="1165"/>
      <c r="AJ23" s="1168"/>
      <c r="AK23" s="1169"/>
      <c r="AL23" s="1170"/>
      <c r="AM23" s="1170"/>
      <c r="AN23" s="1170"/>
      <c r="AO23" s="1170"/>
      <c r="AP23" s="1165">
        <v>68059</v>
      </c>
      <c r="AQ23" s="1165"/>
      <c r="AR23" s="1165"/>
      <c r="AS23" s="1165"/>
      <c r="AT23" s="1165"/>
      <c r="AU23" s="1171"/>
      <c r="AV23" s="1171"/>
      <c r="AW23" s="1171"/>
      <c r="AX23" s="1171"/>
      <c r="AY23" s="1172"/>
      <c r="AZ23" s="1161" t="s">
        <v>182</v>
      </c>
      <c r="BA23" s="1162"/>
      <c r="BB23" s="1162"/>
      <c r="BC23" s="1162"/>
      <c r="BD23" s="1163"/>
      <c r="BE23" s="254"/>
      <c r="BF23" s="254"/>
      <c r="BG23" s="254"/>
      <c r="BH23" s="254"/>
      <c r="BI23" s="254"/>
      <c r="BJ23" s="254"/>
      <c r="BK23" s="254"/>
      <c r="BL23" s="254"/>
      <c r="BM23" s="254"/>
      <c r="BN23" s="254"/>
      <c r="BO23" s="254"/>
      <c r="BP23" s="254"/>
      <c r="BQ23" s="263">
        <v>17</v>
      </c>
      <c r="BR23" s="264"/>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5"/>
    </row>
    <row r="24" spans="1:131" s="256" customFormat="1" ht="26.25" customHeight="1" x14ac:dyDescent="0.15">
      <c r="A24" s="1160" t="s">
        <v>398</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3"/>
      <c r="BA24" s="253"/>
      <c r="BB24" s="253"/>
      <c r="BC24" s="253"/>
      <c r="BD24" s="253"/>
      <c r="BE24" s="254"/>
      <c r="BF24" s="254"/>
      <c r="BG24" s="254"/>
      <c r="BH24" s="254"/>
      <c r="BI24" s="254"/>
      <c r="BJ24" s="254"/>
      <c r="BK24" s="254"/>
      <c r="BL24" s="254"/>
      <c r="BM24" s="254"/>
      <c r="BN24" s="254"/>
      <c r="BO24" s="254"/>
      <c r="BP24" s="254"/>
      <c r="BQ24" s="263">
        <v>18</v>
      </c>
      <c r="BR24" s="264"/>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5"/>
    </row>
    <row r="25" spans="1:131" s="248" customFormat="1" ht="26.25" customHeight="1" thickBot="1" x14ac:dyDescent="0.2">
      <c r="A25" s="1159" t="s">
        <v>399</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3"/>
      <c r="BK25" s="253"/>
      <c r="BL25" s="253"/>
      <c r="BM25" s="253"/>
      <c r="BN25" s="253"/>
      <c r="BO25" s="266"/>
      <c r="BP25" s="266"/>
      <c r="BQ25" s="263">
        <v>19</v>
      </c>
      <c r="BR25" s="264"/>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7"/>
    </row>
    <row r="26" spans="1:131" s="248" customFormat="1" ht="26.25" customHeight="1" x14ac:dyDescent="0.15">
      <c r="A26" s="1091" t="s">
        <v>375</v>
      </c>
      <c r="B26" s="1092"/>
      <c r="C26" s="1092"/>
      <c r="D26" s="1092"/>
      <c r="E26" s="1092"/>
      <c r="F26" s="1092"/>
      <c r="G26" s="1092"/>
      <c r="H26" s="1092"/>
      <c r="I26" s="1092"/>
      <c r="J26" s="1092"/>
      <c r="K26" s="1092"/>
      <c r="L26" s="1092"/>
      <c r="M26" s="1092"/>
      <c r="N26" s="1092"/>
      <c r="O26" s="1092"/>
      <c r="P26" s="1093"/>
      <c r="Q26" s="1097" t="s">
        <v>400</v>
      </c>
      <c r="R26" s="1098"/>
      <c r="S26" s="1098"/>
      <c r="T26" s="1098"/>
      <c r="U26" s="1099"/>
      <c r="V26" s="1097" t="s">
        <v>401</v>
      </c>
      <c r="W26" s="1098"/>
      <c r="X26" s="1098"/>
      <c r="Y26" s="1098"/>
      <c r="Z26" s="1099"/>
      <c r="AA26" s="1097" t="s">
        <v>402</v>
      </c>
      <c r="AB26" s="1098"/>
      <c r="AC26" s="1098"/>
      <c r="AD26" s="1098"/>
      <c r="AE26" s="1098"/>
      <c r="AF26" s="1155" t="s">
        <v>403</v>
      </c>
      <c r="AG26" s="1104"/>
      <c r="AH26" s="1104"/>
      <c r="AI26" s="1104"/>
      <c r="AJ26" s="1156"/>
      <c r="AK26" s="1098" t="s">
        <v>404</v>
      </c>
      <c r="AL26" s="1098"/>
      <c r="AM26" s="1098"/>
      <c r="AN26" s="1098"/>
      <c r="AO26" s="1099"/>
      <c r="AP26" s="1097" t="s">
        <v>405</v>
      </c>
      <c r="AQ26" s="1098"/>
      <c r="AR26" s="1098"/>
      <c r="AS26" s="1098"/>
      <c r="AT26" s="1099"/>
      <c r="AU26" s="1097" t="s">
        <v>406</v>
      </c>
      <c r="AV26" s="1098"/>
      <c r="AW26" s="1098"/>
      <c r="AX26" s="1098"/>
      <c r="AY26" s="1099"/>
      <c r="AZ26" s="1097" t="s">
        <v>407</v>
      </c>
      <c r="BA26" s="1098"/>
      <c r="BB26" s="1098"/>
      <c r="BC26" s="1098"/>
      <c r="BD26" s="1099"/>
      <c r="BE26" s="1097" t="s">
        <v>382</v>
      </c>
      <c r="BF26" s="1098"/>
      <c r="BG26" s="1098"/>
      <c r="BH26" s="1098"/>
      <c r="BI26" s="1113"/>
      <c r="BJ26" s="253"/>
      <c r="BK26" s="253"/>
      <c r="BL26" s="253"/>
      <c r="BM26" s="253"/>
      <c r="BN26" s="253"/>
      <c r="BO26" s="266"/>
      <c r="BP26" s="266"/>
      <c r="BQ26" s="263">
        <v>20</v>
      </c>
      <c r="BR26" s="264"/>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7"/>
    </row>
    <row r="27" spans="1:131" s="248"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3"/>
      <c r="BK27" s="253"/>
      <c r="BL27" s="253"/>
      <c r="BM27" s="253"/>
      <c r="BN27" s="253"/>
      <c r="BO27" s="266"/>
      <c r="BP27" s="266"/>
      <c r="BQ27" s="263">
        <v>21</v>
      </c>
      <c r="BR27" s="264"/>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7"/>
    </row>
    <row r="28" spans="1:131" s="248" customFormat="1" ht="26.25" customHeight="1" thickTop="1" x14ac:dyDescent="0.15">
      <c r="A28" s="267">
        <v>1</v>
      </c>
      <c r="B28" s="1146" t="s">
        <v>408</v>
      </c>
      <c r="C28" s="1147"/>
      <c r="D28" s="1147"/>
      <c r="E28" s="1147"/>
      <c r="F28" s="1147"/>
      <c r="G28" s="1147"/>
      <c r="H28" s="1147"/>
      <c r="I28" s="1147"/>
      <c r="J28" s="1147"/>
      <c r="K28" s="1147"/>
      <c r="L28" s="1147"/>
      <c r="M28" s="1147"/>
      <c r="N28" s="1147"/>
      <c r="O28" s="1147"/>
      <c r="P28" s="1148"/>
      <c r="Q28" s="1149">
        <v>12972</v>
      </c>
      <c r="R28" s="1150"/>
      <c r="S28" s="1150"/>
      <c r="T28" s="1150"/>
      <c r="U28" s="1150"/>
      <c r="V28" s="1150">
        <v>12921</v>
      </c>
      <c r="W28" s="1150"/>
      <c r="X28" s="1150"/>
      <c r="Y28" s="1150"/>
      <c r="Z28" s="1150"/>
      <c r="AA28" s="1150">
        <v>51</v>
      </c>
      <c r="AB28" s="1150"/>
      <c r="AC28" s="1150"/>
      <c r="AD28" s="1150"/>
      <c r="AE28" s="1151"/>
      <c r="AF28" s="1152">
        <v>51</v>
      </c>
      <c r="AG28" s="1150"/>
      <c r="AH28" s="1150"/>
      <c r="AI28" s="1150"/>
      <c r="AJ28" s="1153"/>
      <c r="AK28" s="1154">
        <v>1163</v>
      </c>
      <c r="AL28" s="1142"/>
      <c r="AM28" s="1142"/>
      <c r="AN28" s="1142"/>
      <c r="AO28" s="1142"/>
      <c r="AP28" s="1142" t="s">
        <v>582</v>
      </c>
      <c r="AQ28" s="1142"/>
      <c r="AR28" s="1142"/>
      <c r="AS28" s="1142"/>
      <c r="AT28" s="1142"/>
      <c r="AU28" s="1142" t="s">
        <v>582</v>
      </c>
      <c r="AV28" s="1142"/>
      <c r="AW28" s="1142"/>
      <c r="AX28" s="1142"/>
      <c r="AY28" s="1142"/>
      <c r="AZ28" s="1143" t="s">
        <v>582</v>
      </c>
      <c r="BA28" s="1143"/>
      <c r="BB28" s="1143"/>
      <c r="BC28" s="1143"/>
      <c r="BD28" s="1143"/>
      <c r="BE28" s="1144"/>
      <c r="BF28" s="1144"/>
      <c r="BG28" s="1144"/>
      <c r="BH28" s="1144"/>
      <c r="BI28" s="1145"/>
      <c r="BJ28" s="253"/>
      <c r="BK28" s="253"/>
      <c r="BL28" s="253"/>
      <c r="BM28" s="253"/>
      <c r="BN28" s="253"/>
      <c r="BO28" s="266"/>
      <c r="BP28" s="266"/>
      <c r="BQ28" s="263">
        <v>22</v>
      </c>
      <c r="BR28" s="264"/>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7"/>
    </row>
    <row r="29" spans="1:131" s="248" customFormat="1" ht="26.25" customHeight="1" x14ac:dyDescent="0.15">
      <c r="A29" s="267">
        <v>2</v>
      </c>
      <c r="B29" s="1133" t="s">
        <v>409</v>
      </c>
      <c r="C29" s="1134"/>
      <c r="D29" s="1134"/>
      <c r="E29" s="1134"/>
      <c r="F29" s="1134"/>
      <c r="G29" s="1134"/>
      <c r="H29" s="1134"/>
      <c r="I29" s="1134"/>
      <c r="J29" s="1134"/>
      <c r="K29" s="1134"/>
      <c r="L29" s="1134"/>
      <c r="M29" s="1134"/>
      <c r="N29" s="1134"/>
      <c r="O29" s="1134"/>
      <c r="P29" s="1135"/>
      <c r="Q29" s="1139">
        <v>174</v>
      </c>
      <c r="R29" s="1140"/>
      <c r="S29" s="1140"/>
      <c r="T29" s="1140"/>
      <c r="U29" s="1140"/>
      <c r="V29" s="1140">
        <v>174</v>
      </c>
      <c r="W29" s="1140"/>
      <c r="X29" s="1140"/>
      <c r="Y29" s="1140"/>
      <c r="Z29" s="1140"/>
      <c r="AA29" s="1140">
        <v>0</v>
      </c>
      <c r="AB29" s="1140"/>
      <c r="AC29" s="1140"/>
      <c r="AD29" s="1140"/>
      <c r="AE29" s="1141"/>
      <c r="AF29" s="1115">
        <v>0</v>
      </c>
      <c r="AG29" s="1116"/>
      <c r="AH29" s="1116"/>
      <c r="AI29" s="1116"/>
      <c r="AJ29" s="1117"/>
      <c r="AK29" s="1069" t="s">
        <v>582</v>
      </c>
      <c r="AL29" s="1076"/>
      <c r="AM29" s="1076"/>
      <c r="AN29" s="1076"/>
      <c r="AO29" s="1076"/>
      <c r="AP29" s="1076" t="s">
        <v>582</v>
      </c>
      <c r="AQ29" s="1076"/>
      <c r="AR29" s="1076"/>
      <c r="AS29" s="1076"/>
      <c r="AT29" s="1076"/>
      <c r="AU29" s="1076" t="s">
        <v>582</v>
      </c>
      <c r="AV29" s="1076"/>
      <c r="AW29" s="1076"/>
      <c r="AX29" s="1076"/>
      <c r="AY29" s="1076"/>
      <c r="AZ29" s="1138" t="s">
        <v>582</v>
      </c>
      <c r="BA29" s="1138"/>
      <c r="BB29" s="1138"/>
      <c r="BC29" s="1138"/>
      <c r="BD29" s="1138"/>
      <c r="BE29" s="1128"/>
      <c r="BF29" s="1128"/>
      <c r="BG29" s="1128"/>
      <c r="BH29" s="1128"/>
      <c r="BI29" s="1129"/>
      <c r="BJ29" s="253"/>
      <c r="BK29" s="253"/>
      <c r="BL29" s="253"/>
      <c r="BM29" s="253"/>
      <c r="BN29" s="253"/>
      <c r="BO29" s="266"/>
      <c r="BP29" s="266"/>
      <c r="BQ29" s="263">
        <v>23</v>
      </c>
      <c r="BR29" s="264"/>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7"/>
    </row>
    <row r="30" spans="1:131" s="248" customFormat="1" ht="26.25" customHeight="1" x14ac:dyDescent="0.15">
      <c r="A30" s="267">
        <v>3</v>
      </c>
      <c r="B30" s="1133" t="s">
        <v>410</v>
      </c>
      <c r="C30" s="1134"/>
      <c r="D30" s="1134"/>
      <c r="E30" s="1134"/>
      <c r="F30" s="1134"/>
      <c r="G30" s="1134"/>
      <c r="H30" s="1134"/>
      <c r="I30" s="1134"/>
      <c r="J30" s="1134"/>
      <c r="K30" s="1134"/>
      <c r="L30" s="1134"/>
      <c r="M30" s="1134"/>
      <c r="N30" s="1134"/>
      <c r="O30" s="1134"/>
      <c r="P30" s="1135"/>
      <c r="Q30" s="1139">
        <v>10292</v>
      </c>
      <c r="R30" s="1140"/>
      <c r="S30" s="1140"/>
      <c r="T30" s="1140"/>
      <c r="U30" s="1140"/>
      <c r="V30" s="1140">
        <v>10065</v>
      </c>
      <c r="W30" s="1140"/>
      <c r="X30" s="1140"/>
      <c r="Y30" s="1140"/>
      <c r="Z30" s="1140"/>
      <c r="AA30" s="1140">
        <v>227</v>
      </c>
      <c r="AB30" s="1140"/>
      <c r="AC30" s="1140"/>
      <c r="AD30" s="1140"/>
      <c r="AE30" s="1141"/>
      <c r="AF30" s="1115">
        <v>227</v>
      </c>
      <c r="AG30" s="1116"/>
      <c r="AH30" s="1116"/>
      <c r="AI30" s="1116"/>
      <c r="AJ30" s="1117"/>
      <c r="AK30" s="1069">
        <v>1621</v>
      </c>
      <c r="AL30" s="1076"/>
      <c r="AM30" s="1076"/>
      <c r="AN30" s="1076"/>
      <c r="AO30" s="1076"/>
      <c r="AP30" s="1076" t="s">
        <v>582</v>
      </c>
      <c r="AQ30" s="1076"/>
      <c r="AR30" s="1076"/>
      <c r="AS30" s="1076"/>
      <c r="AT30" s="1076"/>
      <c r="AU30" s="1076" t="s">
        <v>582</v>
      </c>
      <c r="AV30" s="1076"/>
      <c r="AW30" s="1076"/>
      <c r="AX30" s="1076"/>
      <c r="AY30" s="1076"/>
      <c r="AZ30" s="1138" t="s">
        <v>583</v>
      </c>
      <c r="BA30" s="1138"/>
      <c r="BB30" s="1138"/>
      <c r="BC30" s="1138"/>
      <c r="BD30" s="1138"/>
      <c r="BE30" s="1128"/>
      <c r="BF30" s="1128"/>
      <c r="BG30" s="1128"/>
      <c r="BH30" s="1128"/>
      <c r="BI30" s="1129"/>
      <c r="BJ30" s="253"/>
      <c r="BK30" s="253"/>
      <c r="BL30" s="253"/>
      <c r="BM30" s="253"/>
      <c r="BN30" s="253"/>
      <c r="BO30" s="266"/>
      <c r="BP30" s="266"/>
      <c r="BQ30" s="263">
        <v>24</v>
      </c>
      <c r="BR30" s="264"/>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7"/>
    </row>
    <row r="31" spans="1:131" s="248" customFormat="1" ht="26.25" customHeight="1" x14ac:dyDescent="0.15">
      <c r="A31" s="267">
        <v>4</v>
      </c>
      <c r="B31" s="1133" t="s">
        <v>411</v>
      </c>
      <c r="C31" s="1134"/>
      <c r="D31" s="1134"/>
      <c r="E31" s="1134"/>
      <c r="F31" s="1134"/>
      <c r="G31" s="1134"/>
      <c r="H31" s="1134"/>
      <c r="I31" s="1134"/>
      <c r="J31" s="1134"/>
      <c r="K31" s="1134"/>
      <c r="L31" s="1134"/>
      <c r="M31" s="1134"/>
      <c r="N31" s="1134"/>
      <c r="O31" s="1134"/>
      <c r="P31" s="1135"/>
      <c r="Q31" s="1139">
        <v>3040</v>
      </c>
      <c r="R31" s="1140"/>
      <c r="S31" s="1140"/>
      <c r="T31" s="1140"/>
      <c r="U31" s="1140"/>
      <c r="V31" s="1140">
        <v>3035</v>
      </c>
      <c r="W31" s="1140"/>
      <c r="X31" s="1140"/>
      <c r="Y31" s="1140"/>
      <c r="Z31" s="1140"/>
      <c r="AA31" s="1140">
        <v>5</v>
      </c>
      <c r="AB31" s="1140"/>
      <c r="AC31" s="1140"/>
      <c r="AD31" s="1140"/>
      <c r="AE31" s="1141"/>
      <c r="AF31" s="1115">
        <v>5</v>
      </c>
      <c r="AG31" s="1116"/>
      <c r="AH31" s="1116"/>
      <c r="AI31" s="1116"/>
      <c r="AJ31" s="1117"/>
      <c r="AK31" s="1069">
        <v>1434</v>
      </c>
      <c r="AL31" s="1076"/>
      <c r="AM31" s="1076"/>
      <c r="AN31" s="1076"/>
      <c r="AO31" s="1076"/>
      <c r="AP31" s="1076" t="s">
        <v>582</v>
      </c>
      <c r="AQ31" s="1076"/>
      <c r="AR31" s="1076"/>
      <c r="AS31" s="1076"/>
      <c r="AT31" s="1076"/>
      <c r="AU31" s="1076" t="s">
        <v>582</v>
      </c>
      <c r="AV31" s="1076"/>
      <c r="AW31" s="1076"/>
      <c r="AX31" s="1076"/>
      <c r="AY31" s="1076"/>
      <c r="AZ31" s="1138" t="s">
        <v>582</v>
      </c>
      <c r="BA31" s="1138"/>
      <c r="BB31" s="1138"/>
      <c r="BC31" s="1138"/>
      <c r="BD31" s="1138"/>
      <c r="BE31" s="1128"/>
      <c r="BF31" s="1128"/>
      <c r="BG31" s="1128"/>
      <c r="BH31" s="1128"/>
      <c r="BI31" s="1129"/>
      <c r="BJ31" s="253"/>
      <c r="BK31" s="253"/>
      <c r="BL31" s="253"/>
      <c r="BM31" s="253"/>
      <c r="BN31" s="253"/>
      <c r="BO31" s="266"/>
      <c r="BP31" s="266"/>
      <c r="BQ31" s="263">
        <v>25</v>
      </c>
      <c r="BR31" s="264"/>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7"/>
    </row>
    <row r="32" spans="1:131" s="248" customFormat="1" ht="26.25" customHeight="1" x14ac:dyDescent="0.15">
      <c r="A32" s="267">
        <v>5</v>
      </c>
      <c r="B32" s="1133" t="s">
        <v>412</v>
      </c>
      <c r="C32" s="1134"/>
      <c r="D32" s="1134"/>
      <c r="E32" s="1134"/>
      <c r="F32" s="1134"/>
      <c r="G32" s="1134"/>
      <c r="H32" s="1134"/>
      <c r="I32" s="1134"/>
      <c r="J32" s="1134"/>
      <c r="K32" s="1134"/>
      <c r="L32" s="1134"/>
      <c r="M32" s="1134"/>
      <c r="N32" s="1134"/>
      <c r="O32" s="1134"/>
      <c r="P32" s="1135"/>
      <c r="Q32" s="1139">
        <v>2702</v>
      </c>
      <c r="R32" s="1140"/>
      <c r="S32" s="1140"/>
      <c r="T32" s="1140"/>
      <c r="U32" s="1140"/>
      <c r="V32" s="1140">
        <v>2386</v>
      </c>
      <c r="W32" s="1140"/>
      <c r="X32" s="1140"/>
      <c r="Y32" s="1140"/>
      <c r="Z32" s="1140"/>
      <c r="AA32" s="1140">
        <v>316</v>
      </c>
      <c r="AB32" s="1140"/>
      <c r="AC32" s="1140"/>
      <c r="AD32" s="1140"/>
      <c r="AE32" s="1141"/>
      <c r="AF32" s="1115">
        <v>2136</v>
      </c>
      <c r="AG32" s="1116"/>
      <c r="AH32" s="1116"/>
      <c r="AI32" s="1116"/>
      <c r="AJ32" s="1117"/>
      <c r="AK32" s="1069">
        <v>32</v>
      </c>
      <c r="AL32" s="1076"/>
      <c r="AM32" s="1076"/>
      <c r="AN32" s="1076"/>
      <c r="AO32" s="1076"/>
      <c r="AP32" s="1076">
        <v>5653</v>
      </c>
      <c r="AQ32" s="1076"/>
      <c r="AR32" s="1076"/>
      <c r="AS32" s="1076"/>
      <c r="AT32" s="1076"/>
      <c r="AU32" s="1076">
        <v>40</v>
      </c>
      <c r="AV32" s="1076"/>
      <c r="AW32" s="1076"/>
      <c r="AX32" s="1076"/>
      <c r="AY32" s="1076"/>
      <c r="AZ32" s="1138" t="s">
        <v>582</v>
      </c>
      <c r="BA32" s="1138"/>
      <c r="BB32" s="1138"/>
      <c r="BC32" s="1138"/>
      <c r="BD32" s="1138"/>
      <c r="BE32" s="1128" t="s">
        <v>413</v>
      </c>
      <c r="BF32" s="1128"/>
      <c r="BG32" s="1128"/>
      <c r="BH32" s="1128"/>
      <c r="BI32" s="1129"/>
      <c r="BJ32" s="253"/>
      <c r="BK32" s="253"/>
      <c r="BL32" s="253"/>
      <c r="BM32" s="253"/>
      <c r="BN32" s="253"/>
      <c r="BO32" s="266"/>
      <c r="BP32" s="266"/>
      <c r="BQ32" s="263">
        <v>26</v>
      </c>
      <c r="BR32" s="264"/>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7"/>
    </row>
    <row r="33" spans="1:131" s="248" customFormat="1" ht="26.25" customHeight="1" x14ac:dyDescent="0.15">
      <c r="A33" s="267">
        <v>6</v>
      </c>
      <c r="B33" s="1133" t="s">
        <v>414</v>
      </c>
      <c r="C33" s="1134"/>
      <c r="D33" s="1134"/>
      <c r="E33" s="1134"/>
      <c r="F33" s="1134"/>
      <c r="G33" s="1134"/>
      <c r="H33" s="1134"/>
      <c r="I33" s="1134"/>
      <c r="J33" s="1134"/>
      <c r="K33" s="1134"/>
      <c r="L33" s="1134"/>
      <c r="M33" s="1134"/>
      <c r="N33" s="1134"/>
      <c r="O33" s="1134"/>
      <c r="P33" s="1135"/>
      <c r="Q33" s="1139">
        <v>5080</v>
      </c>
      <c r="R33" s="1140"/>
      <c r="S33" s="1140"/>
      <c r="T33" s="1140"/>
      <c r="U33" s="1140"/>
      <c r="V33" s="1140">
        <v>4616</v>
      </c>
      <c r="W33" s="1140"/>
      <c r="X33" s="1140"/>
      <c r="Y33" s="1140"/>
      <c r="Z33" s="1140"/>
      <c r="AA33" s="1140">
        <v>464</v>
      </c>
      <c r="AB33" s="1140"/>
      <c r="AC33" s="1140"/>
      <c r="AD33" s="1140"/>
      <c r="AE33" s="1141"/>
      <c r="AF33" s="1115">
        <v>703</v>
      </c>
      <c r="AG33" s="1116"/>
      <c r="AH33" s="1116"/>
      <c r="AI33" s="1116"/>
      <c r="AJ33" s="1117"/>
      <c r="AK33" s="1069">
        <v>1800</v>
      </c>
      <c r="AL33" s="1076"/>
      <c r="AM33" s="1076"/>
      <c r="AN33" s="1076"/>
      <c r="AO33" s="1076"/>
      <c r="AP33" s="1076">
        <v>28213</v>
      </c>
      <c r="AQ33" s="1076"/>
      <c r="AR33" s="1076"/>
      <c r="AS33" s="1076"/>
      <c r="AT33" s="1076"/>
      <c r="AU33" s="1076">
        <v>19354</v>
      </c>
      <c r="AV33" s="1076"/>
      <c r="AW33" s="1076"/>
      <c r="AX33" s="1076"/>
      <c r="AY33" s="1076"/>
      <c r="AZ33" s="1138" t="s">
        <v>582</v>
      </c>
      <c r="BA33" s="1138"/>
      <c r="BB33" s="1138"/>
      <c r="BC33" s="1138"/>
      <c r="BD33" s="1138"/>
      <c r="BE33" s="1128" t="s">
        <v>413</v>
      </c>
      <c r="BF33" s="1128"/>
      <c r="BG33" s="1128"/>
      <c r="BH33" s="1128"/>
      <c r="BI33" s="1129"/>
      <c r="BJ33" s="253"/>
      <c r="BK33" s="253"/>
      <c r="BL33" s="253"/>
      <c r="BM33" s="253"/>
      <c r="BN33" s="253"/>
      <c r="BO33" s="266"/>
      <c r="BP33" s="266"/>
      <c r="BQ33" s="263">
        <v>27</v>
      </c>
      <c r="BR33" s="264"/>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7"/>
    </row>
    <row r="34" spans="1:131" s="248" customFormat="1" ht="26.25" customHeight="1" x14ac:dyDescent="0.15">
      <c r="A34" s="267">
        <v>7</v>
      </c>
      <c r="B34" s="1133" t="s">
        <v>415</v>
      </c>
      <c r="C34" s="1134"/>
      <c r="D34" s="1134"/>
      <c r="E34" s="1134"/>
      <c r="F34" s="1134"/>
      <c r="G34" s="1134"/>
      <c r="H34" s="1134"/>
      <c r="I34" s="1134"/>
      <c r="J34" s="1134"/>
      <c r="K34" s="1134"/>
      <c r="L34" s="1134"/>
      <c r="M34" s="1134"/>
      <c r="N34" s="1134"/>
      <c r="O34" s="1134"/>
      <c r="P34" s="1135"/>
      <c r="Q34" s="1139">
        <v>146</v>
      </c>
      <c r="R34" s="1140"/>
      <c r="S34" s="1140"/>
      <c r="T34" s="1140"/>
      <c r="U34" s="1140"/>
      <c r="V34" s="1140">
        <v>146</v>
      </c>
      <c r="W34" s="1140"/>
      <c r="X34" s="1140"/>
      <c r="Y34" s="1140"/>
      <c r="Z34" s="1140"/>
      <c r="AA34" s="1140" t="s">
        <v>582</v>
      </c>
      <c r="AB34" s="1140"/>
      <c r="AC34" s="1140"/>
      <c r="AD34" s="1140"/>
      <c r="AE34" s="1141"/>
      <c r="AF34" s="1115" t="s">
        <v>182</v>
      </c>
      <c r="AG34" s="1116"/>
      <c r="AH34" s="1116"/>
      <c r="AI34" s="1116"/>
      <c r="AJ34" s="1117"/>
      <c r="AK34" s="1069">
        <v>104</v>
      </c>
      <c r="AL34" s="1076"/>
      <c r="AM34" s="1076"/>
      <c r="AN34" s="1076"/>
      <c r="AO34" s="1076"/>
      <c r="AP34" s="1076">
        <v>547</v>
      </c>
      <c r="AQ34" s="1076"/>
      <c r="AR34" s="1076"/>
      <c r="AS34" s="1076"/>
      <c r="AT34" s="1076"/>
      <c r="AU34" s="1076">
        <v>547</v>
      </c>
      <c r="AV34" s="1076"/>
      <c r="AW34" s="1076"/>
      <c r="AX34" s="1076"/>
      <c r="AY34" s="1076"/>
      <c r="AZ34" s="1138" t="s">
        <v>582</v>
      </c>
      <c r="BA34" s="1138"/>
      <c r="BB34" s="1138"/>
      <c r="BC34" s="1138"/>
      <c r="BD34" s="1138"/>
      <c r="BE34" s="1128" t="s">
        <v>416</v>
      </c>
      <c r="BF34" s="1128"/>
      <c r="BG34" s="1128"/>
      <c r="BH34" s="1128"/>
      <c r="BI34" s="1129"/>
      <c r="BJ34" s="253"/>
      <c r="BK34" s="253"/>
      <c r="BL34" s="253"/>
      <c r="BM34" s="253"/>
      <c r="BN34" s="253"/>
      <c r="BO34" s="266"/>
      <c r="BP34" s="266"/>
      <c r="BQ34" s="263">
        <v>28</v>
      </c>
      <c r="BR34" s="264"/>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7"/>
    </row>
    <row r="35" spans="1:131" s="248" customFormat="1" ht="26.25" customHeight="1" x14ac:dyDescent="0.15">
      <c r="A35" s="267">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69"/>
      <c r="AL35" s="1076"/>
      <c r="AM35" s="1076"/>
      <c r="AN35" s="1076"/>
      <c r="AO35" s="1076"/>
      <c r="AP35" s="1076"/>
      <c r="AQ35" s="1076"/>
      <c r="AR35" s="1076"/>
      <c r="AS35" s="1076"/>
      <c r="AT35" s="1076"/>
      <c r="AU35" s="1076"/>
      <c r="AV35" s="1076"/>
      <c r="AW35" s="1076"/>
      <c r="AX35" s="1076"/>
      <c r="AY35" s="1076"/>
      <c r="AZ35" s="1138"/>
      <c r="BA35" s="1138"/>
      <c r="BB35" s="1138"/>
      <c r="BC35" s="1138"/>
      <c r="BD35" s="1138"/>
      <c r="BE35" s="1128"/>
      <c r="BF35" s="1128"/>
      <c r="BG35" s="1128"/>
      <c r="BH35" s="1128"/>
      <c r="BI35" s="1129"/>
      <c r="BJ35" s="253"/>
      <c r="BK35" s="253"/>
      <c r="BL35" s="253"/>
      <c r="BM35" s="253"/>
      <c r="BN35" s="253"/>
      <c r="BO35" s="266"/>
      <c r="BP35" s="266"/>
      <c r="BQ35" s="263">
        <v>29</v>
      </c>
      <c r="BR35" s="264"/>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7"/>
    </row>
    <row r="36" spans="1:131" s="248" customFormat="1" ht="26.25" customHeight="1" x14ac:dyDescent="0.15">
      <c r="A36" s="267">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69"/>
      <c r="AL36" s="1076"/>
      <c r="AM36" s="1076"/>
      <c r="AN36" s="1076"/>
      <c r="AO36" s="1076"/>
      <c r="AP36" s="1076"/>
      <c r="AQ36" s="1076"/>
      <c r="AR36" s="1076"/>
      <c r="AS36" s="1076"/>
      <c r="AT36" s="1076"/>
      <c r="AU36" s="1076"/>
      <c r="AV36" s="1076"/>
      <c r="AW36" s="1076"/>
      <c r="AX36" s="1076"/>
      <c r="AY36" s="1076"/>
      <c r="AZ36" s="1138"/>
      <c r="BA36" s="1138"/>
      <c r="BB36" s="1138"/>
      <c r="BC36" s="1138"/>
      <c r="BD36" s="1138"/>
      <c r="BE36" s="1128"/>
      <c r="BF36" s="1128"/>
      <c r="BG36" s="1128"/>
      <c r="BH36" s="1128"/>
      <c r="BI36" s="1129"/>
      <c r="BJ36" s="253"/>
      <c r="BK36" s="253"/>
      <c r="BL36" s="253"/>
      <c r="BM36" s="253"/>
      <c r="BN36" s="253"/>
      <c r="BO36" s="266"/>
      <c r="BP36" s="266"/>
      <c r="BQ36" s="263">
        <v>30</v>
      </c>
      <c r="BR36" s="264"/>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7"/>
    </row>
    <row r="37" spans="1:131" s="248" customFormat="1" ht="26.25" customHeight="1" x14ac:dyDescent="0.15">
      <c r="A37" s="267">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69"/>
      <c r="AL37" s="1076"/>
      <c r="AM37" s="1076"/>
      <c r="AN37" s="1076"/>
      <c r="AO37" s="1076"/>
      <c r="AP37" s="1076"/>
      <c r="AQ37" s="1076"/>
      <c r="AR37" s="1076"/>
      <c r="AS37" s="1076"/>
      <c r="AT37" s="1076"/>
      <c r="AU37" s="1076"/>
      <c r="AV37" s="1076"/>
      <c r="AW37" s="1076"/>
      <c r="AX37" s="1076"/>
      <c r="AY37" s="1076"/>
      <c r="AZ37" s="1138"/>
      <c r="BA37" s="1138"/>
      <c r="BB37" s="1138"/>
      <c r="BC37" s="1138"/>
      <c r="BD37" s="1138"/>
      <c r="BE37" s="1128"/>
      <c r="BF37" s="1128"/>
      <c r="BG37" s="1128"/>
      <c r="BH37" s="1128"/>
      <c r="BI37" s="1129"/>
      <c r="BJ37" s="253"/>
      <c r="BK37" s="253"/>
      <c r="BL37" s="253"/>
      <c r="BM37" s="253"/>
      <c r="BN37" s="253"/>
      <c r="BO37" s="266"/>
      <c r="BP37" s="266"/>
      <c r="BQ37" s="263">
        <v>31</v>
      </c>
      <c r="BR37" s="264"/>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7"/>
    </row>
    <row r="38" spans="1:131" s="248" customFormat="1" ht="26.25" customHeight="1" x14ac:dyDescent="0.15">
      <c r="A38" s="267">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69"/>
      <c r="AL38" s="1076"/>
      <c r="AM38" s="1076"/>
      <c r="AN38" s="1076"/>
      <c r="AO38" s="1076"/>
      <c r="AP38" s="1076"/>
      <c r="AQ38" s="1076"/>
      <c r="AR38" s="1076"/>
      <c r="AS38" s="1076"/>
      <c r="AT38" s="1076"/>
      <c r="AU38" s="1076"/>
      <c r="AV38" s="1076"/>
      <c r="AW38" s="1076"/>
      <c r="AX38" s="1076"/>
      <c r="AY38" s="1076"/>
      <c r="AZ38" s="1138"/>
      <c r="BA38" s="1138"/>
      <c r="BB38" s="1138"/>
      <c r="BC38" s="1138"/>
      <c r="BD38" s="1138"/>
      <c r="BE38" s="1128"/>
      <c r="BF38" s="1128"/>
      <c r="BG38" s="1128"/>
      <c r="BH38" s="1128"/>
      <c r="BI38" s="1129"/>
      <c r="BJ38" s="253"/>
      <c r="BK38" s="253"/>
      <c r="BL38" s="253"/>
      <c r="BM38" s="253"/>
      <c r="BN38" s="253"/>
      <c r="BO38" s="266"/>
      <c r="BP38" s="266"/>
      <c r="BQ38" s="263">
        <v>32</v>
      </c>
      <c r="BR38" s="264"/>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7"/>
    </row>
    <row r="39" spans="1:131" s="248" customFormat="1" ht="26.25" customHeight="1" x14ac:dyDescent="0.15">
      <c r="A39" s="267">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69"/>
      <c r="AL39" s="1076"/>
      <c r="AM39" s="1076"/>
      <c r="AN39" s="1076"/>
      <c r="AO39" s="1076"/>
      <c r="AP39" s="1076"/>
      <c r="AQ39" s="1076"/>
      <c r="AR39" s="1076"/>
      <c r="AS39" s="1076"/>
      <c r="AT39" s="1076"/>
      <c r="AU39" s="1076"/>
      <c r="AV39" s="1076"/>
      <c r="AW39" s="1076"/>
      <c r="AX39" s="1076"/>
      <c r="AY39" s="1076"/>
      <c r="AZ39" s="1138"/>
      <c r="BA39" s="1138"/>
      <c r="BB39" s="1138"/>
      <c r="BC39" s="1138"/>
      <c r="BD39" s="1138"/>
      <c r="BE39" s="1128"/>
      <c r="BF39" s="1128"/>
      <c r="BG39" s="1128"/>
      <c r="BH39" s="1128"/>
      <c r="BI39" s="1129"/>
      <c r="BJ39" s="253"/>
      <c r="BK39" s="253"/>
      <c r="BL39" s="253"/>
      <c r="BM39" s="253"/>
      <c r="BN39" s="253"/>
      <c r="BO39" s="266"/>
      <c r="BP39" s="266"/>
      <c r="BQ39" s="263">
        <v>33</v>
      </c>
      <c r="BR39" s="264"/>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7"/>
    </row>
    <row r="40" spans="1:131" s="248" customFormat="1" ht="26.25" customHeight="1" x14ac:dyDescent="0.15">
      <c r="A40" s="262">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69"/>
      <c r="AL40" s="1076"/>
      <c r="AM40" s="1076"/>
      <c r="AN40" s="1076"/>
      <c r="AO40" s="1076"/>
      <c r="AP40" s="1076"/>
      <c r="AQ40" s="1076"/>
      <c r="AR40" s="1076"/>
      <c r="AS40" s="1076"/>
      <c r="AT40" s="1076"/>
      <c r="AU40" s="1076"/>
      <c r="AV40" s="1076"/>
      <c r="AW40" s="1076"/>
      <c r="AX40" s="1076"/>
      <c r="AY40" s="1076"/>
      <c r="AZ40" s="1138"/>
      <c r="BA40" s="1138"/>
      <c r="BB40" s="1138"/>
      <c r="BC40" s="1138"/>
      <c r="BD40" s="1138"/>
      <c r="BE40" s="1128"/>
      <c r="BF40" s="1128"/>
      <c r="BG40" s="1128"/>
      <c r="BH40" s="1128"/>
      <c r="BI40" s="1129"/>
      <c r="BJ40" s="253"/>
      <c r="BK40" s="253"/>
      <c r="BL40" s="253"/>
      <c r="BM40" s="253"/>
      <c r="BN40" s="253"/>
      <c r="BO40" s="266"/>
      <c r="BP40" s="266"/>
      <c r="BQ40" s="263">
        <v>34</v>
      </c>
      <c r="BR40" s="264"/>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7"/>
    </row>
    <row r="41" spans="1:131" s="248" customFormat="1" ht="26.25" customHeight="1" x14ac:dyDescent="0.15">
      <c r="A41" s="262">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69"/>
      <c r="AL41" s="1076"/>
      <c r="AM41" s="1076"/>
      <c r="AN41" s="1076"/>
      <c r="AO41" s="1076"/>
      <c r="AP41" s="1076"/>
      <c r="AQ41" s="1076"/>
      <c r="AR41" s="1076"/>
      <c r="AS41" s="1076"/>
      <c r="AT41" s="1076"/>
      <c r="AU41" s="1076"/>
      <c r="AV41" s="1076"/>
      <c r="AW41" s="1076"/>
      <c r="AX41" s="1076"/>
      <c r="AY41" s="1076"/>
      <c r="AZ41" s="1138"/>
      <c r="BA41" s="1138"/>
      <c r="BB41" s="1138"/>
      <c r="BC41" s="1138"/>
      <c r="BD41" s="1138"/>
      <c r="BE41" s="1128"/>
      <c r="BF41" s="1128"/>
      <c r="BG41" s="1128"/>
      <c r="BH41" s="1128"/>
      <c r="BI41" s="1129"/>
      <c r="BJ41" s="253"/>
      <c r="BK41" s="253"/>
      <c r="BL41" s="253"/>
      <c r="BM41" s="253"/>
      <c r="BN41" s="253"/>
      <c r="BO41" s="266"/>
      <c r="BP41" s="266"/>
      <c r="BQ41" s="263">
        <v>35</v>
      </c>
      <c r="BR41" s="264"/>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7"/>
    </row>
    <row r="42" spans="1:131" s="248" customFormat="1" ht="26.25" customHeight="1" x14ac:dyDescent="0.15">
      <c r="A42" s="262">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69"/>
      <c r="AL42" s="1076"/>
      <c r="AM42" s="1076"/>
      <c r="AN42" s="1076"/>
      <c r="AO42" s="1076"/>
      <c r="AP42" s="1076"/>
      <c r="AQ42" s="1076"/>
      <c r="AR42" s="1076"/>
      <c r="AS42" s="1076"/>
      <c r="AT42" s="1076"/>
      <c r="AU42" s="1076"/>
      <c r="AV42" s="1076"/>
      <c r="AW42" s="1076"/>
      <c r="AX42" s="1076"/>
      <c r="AY42" s="1076"/>
      <c r="AZ42" s="1138"/>
      <c r="BA42" s="1138"/>
      <c r="BB42" s="1138"/>
      <c r="BC42" s="1138"/>
      <c r="BD42" s="1138"/>
      <c r="BE42" s="1128"/>
      <c r="BF42" s="1128"/>
      <c r="BG42" s="1128"/>
      <c r="BH42" s="1128"/>
      <c r="BI42" s="1129"/>
      <c r="BJ42" s="253"/>
      <c r="BK42" s="253"/>
      <c r="BL42" s="253"/>
      <c r="BM42" s="253"/>
      <c r="BN42" s="253"/>
      <c r="BO42" s="266"/>
      <c r="BP42" s="266"/>
      <c r="BQ42" s="263">
        <v>36</v>
      </c>
      <c r="BR42" s="264"/>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7"/>
    </row>
    <row r="43" spans="1:131" s="248" customFormat="1" ht="26.25" customHeight="1" x14ac:dyDescent="0.15">
      <c r="A43" s="262">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69"/>
      <c r="AL43" s="1076"/>
      <c r="AM43" s="1076"/>
      <c r="AN43" s="1076"/>
      <c r="AO43" s="1076"/>
      <c r="AP43" s="1076"/>
      <c r="AQ43" s="1076"/>
      <c r="AR43" s="1076"/>
      <c r="AS43" s="1076"/>
      <c r="AT43" s="1076"/>
      <c r="AU43" s="1076"/>
      <c r="AV43" s="1076"/>
      <c r="AW43" s="1076"/>
      <c r="AX43" s="1076"/>
      <c r="AY43" s="1076"/>
      <c r="AZ43" s="1138"/>
      <c r="BA43" s="1138"/>
      <c r="BB43" s="1138"/>
      <c r="BC43" s="1138"/>
      <c r="BD43" s="1138"/>
      <c r="BE43" s="1128"/>
      <c r="BF43" s="1128"/>
      <c r="BG43" s="1128"/>
      <c r="BH43" s="1128"/>
      <c r="BI43" s="1129"/>
      <c r="BJ43" s="253"/>
      <c r="BK43" s="253"/>
      <c r="BL43" s="253"/>
      <c r="BM43" s="253"/>
      <c r="BN43" s="253"/>
      <c r="BO43" s="266"/>
      <c r="BP43" s="266"/>
      <c r="BQ43" s="263">
        <v>37</v>
      </c>
      <c r="BR43" s="264"/>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7"/>
    </row>
    <row r="44" spans="1:131" s="248" customFormat="1" ht="26.25" customHeight="1" x14ac:dyDescent="0.15">
      <c r="A44" s="262">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69"/>
      <c r="AL44" s="1076"/>
      <c r="AM44" s="1076"/>
      <c r="AN44" s="1076"/>
      <c r="AO44" s="1076"/>
      <c r="AP44" s="1076"/>
      <c r="AQ44" s="1076"/>
      <c r="AR44" s="1076"/>
      <c r="AS44" s="1076"/>
      <c r="AT44" s="1076"/>
      <c r="AU44" s="1076"/>
      <c r="AV44" s="1076"/>
      <c r="AW44" s="1076"/>
      <c r="AX44" s="1076"/>
      <c r="AY44" s="1076"/>
      <c r="AZ44" s="1138"/>
      <c r="BA44" s="1138"/>
      <c r="BB44" s="1138"/>
      <c r="BC44" s="1138"/>
      <c r="BD44" s="1138"/>
      <c r="BE44" s="1128"/>
      <c r="BF44" s="1128"/>
      <c r="BG44" s="1128"/>
      <c r="BH44" s="1128"/>
      <c r="BI44" s="1129"/>
      <c r="BJ44" s="253"/>
      <c r="BK44" s="253"/>
      <c r="BL44" s="253"/>
      <c r="BM44" s="253"/>
      <c r="BN44" s="253"/>
      <c r="BO44" s="266"/>
      <c r="BP44" s="266"/>
      <c r="BQ44" s="263">
        <v>38</v>
      </c>
      <c r="BR44" s="264"/>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7"/>
    </row>
    <row r="45" spans="1:131" s="248" customFormat="1" ht="26.25" customHeight="1" x14ac:dyDescent="0.15">
      <c r="A45" s="262">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69"/>
      <c r="AL45" s="1076"/>
      <c r="AM45" s="1076"/>
      <c r="AN45" s="1076"/>
      <c r="AO45" s="1076"/>
      <c r="AP45" s="1076"/>
      <c r="AQ45" s="1076"/>
      <c r="AR45" s="1076"/>
      <c r="AS45" s="1076"/>
      <c r="AT45" s="1076"/>
      <c r="AU45" s="1076"/>
      <c r="AV45" s="1076"/>
      <c r="AW45" s="1076"/>
      <c r="AX45" s="1076"/>
      <c r="AY45" s="1076"/>
      <c r="AZ45" s="1138"/>
      <c r="BA45" s="1138"/>
      <c r="BB45" s="1138"/>
      <c r="BC45" s="1138"/>
      <c r="BD45" s="1138"/>
      <c r="BE45" s="1128"/>
      <c r="BF45" s="1128"/>
      <c r="BG45" s="1128"/>
      <c r="BH45" s="1128"/>
      <c r="BI45" s="1129"/>
      <c r="BJ45" s="253"/>
      <c r="BK45" s="253"/>
      <c r="BL45" s="253"/>
      <c r="BM45" s="253"/>
      <c r="BN45" s="253"/>
      <c r="BO45" s="266"/>
      <c r="BP45" s="266"/>
      <c r="BQ45" s="263">
        <v>39</v>
      </c>
      <c r="BR45" s="264"/>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7"/>
    </row>
    <row r="46" spans="1:131" s="248" customFormat="1" ht="26.25" customHeight="1" x14ac:dyDescent="0.15">
      <c r="A46" s="262">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69"/>
      <c r="AL46" s="1076"/>
      <c r="AM46" s="1076"/>
      <c r="AN46" s="1076"/>
      <c r="AO46" s="1076"/>
      <c r="AP46" s="1076"/>
      <c r="AQ46" s="1076"/>
      <c r="AR46" s="1076"/>
      <c r="AS46" s="1076"/>
      <c r="AT46" s="1076"/>
      <c r="AU46" s="1076"/>
      <c r="AV46" s="1076"/>
      <c r="AW46" s="1076"/>
      <c r="AX46" s="1076"/>
      <c r="AY46" s="1076"/>
      <c r="AZ46" s="1138"/>
      <c r="BA46" s="1138"/>
      <c r="BB46" s="1138"/>
      <c r="BC46" s="1138"/>
      <c r="BD46" s="1138"/>
      <c r="BE46" s="1128"/>
      <c r="BF46" s="1128"/>
      <c r="BG46" s="1128"/>
      <c r="BH46" s="1128"/>
      <c r="BI46" s="1129"/>
      <c r="BJ46" s="253"/>
      <c r="BK46" s="253"/>
      <c r="BL46" s="253"/>
      <c r="BM46" s="253"/>
      <c r="BN46" s="253"/>
      <c r="BO46" s="266"/>
      <c r="BP46" s="266"/>
      <c r="BQ46" s="263">
        <v>40</v>
      </c>
      <c r="BR46" s="264"/>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7"/>
    </row>
    <row r="47" spans="1:131" s="248" customFormat="1" ht="26.25" customHeight="1" x14ac:dyDescent="0.15">
      <c r="A47" s="262">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69"/>
      <c r="AL47" s="1076"/>
      <c r="AM47" s="1076"/>
      <c r="AN47" s="1076"/>
      <c r="AO47" s="1076"/>
      <c r="AP47" s="1076"/>
      <c r="AQ47" s="1076"/>
      <c r="AR47" s="1076"/>
      <c r="AS47" s="1076"/>
      <c r="AT47" s="1076"/>
      <c r="AU47" s="1076"/>
      <c r="AV47" s="1076"/>
      <c r="AW47" s="1076"/>
      <c r="AX47" s="1076"/>
      <c r="AY47" s="1076"/>
      <c r="AZ47" s="1138"/>
      <c r="BA47" s="1138"/>
      <c r="BB47" s="1138"/>
      <c r="BC47" s="1138"/>
      <c r="BD47" s="1138"/>
      <c r="BE47" s="1128"/>
      <c r="BF47" s="1128"/>
      <c r="BG47" s="1128"/>
      <c r="BH47" s="1128"/>
      <c r="BI47" s="1129"/>
      <c r="BJ47" s="253"/>
      <c r="BK47" s="253"/>
      <c r="BL47" s="253"/>
      <c r="BM47" s="253"/>
      <c r="BN47" s="253"/>
      <c r="BO47" s="266"/>
      <c r="BP47" s="266"/>
      <c r="BQ47" s="263">
        <v>41</v>
      </c>
      <c r="BR47" s="264"/>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7"/>
    </row>
    <row r="48" spans="1:131" s="248" customFormat="1" ht="26.25" customHeight="1" x14ac:dyDescent="0.15">
      <c r="A48" s="262">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69"/>
      <c r="AL48" s="1076"/>
      <c r="AM48" s="1076"/>
      <c r="AN48" s="1076"/>
      <c r="AO48" s="1076"/>
      <c r="AP48" s="1076"/>
      <c r="AQ48" s="1076"/>
      <c r="AR48" s="1076"/>
      <c r="AS48" s="1076"/>
      <c r="AT48" s="1076"/>
      <c r="AU48" s="1076"/>
      <c r="AV48" s="1076"/>
      <c r="AW48" s="1076"/>
      <c r="AX48" s="1076"/>
      <c r="AY48" s="1076"/>
      <c r="AZ48" s="1138"/>
      <c r="BA48" s="1138"/>
      <c r="BB48" s="1138"/>
      <c r="BC48" s="1138"/>
      <c r="BD48" s="1138"/>
      <c r="BE48" s="1128"/>
      <c r="BF48" s="1128"/>
      <c r="BG48" s="1128"/>
      <c r="BH48" s="1128"/>
      <c r="BI48" s="1129"/>
      <c r="BJ48" s="253"/>
      <c r="BK48" s="253"/>
      <c r="BL48" s="253"/>
      <c r="BM48" s="253"/>
      <c r="BN48" s="253"/>
      <c r="BO48" s="266"/>
      <c r="BP48" s="266"/>
      <c r="BQ48" s="263">
        <v>42</v>
      </c>
      <c r="BR48" s="264"/>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7"/>
    </row>
    <row r="49" spans="1:131" s="248" customFormat="1" ht="26.25" customHeight="1" x14ac:dyDescent="0.15">
      <c r="A49" s="262">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69"/>
      <c r="AL49" s="1076"/>
      <c r="AM49" s="1076"/>
      <c r="AN49" s="1076"/>
      <c r="AO49" s="1076"/>
      <c r="AP49" s="1076"/>
      <c r="AQ49" s="1076"/>
      <c r="AR49" s="1076"/>
      <c r="AS49" s="1076"/>
      <c r="AT49" s="1076"/>
      <c r="AU49" s="1076"/>
      <c r="AV49" s="1076"/>
      <c r="AW49" s="1076"/>
      <c r="AX49" s="1076"/>
      <c r="AY49" s="1076"/>
      <c r="AZ49" s="1138"/>
      <c r="BA49" s="1138"/>
      <c r="BB49" s="1138"/>
      <c r="BC49" s="1138"/>
      <c r="BD49" s="1138"/>
      <c r="BE49" s="1128"/>
      <c r="BF49" s="1128"/>
      <c r="BG49" s="1128"/>
      <c r="BH49" s="1128"/>
      <c r="BI49" s="1129"/>
      <c r="BJ49" s="253"/>
      <c r="BK49" s="253"/>
      <c r="BL49" s="253"/>
      <c r="BM49" s="253"/>
      <c r="BN49" s="253"/>
      <c r="BO49" s="266"/>
      <c r="BP49" s="266"/>
      <c r="BQ49" s="263">
        <v>43</v>
      </c>
      <c r="BR49" s="264"/>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7"/>
    </row>
    <row r="50" spans="1:131" s="248" customFormat="1" ht="26.25" customHeight="1" x14ac:dyDescent="0.15">
      <c r="A50" s="262">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3"/>
      <c r="BK50" s="253"/>
      <c r="BL50" s="253"/>
      <c r="BM50" s="253"/>
      <c r="BN50" s="253"/>
      <c r="BO50" s="266"/>
      <c r="BP50" s="266"/>
      <c r="BQ50" s="263">
        <v>44</v>
      </c>
      <c r="BR50" s="264"/>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7"/>
    </row>
    <row r="51" spans="1:131" s="248" customFormat="1" ht="26.25" customHeight="1" x14ac:dyDescent="0.15">
      <c r="A51" s="262">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3"/>
      <c r="BK51" s="253"/>
      <c r="BL51" s="253"/>
      <c r="BM51" s="253"/>
      <c r="BN51" s="253"/>
      <c r="BO51" s="266"/>
      <c r="BP51" s="266"/>
      <c r="BQ51" s="263">
        <v>45</v>
      </c>
      <c r="BR51" s="264"/>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7"/>
    </row>
    <row r="52" spans="1:131" s="248" customFormat="1" ht="26.25" customHeight="1" x14ac:dyDescent="0.15">
      <c r="A52" s="262">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3"/>
      <c r="BK52" s="253"/>
      <c r="BL52" s="253"/>
      <c r="BM52" s="253"/>
      <c r="BN52" s="253"/>
      <c r="BO52" s="266"/>
      <c r="BP52" s="266"/>
      <c r="BQ52" s="263">
        <v>46</v>
      </c>
      <c r="BR52" s="264"/>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7"/>
    </row>
    <row r="53" spans="1:131" s="248" customFormat="1" ht="26.25" customHeight="1" x14ac:dyDescent="0.15">
      <c r="A53" s="262">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3"/>
      <c r="BK53" s="253"/>
      <c r="BL53" s="253"/>
      <c r="BM53" s="253"/>
      <c r="BN53" s="253"/>
      <c r="BO53" s="266"/>
      <c r="BP53" s="266"/>
      <c r="BQ53" s="263">
        <v>47</v>
      </c>
      <c r="BR53" s="264"/>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7"/>
    </row>
    <row r="54" spans="1:131" s="248" customFormat="1" ht="26.25" customHeight="1" x14ac:dyDescent="0.15">
      <c r="A54" s="262">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3"/>
      <c r="BK54" s="253"/>
      <c r="BL54" s="253"/>
      <c r="BM54" s="253"/>
      <c r="BN54" s="253"/>
      <c r="BO54" s="266"/>
      <c r="BP54" s="266"/>
      <c r="BQ54" s="263">
        <v>48</v>
      </c>
      <c r="BR54" s="264"/>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7"/>
    </row>
    <row r="55" spans="1:131" s="248" customFormat="1" ht="26.25" customHeight="1" x14ac:dyDescent="0.15">
      <c r="A55" s="262">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3"/>
      <c r="BK55" s="253"/>
      <c r="BL55" s="253"/>
      <c r="BM55" s="253"/>
      <c r="BN55" s="253"/>
      <c r="BO55" s="266"/>
      <c r="BP55" s="266"/>
      <c r="BQ55" s="263">
        <v>49</v>
      </c>
      <c r="BR55" s="264"/>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7"/>
    </row>
    <row r="56" spans="1:131" s="248" customFormat="1" ht="26.25" customHeight="1" x14ac:dyDescent="0.15">
      <c r="A56" s="262">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3"/>
      <c r="BK56" s="253"/>
      <c r="BL56" s="253"/>
      <c r="BM56" s="253"/>
      <c r="BN56" s="253"/>
      <c r="BO56" s="266"/>
      <c r="BP56" s="266"/>
      <c r="BQ56" s="263">
        <v>50</v>
      </c>
      <c r="BR56" s="264"/>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7"/>
    </row>
    <row r="57" spans="1:131" s="248" customFormat="1" ht="26.25" customHeight="1" x14ac:dyDescent="0.15">
      <c r="A57" s="262">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3"/>
      <c r="BK57" s="253"/>
      <c r="BL57" s="253"/>
      <c r="BM57" s="253"/>
      <c r="BN57" s="253"/>
      <c r="BO57" s="266"/>
      <c r="BP57" s="266"/>
      <c r="BQ57" s="263">
        <v>51</v>
      </c>
      <c r="BR57" s="264"/>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7"/>
    </row>
    <row r="58" spans="1:131" s="248" customFormat="1" ht="26.25" customHeight="1" x14ac:dyDescent="0.15">
      <c r="A58" s="262">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3"/>
      <c r="BK58" s="253"/>
      <c r="BL58" s="253"/>
      <c r="BM58" s="253"/>
      <c r="BN58" s="253"/>
      <c r="BO58" s="266"/>
      <c r="BP58" s="266"/>
      <c r="BQ58" s="263">
        <v>52</v>
      </c>
      <c r="BR58" s="264"/>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7"/>
    </row>
    <row r="59" spans="1:131" s="248" customFormat="1" ht="26.25" customHeight="1" x14ac:dyDescent="0.15">
      <c r="A59" s="262">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3"/>
      <c r="BK59" s="253"/>
      <c r="BL59" s="253"/>
      <c r="BM59" s="253"/>
      <c r="BN59" s="253"/>
      <c r="BO59" s="266"/>
      <c r="BP59" s="266"/>
      <c r="BQ59" s="263">
        <v>53</v>
      </c>
      <c r="BR59" s="264"/>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7"/>
    </row>
    <row r="60" spans="1:131" s="248" customFormat="1" ht="26.25" customHeight="1" x14ac:dyDescent="0.15">
      <c r="A60" s="262">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3"/>
      <c r="BK60" s="253"/>
      <c r="BL60" s="253"/>
      <c r="BM60" s="253"/>
      <c r="BN60" s="253"/>
      <c r="BO60" s="266"/>
      <c r="BP60" s="266"/>
      <c r="BQ60" s="263">
        <v>54</v>
      </c>
      <c r="BR60" s="264"/>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7"/>
    </row>
    <row r="61" spans="1:131" s="248" customFormat="1" ht="26.25" customHeight="1" thickBot="1" x14ac:dyDescent="0.2">
      <c r="A61" s="262">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3"/>
      <c r="BK61" s="253"/>
      <c r="BL61" s="253"/>
      <c r="BM61" s="253"/>
      <c r="BN61" s="253"/>
      <c r="BO61" s="266"/>
      <c r="BP61" s="266"/>
      <c r="BQ61" s="263">
        <v>55</v>
      </c>
      <c r="BR61" s="264"/>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7"/>
    </row>
    <row r="62" spans="1:131" s="248" customFormat="1" ht="26.25" customHeight="1" x14ac:dyDescent="0.15">
      <c r="A62" s="262">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417</v>
      </c>
      <c r="BK62" s="1131"/>
      <c r="BL62" s="1131"/>
      <c r="BM62" s="1131"/>
      <c r="BN62" s="1132"/>
      <c r="BO62" s="266"/>
      <c r="BP62" s="266"/>
      <c r="BQ62" s="263">
        <v>56</v>
      </c>
      <c r="BR62" s="264"/>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7"/>
    </row>
    <row r="63" spans="1:131" s="248" customFormat="1" ht="26.25" customHeight="1" thickBot="1" x14ac:dyDescent="0.2">
      <c r="A63" s="265" t="s">
        <v>396</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4"/>
      <c r="AF63" s="1125">
        <v>3122</v>
      </c>
      <c r="AG63" s="1052"/>
      <c r="AH63" s="1052"/>
      <c r="AI63" s="1052"/>
      <c r="AJ63" s="1126"/>
      <c r="AK63" s="1127"/>
      <c r="AL63" s="1056"/>
      <c r="AM63" s="1056"/>
      <c r="AN63" s="1056"/>
      <c r="AO63" s="1056"/>
      <c r="AP63" s="1052">
        <v>34413</v>
      </c>
      <c r="AQ63" s="1052"/>
      <c r="AR63" s="1052"/>
      <c r="AS63" s="1052"/>
      <c r="AT63" s="1052"/>
      <c r="AU63" s="1052">
        <v>19940</v>
      </c>
      <c r="AV63" s="1052"/>
      <c r="AW63" s="1052"/>
      <c r="AX63" s="1052"/>
      <c r="AY63" s="1052"/>
      <c r="AZ63" s="1121"/>
      <c r="BA63" s="1121"/>
      <c r="BB63" s="1121"/>
      <c r="BC63" s="1121"/>
      <c r="BD63" s="1121"/>
      <c r="BE63" s="1053"/>
      <c r="BF63" s="1053"/>
      <c r="BG63" s="1053"/>
      <c r="BH63" s="1053"/>
      <c r="BI63" s="1054"/>
      <c r="BJ63" s="1122" t="s">
        <v>182</v>
      </c>
      <c r="BK63" s="1044"/>
      <c r="BL63" s="1044"/>
      <c r="BM63" s="1044"/>
      <c r="BN63" s="1123"/>
      <c r="BO63" s="266"/>
      <c r="BP63" s="266"/>
      <c r="BQ63" s="263">
        <v>57</v>
      </c>
      <c r="BR63" s="264"/>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7"/>
    </row>
    <row r="66" spans="1:131" s="248" customFormat="1" ht="26.25" customHeight="1" x14ac:dyDescent="0.15">
      <c r="A66" s="1091" t="s">
        <v>420</v>
      </c>
      <c r="B66" s="1092"/>
      <c r="C66" s="1092"/>
      <c r="D66" s="1092"/>
      <c r="E66" s="1092"/>
      <c r="F66" s="1092"/>
      <c r="G66" s="1092"/>
      <c r="H66" s="1092"/>
      <c r="I66" s="1092"/>
      <c r="J66" s="1092"/>
      <c r="K66" s="1092"/>
      <c r="L66" s="1092"/>
      <c r="M66" s="1092"/>
      <c r="N66" s="1092"/>
      <c r="O66" s="1092"/>
      <c r="P66" s="1093"/>
      <c r="Q66" s="1097" t="s">
        <v>421</v>
      </c>
      <c r="R66" s="1098"/>
      <c r="S66" s="1098"/>
      <c r="T66" s="1098"/>
      <c r="U66" s="1099"/>
      <c r="V66" s="1097" t="s">
        <v>401</v>
      </c>
      <c r="W66" s="1098"/>
      <c r="X66" s="1098"/>
      <c r="Y66" s="1098"/>
      <c r="Z66" s="1099"/>
      <c r="AA66" s="1097" t="s">
        <v>422</v>
      </c>
      <c r="AB66" s="1098"/>
      <c r="AC66" s="1098"/>
      <c r="AD66" s="1098"/>
      <c r="AE66" s="1099"/>
      <c r="AF66" s="1103" t="s">
        <v>403</v>
      </c>
      <c r="AG66" s="1104"/>
      <c r="AH66" s="1104"/>
      <c r="AI66" s="1104"/>
      <c r="AJ66" s="1105"/>
      <c r="AK66" s="1097" t="s">
        <v>423</v>
      </c>
      <c r="AL66" s="1092"/>
      <c r="AM66" s="1092"/>
      <c r="AN66" s="1092"/>
      <c r="AO66" s="1093"/>
      <c r="AP66" s="1097" t="s">
        <v>405</v>
      </c>
      <c r="AQ66" s="1098"/>
      <c r="AR66" s="1098"/>
      <c r="AS66" s="1098"/>
      <c r="AT66" s="1099"/>
      <c r="AU66" s="1097" t="s">
        <v>424</v>
      </c>
      <c r="AV66" s="1098"/>
      <c r="AW66" s="1098"/>
      <c r="AX66" s="1098"/>
      <c r="AY66" s="1099"/>
      <c r="AZ66" s="1097" t="s">
        <v>382</v>
      </c>
      <c r="BA66" s="1098"/>
      <c r="BB66" s="1098"/>
      <c r="BC66" s="1098"/>
      <c r="BD66" s="1113"/>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1" t="s">
        <v>584</v>
      </c>
      <c r="C68" s="1082"/>
      <c r="D68" s="1082"/>
      <c r="E68" s="1082"/>
      <c r="F68" s="1082"/>
      <c r="G68" s="1082"/>
      <c r="H68" s="1082"/>
      <c r="I68" s="1082"/>
      <c r="J68" s="1082"/>
      <c r="K68" s="1082"/>
      <c r="L68" s="1082"/>
      <c r="M68" s="1082"/>
      <c r="N68" s="1082"/>
      <c r="O68" s="1082"/>
      <c r="P68" s="1083"/>
      <c r="Q68" s="1084"/>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t="s">
        <v>599</v>
      </c>
      <c r="AQ68" s="1078"/>
      <c r="AR68" s="1078"/>
      <c r="AS68" s="1078"/>
      <c r="AT68" s="1078"/>
      <c r="AU68" s="1078" t="s">
        <v>599</v>
      </c>
      <c r="AV68" s="1078"/>
      <c r="AW68" s="1078"/>
      <c r="AX68" s="1078"/>
      <c r="AY68" s="1078"/>
      <c r="AZ68" s="1079"/>
      <c r="BA68" s="1079"/>
      <c r="BB68" s="1079"/>
      <c r="BC68" s="1079"/>
      <c r="BD68" s="1080"/>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72" t="s">
        <v>585</v>
      </c>
      <c r="C69" s="1073"/>
      <c r="D69" s="1073"/>
      <c r="E69" s="1073"/>
      <c r="F69" s="1073"/>
      <c r="G69" s="1073"/>
      <c r="H69" s="1073"/>
      <c r="I69" s="1073"/>
      <c r="J69" s="1073"/>
      <c r="K69" s="1073"/>
      <c r="L69" s="1073"/>
      <c r="M69" s="1073"/>
      <c r="N69" s="1073"/>
      <c r="O69" s="1073"/>
      <c r="P69" s="1074"/>
      <c r="Q69" s="1075">
        <v>2006</v>
      </c>
      <c r="R69" s="1076"/>
      <c r="S69" s="1076"/>
      <c r="T69" s="1076"/>
      <c r="U69" s="1076"/>
      <c r="V69" s="1076">
        <v>1942</v>
      </c>
      <c r="W69" s="1076"/>
      <c r="X69" s="1076"/>
      <c r="Y69" s="1076"/>
      <c r="Z69" s="1076"/>
      <c r="AA69" s="1076">
        <v>63</v>
      </c>
      <c r="AB69" s="1076"/>
      <c r="AC69" s="1076"/>
      <c r="AD69" s="1076"/>
      <c r="AE69" s="1076"/>
      <c r="AF69" s="1076">
        <v>63</v>
      </c>
      <c r="AG69" s="1076"/>
      <c r="AH69" s="1076"/>
      <c r="AI69" s="1076"/>
      <c r="AJ69" s="1076"/>
      <c r="AK69" s="1076">
        <v>169</v>
      </c>
      <c r="AL69" s="1076"/>
      <c r="AM69" s="1076"/>
      <c r="AN69" s="1076"/>
      <c r="AO69" s="1076"/>
      <c r="AP69" s="1076">
        <v>814</v>
      </c>
      <c r="AQ69" s="1076"/>
      <c r="AR69" s="1076"/>
      <c r="AS69" s="1076"/>
      <c r="AT69" s="1076"/>
      <c r="AU69" s="1076">
        <v>608</v>
      </c>
      <c r="AV69" s="1076"/>
      <c r="AW69" s="1076"/>
      <c r="AX69" s="1076"/>
      <c r="AY69" s="1076"/>
      <c r="AZ69" s="1070"/>
      <c r="BA69" s="1070"/>
      <c r="BB69" s="1070"/>
      <c r="BC69" s="1070"/>
      <c r="BD69" s="1071"/>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72" t="s">
        <v>586</v>
      </c>
      <c r="C70" s="1073"/>
      <c r="D70" s="1073"/>
      <c r="E70" s="1073"/>
      <c r="F70" s="1073"/>
      <c r="G70" s="1073"/>
      <c r="H70" s="1073"/>
      <c r="I70" s="1073"/>
      <c r="J70" s="1073"/>
      <c r="K70" s="1073"/>
      <c r="L70" s="1073"/>
      <c r="M70" s="1073"/>
      <c r="N70" s="1073"/>
      <c r="O70" s="1073"/>
      <c r="P70" s="1074"/>
      <c r="Q70" s="1075">
        <v>6670</v>
      </c>
      <c r="R70" s="1076"/>
      <c r="S70" s="1076"/>
      <c r="T70" s="1076"/>
      <c r="U70" s="1076"/>
      <c r="V70" s="1076">
        <v>6665</v>
      </c>
      <c r="W70" s="1076"/>
      <c r="X70" s="1076"/>
      <c r="Y70" s="1076"/>
      <c r="Z70" s="1076"/>
      <c r="AA70" s="1076">
        <v>5</v>
      </c>
      <c r="AB70" s="1076"/>
      <c r="AC70" s="1076"/>
      <c r="AD70" s="1076"/>
      <c r="AE70" s="1076"/>
      <c r="AF70" s="1076">
        <v>5</v>
      </c>
      <c r="AG70" s="1076"/>
      <c r="AH70" s="1076"/>
      <c r="AI70" s="1076"/>
      <c r="AJ70" s="1076"/>
      <c r="AK70" s="1076" t="s">
        <v>607</v>
      </c>
      <c r="AL70" s="1076"/>
      <c r="AM70" s="1076"/>
      <c r="AN70" s="1076"/>
      <c r="AO70" s="1076"/>
      <c r="AP70" s="1076">
        <v>7990</v>
      </c>
      <c r="AQ70" s="1076"/>
      <c r="AR70" s="1076"/>
      <c r="AS70" s="1076"/>
      <c r="AT70" s="1076"/>
      <c r="AU70" s="1076">
        <v>6325</v>
      </c>
      <c r="AV70" s="1076"/>
      <c r="AW70" s="1076"/>
      <c r="AX70" s="1076"/>
      <c r="AY70" s="1076"/>
      <c r="AZ70" s="1070"/>
      <c r="BA70" s="1070"/>
      <c r="BB70" s="1070"/>
      <c r="BC70" s="1070"/>
      <c r="BD70" s="1071"/>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72" t="s">
        <v>587</v>
      </c>
      <c r="C71" s="1073"/>
      <c r="D71" s="1073"/>
      <c r="E71" s="1073"/>
      <c r="F71" s="1073"/>
      <c r="G71" s="1073"/>
      <c r="H71" s="1073"/>
      <c r="I71" s="1073"/>
      <c r="J71" s="1073"/>
      <c r="K71" s="1073"/>
      <c r="L71" s="1073"/>
      <c r="M71" s="1073"/>
      <c r="N71" s="1073"/>
      <c r="O71" s="1073"/>
      <c r="P71" s="1074"/>
      <c r="Q71" s="1075"/>
      <c r="R71" s="1076"/>
      <c r="S71" s="1076"/>
      <c r="T71" s="1076"/>
      <c r="U71" s="1076"/>
      <c r="V71" s="1076"/>
      <c r="W71" s="1076"/>
      <c r="X71" s="1076"/>
      <c r="Y71" s="1076"/>
      <c r="Z71" s="1076"/>
      <c r="AA71" s="1076"/>
      <c r="AB71" s="1076"/>
      <c r="AC71" s="1076"/>
      <c r="AD71" s="1076"/>
      <c r="AE71" s="1076"/>
      <c r="AF71" s="1076"/>
      <c r="AG71" s="1076"/>
      <c r="AH71" s="1076"/>
      <c r="AI71" s="1076"/>
      <c r="AJ71" s="1076"/>
      <c r="AK71" s="1076"/>
      <c r="AL71" s="1076"/>
      <c r="AM71" s="1076"/>
      <c r="AN71" s="1076"/>
      <c r="AO71" s="1076"/>
      <c r="AP71" s="1076" t="s">
        <v>599</v>
      </c>
      <c r="AQ71" s="1076"/>
      <c r="AR71" s="1076"/>
      <c r="AS71" s="1076"/>
      <c r="AT71" s="1076"/>
      <c r="AU71" s="1076" t="s">
        <v>599</v>
      </c>
      <c r="AV71" s="1076"/>
      <c r="AW71" s="1076"/>
      <c r="AX71" s="1076"/>
      <c r="AY71" s="1076"/>
      <c r="AZ71" s="1070"/>
      <c r="BA71" s="1070"/>
      <c r="BB71" s="1070"/>
      <c r="BC71" s="1070"/>
      <c r="BD71" s="1071"/>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72" t="s">
        <v>585</v>
      </c>
      <c r="C72" s="1073"/>
      <c r="D72" s="1073"/>
      <c r="E72" s="1073"/>
      <c r="F72" s="1073"/>
      <c r="G72" s="1073"/>
      <c r="H72" s="1073"/>
      <c r="I72" s="1073"/>
      <c r="J72" s="1073"/>
      <c r="K72" s="1073"/>
      <c r="L72" s="1073"/>
      <c r="M72" s="1073"/>
      <c r="N72" s="1073"/>
      <c r="O72" s="1073"/>
      <c r="P72" s="1074"/>
      <c r="Q72" s="1075">
        <v>303</v>
      </c>
      <c r="R72" s="1076"/>
      <c r="S72" s="1076"/>
      <c r="T72" s="1076"/>
      <c r="U72" s="1076"/>
      <c r="V72" s="1076">
        <v>284</v>
      </c>
      <c r="W72" s="1076"/>
      <c r="X72" s="1076"/>
      <c r="Y72" s="1076"/>
      <c r="Z72" s="1076"/>
      <c r="AA72" s="1076">
        <v>19</v>
      </c>
      <c r="AB72" s="1076"/>
      <c r="AC72" s="1076"/>
      <c r="AD72" s="1076"/>
      <c r="AE72" s="1076"/>
      <c r="AF72" s="1076">
        <v>19</v>
      </c>
      <c r="AG72" s="1076"/>
      <c r="AH72" s="1076"/>
      <c r="AI72" s="1076"/>
      <c r="AJ72" s="1076"/>
      <c r="AK72" s="1076">
        <v>88</v>
      </c>
      <c r="AL72" s="1076"/>
      <c r="AM72" s="1076"/>
      <c r="AN72" s="1076"/>
      <c r="AO72" s="1076"/>
      <c r="AP72" s="1067" t="s">
        <v>599</v>
      </c>
      <c r="AQ72" s="1068"/>
      <c r="AR72" s="1068"/>
      <c r="AS72" s="1068"/>
      <c r="AT72" s="1069"/>
      <c r="AU72" s="1067" t="s">
        <v>599</v>
      </c>
      <c r="AV72" s="1068"/>
      <c r="AW72" s="1068"/>
      <c r="AX72" s="1068"/>
      <c r="AY72" s="1069"/>
      <c r="AZ72" s="1070"/>
      <c r="BA72" s="1070"/>
      <c r="BB72" s="1070"/>
      <c r="BC72" s="1070"/>
      <c r="BD72" s="1071"/>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72" t="s">
        <v>588</v>
      </c>
      <c r="C73" s="1073"/>
      <c r="D73" s="1073"/>
      <c r="E73" s="1073"/>
      <c r="F73" s="1073"/>
      <c r="G73" s="1073"/>
      <c r="H73" s="1073"/>
      <c r="I73" s="1073"/>
      <c r="J73" s="1073"/>
      <c r="K73" s="1073"/>
      <c r="L73" s="1073"/>
      <c r="M73" s="1073"/>
      <c r="N73" s="1073"/>
      <c r="O73" s="1073"/>
      <c r="P73" s="1074"/>
      <c r="Q73" s="1075">
        <v>66</v>
      </c>
      <c r="R73" s="1076"/>
      <c r="S73" s="1076"/>
      <c r="T73" s="1076"/>
      <c r="U73" s="1076"/>
      <c r="V73" s="1076">
        <v>65</v>
      </c>
      <c r="W73" s="1076"/>
      <c r="X73" s="1076"/>
      <c r="Y73" s="1076"/>
      <c r="Z73" s="1076"/>
      <c r="AA73" s="1076">
        <v>1</v>
      </c>
      <c r="AB73" s="1076"/>
      <c r="AC73" s="1076"/>
      <c r="AD73" s="1076"/>
      <c r="AE73" s="1076"/>
      <c r="AF73" s="1076">
        <v>1</v>
      </c>
      <c r="AG73" s="1076"/>
      <c r="AH73" s="1076"/>
      <c r="AI73" s="1076"/>
      <c r="AJ73" s="1076"/>
      <c r="AK73" s="1076">
        <v>27</v>
      </c>
      <c r="AL73" s="1076"/>
      <c r="AM73" s="1076"/>
      <c r="AN73" s="1076"/>
      <c r="AO73" s="1076"/>
      <c r="AP73" s="1067" t="s">
        <v>599</v>
      </c>
      <c r="AQ73" s="1068"/>
      <c r="AR73" s="1068"/>
      <c r="AS73" s="1068"/>
      <c r="AT73" s="1069"/>
      <c r="AU73" s="1067" t="s">
        <v>599</v>
      </c>
      <c r="AV73" s="1068"/>
      <c r="AW73" s="1068"/>
      <c r="AX73" s="1068"/>
      <c r="AY73" s="1069"/>
      <c r="AZ73" s="1070"/>
      <c r="BA73" s="1070"/>
      <c r="BB73" s="1070"/>
      <c r="BC73" s="1070"/>
      <c r="BD73" s="1071"/>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72" t="s">
        <v>589</v>
      </c>
      <c r="C74" s="1073"/>
      <c r="D74" s="1073"/>
      <c r="E74" s="1073"/>
      <c r="F74" s="1073"/>
      <c r="G74" s="1073"/>
      <c r="H74" s="1073"/>
      <c r="I74" s="1073"/>
      <c r="J74" s="1073"/>
      <c r="K74" s="1073"/>
      <c r="L74" s="1073"/>
      <c r="M74" s="1073"/>
      <c r="N74" s="1073"/>
      <c r="O74" s="1073"/>
      <c r="P74" s="1074"/>
      <c r="Q74" s="1075">
        <v>895</v>
      </c>
      <c r="R74" s="1076"/>
      <c r="S74" s="1076"/>
      <c r="T74" s="1076"/>
      <c r="U74" s="1076"/>
      <c r="V74" s="1076">
        <v>894</v>
      </c>
      <c r="W74" s="1076"/>
      <c r="X74" s="1076"/>
      <c r="Y74" s="1076"/>
      <c r="Z74" s="1076"/>
      <c r="AA74" s="1076">
        <v>1</v>
      </c>
      <c r="AB74" s="1076"/>
      <c r="AC74" s="1076"/>
      <c r="AD74" s="1076"/>
      <c r="AE74" s="1076"/>
      <c r="AF74" s="1076">
        <v>1</v>
      </c>
      <c r="AG74" s="1076"/>
      <c r="AH74" s="1076"/>
      <c r="AI74" s="1076"/>
      <c r="AJ74" s="1076"/>
      <c r="AK74" s="1076" t="s">
        <v>607</v>
      </c>
      <c r="AL74" s="1076"/>
      <c r="AM74" s="1076"/>
      <c r="AN74" s="1076"/>
      <c r="AO74" s="1076"/>
      <c r="AP74" s="1067" t="s">
        <v>599</v>
      </c>
      <c r="AQ74" s="1068"/>
      <c r="AR74" s="1068"/>
      <c r="AS74" s="1068"/>
      <c r="AT74" s="1069"/>
      <c r="AU74" s="1067" t="s">
        <v>599</v>
      </c>
      <c r="AV74" s="1068"/>
      <c r="AW74" s="1068"/>
      <c r="AX74" s="1068"/>
      <c r="AY74" s="1069"/>
      <c r="AZ74" s="1070"/>
      <c r="BA74" s="1070"/>
      <c r="BB74" s="1070"/>
      <c r="BC74" s="1070"/>
      <c r="BD74" s="1071"/>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72" t="s">
        <v>590</v>
      </c>
      <c r="C75" s="1073"/>
      <c r="D75" s="1073"/>
      <c r="E75" s="1073"/>
      <c r="F75" s="1073"/>
      <c r="G75" s="1073"/>
      <c r="H75" s="1073"/>
      <c r="I75" s="1073"/>
      <c r="J75" s="1073"/>
      <c r="K75" s="1073"/>
      <c r="L75" s="1073"/>
      <c r="M75" s="1073"/>
      <c r="N75" s="1073"/>
      <c r="O75" s="1073"/>
      <c r="P75" s="1074"/>
      <c r="Q75" s="1077">
        <v>8</v>
      </c>
      <c r="R75" s="1068"/>
      <c r="S75" s="1068"/>
      <c r="T75" s="1068"/>
      <c r="U75" s="1069"/>
      <c r="V75" s="1067">
        <v>7</v>
      </c>
      <c r="W75" s="1068"/>
      <c r="X75" s="1068"/>
      <c r="Y75" s="1068"/>
      <c r="Z75" s="1069"/>
      <c r="AA75" s="1067">
        <v>1</v>
      </c>
      <c r="AB75" s="1068"/>
      <c r="AC75" s="1068"/>
      <c r="AD75" s="1068"/>
      <c r="AE75" s="1069"/>
      <c r="AF75" s="1067">
        <v>1</v>
      </c>
      <c r="AG75" s="1068"/>
      <c r="AH75" s="1068"/>
      <c r="AI75" s="1068"/>
      <c r="AJ75" s="1069"/>
      <c r="AK75" s="1067" t="s">
        <v>608</v>
      </c>
      <c r="AL75" s="1068"/>
      <c r="AM75" s="1068"/>
      <c r="AN75" s="1068"/>
      <c r="AO75" s="1069"/>
      <c r="AP75" s="1067" t="s">
        <v>599</v>
      </c>
      <c r="AQ75" s="1068"/>
      <c r="AR75" s="1068"/>
      <c r="AS75" s="1068"/>
      <c r="AT75" s="1069"/>
      <c r="AU75" s="1067" t="s">
        <v>599</v>
      </c>
      <c r="AV75" s="1068"/>
      <c r="AW75" s="1068"/>
      <c r="AX75" s="1068"/>
      <c r="AY75" s="1069"/>
      <c r="AZ75" s="1070"/>
      <c r="BA75" s="1070"/>
      <c r="BB75" s="1070"/>
      <c r="BC75" s="1070"/>
      <c r="BD75" s="1071"/>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72" t="s">
        <v>591</v>
      </c>
      <c r="C76" s="1073"/>
      <c r="D76" s="1073"/>
      <c r="E76" s="1073"/>
      <c r="F76" s="1073"/>
      <c r="G76" s="1073"/>
      <c r="H76" s="1073"/>
      <c r="I76" s="1073"/>
      <c r="J76" s="1073"/>
      <c r="K76" s="1073"/>
      <c r="L76" s="1073"/>
      <c r="M76" s="1073"/>
      <c r="N76" s="1073"/>
      <c r="O76" s="1073"/>
      <c r="P76" s="1074"/>
      <c r="Q76" s="1077">
        <v>6335</v>
      </c>
      <c r="R76" s="1068"/>
      <c r="S76" s="1068"/>
      <c r="T76" s="1068"/>
      <c r="U76" s="1069"/>
      <c r="V76" s="1067">
        <v>4962</v>
      </c>
      <c r="W76" s="1068"/>
      <c r="X76" s="1068"/>
      <c r="Y76" s="1068"/>
      <c r="Z76" s="1069"/>
      <c r="AA76" s="1067">
        <v>1373</v>
      </c>
      <c r="AB76" s="1068"/>
      <c r="AC76" s="1068"/>
      <c r="AD76" s="1068"/>
      <c r="AE76" s="1069"/>
      <c r="AF76" s="1067">
        <v>1373</v>
      </c>
      <c r="AG76" s="1068"/>
      <c r="AH76" s="1068"/>
      <c r="AI76" s="1068"/>
      <c r="AJ76" s="1069"/>
      <c r="AK76" s="1067" t="s">
        <v>609</v>
      </c>
      <c r="AL76" s="1068"/>
      <c r="AM76" s="1068"/>
      <c r="AN76" s="1068"/>
      <c r="AO76" s="1069"/>
      <c r="AP76" s="1067" t="s">
        <v>599</v>
      </c>
      <c r="AQ76" s="1068"/>
      <c r="AR76" s="1068"/>
      <c r="AS76" s="1068"/>
      <c r="AT76" s="1069"/>
      <c r="AU76" s="1067" t="s">
        <v>599</v>
      </c>
      <c r="AV76" s="1068"/>
      <c r="AW76" s="1068"/>
      <c r="AX76" s="1068"/>
      <c r="AY76" s="1069"/>
      <c r="AZ76" s="1070"/>
      <c r="BA76" s="1070"/>
      <c r="BB76" s="1070"/>
      <c r="BC76" s="1070"/>
      <c r="BD76" s="1071"/>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72" t="s">
        <v>592</v>
      </c>
      <c r="C77" s="1073"/>
      <c r="D77" s="1073"/>
      <c r="E77" s="1073"/>
      <c r="F77" s="1073"/>
      <c r="G77" s="1073"/>
      <c r="H77" s="1073"/>
      <c r="I77" s="1073"/>
      <c r="J77" s="1073"/>
      <c r="K77" s="1073"/>
      <c r="L77" s="1073"/>
      <c r="M77" s="1073"/>
      <c r="N77" s="1073"/>
      <c r="O77" s="1073"/>
      <c r="P77" s="1074"/>
      <c r="Q77" s="1077">
        <v>266</v>
      </c>
      <c r="R77" s="1068"/>
      <c r="S77" s="1068"/>
      <c r="T77" s="1068"/>
      <c r="U77" s="1069"/>
      <c r="V77" s="1067">
        <v>257</v>
      </c>
      <c r="W77" s="1068"/>
      <c r="X77" s="1068"/>
      <c r="Y77" s="1068"/>
      <c r="Z77" s="1069"/>
      <c r="AA77" s="1067">
        <v>9</v>
      </c>
      <c r="AB77" s="1068"/>
      <c r="AC77" s="1068"/>
      <c r="AD77" s="1068"/>
      <c r="AE77" s="1069"/>
      <c r="AF77" s="1067">
        <v>9</v>
      </c>
      <c r="AG77" s="1068"/>
      <c r="AH77" s="1068"/>
      <c r="AI77" s="1068"/>
      <c r="AJ77" s="1069"/>
      <c r="AK77" s="1067">
        <v>0</v>
      </c>
      <c r="AL77" s="1068"/>
      <c r="AM77" s="1068"/>
      <c r="AN77" s="1068"/>
      <c r="AO77" s="1069"/>
      <c r="AP77" s="1067">
        <v>953</v>
      </c>
      <c r="AQ77" s="1068"/>
      <c r="AR77" s="1068"/>
      <c r="AS77" s="1068"/>
      <c r="AT77" s="1069"/>
      <c r="AU77" s="1067">
        <v>40</v>
      </c>
      <c r="AV77" s="1068"/>
      <c r="AW77" s="1068"/>
      <c r="AX77" s="1068"/>
      <c r="AY77" s="1069"/>
      <c r="AZ77" s="1070"/>
      <c r="BA77" s="1070"/>
      <c r="BB77" s="1070"/>
      <c r="BC77" s="1070"/>
      <c r="BD77" s="1071"/>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72" t="s">
        <v>593</v>
      </c>
      <c r="C78" s="1073"/>
      <c r="D78" s="1073"/>
      <c r="E78" s="1073"/>
      <c r="F78" s="1073"/>
      <c r="G78" s="1073"/>
      <c r="H78" s="1073"/>
      <c r="I78" s="1073"/>
      <c r="J78" s="1073"/>
      <c r="K78" s="1073"/>
      <c r="L78" s="1073"/>
      <c r="M78" s="1073"/>
      <c r="N78" s="1073"/>
      <c r="O78" s="1073"/>
      <c r="P78" s="1074"/>
      <c r="Q78" s="1075">
        <v>3</v>
      </c>
      <c r="R78" s="1076"/>
      <c r="S78" s="1076"/>
      <c r="T78" s="1076"/>
      <c r="U78" s="1076"/>
      <c r="V78" s="1076">
        <v>2</v>
      </c>
      <c r="W78" s="1076"/>
      <c r="X78" s="1076"/>
      <c r="Y78" s="1076"/>
      <c r="Z78" s="1076"/>
      <c r="AA78" s="1076">
        <v>1</v>
      </c>
      <c r="AB78" s="1076"/>
      <c r="AC78" s="1076"/>
      <c r="AD78" s="1076"/>
      <c r="AE78" s="1076"/>
      <c r="AF78" s="1076">
        <v>1</v>
      </c>
      <c r="AG78" s="1076"/>
      <c r="AH78" s="1076"/>
      <c r="AI78" s="1076"/>
      <c r="AJ78" s="1076"/>
      <c r="AK78" s="1076" t="s">
        <v>607</v>
      </c>
      <c r="AL78" s="1076"/>
      <c r="AM78" s="1076"/>
      <c r="AN78" s="1076"/>
      <c r="AO78" s="1076"/>
      <c r="AP78" s="1076" t="s">
        <v>599</v>
      </c>
      <c r="AQ78" s="1076"/>
      <c r="AR78" s="1076"/>
      <c r="AS78" s="1076"/>
      <c r="AT78" s="1076"/>
      <c r="AU78" s="1076" t="s">
        <v>599</v>
      </c>
      <c r="AV78" s="1076"/>
      <c r="AW78" s="1076"/>
      <c r="AX78" s="1076"/>
      <c r="AY78" s="1076"/>
      <c r="AZ78" s="1070"/>
      <c r="BA78" s="1070"/>
      <c r="BB78" s="1070"/>
      <c r="BC78" s="1070"/>
      <c r="BD78" s="1071"/>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72" t="s">
        <v>594</v>
      </c>
      <c r="C79" s="1073"/>
      <c r="D79" s="1073"/>
      <c r="E79" s="1073"/>
      <c r="F79" s="1073"/>
      <c r="G79" s="1073"/>
      <c r="H79" s="1073"/>
      <c r="I79" s="1073"/>
      <c r="J79" s="1073"/>
      <c r="K79" s="1073"/>
      <c r="L79" s="1073"/>
      <c r="M79" s="1073"/>
      <c r="N79" s="1073"/>
      <c r="O79" s="1073"/>
      <c r="P79" s="1074"/>
      <c r="Q79" s="1075"/>
      <c r="R79" s="1076"/>
      <c r="S79" s="1076"/>
      <c r="T79" s="1076"/>
      <c r="U79" s="1076"/>
      <c r="V79" s="1076"/>
      <c r="W79" s="1076"/>
      <c r="X79" s="1076"/>
      <c r="Y79" s="1076"/>
      <c r="Z79" s="1076"/>
      <c r="AA79" s="1076"/>
      <c r="AB79" s="1076"/>
      <c r="AC79" s="1076"/>
      <c r="AD79" s="1076"/>
      <c r="AE79" s="1076"/>
      <c r="AF79" s="1076"/>
      <c r="AG79" s="1076"/>
      <c r="AH79" s="1076"/>
      <c r="AI79" s="1076"/>
      <c r="AJ79" s="1076"/>
      <c r="AK79" s="1076"/>
      <c r="AL79" s="1076"/>
      <c r="AM79" s="1076"/>
      <c r="AN79" s="1076"/>
      <c r="AO79" s="1076"/>
      <c r="AP79" s="1067" t="s">
        <v>599</v>
      </c>
      <c r="AQ79" s="1068"/>
      <c r="AR79" s="1068"/>
      <c r="AS79" s="1068"/>
      <c r="AT79" s="1069"/>
      <c r="AU79" s="1067" t="s">
        <v>599</v>
      </c>
      <c r="AV79" s="1068"/>
      <c r="AW79" s="1068"/>
      <c r="AX79" s="1068"/>
      <c r="AY79" s="1069"/>
      <c r="AZ79" s="1070"/>
      <c r="BA79" s="1070"/>
      <c r="BB79" s="1070"/>
      <c r="BC79" s="1070"/>
      <c r="BD79" s="1071"/>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72" t="s">
        <v>585</v>
      </c>
      <c r="C80" s="1073"/>
      <c r="D80" s="1073"/>
      <c r="E80" s="1073"/>
      <c r="F80" s="1073"/>
      <c r="G80" s="1073"/>
      <c r="H80" s="1073"/>
      <c r="I80" s="1073"/>
      <c r="J80" s="1073"/>
      <c r="K80" s="1073"/>
      <c r="L80" s="1073"/>
      <c r="M80" s="1073"/>
      <c r="N80" s="1073"/>
      <c r="O80" s="1073"/>
      <c r="P80" s="1074"/>
      <c r="Q80" s="1075">
        <v>226</v>
      </c>
      <c r="R80" s="1076"/>
      <c r="S80" s="1076"/>
      <c r="T80" s="1076"/>
      <c r="U80" s="1076"/>
      <c r="V80" s="1076">
        <v>149</v>
      </c>
      <c r="W80" s="1076"/>
      <c r="X80" s="1076"/>
      <c r="Y80" s="1076"/>
      <c r="Z80" s="1076"/>
      <c r="AA80" s="1076">
        <v>77</v>
      </c>
      <c r="AB80" s="1076"/>
      <c r="AC80" s="1076"/>
      <c r="AD80" s="1076"/>
      <c r="AE80" s="1076"/>
      <c r="AF80" s="1076">
        <v>77</v>
      </c>
      <c r="AG80" s="1076"/>
      <c r="AH80" s="1076"/>
      <c r="AI80" s="1076"/>
      <c r="AJ80" s="1076"/>
      <c r="AK80" s="1076" t="s">
        <v>607</v>
      </c>
      <c r="AL80" s="1076"/>
      <c r="AM80" s="1076"/>
      <c r="AN80" s="1076"/>
      <c r="AO80" s="1076"/>
      <c r="AP80" s="1067" t="s">
        <v>599</v>
      </c>
      <c r="AQ80" s="1068"/>
      <c r="AR80" s="1068"/>
      <c r="AS80" s="1068"/>
      <c r="AT80" s="1069"/>
      <c r="AU80" s="1067" t="s">
        <v>599</v>
      </c>
      <c r="AV80" s="1068"/>
      <c r="AW80" s="1068"/>
      <c r="AX80" s="1068"/>
      <c r="AY80" s="1069"/>
      <c r="AZ80" s="1070"/>
      <c r="BA80" s="1070"/>
      <c r="BB80" s="1070"/>
      <c r="BC80" s="1070"/>
      <c r="BD80" s="1071"/>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72" t="s">
        <v>595</v>
      </c>
      <c r="C81" s="1073"/>
      <c r="D81" s="1073"/>
      <c r="E81" s="1073"/>
      <c r="F81" s="1073"/>
      <c r="G81" s="1073"/>
      <c r="H81" s="1073"/>
      <c r="I81" s="1073"/>
      <c r="J81" s="1073"/>
      <c r="K81" s="1073"/>
      <c r="L81" s="1073"/>
      <c r="M81" s="1073"/>
      <c r="N81" s="1073"/>
      <c r="O81" s="1073"/>
      <c r="P81" s="1074"/>
      <c r="Q81" s="1075">
        <v>33</v>
      </c>
      <c r="R81" s="1076"/>
      <c r="S81" s="1076"/>
      <c r="T81" s="1076"/>
      <c r="U81" s="1076"/>
      <c r="V81" s="1076">
        <v>25</v>
      </c>
      <c r="W81" s="1076"/>
      <c r="X81" s="1076"/>
      <c r="Y81" s="1076"/>
      <c r="Z81" s="1076"/>
      <c r="AA81" s="1076">
        <v>7</v>
      </c>
      <c r="AB81" s="1076"/>
      <c r="AC81" s="1076"/>
      <c r="AD81" s="1076"/>
      <c r="AE81" s="1076"/>
      <c r="AF81" s="1076">
        <v>7</v>
      </c>
      <c r="AG81" s="1076"/>
      <c r="AH81" s="1076"/>
      <c r="AI81" s="1076"/>
      <c r="AJ81" s="1076"/>
      <c r="AK81" s="1076" t="s">
        <v>607</v>
      </c>
      <c r="AL81" s="1076"/>
      <c r="AM81" s="1076"/>
      <c r="AN81" s="1076"/>
      <c r="AO81" s="1076"/>
      <c r="AP81" s="1067" t="s">
        <v>599</v>
      </c>
      <c r="AQ81" s="1068"/>
      <c r="AR81" s="1068"/>
      <c r="AS81" s="1068"/>
      <c r="AT81" s="1069"/>
      <c r="AU81" s="1067" t="s">
        <v>599</v>
      </c>
      <c r="AV81" s="1068"/>
      <c r="AW81" s="1068"/>
      <c r="AX81" s="1068"/>
      <c r="AY81" s="1069"/>
      <c r="AZ81" s="1070"/>
      <c r="BA81" s="1070"/>
      <c r="BB81" s="1070"/>
      <c r="BC81" s="1070"/>
      <c r="BD81" s="1071"/>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72" t="s">
        <v>596</v>
      </c>
      <c r="C82" s="1073"/>
      <c r="D82" s="1073"/>
      <c r="E82" s="1073"/>
      <c r="F82" s="1073"/>
      <c r="G82" s="1073"/>
      <c r="H82" s="1073"/>
      <c r="I82" s="1073"/>
      <c r="J82" s="1073"/>
      <c r="K82" s="1073"/>
      <c r="L82" s="1073"/>
      <c r="M82" s="1073"/>
      <c r="N82" s="1073"/>
      <c r="O82" s="1073"/>
      <c r="P82" s="1074"/>
      <c r="Q82" s="1075"/>
      <c r="R82" s="1076"/>
      <c r="S82" s="1076"/>
      <c r="T82" s="1076"/>
      <c r="U82" s="1076"/>
      <c r="V82" s="1076"/>
      <c r="W82" s="1076"/>
      <c r="X82" s="1076"/>
      <c r="Y82" s="1076"/>
      <c r="Z82" s="1076"/>
      <c r="AA82" s="1076"/>
      <c r="AB82" s="1076"/>
      <c r="AC82" s="1076"/>
      <c r="AD82" s="1076"/>
      <c r="AE82" s="1076"/>
      <c r="AF82" s="1076"/>
      <c r="AG82" s="1076"/>
      <c r="AH82" s="1076"/>
      <c r="AI82" s="1076"/>
      <c r="AJ82" s="1076"/>
      <c r="AK82" s="1076"/>
      <c r="AL82" s="1076"/>
      <c r="AM82" s="1076"/>
      <c r="AN82" s="1076"/>
      <c r="AO82" s="1076"/>
      <c r="AP82" s="1067" t="s">
        <v>599</v>
      </c>
      <c r="AQ82" s="1068"/>
      <c r="AR82" s="1068"/>
      <c r="AS82" s="1068"/>
      <c r="AT82" s="1069"/>
      <c r="AU82" s="1067" t="s">
        <v>599</v>
      </c>
      <c r="AV82" s="1068"/>
      <c r="AW82" s="1068"/>
      <c r="AX82" s="1068"/>
      <c r="AY82" s="1069"/>
      <c r="AZ82" s="1070"/>
      <c r="BA82" s="1070"/>
      <c r="BB82" s="1070"/>
      <c r="BC82" s="1070"/>
      <c r="BD82" s="1071"/>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72" t="s">
        <v>585</v>
      </c>
      <c r="C83" s="1073"/>
      <c r="D83" s="1073"/>
      <c r="E83" s="1073"/>
      <c r="F83" s="1073"/>
      <c r="G83" s="1073"/>
      <c r="H83" s="1073"/>
      <c r="I83" s="1073"/>
      <c r="J83" s="1073"/>
      <c r="K83" s="1073"/>
      <c r="L83" s="1073"/>
      <c r="M83" s="1073"/>
      <c r="N83" s="1073"/>
      <c r="O83" s="1073"/>
      <c r="P83" s="1074"/>
      <c r="Q83" s="1075">
        <v>484</v>
      </c>
      <c r="R83" s="1076"/>
      <c r="S83" s="1076"/>
      <c r="T83" s="1076"/>
      <c r="U83" s="1076"/>
      <c r="V83" s="1076">
        <v>470</v>
      </c>
      <c r="W83" s="1076"/>
      <c r="X83" s="1076"/>
      <c r="Y83" s="1076"/>
      <c r="Z83" s="1076"/>
      <c r="AA83" s="1076">
        <v>14</v>
      </c>
      <c r="AB83" s="1076"/>
      <c r="AC83" s="1076"/>
      <c r="AD83" s="1076"/>
      <c r="AE83" s="1076"/>
      <c r="AF83" s="1076">
        <v>14</v>
      </c>
      <c r="AG83" s="1076"/>
      <c r="AH83" s="1076"/>
      <c r="AI83" s="1076"/>
      <c r="AJ83" s="1076"/>
      <c r="AK83" s="1076">
        <v>48</v>
      </c>
      <c r="AL83" s="1076"/>
      <c r="AM83" s="1076"/>
      <c r="AN83" s="1076"/>
      <c r="AO83" s="1076"/>
      <c r="AP83" s="1067" t="s">
        <v>599</v>
      </c>
      <c r="AQ83" s="1068"/>
      <c r="AR83" s="1068"/>
      <c r="AS83" s="1068"/>
      <c r="AT83" s="1069"/>
      <c r="AU83" s="1067" t="s">
        <v>599</v>
      </c>
      <c r="AV83" s="1068"/>
      <c r="AW83" s="1068"/>
      <c r="AX83" s="1068"/>
      <c r="AY83" s="1069"/>
      <c r="AZ83" s="1070"/>
      <c r="BA83" s="1070"/>
      <c r="BB83" s="1070"/>
      <c r="BC83" s="1070"/>
      <c r="BD83" s="1071"/>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72" t="s">
        <v>597</v>
      </c>
      <c r="C84" s="1073"/>
      <c r="D84" s="1073"/>
      <c r="E84" s="1073"/>
      <c r="F84" s="1073"/>
      <c r="G84" s="1073"/>
      <c r="H84" s="1073"/>
      <c r="I84" s="1073"/>
      <c r="J84" s="1073"/>
      <c r="K84" s="1073"/>
      <c r="L84" s="1073"/>
      <c r="M84" s="1073"/>
      <c r="N84" s="1073"/>
      <c r="O84" s="1073"/>
      <c r="P84" s="1074"/>
      <c r="Q84" s="1075"/>
      <c r="R84" s="1076"/>
      <c r="S84" s="1076"/>
      <c r="T84" s="1076"/>
      <c r="U84" s="1076"/>
      <c r="V84" s="1076"/>
      <c r="W84" s="1076"/>
      <c r="X84" s="1076"/>
      <c r="Y84" s="1076"/>
      <c r="Z84" s="1076"/>
      <c r="AA84" s="1076"/>
      <c r="AB84" s="1076"/>
      <c r="AC84" s="1076"/>
      <c r="AD84" s="1076"/>
      <c r="AE84" s="1076"/>
      <c r="AF84" s="1076"/>
      <c r="AG84" s="1076"/>
      <c r="AH84" s="1076"/>
      <c r="AI84" s="1076"/>
      <c r="AJ84" s="1076"/>
      <c r="AK84" s="1076"/>
      <c r="AL84" s="1076"/>
      <c r="AM84" s="1076"/>
      <c r="AN84" s="1076"/>
      <c r="AO84" s="1076"/>
      <c r="AP84" s="1067" t="s">
        <v>599</v>
      </c>
      <c r="AQ84" s="1068"/>
      <c r="AR84" s="1068"/>
      <c r="AS84" s="1068"/>
      <c r="AT84" s="1069"/>
      <c r="AU84" s="1067" t="s">
        <v>599</v>
      </c>
      <c r="AV84" s="1068"/>
      <c r="AW84" s="1068"/>
      <c r="AX84" s="1068"/>
      <c r="AY84" s="1069"/>
      <c r="AZ84" s="1070"/>
      <c r="BA84" s="1070"/>
      <c r="BB84" s="1070"/>
      <c r="BC84" s="1070"/>
      <c r="BD84" s="1071"/>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72" t="s">
        <v>585</v>
      </c>
      <c r="C85" s="1073"/>
      <c r="D85" s="1073"/>
      <c r="E85" s="1073"/>
      <c r="F85" s="1073"/>
      <c r="G85" s="1073"/>
      <c r="H85" s="1073"/>
      <c r="I85" s="1073"/>
      <c r="J85" s="1073"/>
      <c r="K85" s="1073"/>
      <c r="L85" s="1073"/>
      <c r="M85" s="1073"/>
      <c r="N85" s="1073"/>
      <c r="O85" s="1073"/>
      <c r="P85" s="1074"/>
      <c r="Q85" s="1075">
        <v>193</v>
      </c>
      <c r="R85" s="1076"/>
      <c r="S85" s="1076"/>
      <c r="T85" s="1076"/>
      <c r="U85" s="1076"/>
      <c r="V85" s="1076">
        <v>189</v>
      </c>
      <c r="W85" s="1076"/>
      <c r="X85" s="1076"/>
      <c r="Y85" s="1076"/>
      <c r="Z85" s="1076"/>
      <c r="AA85" s="1076">
        <v>4</v>
      </c>
      <c r="AB85" s="1076"/>
      <c r="AC85" s="1076"/>
      <c r="AD85" s="1076"/>
      <c r="AE85" s="1076"/>
      <c r="AF85" s="1076">
        <v>4</v>
      </c>
      <c r="AG85" s="1076"/>
      <c r="AH85" s="1076"/>
      <c r="AI85" s="1076"/>
      <c r="AJ85" s="1076"/>
      <c r="AK85" s="1076" t="s">
        <v>607</v>
      </c>
      <c r="AL85" s="1076"/>
      <c r="AM85" s="1076"/>
      <c r="AN85" s="1076"/>
      <c r="AO85" s="1076"/>
      <c r="AP85" s="1067" t="s">
        <v>599</v>
      </c>
      <c r="AQ85" s="1068"/>
      <c r="AR85" s="1068"/>
      <c r="AS85" s="1068"/>
      <c r="AT85" s="1069"/>
      <c r="AU85" s="1067" t="s">
        <v>599</v>
      </c>
      <c r="AV85" s="1068"/>
      <c r="AW85" s="1068"/>
      <c r="AX85" s="1068"/>
      <c r="AY85" s="1069"/>
      <c r="AZ85" s="1070"/>
      <c r="BA85" s="1070"/>
      <c r="BB85" s="1070"/>
      <c r="BC85" s="1070"/>
      <c r="BD85" s="1071"/>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72" t="s">
        <v>598</v>
      </c>
      <c r="C86" s="1073"/>
      <c r="D86" s="1073"/>
      <c r="E86" s="1073"/>
      <c r="F86" s="1073"/>
      <c r="G86" s="1073"/>
      <c r="H86" s="1073"/>
      <c r="I86" s="1073"/>
      <c r="J86" s="1073"/>
      <c r="K86" s="1073"/>
      <c r="L86" s="1073"/>
      <c r="M86" s="1073"/>
      <c r="N86" s="1073"/>
      <c r="O86" s="1073"/>
      <c r="P86" s="1074"/>
      <c r="Q86" s="1075">
        <v>232346</v>
      </c>
      <c r="R86" s="1076"/>
      <c r="S86" s="1076"/>
      <c r="T86" s="1076"/>
      <c r="U86" s="1076"/>
      <c r="V86" s="1076">
        <v>223330</v>
      </c>
      <c r="W86" s="1076"/>
      <c r="X86" s="1076"/>
      <c r="Y86" s="1076"/>
      <c r="Z86" s="1076"/>
      <c r="AA86" s="1076">
        <v>9016</v>
      </c>
      <c r="AB86" s="1076"/>
      <c r="AC86" s="1076"/>
      <c r="AD86" s="1076"/>
      <c r="AE86" s="1076"/>
      <c r="AF86" s="1076">
        <v>9016</v>
      </c>
      <c r="AG86" s="1076"/>
      <c r="AH86" s="1076"/>
      <c r="AI86" s="1076"/>
      <c r="AJ86" s="1076"/>
      <c r="AK86" s="1076">
        <v>1138</v>
      </c>
      <c r="AL86" s="1076"/>
      <c r="AM86" s="1076"/>
      <c r="AN86" s="1076"/>
      <c r="AO86" s="1076"/>
      <c r="AP86" s="1067" t="s">
        <v>599</v>
      </c>
      <c r="AQ86" s="1068"/>
      <c r="AR86" s="1068"/>
      <c r="AS86" s="1068"/>
      <c r="AT86" s="1069"/>
      <c r="AU86" s="1067" t="s">
        <v>599</v>
      </c>
      <c r="AV86" s="1068"/>
      <c r="AW86" s="1068"/>
      <c r="AX86" s="1068"/>
      <c r="AY86" s="1069"/>
      <c r="AZ86" s="1070"/>
      <c r="BA86" s="1070"/>
      <c r="BB86" s="1070"/>
      <c r="BC86" s="1070"/>
      <c r="BD86" s="1071"/>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2" t="s">
        <v>599</v>
      </c>
      <c r="AQ87" s="1063"/>
      <c r="AR87" s="1063"/>
      <c r="AS87" s="1063"/>
      <c r="AT87" s="1064"/>
      <c r="AU87" s="1062" t="s">
        <v>599</v>
      </c>
      <c r="AV87" s="1063"/>
      <c r="AW87" s="1063"/>
      <c r="AX87" s="1063"/>
      <c r="AY87" s="1064"/>
      <c r="AZ87" s="1065"/>
      <c r="BA87" s="1065"/>
      <c r="BB87" s="1065"/>
      <c r="BC87" s="1065"/>
      <c r="BD87" s="1066"/>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396</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10590</v>
      </c>
      <c r="AG88" s="1052"/>
      <c r="AH88" s="1052"/>
      <c r="AI88" s="1052"/>
      <c r="AJ88" s="1052"/>
      <c r="AK88" s="1056"/>
      <c r="AL88" s="1056"/>
      <c r="AM88" s="1056"/>
      <c r="AN88" s="1056"/>
      <c r="AO88" s="1056"/>
      <c r="AP88" s="1052">
        <v>9756</v>
      </c>
      <c r="AQ88" s="1052"/>
      <c r="AR88" s="1052"/>
      <c r="AS88" s="1052"/>
      <c r="AT88" s="1052"/>
      <c r="AU88" s="1052">
        <v>6973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312</v>
      </c>
      <c r="AG109" s="987"/>
      <c r="AH109" s="987"/>
      <c r="AI109" s="987"/>
      <c r="AJ109" s="988"/>
      <c r="AK109" s="989" t="s">
        <v>311</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312</v>
      </c>
      <c r="BW109" s="987"/>
      <c r="BX109" s="987"/>
      <c r="BY109" s="987"/>
      <c r="BZ109" s="988"/>
      <c r="CA109" s="989" t="s">
        <v>311</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312</v>
      </c>
      <c r="DM109" s="987"/>
      <c r="DN109" s="987"/>
      <c r="DO109" s="987"/>
      <c r="DP109" s="988"/>
      <c r="DQ109" s="989" t="s">
        <v>311</v>
      </c>
      <c r="DR109" s="987"/>
      <c r="DS109" s="987"/>
      <c r="DT109" s="987"/>
      <c r="DU109" s="988"/>
      <c r="DV109" s="989" t="s">
        <v>435</v>
      </c>
      <c r="DW109" s="987"/>
      <c r="DX109" s="987"/>
      <c r="DY109" s="987"/>
      <c r="DZ109" s="1018"/>
    </row>
    <row r="110" spans="1:131" s="247" customFormat="1" ht="26.25" customHeight="1" x14ac:dyDescent="0.15">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6207283</v>
      </c>
      <c r="AB110" s="980"/>
      <c r="AC110" s="980"/>
      <c r="AD110" s="980"/>
      <c r="AE110" s="981"/>
      <c r="AF110" s="982">
        <v>6321551</v>
      </c>
      <c r="AG110" s="980"/>
      <c r="AH110" s="980"/>
      <c r="AI110" s="980"/>
      <c r="AJ110" s="981"/>
      <c r="AK110" s="982">
        <v>6586543</v>
      </c>
      <c r="AL110" s="980"/>
      <c r="AM110" s="980"/>
      <c r="AN110" s="980"/>
      <c r="AO110" s="981"/>
      <c r="AP110" s="983">
        <v>26.1</v>
      </c>
      <c r="AQ110" s="984"/>
      <c r="AR110" s="984"/>
      <c r="AS110" s="984"/>
      <c r="AT110" s="985"/>
      <c r="AU110" s="1019" t="s">
        <v>73</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68732139</v>
      </c>
      <c r="BR110" s="927"/>
      <c r="BS110" s="927"/>
      <c r="BT110" s="927"/>
      <c r="BU110" s="927"/>
      <c r="BV110" s="927">
        <v>68717074</v>
      </c>
      <c r="BW110" s="927"/>
      <c r="BX110" s="927"/>
      <c r="BY110" s="927"/>
      <c r="BZ110" s="927"/>
      <c r="CA110" s="927">
        <v>68059295</v>
      </c>
      <c r="CB110" s="927"/>
      <c r="CC110" s="927"/>
      <c r="CD110" s="927"/>
      <c r="CE110" s="927"/>
      <c r="CF110" s="951">
        <v>270.10000000000002</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1874213</v>
      </c>
      <c r="DH110" s="927"/>
      <c r="DI110" s="927"/>
      <c r="DJ110" s="927"/>
      <c r="DK110" s="927"/>
      <c r="DL110" s="927">
        <v>1757216</v>
      </c>
      <c r="DM110" s="927"/>
      <c r="DN110" s="927"/>
      <c r="DO110" s="927"/>
      <c r="DP110" s="927"/>
      <c r="DQ110" s="927">
        <v>1640221</v>
      </c>
      <c r="DR110" s="927"/>
      <c r="DS110" s="927"/>
      <c r="DT110" s="927"/>
      <c r="DU110" s="927"/>
      <c r="DV110" s="928">
        <v>6.5</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182</v>
      </c>
      <c r="AB111" s="1008"/>
      <c r="AC111" s="1008"/>
      <c r="AD111" s="1008"/>
      <c r="AE111" s="1009"/>
      <c r="AF111" s="1010" t="s">
        <v>182</v>
      </c>
      <c r="AG111" s="1008"/>
      <c r="AH111" s="1008"/>
      <c r="AI111" s="1008"/>
      <c r="AJ111" s="1009"/>
      <c r="AK111" s="1010" t="s">
        <v>442</v>
      </c>
      <c r="AL111" s="1008"/>
      <c r="AM111" s="1008"/>
      <c r="AN111" s="1008"/>
      <c r="AO111" s="1009"/>
      <c r="AP111" s="1011" t="s">
        <v>442</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v>1924913</v>
      </c>
      <c r="BR111" s="899"/>
      <c r="BS111" s="899"/>
      <c r="BT111" s="899"/>
      <c r="BU111" s="899"/>
      <c r="BV111" s="899">
        <v>1781293</v>
      </c>
      <c r="BW111" s="899"/>
      <c r="BX111" s="899"/>
      <c r="BY111" s="899"/>
      <c r="BZ111" s="899"/>
      <c r="CA111" s="899">
        <v>1641065</v>
      </c>
      <c r="CB111" s="899"/>
      <c r="CC111" s="899"/>
      <c r="CD111" s="899"/>
      <c r="CE111" s="899"/>
      <c r="CF111" s="960">
        <v>6.5</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50700</v>
      </c>
      <c r="DH111" s="899"/>
      <c r="DI111" s="899"/>
      <c r="DJ111" s="899"/>
      <c r="DK111" s="899"/>
      <c r="DL111" s="899">
        <v>24077</v>
      </c>
      <c r="DM111" s="899"/>
      <c r="DN111" s="899"/>
      <c r="DO111" s="899"/>
      <c r="DP111" s="899"/>
      <c r="DQ111" s="899">
        <v>844</v>
      </c>
      <c r="DR111" s="899"/>
      <c r="DS111" s="899"/>
      <c r="DT111" s="899"/>
      <c r="DU111" s="899"/>
      <c r="DV111" s="876">
        <v>0</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442</v>
      </c>
      <c r="AB112" s="862"/>
      <c r="AC112" s="862"/>
      <c r="AD112" s="862"/>
      <c r="AE112" s="863"/>
      <c r="AF112" s="864" t="s">
        <v>182</v>
      </c>
      <c r="AG112" s="862"/>
      <c r="AH112" s="862"/>
      <c r="AI112" s="862"/>
      <c r="AJ112" s="863"/>
      <c r="AK112" s="864" t="s">
        <v>182</v>
      </c>
      <c r="AL112" s="862"/>
      <c r="AM112" s="862"/>
      <c r="AN112" s="862"/>
      <c r="AO112" s="863"/>
      <c r="AP112" s="909" t="s">
        <v>447</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v>22361757</v>
      </c>
      <c r="BR112" s="899"/>
      <c r="BS112" s="899"/>
      <c r="BT112" s="899"/>
      <c r="BU112" s="899"/>
      <c r="BV112" s="899">
        <v>21161860</v>
      </c>
      <c r="BW112" s="899"/>
      <c r="BX112" s="899"/>
      <c r="BY112" s="899"/>
      <c r="BZ112" s="899"/>
      <c r="CA112" s="899">
        <v>19940490</v>
      </c>
      <c r="CB112" s="899"/>
      <c r="CC112" s="899"/>
      <c r="CD112" s="899"/>
      <c r="CE112" s="899"/>
      <c r="CF112" s="960">
        <v>79.099999999999994</v>
      </c>
      <c r="CG112" s="961"/>
      <c r="CH112" s="961"/>
      <c r="CI112" s="961"/>
      <c r="CJ112" s="961"/>
      <c r="CK112" s="1016"/>
      <c r="CL112" s="903"/>
      <c r="CM112" s="906" t="s">
        <v>449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182</v>
      </c>
      <c r="DH112" s="899"/>
      <c r="DI112" s="899"/>
      <c r="DJ112" s="899"/>
      <c r="DK112" s="899"/>
      <c r="DL112" s="899" t="s">
        <v>442</v>
      </c>
      <c r="DM112" s="899"/>
      <c r="DN112" s="899"/>
      <c r="DO112" s="899"/>
      <c r="DP112" s="899"/>
      <c r="DQ112" s="899" t="s">
        <v>182</v>
      </c>
      <c r="DR112" s="899"/>
      <c r="DS112" s="899"/>
      <c r="DT112" s="899"/>
      <c r="DU112" s="899"/>
      <c r="DV112" s="876" t="s">
        <v>442</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1777777</v>
      </c>
      <c r="AB113" s="1008"/>
      <c r="AC113" s="1008"/>
      <c r="AD113" s="1008"/>
      <c r="AE113" s="1009"/>
      <c r="AF113" s="1010">
        <v>1691626</v>
      </c>
      <c r="AG113" s="1008"/>
      <c r="AH113" s="1008"/>
      <c r="AI113" s="1008"/>
      <c r="AJ113" s="1009"/>
      <c r="AK113" s="1010">
        <v>1704228</v>
      </c>
      <c r="AL113" s="1008"/>
      <c r="AM113" s="1008"/>
      <c r="AN113" s="1008"/>
      <c r="AO113" s="1009"/>
      <c r="AP113" s="1011">
        <v>6.8</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1094635</v>
      </c>
      <c r="BR113" s="899"/>
      <c r="BS113" s="899"/>
      <c r="BT113" s="899"/>
      <c r="BU113" s="899"/>
      <c r="BV113" s="899">
        <v>3790567</v>
      </c>
      <c r="BW113" s="899"/>
      <c r="BX113" s="899"/>
      <c r="BY113" s="899"/>
      <c r="BZ113" s="899"/>
      <c r="CA113" s="899">
        <v>6972808</v>
      </c>
      <c r="CB113" s="899"/>
      <c r="CC113" s="899"/>
      <c r="CD113" s="899"/>
      <c r="CE113" s="899"/>
      <c r="CF113" s="960">
        <v>27.7</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442</v>
      </c>
      <c r="DH113" s="862"/>
      <c r="DI113" s="862"/>
      <c r="DJ113" s="862"/>
      <c r="DK113" s="863"/>
      <c r="DL113" s="864" t="s">
        <v>442</v>
      </c>
      <c r="DM113" s="862"/>
      <c r="DN113" s="862"/>
      <c r="DO113" s="862"/>
      <c r="DP113" s="863"/>
      <c r="DQ113" s="864" t="s">
        <v>442</v>
      </c>
      <c r="DR113" s="862"/>
      <c r="DS113" s="862"/>
      <c r="DT113" s="862"/>
      <c r="DU113" s="863"/>
      <c r="DV113" s="909" t="s">
        <v>182</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317506</v>
      </c>
      <c r="AB114" s="862"/>
      <c r="AC114" s="862"/>
      <c r="AD114" s="862"/>
      <c r="AE114" s="863"/>
      <c r="AF114" s="864">
        <v>152245</v>
      </c>
      <c r="AG114" s="862"/>
      <c r="AH114" s="862"/>
      <c r="AI114" s="862"/>
      <c r="AJ114" s="863"/>
      <c r="AK114" s="864">
        <v>16681</v>
      </c>
      <c r="AL114" s="862"/>
      <c r="AM114" s="862"/>
      <c r="AN114" s="862"/>
      <c r="AO114" s="863"/>
      <c r="AP114" s="909">
        <v>0.1</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6964318</v>
      </c>
      <c r="BR114" s="899"/>
      <c r="BS114" s="899"/>
      <c r="BT114" s="899"/>
      <c r="BU114" s="899"/>
      <c r="BV114" s="899">
        <v>6641780</v>
      </c>
      <c r="BW114" s="899"/>
      <c r="BX114" s="899"/>
      <c r="BY114" s="899"/>
      <c r="BZ114" s="899"/>
      <c r="CA114" s="899">
        <v>6655407</v>
      </c>
      <c r="CB114" s="899"/>
      <c r="CC114" s="899"/>
      <c r="CD114" s="899"/>
      <c r="CE114" s="899"/>
      <c r="CF114" s="960">
        <v>26.4</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442</v>
      </c>
      <c r="DH114" s="862"/>
      <c r="DI114" s="862"/>
      <c r="DJ114" s="862"/>
      <c r="DK114" s="863"/>
      <c r="DL114" s="864" t="s">
        <v>442</v>
      </c>
      <c r="DM114" s="862"/>
      <c r="DN114" s="862"/>
      <c r="DO114" s="862"/>
      <c r="DP114" s="863"/>
      <c r="DQ114" s="864" t="s">
        <v>442</v>
      </c>
      <c r="DR114" s="862"/>
      <c r="DS114" s="862"/>
      <c r="DT114" s="862"/>
      <c r="DU114" s="863"/>
      <c r="DV114" s="909" t="s">
        <v>182</v>
      </c>
      <c r="DW114" s="910"/>
      <c r="DX114" s="910"/>
      <c r="DY114" s="910"/>
      <c r="DZ114" s="911"/>
    </row>
    <row r="115" spans="1:130" s="247" customFormat="1" ht="26.25" customHeight="1" x14ac:dyDescent="0.15">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148255</v>
      </c>
      <c r="AB115" s="1008"/>
      <c r="AC115" s="1008"/>
      <c r="AD115" s="1008"/>
      <c r="AE115" s="1009"/>
      <c r="AF115" s="1010">
        <v>144323</v>
      </c>
      <c r="AG115" s="1008"/>
      <c r="AH115" s="1008"/>
      <c r="AI115" s="1008"/>
      <c r="AJ115" s="1009"/>
      <c r="AK115" s="1010">
        <v>140846</v>
      </c>
      <c r="AL115" s="1008"/>
      <c r="AM115" s="1008"/>
      <c r="AN115" s="1008"/>
      <c r="AO115" s="1009"/>
      <c r="AP115" s="1011">
        <v>0.6</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v>3404813</v>
      </c>
      <c r="BR115" s="899"/>
      <c r="BS115" s="899"/>
      <c r="BT115" s="899"/>
      <c r="BU115" s="899"/>
      <c r="BV115" s="899">
        <v>5833048</v>
      </c>
      <c r="BW115" s="899"/>
      <c r="BX115" s="899"/>
      <c r="BY115" s="899"/>
      <c r="BZ115" s="899"/>
      <c r="CA115" s="899">
        <v>7388778</v>
      </c>
      <c r="CB115" s="899"/>
      <c r="CC115" s="899"/>
      <c r="CD115" s="899"/>
      <c r="CE115" s="899"/>
      <c r="CF115" s="960">
        <v>29.3</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182</v>
      </c>
      <c r="DH115" s="862"/>
      <c r="DI115" s="862"/>
      <c r="DJ115" s="862"/>
      <c r="DK115" s="863"/>
      <c r="DL115" s="864" t="s">
        <v>442</v>
      </c>
      <c r="DM115" s="862"/>
      <c r="DN115" s="862"/>
      <c r="DO115" s="862"/>
      <c r="DP115" s="863"/>
      <c r="DQ115" s="864" t="s">
        <v>442</v>
      </c>
      <c r="DR115" s="862"/>
      <c r="DS115" s="862"/>
      <c r="DT115" s="862"/>
      <c r="DU115" s="863"/>
      <c r="DV115" s="909" t="s">
        <v>442</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182</v>
      </c>
      <c r="AB116" s="862"/>
      <c r="AC116" s="862"/>
      <c r="AD116" s="862"/>
      <c r="AE116" s="863"/>
      <c r="AF116" s="864" t="s">
        <v>447</v>
      </c>
      <c r="AG116" s="862"/>
      <c r="AH116" s="862"/>
      <c r="AI116" s="862"/>
      <c r="AJ116" s="863"/>
      <c r="AK116" s="864" t="s">
        <v>182</v>
      </c>
      <c r="AL116" s="862"/>
      <c r="AM116" s="862"/>
      <c r="AN116" s="862"/>
      <c r="AO116" s="863"/>
      <c r="AP116" s="909" t="s">
        <v>442</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182</v>
      </c>
      <c r="BR116" s="899"/>
      <c r="BS116" s="899"/>
      <c r="BT116" s="899"/>
      <c r="BU116" s="899"/>
      <c r="BV116" s="899" t="s">
        <v>182</v>
      </c>
      <c r="BW116" s="899"/>
      <c r="BX116" s="899"/>
      <c r="BY116" s="899"/>
      <c r="BZ116" s="899"/>
      <c r="CA116" s="899" t="s">
        <v>442</v>
      </c>
      <c r="CB116" s="899"/>
      <c r="CC116" s="899"/>
      <c r="CD116" s="899"/>
      <c r="CE116" s="899"/>
      <c r="CF116" s="960" t="s">
        <v>442</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442</v>
      </c>
      <c r="DH116" s="862"/>
      <c r="DI116" s="862"/>
      <c r="DJ116" s="862"/>
      <c r="DK116" s="863"/>
      <c r="DL116" s="864" t="s">
        <v>442</v>
      </c>
      <c r="DM116" s="862"/>
      <c r="DN116" s="862"/>
      <c r="DO116" s="862"/>
      <c r="DP116" s="863"/>
      <c r="DQ116" s="864" t="s">
        <v>442</v>
      </c>
      <c r="DR116" s="862"/>
      <c r="DS116" s="862"/>
      <c r="DT116" s="862"/>
      <c r="DU116" s="863"/>
      <c r="DV116" s="909" t="s">
        <v>442</v>
      </c>
      <c r="DW116" s="910"/>
      <c r="DX116" s="910"/>
      <c r="DY116" s="910"/>
      <c r="DZ116" s="911"/>
    </row>
    <row r="117" spans="1:130" s="247" customFormat="1" ht="26.25" customHeight="1" x14ac:dyDescent="0.15">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8450821</v>
      </c>
      <c r="AB117" s="994"/>
      <c r="AC117" s="994"/>
      <c r="AD117" s="994"/>
      <c r="AE117" s="995"/>
      <c r="AF117" s="996">
        <v>8309745</v>
      </c>
      <c r="AG117" s="994"/>
      <c r="AH117" s="994"/>
      <c r="AI117" s="994"/>
      <c r="AJ117" s="995"/>
      <c r="AK117" s="996">
        <v>8448298</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442</v>
      </c>
      <c r="BR117" s="899"/>
      <c r="BS117" s="899"/>
      <c r="BT117" s="899"/>
      <c r="BU117" s="899"/>
      <c r="BV117" s="899" t="s">
        <v>182</v>
      </c>
      <c r="BW117" s="899"/>
      <c r="BX117" s="899"/>
      <c r="BY117" s="899"/>
      <c r="BZ117" s="899"/>
      <c r="CA117" s="899" t="s">
        <v>182</v>
      </c>
      <c r="CB117" s="899"/>
      <c r="CC117" s="899"/>
      <c r="CD117" s="899"/>
      <c r="CE117" s="899"/>
      <c r="CF117" s="960" t="s">
        <v>182</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182</v>
      </c>
      <c r="DH117" s="862"/>
      <c r="DI117" s="862"/>
      <c r="DJ117" s="862"/>
      <c r="DK117" s="863"/>
      <c r="DL117" s="864" t="s">
        <v>182</v>
      </c>
      <c r="DM117" s="862"/>
      <c r="DN117" s="862"/>
      <c r="DO117" s="862"/>
      <c r="DP117" s="863"/>
      <c r="DQ117" s="864" t="s">
        <v>182</v>
      </c>
      <c r="DR117" s="862"/>
      <c r="DS117" s="862"/>
      <c r="DT117" s="862"/>
      <c r="DU117" s="863"/>
      <c r="DV117" s="909" t="s">
        <v>182</v>
      </c>
      <c r="DW117" s="910"/>
      <c r="DX117" s="910"/>
      <c r="DY117" s="910"/>
      <c r="DZ117" s="911"/>
    </row>
    <row r="118" spans="1:130" s="247" customFormat="1" ht="26.25" customHeight="1" x14ac:dyDescent="0.15">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312</v>
      </c>
      <c r="AG118" s="987"/>
      <c r="AH118" s="987"/>
      <c r="AI118" s="987"/>
      <c r="AJ118" s="988"/>
      <c r="AK118" s="989" t="s">
        <v>311</v>
      </c>
      <c r="AL118" s="987"/>
      <c r="AM118" s="987"/>
      <c r="AN118" s="987"/>
      <c r="AO118" s="988"/>
      <c r="AP118" s="990" t="s">
        <v>435</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182</v>
      </c>
      <c r="BR118" s="930"/>
      <c r="BS118" s="930"/>
      <c r="BT118" s="930"/>
      <c r="BU118" s="930"/>
      <c r="BV118" s="930" t="s">
        <v>182</v>
      </c>
      <c r="BW118" s="930"/>
      <c r="BX118" s="930"/>
      <c r="BY118" s="930"/>
      <c r="BZ118" s="930"/>
      <c r="CA118" s="930" t="s">
        <v>182</v>
      </c>
      <c r="CB118" s="930"/>
      <c r="CC118" s="930"/>
      <c r="CD118" s="930"/>
      <c r="CE118" s="930"/>
      <c r="CF118" s="960" t="s">
        <v>442</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182</v>
      </c>
      <c r="DH118" s="862"/>
      <c r="DI118" s="862"/>
      <c r="DJ118" s="862"/>
      <c r="DK118" s="863"/>
      <c r="DL118" s="864" t="s">
        <v>442</v>
      </c>
      <c r="DM118" s="862"/>
      <c r="DN118" s="862"/>
      <c r="DO118" s="862"/>
      <c r="DP118" s="863"/>
      <c r="DQ118" s="864" t="s">
        <v>447</v>
      </c>
      <c r="DR118" s="862"/>
      <c r="DS118" s="862"/>
      <c r="DT118" s="862"/>
      <c r="DU118" s="863"/>
      <c r="DV118" s="909" t="s">
        <v>182</v>
      </c>
      <c r="DW118" s="910"/>
      <c r="DX118" s="910"/>
      <c r="DY118" s="910"/>
      <c r="DZ118" s="911"/>
    </row>
    <row r="119" spans="1:130" s="247" customFormat="1" ht="26.25" customHeight="1" x14ac:dyDescent="0.15">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116996</v>
      </c>
      <c r="AB119" s="980"/>
      <c r="AC119" s="980"/>
      <c r="AD119" s="980"/>
      <c r="AE119" s="981"/>
      <c r="AF119" s="982">
        <v>116996</v>
      </c>
      <c r="AG119" s="980"/>
      <c r="AH119" s="980"/>
      <c r="AI119" s="980"/>
      <c r="AJ119" s="981"/>
      <c r="AK119" s="982">
        <v>116996</v>
      </c>
      <c r="AL119" s="980"/>
      <c r="AM119" s="980"/>
      <c r="AN119" s="980"/>
      <c r="AO119" s="981"/>
      <c r="AP119" s="983">
        <v>0.5</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467</v>
      </c>
      <c r="BP119" s="963"/>
      <c r="BQ119" s="967">
        <v>104482575</v>
      </c>
      <c r="BR119" s="930"/>
      <c r="BS119" s="930"/>
      <c r="BT119" s="930"/>
      <c r="BU119" s="930"/>
      <c r="BV119" s="930">
        <v>107925622</v>
      </c>
      <c r="BW119" s="930"/>
      <c r="BX119" s="930"/>
      <c r="BY119" s="930"/>
      <c r="BZ119" s="930"/>
      <c r="CA119" s="930">
        <v>110657843</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442</v>
      </c>
      <c r="DH119" s="845"/>
      <c r="DI119" s="845"/>
      <c r="DJ119" s="845"/>
      <c r="DK119" s="846"/>
      <c r="DL119" s="847" t="s">
        <v>442</v>
      </c>
      <c r="DM119" s="845"/>
      <c r="DN119" s="845"/>
      <c r="DO119" s="845"/>
      <c r="DP119" s="846"/>
      <c r="DQ119" s="847" t="s">
        <v>442</v>
      </c>
      <c r="DR119" s="845"/>
      <c r="DS119" s="845"/>
      <c r="DT119" s="845"/>
      <c r="DU119" s="846"/>
      <c r="DV119" s="933" t="s">
        <v>442</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26599</v>
      </c>
      <c r="AB120" s="862"/>
      <c r="AC120" s="862"/>
      <c r="AD120" s="862"/>
      <c r="AE120" s="863"/>
      <c r="AF120" s="864">
        <v>26623</v>
      </c>
      <c r="AG120" s="862"/>
      <c r="AH120" s="862"/>
      <c r="AI120" s="862"/>
      <c r="AJ120" s="863"/>
      <c r="AK120" s="864">
        <v>23233</v>
      </c>
      <c r="AL120" s="862"/>
      <c r="AM120" s="862"/>
      <c r="AN120" s="862"/>
      <c r="AO120" s="863"/>
      <c r="AP120" s="909">
        <v>0.1</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9032191</v>
      </c>
      <c r="BR120" s="927"/>
      <c r="BS120" s="927"/>
      <c r="BT120" s="927"/>
      <c r="BU120" s="927"/>
      <c r="BV120" s="927">
        <v>10528996</v>
      </c>
      <c r="BW120" s="927"/>
      <c r="BX120" s="927"/>
      <c r="BY120" s="927"/>
      <c r="BZ120" s="927"/>
      <c r="CA120" s="927">
        <v>10705740</v>
      </c>
      <c r="CB120" s="927"/>
      <c r="CC120" s="927"/>
      <c r="CD120" s="927"/>
      <c r="CE120" s="927"/>
      <c r="CF120" s="951">
        <v>42.5</v>
      </c>
      <c r="CG120" s="952"/>
      <c r="CH120" s="952"/>
      <c r="CI120" s="952"/>
      <c r="CJ120" s="952"/>
      <c r="CK120" s="953" t="s">
        <v>471</v>
      </c>
      <c r="CL120" s="937"/>
      <c r="CM120" s="937"/>
      <c r="CN120" s="937"/>
      <c r="CO120" s="938"/>
      <c r="CP120" s="957" t="s">
        <v>414</v>
      </c>
      <c r="CQ120" s="958"/>
      <c r="CR120" s="958"/>
      <c r="CS120" s="958"/>
      <c r="CT120" s="958"/>
      <c r="CU120" s="958"/>
      <c r="CV120" s="958"/>
      <c r="CW120" s="958"/>
      <c r="CX120" s="958"/>
      <c r="CY120" s="958"/>
      <c r="CZ120" s="958"/>
      <c r="DA120" s="958"/>
      <c r="DB120" s="958"/>
      <c r="DC120" s="958"/>
      <c r="DD120" s="958"/>
      <c r="DE120" s="958"/>
      <c r="DF120" s="959"/>
      <c r="DG120" s="946">
        <v>21564101</v>
      </c>
      <c r="DH120" s="927"/>
      <c r="DI120" s="927"/>
      <c r="DJ120" s="927"/>
      <c r="DK120" s="927"/>
      <c r="DL120" s="927">
        <v>20453961</v>
      </c>
      <c r="DM120" s="927"/>
      <c r="DN120" s="927"/>
      <c r="DO120" s="927"/>
      <c r="DP120" s="927"/>
      <c r="DQ120" s="927">
        <v>19353809</v>
      </c>
      <c r="DR120" s="927"/>
      <c r="DS120" s="927"/>
      <c r="DT120" s="927"/>
      <c r="DU120" s="927"/>
      <c r="DV120" s="928">
        <v>76.8</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3868</v>
      </c>
      <c r="AB121" s="862"/>
      <c r="AC121" s="862"/>
      <c r="AD121" s="862"/>
      <c r="AE121" s="863"/>
      <c r="AF121" s="864" t="s">
        <v>442</v>
      </c>
      <c r="AG121" s="862"/>
      <c r="AH121" s="862"/>
      <c r="AI121" s="862"/>
      <c r="AJ121" s="863"/>
      <c r="AK121" s="864" t="s">
        <v>442</v>
      </c>
      <c r="AL121" s="862"/>
      <c r="AM121" s="862"/>
      <c r="AN121" s="862"/>
      <c r="AO121" s="863"/>
      <c r="AP121" s="909" t="s">
        <v>442</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18802679</v>
      </c>
      <c r="BR121" s="899"/>
      <c r="BS121" s="899"/>
      <c r="BT121" s="899"/>
      <c r="BU121" s="899"/>
      <c r="BV121" s="899">
        <v>18671619</v>
      </c>
      <c r="BW121" s="899"/>
      <c r="BX121" s="899"/>
      <c r="BY121" s="899"/>
      <c r="BZ121" s="899"/>
      <c r="CA121" s="899">
        <v>18923673</v>
      </c>
      <c r="CB121" s="899"/>
      <c r="CC121" s="899"/>
      <c r="CD121" s="899"/>
      <c r="CE121" s="899"/>
      <c r="CF121" s="960">
        <v>75.099999999999994</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v>685637</v>
      </c>
      <c r="DH121" s="899"/>
      <c r="DI121" s="899"/>
      <c r="DJ121" s="899"/>
      <c r="DK121" s="899"/>
      <c r="DL121" s="899">
        <v>619025</v>
      </c>
      <c r="DM121" s="899"/>
      <c r="DN121" s="899"/>
      <c r="DO121" s="899"/>
      <c r="DP121" s="899"/>
      <c r="DQ121" s="899">
        <v>547110</v>
      </c>
      <c r="DR121" s="899"/>
      <c r="DS121" s="899"/>
      <c r="DT121" s="899"/>
      <c r="DU121" s="899"/>
      <c r="DV121" s="876">
        <v>2.2000000000000002</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182</v>
      </c>
      <c r="AB122" s="862"/>
      <c r="AC122" s="862"/>
      <c r="AD122" s="862"/>
      <c r="AE122" s="863"/>
      <c r="AF122" s="864" t="s">
        <v>442</v>
      </c>
      <c r="AG122" s="862"/>
      <c r="AH122" s="862"/>
      <c r="AI122" s="862"/>
      <c r="AJ122" s="863"/>
      <c r="AK122" s="864" t="s">
        <v>182</v>
      </c>
      <c r="AL122" s="862"/>
      <c r="AM122" s="862"/>
      <c r="AN122" s="862"/>
      <c r="AO122" s="863"/>
      <c r="AP122" s="909" t="s">
        <v>182</v>
      </c>
      <c r="AQ122" s="910"/>
      <c r="AR122" s="910"/>
      <c r="AS122" s="910"/>
      <c r="AT122" s="911"/>
      <c r="AU122" s="971"/>
      <c r="AV122" s="972"/>
      <c r="AW122" s="972"/>
      <c r="AX122" s="972"/>
      <c r="AY122" s="973"/>
      <c r="AZ122" s="964" t="s">
        <v>475</v>
      </c>
      <c r="BA122" s="965"/>
      <c r="BB122" s="965"/>
      <c r="BC122" s="965"/>
      <c r="BD122" s="965"/>
      <c r="BE122" s="965"/>
      <c r="BF122" s="965"/>
      <c r="BG122" s="965"/>
      <c r="BH122" s="965"/>
      <c r="BI122" s="965"/>
      <c r="BJ122" s="965"/>
      <c r="BK122" s="965"/>
      <c r="BL122" s="965"/>
      <c r="BM122" s="965"/>
      <c r="BN122" s="965"/>
      <c r="BO122" s="965"/>
      <c r="BP122" s="966"/>
      <c r="BQ122" s="967">
        <v>62792491</v>
      </c>
      <c r="BR122" s="930"/>
      <c r="BS122" s="930"/>
      <c r="BT122" s="930"/>
      <c r="BU122" s="930"/>
      <c r="BV122" s="930">
        <v>64422343</v>
      </c>
      <c r="BW122" s="930"/>
      <c r="BX122" s="930"/>
      <c r="BY122" s="930"/>
      <c r="BZ122" s="930"/>
      <c r="CA122" s="930">
        <v>64722193</v>
      </c>
      <c r="CB122" s="930"/>
      <c r="CC122" s="930"/>
      <c r="CD122" s="930"/>
      <c r="CE122" s="930"/>
      <c r="CF122" s="931">
        <v>256.89999999999998</v>
      </c>
      <c r="CG122" s="932"/>
      <c r="CH122" s="932"/>
      <c r="CI122" s="932"/>
      <c r="CJ122" s="932"/>
      <c r="CK122" s="954"/>
      <c r="CL122" s="940"/>
      <c r="CM122" s="940"/>
      <c r="CN122" s="940"/>
      <c r="CO122" s="941"/>
      <c r="CP122" s="920" t="s">
        <v>476</v>
      </c>
      <c r="CQ122" s="921"/>
      <c r="CR122" s="921"/>
      <c r="CS122" s="921"/>
      <c r="CT122" s="921"/>
      <c r="CU122" s="921"/>
      <c r="CV122" s="921"/>
      <c r="CW122" s="921"/>
      <c r="CX122" s="921"/>
      <c r="CY122" s="921"/>
      <c r="CZ122" s="921"/>
      <c r="DA122" s="921"/>
      <c r="DB122" s="921"/>
      <c r="DC122" s="921"/>
      <c r="DD122" s="921"/>
      <c r="DE122" s="921"/>
      <c r="DF122" s="922"/>
      <c r="DG122" s="898">
        <v>35240</v>
      </c>
      <c r="DH122" s="899"/>
      <c r="DI122" s="899"/>
      <c r="DJ122" s="899"/>
      <c r="DK122" s="899"/>
      <c r="DL122" s="899">
        <v>51698</v>
      </c>
      <c r="DM122" s="899"/>
      <c r="DN122" s="899"/>
      <c r="DO122" s="899"/>
      <c r="DP122" s="899"/>
      <c r="DQ122" s="899">
        <v>39571</v>
      </c>
      <c r="DR122" s="899"/>
      <c r="DS122" s="899"/>
      <c r="DT122" s="899"/>
      <c r="DU122" s="899"/>
      <c r="DV122" s="876">
        <v>0.2</v>
      </c>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442</v>
      </c>
      <c r="AB123" s="862"/>
      <c r="AC123" s="862"/>
      <c r="AD123" s="862"/>
      <c r="AE123" s="863"/>
      <c r="AF123" s="864" t="s">
        <v>182</v>
      </c>
      <c r="AG123" s="862"/>
      <c r="AH123" s="862"/>
      <c r="AI123" s="862"/>
      <c r="AJ123" s="863"/>
      <c r="AK123" s="864" t="s">
        <v>442</v>
      </c>
      <c r="AL123" s="862"/>
      <c r="AM123" s="862"/>
      <c r="AN123" s="862"/>
      <c r="AO123" s="863"/>
      <c r="AP123" s="909" t="s">
        <v>442</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477</v>
      </c>
      <c r="BP123" s="963"/>
      <c r="BQ123" s="917">
        <v>90627361</v>
      </c>
      <c r="BR123" s="918"/>
      <c r="BS123" s="918"/>
      <c r="BT123" s="918"/>
      <c r="BU123" s="918"/>
      <c r="BV123" s="918">
        <v>93622958</v>
      </c>
      <c r="BW123" s="918"/>
      <c r="BX123" s="918"/>
      <c r="BY123" s="918"/>
      <c r="BZ123" s="918"/>
      <c r="CA123" s="918">
        <v>94351606</v>
      </c>
      <c r="CB123" s="918"/>
      <c r="CC123" s="918"/>
      <c r="CD123" s="918"/>
      <c r="CE123" s="918"/>
      <c r="CF123" s="828"/>
      <c r="CG123" s="829"/>
      <c r="CH123" s="829"/>
      <c r="CI123" s="829"/>
      <c r="CJ123" s="919"/>
      <c r="CK123" s="954"/>
      <c r="CL123" s="940"/>
      <c r="CM123" s="940"/>
      <c r="CN123" s="940"/>
      <c r="CO123" s="941"/>
      <c r="CP123" s="920" t="s">
        <v>410</v>
      </c>
      <c r="CQ123" s="921"/>
      <c r="CR123" s="921"/>
      <c r="CS123" s="921"/>
      <c r="CT123" s="921"/>
      <c r="CU123" s="921"/>
      <c r="CV123" s="921"/>
      <c r="CW123" s="921"/>
      <c r="CX123" s="921"/>
      <c r="CY123" s="921"/>
      <c r="CZ123" s="921"/>
      <c r="DA123" s="921"/>
      <c r="DB123" s="921"/>
      <c r="DC123" s="921"/>
      <c r="DD123" s="921"/>
      <c r="DE123" s="921"/>
      <c r="DF123" s="922"/>
      <c r="DG123" s="861" t="s">
        <v>182</v>
      </c>
      <c r="DH123" s="862"/>
      <c r="DI123" s="862"/>
      <c r="DJ123" s="862"/>
      <c r="DK123" s="863"/>
      <c r="DL123" s="864" t="s">
        <v>182</v>
      </c>
      <c r="DM123" s="862"/>
      <c r="DN123" s="862"/>
      <c r="DO123" s="862"/>
      <c r="DP123" s="863"/>
      <c r="DQ123" s="864" t="s">
        <v>182</v>
      </c>
      <c r="DR123" s="862"/>
      <c r="DS123" s="862"/>
      <c r="DT123" s="862"/>
      <c r="DU123" s="863"/>
      <c r="DV123" s="909" t="s">
        <v>182</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182</v>
      </c>
      <c r="AB124" s="862"/>
      <c r="AC124" s="862"/>
      <c r="AD124" s="862"/>
      <c r="AE124" s="863"/>
      <c r="AF124" s="864" t="s">
        <v>442</v>
      </c>
      <c r="AG124" s="862"/>
      <c r="AH124" s="862"/>
      <c r="AI124" s="862"/>
      <c r="AJ124" s="863"/>
      <c r="AK124" s="864" t="s">
        <v>182</v>
      </c>
      <c r="AL124" s="862"/>
      <c r="AM124" s="862"/>
      <c r="AN124" s="862"/>
      <c r="AO124" s="863"/>
      <c r="AP124" s="909" t="s">
        <v>182</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54.6</v>
      </c>
      <c r="BR124" s="916"/>
      <c r="BS124" s="916"/>
      <c r="BT124" s="916"/>
      <c r="BU124" s="916"/>
      <c r="BV124" s="916">
        <v>56.9</v>
      </c>
      <c r="BW124" s="916"/>
      <c r="BX124" s="916"/>
      <c r="BY124" s="916"/>
      <c r="BZ124" s="916"/>
      <c r="CA124" s="916">
        <v>64.7</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v>76779</v>
      </c>
      <c r="DH124" s="845"/>
      <c r="DI124" s="845"/>
      <c r="DJ124" s="845"/>
      <c r="DK124" s="846"/>
      <c r="DL124" s="847">
        <v>37176</v>
      </c>
      <c r="DM124" s="845"/>
      <c r="DN124" s="845"/>
      <c r="DO124" s="845"/>
      <c r="DP124" s="846"/>
      <c r="DQ124" s="847" t="s">
        <v>480</v>
      </c>
      <c r="DR124" s="845"/>
      <c r="DS124" s="845"/>
      <c r="DT124" s="845"/>
      <c r="DU124" s="846"/>
      <c r="DV124" s="933" t="s">
        <v>182</v>
      </c>
      <c r="DW124" s="934"/>
      <c r="DX124" s="934"/>
      <c r="DY124" s="934"/>
      <c r="DZ124" s="935"/>
    </row>
    <row r="125" spans="1:130" s="247" customFormat="1" ht="26.25" customHeight="1" x14ac:dyDescent="0.15">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480</v>
      </c>
      <c r="AB125" s="862"/>
      <c r="AC125" s="862"/>
      <c r="AD125" s="862"/>
      <c r="AE125" s="863"/>
      <c r="AF125" s="864" t="s">
        <v>480</v>
      </c>
      <c r="AG125" s="862"/>
      <c r="AH125" s="862"/>
      <c r="AI125" s="862"/>
      <c r="AJ125" s="863"/>
      <c r="AK125" s="864" t="s">
        <v>182</v>
      </c>
      <c r="AL125" s="862"/>
      <c r="AM125" s="862"/>
      <c r="AN125" s="862"/>
      <c r="AO125" s="863"/>
      <c r="AP125" s="909" t="s">
        <v>182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481</v>
      </c>
      <c r="CL125" s="937"/>
      <c r="CM125" s="937"/>
      <c r="CN125" s="937"/>
      <c r="CO125" s="938"/>
      <c r="CP125" s="945" t="s">
        <v>482</v>
      </c>
      <c r="CQ125" s="890"/>
      <c r="CR125" s="890"/>
      <c r="CS125" s="890"/>
      <c r="CT125" s="890"/>
      <c r="CU125" s="890"/>
      <c r="CV125" s="890"/>
      <c r="CW125" s="890"/>
      <c r="CX125" s="890"/>
      <c r="CY125" s="890"/>
      <c r="CZ125" s="890"/>
      <c r="DA125" s="890"/>
      <c r="DB125" s="890"/>
      <c r="DC125" s="890"/>
      <c r="DD125" s="890"/>
      <c r="DE125" s="890"/>
      <c r="DF125" s="891"/>
      <c r="DG125" s="946" t="s">
        <v>182</v>
      </c>
      <c r="DH125" s="927"/>
      <c r="DI125" s="927"/>
      <c r="DJ125" s="927"/>
      <c r="DK125" s="927"/>
      <c r="DL125" s="927" t="s">
        <v>182</v>
      </c>
      <c r="DM125" s="927"/>
      <c r="DN125" s="927"/>
      <c r="DO125" s="927"/>
      <c r="DP125" s="927"/>
      <c r="DQ125" s="927" t="s">
        <v>480</v>
      </c>
      <c r="DR125" s="927"/>
      <c r="DS125" s="927"/>
      <c r="DT125" s="927"/>
      <c r="DU125" s="927"/>
      <c r="DV125" s="928" t="s">
        <v>182</v>
      </c>
      <c r="DW125" s="928"/>
      <c r="DX125" s="928"/>
      <c r="DY125" s="928"/>
      <c r="DZ125" s="929"/>
    </row>
    <row r="126" spans="1:130" s="247"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480</v>
      </c>
      <c r="AB126" s="862"/>
      <c r="AC126" s="862"/>
      <c r="AD126" s="862"/>
      <c r="AE126" s="863"/>
      <c r="AF126" s="864" t="s">
        <v>182</v>
      </c>
      <c r="AG126" s="862"/>
      <c r="AH126" s="862"/>
      <c r="AI126" s="862"/>
      <c r="AJ126" s="863"/>
      <c r="AK126" s="864" t="s">
        <v>182</v>
      </c>
      <c r="AL126" s="862"/>
      <c r="AM126" s="862"/>
      <c r="AN126" s="862"/>
      <c r="AO126" s="863"/>
      <c r="AP126" s="909" t="s">
        <v>480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483</v>
      </c>
      <c r="CQ126" s="832"/>
      <c r="CR126" s="832"/>
      <c r="CS126" s="832"/>
      <c r="CT126" s="832"/>
      <c r="CU126" s="832"/>
      <c r="CV126" s="832"/>
      <c r="CW126" s="832"/>
      <c r="CX126" s="832"/>
      <c r="CY126" s="832"/>
      <c r="CZ126" s="832"/>
      <c r="DA126" s="832"/>
      <c r="DB126" s="832"/>
      <c r="DC126" s="832"/>
      <c r="DD126" s="832"/>
      <c r="DE126" s="832"/>
      <c r="DF126" s="833"/>
      <c r="DG126" s="898" t="s">
        <v>182</v>
      </c>
      <c r="DH126" s="899"/>
      <c r="DI126" s="899"/>
      <c r="DJ126" s="899"/>
      <c r="DK126" s="899"/>
      <c r="DL126" s="899" t="s">
        <v>182</v>
      </c>
      <c r="DM126" s="899"/>
      <c r="DN126" s="899"/>
      <c r="DO126" s="899"/>
      <c r="DP126" s="899"/>
      <c r="DQ126" s="899" t="s">
        <v>480</v>
      </c>
      <c r="DR126" s="899"/>
      <c r="DS126" s="899"/>
      <c r="DT126" s="899"/>
      <c r="DU126" s="899"/>
      <c r="DV126" s="876" t="s">
        <v>182</v>
      </c>
      <c r="DW126" s="876"/>
      <c r="DX126" s="876"/>
      <c r="DY126" s="876"/>
      <c r="DZ126" s="877"/>
    </row>
    <row r="127" spans="1:130" s="247" customFormat="1" ht="26.25" customHeight="1" x14ac:dyDescent="0.15">
      <c r="A127" s="904"/>
      <c r="B127" s="905"/>
      <c r="C127" s="923" t="s">
        <v>484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792</v>
      </c>
      <c r="AB127" s="862"/>
      <c r="AC127" s="862"/>
      <c r="AD127" s="862"/>
      <c r="AE127" s="863"/>
      <c r="AF127" s="864">
        <v>704</v>
      </c>
      <c r="AG127" s="862"/>
      <c r="AH127" s="862"/>
      <c r="AI127" s="862"/>
      <c r="AJ127" s="863"/>
      <c r="AK127" s="864">
        <v>617</v>
      </c>
      <c r="AL127" s="862"/>
      <c r="AM127" s="862"/>
      <c r="AN127" s="862"/>
      <c r="AO127" s="863"/>
      <c r="AP127" s="909">
        <v>0</v>
      </c>
      <c r="AQ127" s="910"/>
      <c r="AR127" s="910"/>
      <c r="AS127" s="910"/>
      <c r="AT127" s="911"/>
      <c r="AU127" s="283"/>
      <c r="AV127" s="283"/>
      <c r="AW127" s="283"/>
      <c r="AX127" s="926" t="s">
        <v>485</v>
      </c>
      <c r="AY127" s="894"/>
      <c r="AZ127" s="894"/>
      <c r="BA127" s="894"/>
      <c r="BB127" s="894"/>
      <c r="BC127" s="894"/>
      <c r="BD127" s="894"/>
      <c r="BE127" s="895"/>
      <c r="BF127" s="893" t="s">
        <v>486</v>
      </c>
      <c r="BG127" s="894"/>
      <c r="BH127" s="894"/>
      <c r="BI127" s="894"/>
      <c r="BJ127" s="894"/>
      <c r="BK127" s="894"/>
      <c r="BL127" s="895"/>
      <c r="BM127" s="893" t="s">
        <v>487</v>
      </c>
      <c r="BN127" s="894"/>
      <c r="BO127" s="894"/>
      <c r="BP127" s="894"/>
      <c r="BQ127" s="894"/>
      <c r="BR127" s="894"/>
      <c r="BS127" s="895"/>
      <c r="BT127" s="893" t="s">
        <v>488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489</v>
      </c>
      <c r="CQ127" s="832"/>
      <c r="CR127" s="832"/>
      <c r="CS127" s="832"/>
      <c r="CT127" s="832"/>
      <c r="CU127" s="832"/>
      <c r="CV127" s="832"/>
      <c r="CW127" s="832"/>
      <c r="CX127" s="832"/>
      <c r="CY127" s="832"/>
      <c r="CZ127" s="832"/>
      <c r="DA127" s="832"/>
      <c r="DB127" s="832"/>
      <c r="DC127" s="832"/>
      <c r="DD127" s="832"/>
      <c r="DE127" s="832"/>
      <c r="DF127" s="833"/>
      <c r="DG127" s="898">
        <v>3404813</v>
      </c>
      <c r="DH127" s="899"/>
      <c r="DI127" s="899"/>
      <c r="DJ127" s="899"/>
      <c r="DK127" s="899"/>
      <c r="DL127" s="899">
        <v>5833048</v>
      </c>
      <c r="DM127" s="899"/>
      <c r="DN127" s="899"/>
      <c r="DO127" s="899"/>
      <c r="DP127" s="899"/>
      <c r="DQ127" s="899">
        <v>7388778</v>
      </c>
      <c r="DR127" s="899"/>
      <c r="DS127" s="899"/>
      <c r="DT127" s="899"/>
      <c r="DU127" s="899"/>
      <c r="DV127" s="876">
        <v>29.3</v>
      </c>
      <c r="DW127" s="876"/>
      <c r="DX127" s="876"/>
      <c r="DY127" s="876"/>
      <c r="DZ127" s="877"/>
    </row>
    <row r="128" spans="1:130" s="247" customFormat="1" ht="26.25" customHeight="1" thickBot="1" x14ac:dyDescent="0.2">
      <c r="A128" s="878" t="s">
        <v>490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491</v>
      </c>
      <c r="X128" s="880"/>
      <c r="Y128" s="880"/>
      <c r="Z128" s="881"/>
      <c r="AA128" s="882">
        <v>1083700</v>
      </c>
      <c r="AB128" s="883"/>
      <c r="AC128" s="883"/>
      <c r="AD128" s="883"/>
      <c r="AE128" s="884"/>
      <c r="AF128" s="885">
        <v>1069847</v>
      </c>
      <c r="AG128" s="883"/>
      <c r="AH128" s="883"/>
      <c r="AI128" s="883"/>
      <c r="AJ128" s="884"/>
      <c r="AK128" s="885">
        <v>1333028</v>
      </c>
      <c r="AL128" s="883"/>
      <c r="AM128" s="883"/>
      <c r="AN128" s="883"/>
      <c r="AO128" s="884"/>
      <c r="AP128" s="886"/>
      <c r="AQ128" s="887"/>
      <c r="AR128" s="887"/>
      <c r="AS128" s="887"/>
      <c r="AT128" s="888"/>
      <c r="AU128" s="283"/>
      <c r="AV128" s="283"/>
      <c r="AW128" s="283"/>
      <c r="AX128" s="889" t="s">
        <v>492</v>
      </c>
      <c r="AY128" s="890"/>
      <c r="AZ128" s="890"/>
      <c r="BA128" s="890"/>
      <c r="BB128" s="890"/>
      <c r="BC128" s="890"/>
      <c r="BD128" s="890"/>
      <c r="BE128" s="891"/>
      <c r="BF128" s="868" t="s">
        <v>182</v>
      </c>
      <c r="BG128" s="869"/>
      <c r="BH128" s="869"/>
      <c r="BI128" s="869"/>
      <c r="BJ128" s="869"/>
      <c r="BK128" s="869"/>
      <c r="BL128" s="892"/>
      <c r="BM128" s="868">
        <v>11.79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182</v>
      </c>
      <c r="DH128" s="873"/>
      <c r="DI128" s="873"/>
      <c r="DJ128" s="873"/>
      <c r="DK128" s="873"/>
      <c r="DL128" s="873" t="s">
        <v>480</v>
      </c>
      <c r="DM128" s="873"/>
      <c r="DN128" s="873"/>
      <c r="DO128" s="873"/>
      <c r="DP128" s="873"/>
      <c r="DQ128" s="873" t="s">
        <v>182</v>
      </c>
      <c r="DR128" s="873"/>
      <c r="DS128" s="873"/>
      <c r="DT128" s="873"/>
      <c r="DU128" s="873"/>
      <c r="DV128" s="874" t="s">
        <v>182</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30219981</v>
      </c>
      <c r="AB129" s="862"/>
      <c r="AC129" s="862"/>
      <c r="AD129" s="862"/>
      <c r="AE129" s="863"/>
      <c r="AF129" s="864">
        <v>30124126</v>
      </c>
      <c r="AG129" s="862"/>
      <c r="AH129" s="862"/>
      <c r="AI129" s="862"/>
      <c r="AJ129" s="863"/>
      <c r="AK129" s="864">
        <v>30337010</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182</v>
      </c>
      <c r="BG129" s="852"/>
      <c r="BH129" s="852"/>
      <c r="BI129" s="852"/>
      <c r="BJ129" s="852"/>
      <c r="BK129" s="852"/>
      <c r="BL129" s="853"/>
      <c r="BM129" s="851">
        <v>16.79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497</v>
      </c>
      <c r="X130" s="859"/>
      <c r="Y130" s="859"/>
      <c r="Z130" s="860"/>
      <c r="AA130" s="861">
        <v>4860782</v>
      </c>
      <c r="AB130" s="862"/>
      <c r="AC130" s="862"/>
      <c r="AD130" s="862"/>
      <c r="AE130" s="863"/>
      <c r="AF130" s="864">
        <v>4990856</v>
      </c>
      <c r="AG130" s="862"/>
      <c r="AH130" s="862"/>
      <c r="AI130" s="862"/>
      <c r="AJ130" s="863"/>
      <c r="AK130" s="864">
        <v>5140272</v>
      </c>
      <c r="AL130" s="862"/>
      <c r="AM130" s="862"/>
      <c r="AN130" s="862"/>
      <c r="AO130" s="863"/>
      <c r="AP130" s="865"/>
      <c r="AQ130" s="866"/>
      <c r="AR130" s="866"/>
      <c r="AS130" s="866"/>
      <c r="AT130" s="867"/>
      <c r="AU130" s="285"/>
      <c r="AV130" s="285"/>
      <c r="AW130" s="285"/>
      <c r="AX130" s="831" t="s">
        <v>498</v>
      </c>
      <c r="AY130" s="832"/>
      <c r="AZ130" s="832"/>
      <c r="BA130" s="832"/>
      <c r="BB130" s="832"/>
      <c r="BC130" s="832"/>
      <c r="BD130" s="832"/>
      <c r="BE130" s="833"/>
      <c r="BF130" s="834">
        <v>8.8000000000000007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499</v>
      </c>
      <c r="X131" s="842"/>
      <c r="Y131" s="842"/>
      <c r="Z131" s="843"/>
      <c r="AA131" s="844">
        <v>25359199</v>
      </c>
      <c r="AB131" s="845"/>
      <c r="AC131" s="845"/>
      <c r="AD131" s="845"/>
      <c r="AE131" s="846"/>
      <c r="AF131" s="847">
        <v>25133270</v>
      </c>
      <c r="AG131" s="845"/>
      <c r="AH131" s="845"/>
      <c r="AI131" s="845"/>
      <c r="AJ131" s="846"/>
      <c r="AK131" s="847">
        <v>25196738</v>
      </c>
      <c r="AL131" s="845"/>
      <c r="AM131" s="845"/>
      <c r="AN131" s="845"/>
      <c r="AO131" s="846"/>
      <c r="AP131" s="848"/>
      <c r="AQ131" s="849"/>
      <c r="AR131" s="849"/>
      <c r="AS131" s="849"/>
      <c r="AT131" s="850"/>
      <c r="AU131" s="285"/>
      <c r="AV131" s="285"/>
      <c r="AW131" s="285"/>
      <c r="AX131" s="809" t="s">
        <v>500</v>
      </c>
      <c r="AY131" s="810"/>
      <c r="AZ131" s="810"/>
      <c r="BA131" s="810"/>
      <c r="BB131" s="810"/>
      <c r="BC131" s="810"/>
      <c r="BD131" s="810"/>
      <c r="BE131" s="811"/>
      <c r="BF131" s="812">
        <v>64.7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502</v>
      </c>
      <c r="W132" s="822"/>
      <c r="X132" s="822"/>
      <c r="Y132" s="822"/>
      <c r="Z132" s="823"/>
      <c r="AA132" s="824">
        <v>9.8833523880000005</v>
      </c>
      <c r="AB132" s="825"/>
      <c r="AC132" s="825"/>
      <c r="AD132" s="825"/>
      <c r="AE132" s="826"/>
      <c r="AF132" s="827">
        <v>8.9484655199999992</v>
      </c>
      <c r="AG132" s="825"/>
      <c r="AH132" s="825"/>
      <c r="AI132" s="825"/>
      <c r="AJ132" s="826"/>
      <c r="AK132" s="827">
        <v>7.8383082760000002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503</v>
      </c>
      <c r="W133" s="801"/>
      <c r="X133" s="801"/>
      <c r="Y133" s="801"/>
      <c r="Z133" s="802"/>
      <c r="AA133" s="803">
        <v>10.5</v>
      </c>
      <c r="AB133" s="804"/>
      <c r="AC133" s="804"/>
      <c r="AD133" s="804"/>
      <c r="AE133" s="805"/>
      <c r="AF133" s="803">
        <v>9.6</v>
      </c>
      <c r="AG133" s="804"/>
      <c r="AH133" s="804"/>
      <c r="AI133" s="804"/>
      <c r="AJ133" s="805"/>
      <c r="AK133" s="803">
        <v>8.8000000000000007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TFtOv/DDERuH663LyGt01evCJjf34LsxfTpzvOEqT65C26qglmnHxUE4Jc3NX1Xg6crJY82VGGFQDro+Hr/FQ==" saltValue="UUXccL2837LpiLxEKkdwS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V28" zoomScaleNormal="85" zoomScaleSheetLayoutView="100" workbookViewId="0">
      <selection activeCell="AR30" sqref="AR3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VfIUUl3d/twuAtRWNLyTlO5f3FhZJ8XoZPrJ7q3jKeRJDa/shdTxfFqSkDI7ZEu/BDRHAjkhBMsvaeuHjsl9A==" saltValue="M6TvwDXIj3YmmL9aB8r0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F1"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hFE87aOpYrCpuVXQHdemmtChWXI+XMeGlSsNPunta9RYHkf01LNnliEsqHzlcpUZwJuNmbbuKr5KGSD5Gu7A==" saltValue="0VEpSZPIayVnGmJbGc2o1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512</v>
      </c>
      <c r="AL9" s="1234"/>
      <c r="AM9" s="1234"/>
      <c r="AN9" s="1235"/>
      <c r="AO9" s="313">
        <v>8647291</v>
      </c>
      <c r="AP9" s="313">
        <v>60888</v>
      </c>
      <c r="AQ9" s="314">
        <v>56673</v>
      </c>
      <c r="AR9" s="315">
        <v>7.4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513</v>
      </c>
      <c r="AL10" s="1234"/>
      <c r="AM10" s="1234"/>
      <c r="AN10" s="1235"/>
      <c r="AO10" s="316">
        <v>652237</v>
      </c>
      <c r="AP10" s="316">
        <v>4593</v>
      </c>
      <c r="AQ10" s="317">
        <v>5368</v>
      </c>
      <c r="AR10" s="318">
        <v>-14.4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514</v>
      </c>
      <c r="AL11" s="1234"/>
      <c r="AM11" s="1234"/>
      <c r="AN11" s="1235"/>
      <c r="AO11" s="316">
        <v>135441</v>
      </c>
      <c r="AP11" s="316">
        <v>954</v>
      </c>
      <c r="AQ11" s="317">
        <v>4535</v>
      </c>
      <c r="AR11" s="318">
        <v>-79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515</v>
      </c>
      <c r="AL12" s="1234"/>
      <c r="AM12" s="1234"/>
      <c r="AN12" s="1235"/>
      <c r="AO12" s="316">
        <v>2348</v>
      </c>
      <c r="AP12" s="316">
        <v>17</v>
      </c>
      <c r="AQ12" s="317">
        <v>1729</v>
      </c>
      <c r="AR12" s="318">
        <v>-99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516</v>
      </c>
      <c r="AL13" s="1234"/>
      <c r="AM13" s="1234"/>
      <c r="AN13" s="1235"/>
      <c r="AO13" s="316" t="s">
        <v>517</v>
      </c>
      <c r="AP13" s="316" t="s">
        <v>517</v>
      </c>
      <c r="AQ13" s="317">
        <v>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518</v>
      </c>
      <c r="AL14" s="1234"/>
      <c r="AM14" s="1234"/>
      <c r="AN14" s="1235"/>
      <c r="AO14" s="316" t="s">
        <v>517</v>
      </c>
      <c r="AP14" s="316" t="s">
        <v>517</v>
      </c>
      <c r="AQ14" s="317">
        <v>2055</v>
      </c>
      <c r="AR14" s="318" t="s">
        <v>517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519</v>
      </c>
      <c r="AL15" s="1234"/>
      <c r="AM15" s="1234"/>
      <c r="AN15" s="1235"/>
      <c r="AO15" s="316">
        <v>320142</v>
      </c>
      <c r="AP15" s="316">
        <v>2254</v>
      </c>
      <c r="AQ15" s="317">
        <v>1911</v>
      </c>
      <c r="AR15" s="318">
        <v>17.899999999999999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520</v>
      </c>
      <c r="AL16" s="1237"/>
      <c r="AM16" s="1237"/>
      <c r="AN16" s="1238"/>
      <c r="AO16" s="316">
        <v>-495294</v>
      </c>
      <c r="AP16" s="316">
        <v>-3488</v>
      </c>
      <c r="AQ16" s="317">
        <v>-4501</v>
      </c>
      <c r="AR16" s="318">
        <v>-22.5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190</v>
      </c>
      <c r="AL17" s="1237"/>
      <c r="AM17" s="1237"/>
      <c r="AN17" s="1238"/>
      <c r="AO17" s="316">
        <v>9262165</v>
      </c>
      <c r="AP17" s="316">
        <v>65218</v>
      </c>
      <c r="AQ17" s="317">
        <v>67788</v>
      </c>
      <c r="AR17" s="318">
        <v>-3.8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525</v>
      </c>
      <c r="AL21" s="1231"/>
      <c r="AM21" s="1231"/>
      <c r="AN21" s="1232"/>
      <c r="AO21" s="328">
        <v>7.19</v>
      </c>
      <c r="AP21" s="329">
        <v>6.66</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526</v>
      </c>
      <c r="AL22" s="1231"/>
      <c r="AM22" s="1231"/>
      <c r="AN22" s="1232"/>
      <c r="AO22" s="333">
        <v>100.5</v>
      </c>
      <c r="AP22" s="334">
        <v>99.7</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530</v>
      </c>
      <c r="AL32" s="1222"/>
      <c r="AM32" s="1222"/>
      <c r="AN32" s="1223"/>
      <c r="AO32" s="343">
        <v>6586543</v>
      </c>
      <c r="AP32" s="343">
        <v>46378</v>
      </c>
      <c r="AQ32" s="344">
        <v>35263</v>
      </c>
      <c r="AR32" s="345">
        <v>31.5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531</v>
      </c>
      <c r="AL33" s="1222"/>
      <c r="AM33" s="1222"/>
      <c r="AN33" s="1223"/>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532</v>
      </c>
      <c r="AL34" s="1222"/>
      <c r="AM34" s="1222"/>
      <c r="AN34" s="1223"/>
      <c r="AO34" s="343" t="s">
        <v>517</v>
      </c>
      <c r="AP34" s="343" t="s">
        <v>517</v>
      </c>
      <c r="AQ34" s="344">
        <v>10</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533</v>
      </c>
      <c r="AL35" s="1222"/>
      <c r="AM35" s="1222"/>
      <c r="AN35" s="1223"/>
      <c r="AO35" s="343">
        <v>1704228</v>
      </c>
      <c r="AP35" s="343">
        <v>12000</v>
      </c>
      <c r="AQ35" s="344">
        <v>11974</v>
      </c>
      <c r="AR35" s="345">
        <v>0.2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534</v>
      </c>
      <c r="AL36" s="1222"/>
      <c r="AM36" s="1222"/>
      <c r="AN36" s="1223"/>
      <c r="AO36" s="343">
        <v>16681</v>
      </c>
      <c r="AP36" s="343">
        <v>117</v>
      </c>
      <c r="AQ36" s="344">
        <v>1702</v>
      </c>
      <c r="AR36" s="345">
        <v>-93.1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535</v>
      </c>
      <c r="AL37" s="1222"/>
      <c r="AM37" s="1222"/>
      <c r="AN37" s="1223"/>
      <c r="AO37" s="343">
        <v>140846</v>
      </c>
      <c r="AP37" s="343">
        <v>992</v>
      </c>
      <c r="AQ37" s="344">
        <v>411</v>
      </c>
      <c r="AR37" s="345">
        <v>141.4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536</v>
      </c>
      <c r="AL38" s="1225"/>
      <c r="AM38" s="1225"/>
      <c r="AN38" s="1226"/>
      <c r="AO38" s="346" t="s">
        <v>517</v>
      </c>
      <c r="AP38" s="346" t="s">
        <v>517</v>
      </c>
      <c r="AQ38" s="347">
        <v>0</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537</v>
      </c>
      <c r="AL39" s="1225"/>
      <c r="AM39" s="1225"/>
      <c r="AN39" s="1226"/>
      <c r="AO39" s="343">
        <v>-1333028</v>
      </c>
      <c r="AP39" s="343">
        <v>-9386</v>
      </c>
      <c r="AQ39" s="344">
        <v>-7482</v>
      </c>
      <c r="AR39" s="345">
        <v>25.4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538</v>
      </c>
      <c r="AL40" s="1222"/>
      <c r="AM40" s="1222"/>
      <c r="AN40" s="1223"/>
      <c r="AO40" s="343">
        <v>-5140272</v>
      </c>
      <c r="AP40" s="343">
        <v>-36194</v>
      </c>
      <c r="AQ40" s="344">
        <v>-32073</v>
      </c>
      <c r="AR40" s="345">
        <v>12.8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303</v>
      </c>
      <c r="AL41" s="1228"/>
      <c r="AM41" s="1228"/>
      <c r="AN41" s="1229"/>
      <c r="AO41" s="343">
        <v>1974998</v>
      </c>
      <c r="AP41" s="343">
        <v>13907</v>
      </c>
      <c r="AQ41" s="344">
        <v>9805</v>
      </c>
      <c r="AR41" s="345">
        <v>41.8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507</v>
      </c>
      <c r="AN49" s="1216" t="s">
        <v>542</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5379172</v>
      </c>
      <c r="AN51" s="365">
        <v>37577</v>
      </c>
      <c r="AO51" s="366">
        <v>34.4</v>
      </c>
      <c r="AP51" s="367">
        <v>46440</v>
      </c>
      <c r="AQ51" s="368">
        <v>-13.4</v>
      </c>
      <c r="AR51" s="369">
        <v>47.8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3407887</v>
      </c>
      <c r="AN52" s="373">
        <v>23807</v>
      </c>
      <c r="AO52" s="374">
        <v>184.6</v>
      </c>
      <c r="AP52" s="375">
        <v>27658</v>
      </c>
      <c r="AQ52" s="376">
        <v>-2.4</v>
      </c>
      <c r="AR52" s="377">
        <v>187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4303570</v>
      </c>
      <c r="AN53" s="365">
        <v>30078</v>
      </c>
      <c r="AO53" s="366">
        <v>-20</v>
      </c>
      <c r="AP53" s="367">
        <v>63257</v>
      </c>
      <c r="AQ53" s="368">
        <v>36.200000000000003</v>
      </c>
      <c r="AR53" s="369">
        <v>-56.2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2124777</v>
      </c>
      <c r="AN54" s="373">
        <v>14850</v>
      </c>
      <c r="AO54" s="374">
        <v>-37.6</v>
      </c>
      <c r="AP54" s="375">
        <v>27259</v>
      </c>
      <c r="AQ54" s="376">
        <v>-1.4</v>
      </c>
      <c r="AR54" s="377">
        <v>-36.200000000000003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4062617</v>
      </c>
      <c r="AN55" s="365">
        <v>28424</v>
      </c>
      <c r="AO55" s="366">
        <v>-5.5</v>
      </c>
      <c r="AP55" s="367">
        <v>52308</v>
      </c>
      <c r="AQ55" s="368">
        <v>-17.3</v>
      </c>
      <c r="AR55" s="369">
        <v>11.8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1335749</v>
      </c>
      <c r="AN56" s="373">
        <v>9345</v>
      </c>
      <c r="AO56" s="374">
        <v>-37.1</v>
      </c>
      <c r="AP56" s="375">
        <v>28695</v>
      </c>
      <c r="AQ56" s="376">
        <v>5.3</v>
      </c>
      <c r="AR56" s="377">
        <v>-42.4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5016342</v>
      </c>
      <c r="AN57" s="365">
        <v>35213</v>
      </c>
      <c r="AO57" s="366">
        <v>23.9</v>
      </c>
      <c r="AP57" s="367">
        <v>46402</v>
      </c>
      <c r="AQ57" s="368">
        <v>-11.3</v>
      </c>
      <c r="AR57" s="369">
        <v>35.200000000000003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1642631</v>
      </c>
      <c r="AN58" s="373">
        <v>11531</v>
      </c>
      <c r="AO58" s="374">
        <v>23.4</v>
      </c>
      <c r="AP58" s="375">
        <v>26897</v>
      </c>
      <c r="AQ58" s="376">
        <v>-6.3</v>
      </c>
      <c r="AR58" s="377">
        <v>29.7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6333936</v>
      </c>
      <c r="AN59" s="365">
        <v>44599</v>
      </c>
      <c r="AO59" s="366">
        <v>26.7</v>
      </c>
      <c r="AP59" s="367">
        <v>66343</v>
      </c>
      <c r="AQ59" s="368">
        <v>43</v>
      </c>
      <c r="AR59" s="369">
        <v>-16.3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2378929</v>
      </c>
      <c r="AN60" s="373">
        <v>16751</v>
      </c>
      <c r="AO60" s="374">
        <v>45.3</v>
      </c>
      <c r="AP60" s="375">
        <v>34529</v>
      </c>
      <c r="AQ60" s="376">
        <v>28.4</v>
      </c>
      <c r="AR60" s="377">
        <v>16.899999999999999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5019127</v>
      </c>
      <c r="AN61" s="380">
        <v>35178</v>
      </c>
      <c r="AO61" s="381">
        <v>11.9</v>
      </c>
      <c r="AP61" s="382">
        <v>54950</v>
      </c>
      <c r="AQ61" s="383">
        <v>7.4</v>
      </c>
      <c r="AR61" s="369">
        <v>4.5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2177995</v>
      </c>
      <c r="AN62" s="373">
        <v>15257</v>
      </c>
      <c r="AO62" s="374">
        <v>35.700000000000003</v>
      </c>
      <c r="AP62" s="375">
        <v>29008</v>
      </c>
      <c r="AQ62" s="376">
        <v>4.7</v>
      </c>
      <c r="AR62" s="377">
        <v>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h01lG9byGYEhXEXRA7RS7ogD8dNs7uVfS2x2OgpnTKo8M8pT8SbwahBG+amI8xa3qehqMe0SmyOnHBVcsdWw==" saltValue="fUhciDh7SetC5knDT6PNB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lDkgKonGJ6teUQ9xKwWSw+DiuBwlyZ/3wDrSCya6Ar1sK1sL5z6H/cwF6hP4Z6G+E72z2IYOpcUGTET9U61TPw==" saltValue="sYAnA3NPU8HUnF+dGO/K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zI458bjsHm+YN5vHzseyZ5C7GKhlt+V5TZE2BHrG4uyQG8O9z520Fpj+CTO8cSJ7+7u0fFp2wBruwv9U2EiY5Q==" saltValue="hmDclYuO38PE1lTkyKPE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70" zoomScaleNormal="7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9" t="s">
        <v>3</v>
      </c>
      <c r="D47" s="1239"/>
      <c r="E47" s="1240"/>
      <c r="F47" s="11">
        <v>12.94</v>
      </c>
      <c r="G47" s="12">
        <v>11.33</v>
      </c>
      <c r="H47" s="12">
        <v>11.39</v>
      </c>
      <c r="I47" s="12">
        <v>14</v>
      </c>
      <c r="J47" s="13">
        <v>15.13</v>
      </c>
    </row>
    <row r="48" spans="2:10" ht="57.75" customHeight="1" x14ac:dyDescent="0.15">
      <c r="B48" s="14"/>
      <c r="C48" s="1241" t="s">
        <v>4</v>
      </c>
      <c r="D48" s="1241"/>
      <c r="E48" s="1242"/>
      <c r="F48" s="15">
        <v>5.16</v>
      </c>
      <c r="G48" s="16">
        <v>5.68</v>
      </c>
      <c r="H48" s="16">
        <v>5.32</v>
      </c>
      <c r="I48" s="16">
        <v>4.67</v>
      </c>
      <c r="J48" s="17">
        <v>5.79</v>
      </c>
    </row>
    <row r="49" spans="2:10" ht="57.75" customHeight="1" thickBot="1" x14ac:dyDescent="0.2">
      <c r="B49" s="18"/>
      <c r="C49" s="1243" t="s">
        <v>5</v>
      </c>
      <c r="D49" s="1243"/>
      <c r="E49" s="1244"/>
      <c r="F49" s="19">
        <v>3.46</v>
      </c>
      <c r="G49" s="20" t="s">
        <v>563</v>
      </c>
      <c r="H49" s="20" t="s">
        <v>564</v>
      </c>
      <c r="I49" s="20">
        <v>1.91</v>
      </c>
      <c r="J49" s="21">
        <v>2.38</v>
      </c>
    </row>
    <row r="50" spans="2:10" ht="13.5" customHeight="1" x14ac:dyDescent="0.15"/>
  </sheetData>
  <sheetProtection algorithmName="SHA-512" hashValue="Luzvc97iL+X2izOCrEOTESeYTqqIj+7epKzykgNj5TMS97HiwYWWP+ftDqggaN2e4DG5LqtiPhVOPDhfmg1xEw==" saltValue="p6QoBHUvKO4KyOnw+N3N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2021-09-15T05:29:01Z</cp:lastPrinted>
  <dcterms:created xsi:type="dcterms:W3CDTF">2021-02-05T03:05:42Z</dcterms:created>
  <dcterms:modified xsi:type="dcterms:W3CDTF">2021-09-27T05:05:03Z</dcterms:modified>
  <cp:category/>
</cp:coreProperties>
</file>