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0490" windowHeight="7680"/>
  </bookViews>
  <sheets>
    <sheet name="Sheet1" sheetId="1" r:id="rId1"/>
  </sheets>
  <definedNames>
    <definedName name="_xlnm.Print_Area" localSheetId="0">Sheet1!$A$1:$M$131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116" i="1" l="1"/>
  <c r="G116" i="1"/>
  <c r="G102" i="1"/>
  <c r="I102" i="1"/>
  <c r="I92" i="1"/>
  <c r="G92" i="1"/>
  <c r="K102" i="1"/>
  <c r="J79" i="1"/>
  <c r="K92" i="1"/>
  <c r="L79" i="1"/>
  <c r="H79" i="1"/>
  <c r="K116" i="1" l="1"/>
  <c r="F72" i="1" l="1"/>
  <c r="E116" i="1" l="1"/>
  <c r="D119" i="1" l="1"/>
  <c r="R123" i="1"/>
  <c r="E102" i="1"/>
  <c r="Q123" i="1" s="1"/>
  <c r="E92" i="1"/>
  <c r="P123" i="1" s="1"/>
  <c r="D105" i="1" l="1"/>
  <c r="D95" i="1"/>
  <c r="E79" i="1"/>
  <c r="O123" i="1" l="1"/>
  <c r="S123" i="1" s="1"/>
  <c r="S124" i="1" s="1"/>
  <c r="H123" i="1" s="1"/>
  <c r="D82" i="1"/>
</calcChain>
</file>

<file path=xl/sharedStrings.xml><?xml version="1.0" encoding="utf-8"?>
<sst xmlns="http://schemas.openxmlformats.org/spreadsheetml/2006/main" count="499" uniqueCount="106">
  <si>
    <t>フリガナ</t>
    <phoneticPr fontId="1"/>
  </si>
  <si>
    <t>（月）</t>
    <rPh sb="1" eb="2">
      <t>ゲツ</t>
    </rPh>
    <phoneticPr fontId="1"/>
  </si>
  <si>
    <t>時</t>
    <rPh sb="0" eb="1">
      <t>ジ</t>
    </rPh>
    <phoneticPr fontId="1"/>
  </si>
  <si>
    <t>分</t>
    <rPh sb="0" eb="1">
      <t>フン</t>
    </rPh>
    <phoneticPr fontId="1"/>
  </si>
  <si>
    <t>～</t>
    <phoneticPr fontId="1"/>
  </si>
  <si>
    <t>□　時短営業</t>
    <rPh sb="2" eb="6">
      <t>ジタンエイギョウ</t>
    </rPh>
    <phoneticPr fontId="1"/>
  </si>
  <si>
    <t>□　休業</t>
    <rPh sb="2" eb="4">
      <t>キュウギョウ</t>
    </rPh>
    <phoneticPr fontId="1"/>
  </si>
  <si>
    <t>〒</t>
    <phoneticPr fontId="1"/>
  </si>
  <si>
    <t>□　定休日</t>
    <rPh sb="2" eb="5">
      <t>テイキュウビ</t>
    </rPh>
    <phoneticPr fontId="1"/>
  </si>
  <si>
    <t>月曜日</t>
    <rPh sb="0" eb="3">
      <t>ゲツヨウビ</t>
    </rPh>
    <phoneticPr fontId="1"/>
  </si>
  <si>
    <t>火曜日</t>
    <rPh sb="0" eb="3">
      <t>カヨウビ</t>
    </rPh>
    <phoneticPr fontId="1"/>
  </si>
  <si>
    <t>水曜日</t>
    <rPh sb="0" eb="3">
      <t>スイヨウビ</t>
    </rPh>
    <phoneticPr fontId="1"/>
  </si>
  <si>
    <t>木曜日</t>
    <rPh sb="0" eb="3">
      <t>モクヨウビ</t>
    </rPh>
    <phoneticPr fontId="1"/>
  </si>
  <si>
    <t>金曜日</t>
    <rPh sb="0" eb="3">
      <t>キンヨウビ</t>
    </rPh>
    <phoneticPr fontId="1"/>
  </si>
  <si>
    <t>土曜日</t>
    <rPh sb="0" eb="3">
      <t>ドヨウビ</t>
    </rPh>
    <phoneticPr fontId="1"/>
  </si>
  <si>
    <t>日曜日</t>
    <rPh sb="0" eb="3">
      <t>ニチヨウビ</t>
    </rPh>
    <phoneticPr fontId="1"/>
  </si>
  <si>
    <t>※この様式は、１施設につき１枚作成してください※</t>
    <rPh sb="3" eb="5">
      <t>ヨウシキ</t>
    </rPh>
    <rPh sb="8" eb="10">
      <t>シセツ</t>
    </rPh>
    <rPh sb="14" eb="15">
      <t>マイ</t>
    </rPh>
    <rPh sb="15" eb="17">
      <t>サクセイ</t>
    </rPh>
    <phoneticPr fontId="1"/>
  </si>
  <si>
    <t>施設名</t>
    <rPh sb="0" eb="2">
      <t>シセツ</t>
    </rPh>
    <rPh sb="2" eb="3">
      <t>メイ</t>
    </rPh>
    <phoneticPr fontId="1"/>
  </si>
  <si>
    <t>施設所在地</t>
    <rPh sb="0" eb="2">
      <t>シセツ</t>
    </rPh>
    <rPh sb="2" eb="5">
      <t>ショザイチ</t>
    </rPh>
    <phoneticPr fontId="1"/>
  </si>
  <si>
    <t>（日）</t>
    <rPh sb="1" eb="2">
      <t>ニチ</t>
    </rPh>
    <phoneticPr fontId="1"/>
  </si>
  <si>
    <t>（水）</t>
    <rPh sb="1" eb="2">
      <t>スイ</t>
    </rPh>
    <phoneticPr fontId="1"/>
  </si>
  <si>
    <t>（木）</t>
    <rPh sb="1" eb="2">
      <t>モク</t>
    </rPh>
    <phoneticPr fontId="1"/>
  </si>
  <si>
    <t>（金）</t>
    <rPh sb="1" eb="2">
      <t>キン</t>
    </rPh>
    <phoneticPr fontId="1"/>
  </si>
  <si>
    <t>※１）複数の対象施設を有する場合は、この様式をコピーして各施設分を作成してください。</t>
    <rPh sb="3" eb="5">
      <t>フクスウ</t>
    </rPh>
    <rPh sb="6" eb="8">
      <t>タイショウ</t>
    </rPh>
    <rPh sb="8" eb="10">
      <t>シセツ</t>
    </rPh>
    <rPh sb="11" eb="12">
      <t>ユウ</t>
    </rPh>
    <rPh sb="14" eb="16">
      <t>バアイ</t>
    </rPh>
    <rPh sb="20" eb="22">
      <t>ヨウシキ</t>
    </rPh>
    <rPh sb="28" eb="29">
      <t>カク</t>
    </rPh>
    <rPh sb="29" eb="31">
      <t>シセツ</t>
    </rPh>
    <rPh sb="31" eb="32">
      <t>ブン</t>
    </rPh>
    <rPh sb="33" eb="35">
      <t>サクセイ</t>
    </rPh>
    <phoneticPr fontId="1"/>
  </si>
  <si>
    <t>※３）終日休業した場合又は定休日の場合は、休業にチェックを入れてください。</t>
    <rPh sb="3" eb="5">
      <t>シュウジツ</t>
    </rPh>
    <rPh sb="5" eb="7">
      <t>キュウギョウ</t>
    </rPh>
    <rPh sb="9" eb="11">
      <t>バアイ</t>
    </rPh>
    <rPh sb="11" eb="12">
      <t>マタ</t>
    </rPh>
    <rPh sb="13" eb="16">
      <t>テイキュウビ</t>
    </rPh>
    <rPh sb="17" eb="19">
      <t>バアイ</t>
    </rPh>
    <rPh sb="21" eb="23">
      <t>キュウギョウ</t>
    </rPh>
    <rPh sb="29" eb="30">
      <t>イ</t>
    </rPh>
    <phoneticPr fontId="1"/>
  </si>
  <si>
    <t>㎡</t>
    <phoneticPr fontId="1"/>
  </si>
  <si>
    <r>
      <t>施設目</t>
    </r>
    <r>
      <rPr>
        <sz val="9"/>
        <color theme="1"/>
        <rFont val="HG丸ｺﾞｼｯｸM-PRO"/>
        <family val="3"/>
        <charset val="128"/>
      </rPr>
      <t>（複数枚提出する場合、整理番号を記載してください。）</t>
    </r>
    <rPh sb="0" eb="2">
      <t>シセツ</t>
    </rPh>
    <rPh sb="2" eb="3">
      <t>モク</t>
    </rPh>
    <rPh sb="4" eb="6">
      <t>フクスウ</t>
    </rPh>
    <rPh sb="6" eb="7">
      <t>マイ</t>
    </rPh>
    <rPh sb="7" eb="9">
      <t>テイシュツ</t>
    </rPh>
    <rPh sb="11" eb="13">
      <t>バアイ</t>
    </rPh>
    <rPh sb="14" eb="16">
      <t>セイリ</t>
    </rPh>
    <rPh sb="16" eb="18">
      <t>バンゴウ</t>
    </rPh>
    <rPh sb="19" eb="21">
      <t>キサイ</t>
    </rPh>
    <phoneticPr fontId="1"/>
  </si>
  <si>
    <t>自己利用部分面積【実数】</t>
    <rPh sb="0" eb="2">
      <t>ジコ</t>
    </rPh>
    <rPh sb="2" eb="4">
      <t>リヨウ</t>
    </rPh>
    <rPh sb="4" eb="6">
      <t>ブブン</t>
    </rPh>
    <rPh sb="6" eb="8">
      <t>メンセキ</t>
    </rPh>
    <rPh sb="9" eb="11">
      <t>ジッスウ</t>
    </rPh>
    <phoneticPr fontId="1"/>
  </si>
  <si>
    <t>自己利用部分面積【算定用】</t>
    <rPh sb="0" eb="4">
      <t>ジコリヨウ</t>
    </rPh>
    <rPh sb="4" eb="6">
      <t>ブブン</t>
    </rPh>
    <rPh sb="6" eb="8">
      <t>メンセキ</t>
    </rPh>
    <rPh sb="9" eb="12">
      <t>サンテイヨウ</t>
    </rPh>
    <phoneticPr fontId="1"/>
  </si>
  <si>
    <t>時間</t>
    <rPh sb="0" eb="2">
      <t>ジカン</t>
    </rPh>
    <phoneticPr fontId="1"/>
  </si>
  <si>
    <t>×</t>
    <phoneticPr fontId="1"/>
  </si>
  <si>
    <t>時短日数</t>
    <rPh sb="0" eb="2">
      <t>ジタン</t>
    </rPh>
    <rPh sb="2" eb="4">
      <t>ニッスウ</t>
    </rPh>
    <phoneticPr fontId="1"/>
  </si>
  <si>
    <t>＝</t>
    <phoneticPr fontId="1"/>
  </si>
  <si>
    <t>円</t>
    <rPh sb="0" eb="1">
      <t>エン</t>
    </rPh>
    <phoneticPr fontId="1"/>
  </si>
  <si>
    <t>（千円未満切り上げ）</t>
    <phoneticPr fontId="1"/>
  </si>
  <si>
    <t>※青枠内のみに記入してください※</t>
    <rPh sb="1" eb="4">
      <t>アオワクナイ</t>
    </rPh>
    <rPh sb="7" eb="9">
      <t>キニュウ</t>
    </rPh>
    <phoneticPr fontId="1"/>
  </si>
  <si>
    <t>施設についての情報</t>
    <rPh sb="0" eb="2">
      <t>シセツ</t>
    </rPh>
    <rPh sb="7" eb="9">
      <t>ジョウホウ</t>
    </rPh>
    <phoneticPr fontId="1"/>
  </si>
  <si>
    <t>特定百貨店店舗数※4</t>
    <rPh sb="0" eb="2">
      <t>トクテイ</t>
    </rPh>
    <rPh sb="2" eb="4">
      <t>ヒャッカ</t>
    </rPh>
    <rPh sb="4" eb="7">
      <t>テンテンポ</t>
    </rPh>
    <rPh sb="7" eb="8">
      <t>スウ</t>
    </rPh>
    <phoneticPr fontId="1"/>
  </si>
  <si>
    <t>店</t>
    <rPh sb="0" eb="1">
      <t>テン</t>
    </rPh>
    <phoneticPr fontId="1"/>
  </si>
  <si>
    <t>申請金額の算定</t>
    <rPh sb="0" eb="4">
      <t>シンセイキンガク</t>
    </rPh>
    <rPh sb="5" eb="7">
      <t>サンテイ</t>
    </rPh>
    <phoneticPr fontId="1"/>
  </si>
  <si>
    <t>支給金額の算定式（自己利用部分面積）【自動】</t>
    <rPh sb="0" eb="4">
      <t>シキュウキンガク</t>
    </rPh>
    <rPh sb="5" eb="8">
      <t>サンテイシキ</t>
    </rPh>
    <rPh sb="9" eb="11">
      <t>ジコ</t>
    </rPh>
    <rPh sb="11" eb="13">
      <t>リヨウ</t>
    </rPh>
    <rPh sb="13" eb="15">
      <t>ブブン</t>
    </rPh>
    <rPh sb="15" eb="17">
      <t>メンセキ</t>
    </rPh>
    <rPh sb="19" eb="21">
      <t>ジドウ</t>
    </rPh>
    <phoneticPr fontId="1"/>
  </si>
  <si>
    <t>支給金額の算定式（テナント事業者数）【自動】</t>
    <rPh sb="0" eb="2">
      <t>シキュウ</t>
    </rPh>
    <rPh sb="2" eb="4">
      <t>キンガク</t>
    </rPh>
    <rPh sb="5" eb="8">
      <t>サンテイシキ</t>
    </rPh>
    <rPh sb="13" eb="16">
      <t>ジギョウシャ</t>
    </rPh>
    <rPh sb="16" eb="17">
      <t>スウ</t>
    </rPh>
    <rPh sb="19" eb="21">
      <t>ジドウ</t>
    </rPh>
    <phoneticPr fontId="1"/>
  </si>
  <si>
    <t>支給金額の算定（特定百貨店店舗数）【自動】</t>
    <rPh sb="0" eb="4">
      <t>シキュウキンガク</t>
    </rPh>
    <rPh sb="5" eb="7">
      <t>サンテイ</t>
    </rPh>
    <rPh sb="18" eb="20">
      <t>ジドウ</t>
    </rPh>
    <phoneticPr fontId="1"/>
  </si>
  <si>
    <t>・・・A</t>
    <phoneticPr fontId="1"/>
  </si>
  <si>
    <t>・・・B</t>
    <phoneticPr fontId="1"/>
  </si>
  <si>
    <t>AとBの合計が１０以上となることが必要です。</t>
    <rPh sb="4" eb="6">
      <t>ゴウケイ</t>
    </rPh>
    <rPh sb="9" eb="11">
      <t>イジョウ</t>
    </rPh>
    <rPh sb="17" eb="19">
      <t>ヒツヨウ</t>
    </rPh>
    <phoneticPr fontId="1"/>
  </si>
  <si>
    <t>特定百貨店店舗数</t>
    <phoneticPr fontId="1"/>
  </si>
  <si>
    <t>←小数点以下は切り捨て</t>
    <rPh sb="1" eb="4">
      <t>ショウスウテン</t>
    </rPh>
    <rPh sb="4" eb="6">
      <t>イカ</t>
    </rPh>
    <rPh sb="7" eb="8">
      <t>キ</t>
    </rPh>
    <rPh sb="9" eb="10">
      <t>ス</t>
    </rPh>
    <phoneticPr fontId="1"/>
  </si>
  <si>
    <t>施設の業種</t>
    <rPh sb="0" eb="2">
      <t>シセツ</t>
    </rPh>
    <rPh sb="3" eb="5">
      <t>ギョウシュ</t>
    </rPh>
    <phoneticPr fontId="1"/>
  </si>
  <si>
    <t>←自動入力
　手記入される方は、【実数】が2,000㎡未満の場合は1,000㎡、2,000㎡以上の場合は千未満を切り捨てた値を記入</t>
    <rPh sb="1" eb="3">
      <t>ジドウ</t>
    </rPh>
    <rPh sb="3" eb="5">
      <t>ニュウリョク</t>
    </rPh>
    <rPh sb="7" eb="10">
      <t>テキニュウ</t>
    </rPh>
    <rPh sb="13" eb="14">
      <t>カタ</t>
    </rPh>
    <rPh sb="17" eb="19">
      <t>ジッスウ</t>
    </rPh>
    <rPh sb="27" eb="29">
      <t>ミマン</t>
    </rPh>
    <rPh sb="30" eb="32">
      <t>バアイ</t>
    </rPh>
    <rPh sb="46" eb="48">
      <t>イジョウ</t>
    </rPh>
    <rPh sb="49" eb="51">
      <t>バアイ</t>
    </rPh>
    <rPh sb="52" eb="53">
      <t>セン</t>
    </rPh>
    <rPh sb="53" eb="55">
      <t>ミマン</t>
    </rPh>
    <rPh sb="56" eb="57">
      <t>キ</t>
    </rPh>
    <rPh sb="58" eb="59">
      <t>ス</t>
    </rPh>
    <rPh sb="61" eb="62">
      <t>ネ</t>
    </rPh>
    <rPh sb="63" eb="65">
      <t>キニュウ</t>
    </rPh>
    <phoneticPr fontId="1"/>
  </si>
  <si>
    <t>店舗数</t>
    <rPh sb="0" eb="2">
      <t>テンポ</t>
    </rPh>
    <rPh sb="2" eb="3">
      <t>カズ</t>
    </rPh>
    <phoneticPr fontId="1"/>
  </si>
  <si>
    <t>テナント店舗数</t>
    <rPh sb="4" eb="6">
      <t>テンポ</t>
    </rPh>
    <rPh sb="6" eb="7">
      <t>スウ</t>
    </rPh>
    <phoneticPr fontId="1"/>
  </si>
  <si>
    <t>②運営する施設内に、テナント事業者として協力金の支給対象となる店舗及び特定百貨店店舗※4の合計が、１０以上存在する場合は、テナント事業者数と特定百貨店店舗数をそれぞれ記入してください。</t>
    <rPh sb="45" eb="47">
      <t>ゴウケイ</t>
    </rPh>
    <rPh sb="53" eb="55">
      <t>ソンザイ</t>
    </rPh>
    <rPh sb="65" eb="68">
      <t>ジギョウシャ</t>
    </rPh>
    <rPh sb="68" eb="69">
      <t>スウ</t>
    </rPh>
    <rPh sb="77" eb="78">
      <t>スウ</t>
    </rPh>
    <rPh sb="83" eb="85">
      <t>キニュウ</t>
    </rPh>
    <phoneticPr fontId="1"/>
  </si>
  <si>
    <t>店</t>
    <rPh sb="0" eb="1">
      <t>ミセ</t>
    </rPh>
    <phoneticPr fontId="1"/>
  </si>
  <si>
    <t>申請金額合計
(支給申請書兼請求書【第１号様式】に記入する金額)</t>
    <rPh sb="0" eb="4">
      <t>シンセイキンガク</t>
    </rPh>
    <rPh sb="4" eb="6">
      <t>ゴウケイ</t>
    </rPh>
    <rPh sb="8" eb="10">
      <t>シキュウ</t>
    </rPh>
    <rPh sb="10" eb="13">
      <t>シンセイショ</t>
    </rPh>
    <rPh sb="13" eb="14">
      <t>ケン</t>
    </rPh>
    <rPh sb="14" eb="17">
      <t>セイキュウショ</t>
    </rPh>
    <rPh sb="18" eb="19">
      <t>ダイ</t>
    </rPh>
    <rPh sb="20" eb="21">
      <t>ゴウ</t>
    </rPh>
    <rPh sb="21" eb="23">
      <t>ヨウシキ</t>
    </rPh>
    <rPh sb="25" eb="27">
      <t>キニュウ</t>
    </rPh>
    <rPh sb="29" eb="31">
      <t>キンガク</t>
    </rPh>
    <phoneticPr fontId="1"/>
  </si>
  <si>
    <t>表示用①</t>
    <rPh sb="0" eb="3">
      <t>ヒョウジヨウ</t>
    </rPh>
    <phoneticPr fontId="1"/>
  </si>
  <si>
    <t>表示用②</t>
    <rPh sb="0" eb="3">
      <t>ヒョウジヨウ</t>
    </rPh>
    <phoneticPr fontId="1"/>
  </si>
  <si>
    <t>表示用③</t>
    <rPh sb="0" eb="3">
      <t>ヒョウジヨウ</t>
    </rPh>
    <phoneticPr fontId="1"/>
  </si>
  <si>
    <t>表示用合計</t>
    <rPh sb="0" eb="3">
      <t>ヒョウジヨウ</t>
    </rPh>
    <rPh sb="3" eb="5">
      <t>ゴウケイ</t>
    </rPh>
    <phoneticPr fontId="1"/>
  </si>
  <si>
    <t>自己利用部分面積/1,000㎡</t>
    <rPh sb="0" eb="2">
      <t>ジコ</t>
    </rPh>
    <rPh sb="2" eb="4">
      <t>リヨウ</t>
    </rPh>
    <rPh sb="4" eb="6">
      <t>ブブン</t>
    </rPh>
    <rPh sb="6" eb="8">
      <t>メンセキ</t>
    </rPh>
    <phoneticPr fontId="1"/>
  </si>
  <si>
    <t>※以下②、③、④は対象の方のみ記載してください。一番下に「申請金額合計」が表示されます。※
※いずれも対象でない方は、そのまま一番下の「申請金額合計」をご確認ください。※</t>
    <rPh sb="1" eb="3">
      <t>イカ</t>
    </rPh>
    <rPh sb="9" eb="11">
      <t>タイショウ</t>
    </rPh>
    <rPh sb="12" eb="13">
      <t>カタ</t>
    </rPh>
    <rPh sb="15" eb="17">
      <t>キサイ</t>
    </rPh>
    <rPh sb="24" eb="26">
      <t>イチバン</t>
    </rPh>
    <rPh sb="26" eb="27">
      <t>シタ</t>
    </rPh>
    <rPh sb="29" eb="33">
      <t>シンセイキンガク</t>
    </rPh>
    <rPh sb="33" eb="35">
      <t>ゴウケイ</t>
    </rPh>
    <rPh sb="37" eb="39">
      <t>ヒョウジ</t>
    </rPh>
    <rPh sb="51" eb="53">
      <t>タイショウ</t>
    </rPh>
    <rPh sb="56" eb="57">
      <t>カタ</t>
    </rPh>
    <rPh sb="63" eb="65">
      <t>イチバン</t>
    </rPh>
    <rPh sb="65" eb="66">
      <t>シタ</t>
    </rPh>
    <rPh sb="68" eb="70">
      <t>シンセイ</t>
    </rPh>
    <rPh sb="70" eb="72">
      <t>キンガク</t>
    </rPh>
    <rPh sb="72" eb="73">
      <t>ゴウ</t>
    </rPh>
    <rPh sb="73" eb="74">
      <t>ケイ</t>
    </rPh>
    <rPh sb="77" eb="79">
      <t>カクニン</t>
    </rPh>
    <phoneticPr fontId="1"/>
  </si>
  <si>
    <t>以下灰色部分についても編集しないでください。</t>
    <phoneticPr fontId="1"/>
  </si>
  <si>
    <t>特定百貨店店舗数</t>
    <rPh sb="0" eb="2">
      <t>トクテイ</t>
    </rPh>
    <rPh sb="2" eb="4">
      <t>ヒャッカ</t>
    </rPh>
    <rPh sb="4" eb="7">
      <t>テンテンポ</t>
    </rPh>
    <rPh sb="7" eb="8">
      <t>スウ</t>
    </rPh>
    <phoneticPr fontId="1"/>
  </si>
  <si>
    <t>③運営する施設内に、特定百貨店店舗※4が存在する場合はその数を記入してください。
　なお、②算定の特定百貨店店舗数と重複可能です。</t>
    <rPh sb="29" eb="30">
      <t>カズ</t>
    </rPh>
    <rPh sb="31" eb="33">
      <t>キニュウ</t>
    </rPh>
    <rPh sb="46" eb="48">
      <t>サンテイ</t>
    </rPh>
    <rPh sb="49" eb="51">
      <t>トクテイ</t>
    </rPh>
    <rPh sb="51" eb="54">
      <t>ヒャッカテン</t>
    </rPh>
    <rPh sb="54" eb="57">
      <t>テンポスウ</t>
    </rPh>
    <rPh sb="58" eb="60">
      <t>チョウフク</t>
    </rPh>
    <rPh sb="60" eb="62">
      <t>カノウ</t>
    </rPh>
    <phoneticPr fontId="1"/>
  </si>
  <si>
    <t>面</t>
    <rPh sb="0" eb="1">
      <t>メン</t>
    </rPh>
    <phoneticPr fontId="1"/>
  </si>
  <si>
    <t>回</t>
    <rPh sb="0" eb="1">
      <t>カイ</t>
    </rPh>
    <phoneticPr fontId="1"/>
  </si>
  <si>
    <t>支給金額の算定（映画館運営事業者）【自動】</t>
    <rPh sb="0" eb="2">
      <t>シキュウ</t>
    </rPh>
    <rPh sb="2" eb="4">
      <t>キンガク</t>
    </rPh>
    <rPh sb="5" eb="7">
      <t>サンテイ</t>
    </rPh>
    <rPh sb="8" eb="11">
      <t>エイガカン</t>
    </rPh>
    <rPh sb="11" eb="16">
      <t>ウンエイジギョウシャ</t>
    </rPh>
    <rPh sb="18" eb="20">
      <t>ジドウ</t>
    </rPh>
    <phoneticPr fontId="1"/>
  </si>
  <si>
    <t>円</t>
    <rPh sb="0" eb="1">
      <t>エン</t>
    </rPh>
    <phoneticPr fontId="1"/>
  </si>
  <si>
    <t>×</t>
    <phoneticPr fontId="1"/>
  </si>
  <si>
    <t>スクリーン数</t>
    <rPh sb="5" eb="6">
      <t>スウ</t>
    </rPh>
    <phoneticPr fontId="1"/>
  </si>
  <si>
    <t>時短日数</t>
    <rPh sb="0" eb="4">
      <t>ジタンニッスウ</t>
    </rPh>
    <phoneticPr fontId="1"/>
  </si>
  <si>
    <t>＝</t>
    <phoneticPr fontId="1"/>
  </si>
  <si>
    <t>表示用④</t>
    <rPh sb="0" eb="3">
      <t>ヒョウジヨウ</t>
    </rPh>
    <phoneticPr fontId="1"/>
  </si>
  <si>
    <t>①自己利用部分面積（生活必需物資・サービス提供スペースを除く）に関する算定</t>
    <rPh sb="1" eb="7">
      <t>ジコリヨウブブン</t>
    </rPh>
    <rPh sb="7" eb="9">
      <t>メンセキ</t>
    </rPh>
    <rPh sb="10" eb="14">
      <t>セイカツヒツジュ</t>
    </rPh>
    <rPh sb="14" eb="16">
      <t>ブッシ</t>
    </rPh>
    <rPh sb="21" eb="23">
      <t>テイキョウ</t>
    </rPh>
    <rPh sb="28" eb="29">
      <t>ノゾ</t>
    </rPh>
    <rPh sb="32" eb="33">
      <t>カン</t>
    </rPh>
    <rPh sb="35" eb="37">
      <t>サンテイ</t>
    </rPh>
    <phoneticPr fontId="1"/>
  </si>
  <si>
    <t>※自動で算出された場合も、念のために計算に間違いがないか、ご確認をお願いします。</t>
    <rPh sb="1" eb="3">
      <t>ジドウ</t>
    </rPh>
    <rPh sb="4" eb="6">
      <t>サンシュツ</t>
    </rPh>
    <rPh sb="9" eb="11">
      <t>バアイ</t>
    </rPh>
    <rPh sb="13" eb="14">
      <t>ネン</t>
    </rPh>
    <rPh sb="18" eb="20">
      <t>ケイサン</t>
    </rPh>
    <rPh sb="21" eb="23">
      <t>マチガ</t>
    </rPh>
    <rPh sb="30" eb="32">
      <t>カクニン</t>
    </rPh>
    <rPh sb="34" eb="35">
      <t>ネガ</t>
    </rPh>
    <phoneticPr fontId="1"/>
  </si>
  <si>
    <t>※複数の施設を申請する場合は、各シートの「申請金額合計」を合算した金額が、支給申請書兼請求書に記入する金額となります。</t>
    <rPh sb="1" eb="3">
      <t>フクスウ</t>
    </rPh>
    <rPh sb="4" eb="6">
      <t>シセツ</t>
    </rPh>
    <rPh sb="7" eb="9">
      <t>シンセイ</t>
    </rPh>
    <rPh sb="11" eb="13">
      <t>バアイ</t>
    </rPh>
    <rPh sb="15" eb="16">
      <t>カク</t>
    </rPh>
    <rPh sb="21" eb="25">
      <t>シンセイキンガク</t>
    </rPh>
    <rPh sb="25" eb="27">
      <t>ゴウケイ</t>
    </rPh>
    <rPh sb="29" eb="31">
      <t>ガッサン</t>
    </rPh>
    <rPh sb="33" eb="35">
      <t>キンガク</t>
    </rPh>
    <phoneticPr fontId="1"/>
  </si>
  <si>
    <r>
      <t xml:space="preserve">　　 大規模施設情報記入シート
　　 </t>
    </r>
    <r>
      <rPr>
        <b/>
        <sz val="12"/>
        <color theme="1"/>
        <rFont val="HG丸ｺﾞｼｯｸM-PRO"/>
        <family val="3"/>
        <charset val="128"/>
      </rPr>
      <t>【大規模施設運営事業者用】※1</t>
    </r>
    <rPh sb="3" eb="6">
      <t>ダイキボ</t>
    </rPh>
    <rPh sb="6" eb="8">
      <t>シセツ</t>
    </rPh>
    <rPh sb="8" eb="10">
      <t>ジョウホウ</t>
    </rPh>
    <rPh sb="10" eb="12">
      <t>キニュウ</t>
    </rPh>
    <rPh sb="20" eb="23">
      <t>ダイキボ</t>
    </rPh>
    <rPh sb="23" eb="25">
      <t>シセツ</t>
    </rPh>
    <rPh sb="25" eb="27">
      <t>ウンエイ</t>
    </rPh>
    <rPh sb="27" eb="30">
      <t>ジギョウシャ</t>
    </rPh>
    <rPh sb="30" eb="31">
      <t>ヨウ</t>
    </rPh>
    <phoneticPr fontId="1"/>
  </si>
  <si>
    <t>※４）当該店舗の売上が当該百貨店等にいったん計上され、その後分配される場合であって、当該百貨店等から一定の区画の分配を受け、当該店舗の運営者の名義等で出店し、百貨店等に対して一定の自律性をもって事業を営んでいる店舗のことをいいます。</t>
    <phoneticPr fontId="1"/>
  </si>
  <si>
    <t>④大規模施設である映画館の運営事業者については、時短営業要請の対象となる常設スクリーン数、時短営業要請に応じたことにより上映できないこととなった映画の回数、時短期間中に本来上映する予定であった映画の回数を記入してください。
（映画館は21時までの営業時間短縮要請となりますので、ご注意ください。）</t>
    <rPh sb="1" eb="6">
      <t>ダイキボシセツ</t>
    </rPh>
    <rPh sb="9" eb="12">
      <t>エイガカン</t>
    </rPh>
    <rPh sb="13" eb="15">
      <t>ウンエイ</t>
    </rPh>
    <rPh sb="15" eb="18">
      <t>ジギョウシャ</t>
    </rPh>
    <rPh sb="24" eb="26">
      <t>ジタン</t>
    </rPh>
    <rPh sb="26" eb="28">
      <t>エイギョウ</t>
    </rPh>
    <rPh sb="28" eb="30">
      <t>ヨウセイ</t>
    </rPh>
    <rPh sb="31" eb="33">
      <t>タイショウ</t>
    </rPh>
    <rPh sb="36" eb="38">
      <t>ジョウセツ</t>
    </rPh>
    <rPh sb="43" eb="44">
      <t>スウ</t>
    </rPh>
    <rPh sb="45" eb="49">
      <t>ジタンエイギョウ</t>
    </rPh>
    <rPh sb="52" eb="53">
      <t>オウ</t>
    </rPh>
    <rPh sb="60" eb="62">
      <t>ジョウエイ</t>
    </rPh>
    <rPh sb="72" eb="74">
      <t>エイガ</t>
    </rPh>
    <rPh sb="75" eb="77">
      <t>カイスウ</t>
    </rPh>
    <rPh sb="113" eb="116">
      <t>エイガカン</t>
    </rPh>
    <rPh sb="119" eb="120">
      <t>ジ</t>
    </rPh>
    <rPh sb="123" eb="127">
      <t>エイギョウジカン</t>
    </rPh>
    <rPh sb="127" eb="129">
      <t>タンシュク</t>
    </rPh>
    <rPh sb="129" eb="131">
      <t>ヨウセイ</t>
    </rPh>
    <rPh sb="140" eb="142">
      <t>チュウイ</t>
    </rPh>
    <phoneticPr fontId="1"/>
  </si>
  <si>
    <t>←期間中に上映できないこととなった回数（要請に応じた期間中、対象スクリーン全て）を合算してください</t>
    <rPh sb="20" eb="22">
      <t>ヨウセイ</t>
    </rPh>
    <rPh sb="23" eb="24">
      <t>オウ</t>
    </rPh>
    <rPh sb="26" eb="28">
      <t>キカン</t>
    </rPh>
    <rPh sb="28" eb="29">
      <t>チュウ</t>
    </rPh>
    <rPh sb="30" eb="32">
      <t>タイショウ</t>
    </rPh>
    <rPh sb="37" eb="38">
      <t>スベ</t>
    </rPh>
    <phoneticPr fontId="1"/>
  </si>
  <si>
    <t>←期間中に上映する予定であった回数（要請に応じた期間中、対象スクリーン全ての上映した回数+上映できなかった回数）を合算してください。</t>
    <rPh sb="1" eb="4">
      <t>キカンチュウ</t>
    </rPh>
    <rPh sb="5" eb="7">
      <t>ジョウエイ</t>
    </rPh>
    <rPh sb="9" eb="11">
      <t>ヨテイ</t>
    </rPh>
    <rPh sb="15" eb="17">
      <t>カイスウ</t>
    </rPh>
    <rPh sb="28" eb="30">
      <t>タイショウ</t>
    </rPh>
    <rPh sb="35" eb="36">
      <t>スベ</t>
    </rPh>
    <rPh sb="38" eb="40">
      <t>ジョウエイ</t>
    </rPh>
    <rPh sb="42" eb="44">
      <t>カイスウ</t>
    </rPh>
    <rPh sb="45" eb="47">
      <t>ジョウエイ</t>
    </rPh>
    <rPh sb="53" eb="55">
      <t>カイスウ</t>
    </rPh>
    <rPh sb="57" eb="59">
      <t>ガッサン</t>
    </rPh>
    <phoneticPr fontId="1"/>
  </si>
  <si>
    <t>時短営業要請の対象となる常設スクリーン数</t>
    <rPh sb="4" eb="6">
      <t>ヨウセイ</t>
    </rPh>
    <rPh sb="7" eb="9">
      <t>タイショウ</t>
    </rPh>
    <rPh sb="12" eb="14">
      <t>ジョウセツ</t>
    </rPh>
    <rPh sb="19" eb="20">
      <t>スウ</t>
    </rPh>
    <phoneticPr fontId="1"/>
  </si>
  <si>
    <t>時短営業要請に応じたことにより上映できないこととなった映画の回数</t>
    <rPh sb="0" eb="2">
      <t>ジタン</t>
    </rPh>
    <rPh sb="2" eb="4">
      <t>エイギョウ</t>
    </rPh>
    <phoneticPr fontId="1"/>
  </si>
  <si>
    <t>時短営業の期間中に本来上映する予定であった映画の回数</t>
    <rPh sb="2" eb="4">
      <t>エイギョウ</t>
    </rPh>
    <phoneticPr fontId="1"/>
  </si>
  <si>
    <t>日</t>
    <rPh sb="0" eb="1">
      <t>ニチ</t>
    </rPh>
    <phoneticPr fontId="1"/>
  </si>
  <si>
    <t>短縮された営業時間</t>
    <rPh sb="0" eb="2">
      <t>タンシュク</t>
    </rPh>
    <rPh sb="5" eb="9">
      <t>エイギョウジカン</t>
    </rPh>
    <phoneticPr fontId="1"/>
  </si>
  <si>
    <t>×</t>
    <phoneticPr fontId="1"/>
  </si>
  <si>
    <t>÷</t>
    <phoneticPr fontId="1"/>
  </si>
  <si>
    <t>時短日数</t>
    <phoneticPr fontId="1"/>
  </si>
  <si>
    <t>短縮された営業時間</t>
    <phoneticPr fontId="1"/>
  </si>
  <si>
    <t>上映できないこととなった映画の回数</t>
    <phoneticPr fontId="1"/>
  </si>
  <si>
    <t>本来上映する予定であった映画の回数</t>
    <phoneticPr fontId="1"/>
  </si>
  <si>
    <t>　□劇場、観覧場等　□映画館　□展示場、貸会議室等　□博物館等　□運動施設　□ホテル、旅館等
　□遊園地等　□遊興施設　□物品販売業　□その他サービス業　□その他（　　　　　　　　　　　　　　）
※時短要請に応じた業種を選択してください。複数の業種が該当する場合は、主要となる業種を一つ選んでください。</t>
    <rPh sb="2" eb="4">
      <t>ゲキジョウ</t>
    </rPh>
    <rPh sb="5" eb="7">
      <t>カンラン</t>
    </rPh>
    <rPh sb="7" eb="8">
      <t>ジョウ</t>
    </rPh>
    <rPh sb="8" eb="9">
      <t>トウ</t>
    </rPh>
    <rPh sb="11" eb="14">
      <t>エイガカン</t>
    </rPh>
    <rPh sb="16" eb="19">
      <t>テンジジョウ</t>
    </rPh>
    <rPh sb="20" eb="21">
      <t>カシ</t>
    </rPh>
    <rPh sb="21" eb="24">
      <t>カイギシツ</t>
    </rPh>
    <rPh sb="24" eb="25">
      <t>トウ</t>
    </rPh>
    <rPh sb="27" eb="30">
      <t>ハクブツカン</t>
    </rPh>
    <rPh sb="30" eb="31">
      <t>トウ</t>
    </rPh>
    <rPh sb="33" eb="35">
      <t>ウンドウ</t>
    </rPh>
    <rPh sb="35" eb="37">
      <t>シセツ</t>
    </rPh>
    <rPh sb="43" eb="46">
      <t>リョカントウ</t>
    </rPh>
    <rPh sb="49" eb="52">
      <t>ユウエンチ</t>
    </rPh>
    <rPh sb="52" eb="53">
      <t>トウ</t>
    </rPh>
    <rPh sb="55" eb="57">
      <t>ユウキョウ</t>
    </rPh>
    <rPh sb="57" eb="59">
      <t>シセツ</t>
    </rPh>
    <rPh sb="61" eb="63">
      <t>ブッピン</t>
    </rPh>
    <rPh sb="63" eb="65">
      <t>ハンバイ</t>
    </rPh>
    <rPh sb="65" eb="66">
      <t>ギョウ</t>
    </rPh>
    <rPh sb="70" eb="71">
      <t>タ</t>
    </rPh>
    <rPh sb="75" eb="76">
      <t>ギョウ</t>
    </rPh>
    <rPh sb="80" eb="81">
      <t>タ</t>
    </rPh>
    <rPh sb="99" eb="103">
      <t>ジタンヨウセイ</t>
    </rPh>
    <rPh sb="104" eb="105">
      <t>オウ</t>
    </rPh>
    <rPh sb="107" eb="109">
      <t>ギョウシュ</t>
    </rPh>
    <rPh sb="110" eb="112">
      <t>センタク</t>
    </rPh>
    <rPh sb="119" eb="121">
      <t>フクスウ</t>
    </rPh>
    <rPh sb="122" eb="124">
      <t>ギョウシュ</t>
    </rPh>
    <rPh sb="125" eb="127">
      <t>ガイトウ</t>
    </rPh>
    <rPh sb="129" eb="131">
      <t>バアイ</t>
    </rPh>
    <rPh sb="133" eb="135">
      <t>シュヨウ</t>
    </rPh>
    <rPh sb="138" eb="140">
      <t>ギョウシュ</t>
    </rPh>
    <rPh sb="141" eb="142">
      <t>ヒト</t>
    </rPh>
    <rPh sb="143" eb="144">
      <t>エラ</t>
    </rPh>
    <phoneticPr fontId="1"/>
  </si>
  <si>
    <t>事前予約制・チケット販売・時間指定等の方式で、不特定多数に向けて集客する単発のイベント（演劇、音楽コンサート、スポーツイベント等）を行い、営業終了時刻が21時になった日がある場合は、右枠内に該当日を記載してください。
※要項P15に記載のある、イベント開催時は21時までの短縮が要請されている施設に限ります。</t>
    <rPh sb="0" eb="2">
      <t>ジゼン</t>
    </rPh>
    <rPh sb="2" eb="5">
      <t>ヨヤクセイ</t>
    </rPh>
    <rPh sb="10" eb="12">
      <t>ハンバイ</t>
    </rPh>
    <rPh sb="13" eb="15">
      <t>ジカン</t>
    </rPh>
    <rPh sb="15" eb="17">
      <t>シテイ</t>
    </rPh>
    <rPh sb="17" eb="18">
      <t>トウ</t>
    </rPh>
    <rPh sb="19" eb="21">
      <t>ホウシキ</t>
    </rPh>
    <rPh sb="23" eb="26">
      <t>フトクテイ</t>
    </rPh>
    <rPh sb="26" eb="28">
      <t>タスウ</t>
    </rPh>
    <rPh sb="29" eb="30">
      <t>ム</t>
    </rPh>
    <rPh sb="32" eb="34">
      <t>シュウキャク</t>
    </rPh>
    <rPh sb="36" eb="38">
      <t>タンパツ</t>
    </rPh>
    <rPh sb="44" eb="46">
      <t>エンゲキ</t>
    </rPh>
    <rPh sb="47" eb="49">
      <t>オンガク</t>
    </rPh>
    <rPh sb="63" eb="64">
      <t>トウ</t>
    </rPh>
    <rPh sb="66" eb="67">
      <t>オコナ</t>
    </rPh>
    <rPh sb="69" eb="71">
      <t>エイギョウ</t>
    </rPh>
    <rPh sb="71" eb="75">
      <t>シュウリョウジコク</t>
    </rPh>
    <rPh sb="78" eb="79">
      <t>ジ</t>
    </rPh>
    <rPh sb="83" eb="84">
      <t>ヒ</t>
    </rPh>
    <rPh sb="87" eb="89">
      <t>バアイ</t>
    </rPh>
    <rPh sb="91" eb="94">
      <t>ミギワクナイ</t>
    </rPh>
    <rPh sb="95" eb="98">
      <t>ガイトウビ</t>
    </rPh>
    <rPh sb="99" eb="101">
      <t>キサイ</t>
    </rPh>
    <phoneticPr fontId="1"/>
  </si>
  <si>
    <t>（土）</t>
    <rPh sb="1" eb="2">
      <t>ツチ</t>
    </rPh>
    <phoneticPr fontId="1"/>
  </si>
  <si>
    <t>（火）</t>
    <rPh sb="1" eb="2">
      <t>ヒ</t>
    </rPh>
    <phoneticPr fontId="1"/>
  </si>
  <si>
    <r>
      <t>　　　　　　　　　時短営業期間中の営業時間　</t>
    </r>
    <r>
      <rPr>
        <sz val="8"/>
        <color theme="1"/>
        <rFont val="HG丸ｺﾞｼｯｸM-PRO"/>
        <family val="3"/>
        <charset val="128"/>
      </rPr>
      <t>※３</t>
    </r>
    <rPh sb="9" eb="16">
      <t>ジタンエイギョウキカンチュウ</t>
    </rPh>
    <rPh sb="17" eb="19">
      <t>エイギョウ</t>
    </rPh>
    <rPh sb="19" eb="21">
      <t>ジカン</t>
    </rPh>
    <phoneticPr fontId="1"/>
  </si>
  <si>
    <t>　（二十四時間表記）※２
　通常の営業時間</t>
    <rPh sb="14" eb="16">
      <t>ツウジョウ</t>
    </rPh>
    <phoneticPr fontId="1"/>
  </si>
  <si>
    <t>時短（休業）日数の合計を右欄に記載してください。（時短営業を開始した期間中であれば、通常の営業時間が２０時を越えていない日、上記イベントの開催日の数も含める）　
※新規開店を除き、８月２０日から時短した場合「４２日」、２７日から時短した場合は「３５日」となります。　</t>
    <rPh sb="0" eb="2">
      <t>ジタン</t>
    </rPh>
    <rPh sb="3" eb="5">
      <t>キュウギョウ</t>
    </rPh>
    <rPh sb="6" eb="8">
      <t>ニッスウ</t>
    </rPh>
    <rPh sb="9" eb="11">
      <t>ゴウケイ</t>
    </rPh>
    <rPh sb="12" eb="14">
      <t>ミギラン</t>
    </rPh>
    <rPh sb="15" eb="17">
      <t>キサイ</t>
    </rPh>
    <rPh sb="25" eb="27">
      <t>ジタン</t>
    </rPh>
    <rPh sb="27" eb="29">
      <t>エイギョウ</t>
    </rPh>
    <rPh sb="30" eb="32">
      <t>カイシ</t>
    </rPh>
    <rPh sb="34" eb="37">
      <t>キカンチュウ</t>
    </rPh>
    <rPh sb="42" eb="44">
      <t>ツウジョウ</t>
    </rPh>
    <rPh sb="45" eb="49">
      <t>エイギョウジカン</t>
    </rPh>
    <rPh sb="52" eb="53">
      <t>ジ</t>
    </rPh>
    <rPh sb="54" eb="55">
      <t>コ</t>
    </rPh>
    <rPh sb="60" eb="61">
      <t>ヒ</t>
    </rPh>
    <rPh sb="62" eb="64">
      <t>ジョウキ</t>
    </rPh>
    <rPh sb="69" eb="71">
      <t>カイサイ</t>
    </rPh>
    <rPh sb="71" eb="72">
      <t>ヒ</t>
    </rPh>
    <rPh sb="73" eb="74">
      <t>カズ</t>
    </rPh>
    <rPh sb="75" eb="76">
      <t>フク</t>
    </rPh>
    <rPh sb="82" eb="86">
      <t>シンキカイテン</t>
    </rPh>
    <rPh sb="87" eb="88">
      <t>ノゾ</t>
    </rPh>
    <rPh sb="91" eb="92">
      <t>ガツ</t>
    </rPh>
    <rPh sb="94" eb="95">
      <t>ニチ</t>
    </rPh>
    <rPh sb="97" eb="99">
      <t>ジタン</t>
    </rPh>
    <rPh sb="101" eb="103">
      <t>バアイ</t>
    </rPh>
    <rPh sb="106" eb="107">
      <t>ニチ</t>
    </rPh>
    <rPh sb="111" eb="112">
      <t>ニチ</t>
    </rPh>
    <rPh sb="114" eb="116">
      <t>ジタン</t>
    </rPh>
    <rPh sb="118" eb="120">
      <t>バアイ</t>
    </rPh>
    <rPh sb="124" eb="125">
      <t>ニチ</t>
    </rPh>
    <phoneticPr fontId="1"/>
  </si>
  <si>
    <r>
      <t xml:space="preserve">通常の営業時間
</t>
    </r>
    <r>
      <rPr>
        <sz val="9"/>
        <color theme="1"/>
        <rFont val="HG丸ｺﾞｼｯｸM-PRO"/>
        <family val="3"/>
        <charset val="128"/>
      </rPr>
      <t>（例えば１０時開店で２２時閉店の場合は１２時間）</t>
    </r>
    <rPh sb="0" eb="2">
      <t>ツウジョウ</t>
    </rPh>
    <rPh sb="3" eb="7">
      <t>エイギョウジカン</t>
    </rPh>
    <rPh sb="9" eb="10">
      <t>タト</t>
    </rPh>
    <rPh sb="14" eb="17">
      <t>ジカイテン</t>
    </rPh>
    <rPh sb="20" eb="21">
      <t>ジ</t>
    </rPh>
    <rPh sb="21" eb="23">
      <t>ヘイテン</t>
    </rPh>
    <rPh sb="24" eb="26">
      <t>バアイ</t>
    </rPh>
    <rPh sb="29" eb="31">
      <t>ジカン</t>
    </rPh>
    <phoneticPr fontId="1"/>
  </si>
  <si>
    <t>←通常の営業時間が曜日によって異なる場合は、特定の曜日を選択して記載（分単位の端数については、1～30分は「0.5時間」、31～59分は「1時間」とみなす）</t>
    <rPh sb="1" eb="3">
      <t>ツウジョウ</t>
    </rPh>
    <rPh sb="4" eb="8">
      <t>エイギョウジカン</t>
    </rPh>
    <rPh sb="9" eb="11">
      <t>ヨウビ</t>
    </rPh>
    <rPh sb="15" eb="16">
      <t>コト</t>
    </rPh>
    <rPh sb="18" eb="20">
      <t>バアイ</t>
    </rPh>
    <rPh sb="22" eb="24">
      <t>トクテイ</t>
    </rPh>
    <rPh sb="25" eb="27">
      <t>ヨウビ</t>
    </rPh>
    <rPh sb="28" eb="30">
      <t>センタク</t>
    </rPh>
    <rPh sb="32" eb="34">
      <t>キサイ</t>
    </rPh>
    <phoneticPr fontId="1"/>
  </si>
  <si>
    <t>←上記の通常の営業時間から、短縮した２０時以降の時間数を記載（分単位の端数については、1～30分は「0.5時間」、31～59分は「1時間」とみなす）</t>
    <rPh sb="1" eb="3">
      <t>ジョウキ</t>
    </rPh>
    <rPh sb="4" eb="6">
      <t>ツウジョウ</t>
    </rPh>
    <rPh sb="7" eb="11">
      <t>エイギョウジカン</t>
    </rPh>
    <rPh sb="14" eb="16">
      <t>タンシュク</t>
    </rPh>
    <rPh sb="20" eb="23">
      <t>ジイコウ</t>
    </rPh>
    <rPh sb="24" eb="26">
      <t>ジカン</t>
    </rPh>
    <rPh sb="26" eb="27">
      <t>スウ</t>
    </rPh>
    <rPh sb="28" eb="30">
      <t>キサイ</t>
    </rPh>
    <rPh sb="31" eb="34">
      <t>フンタンイ</t>
    </rPh>
    <rPh sb="35" eb="37">
      <t>ハスウ</t>
    </rPh>
    <rPh sb="47" eb="48">
      <t>フン</t>
    </rPh>
    <rPh sb="53" eb="55">
      <t>ジカン</t>
    </rPh>
    <rPh sb="62" eb="63">
      <t>フン</t>
    </rPh>
    <rPh sb="66" eb="68">
      <t>ジカン</t>
    </rPh>
    <phoneticPr fontId="1"/>
  </si>
  <si>
    <r>
      <t xml:space="preserve">要請に応じて短縮された営業時間
</t>
    </r>
    <r>
      <rPr>
        <sz val="9"/>
        <color theme="1"/>
        <rFont val="HG丸ｺﾞｼｯｸM-PRO"/>
        <family val="3"/>
        <charset val="128"/>
      </rPr>
      <t>（例えば通常22時閉店の場合は「２２時－２０時」で２時間、ただし映画館は「22時－21時」で１時間）</t>
    </r>
    <rPh sb="0" eb="2">
      <t>ヨウセイ</t>
    </rPh>
    <rPh sb="3" eb="4">
      <t>オウ</t>
    </rPh>
    <rPh sb="6" eb="8">
      <t>タンシュク</t>
    </rPh>
    <rPh sb="11" eb="15">
      <t>エイギョウジカン</t>
    </rPh>
    <rPh sb="17" eb="18">
      <t>タト</t>
    </rPh>
    <rPh sb="20" eb="22">
      <t>ツウジョウ</t>
    </rPh>
    <rPh sb="24" eb="25">
      <t>ジ</t>
    </rPh>
    <rPh sb="25" eb="27">
      <t>ヘイテン</t>
    </rPh>
    <rPh sb="28" eb="30">
      <t>バアイ</t>
    </rPh>
    <rPh sb="34" eb="35">
      <t>ジ</t>
    </rPh>
    <rPh sb="38" eb="39">
      <t>ジ</t>
    </rPh>
    <rPh sb="42" eb="44">
      <t>ジカン</t>
    </rPh>
    <rPh sb="48" eb="51">
      <t>エイガカン</t>
    </rPh>
    <rPh sb="55" eb="56">
      <t>ジ</t>
    </rPh>
    <rPh sb="59" eb="60">
      <t>ジ</t>
    </rPh>
    <rPh sb="63" eb="65">
      <t>ジカン</t>
    </rPh>
    <phoneticPr fontId="1"/>
  </si>
  <si>
    <t>通常の営業時間</t>
    <rPh sb="0" eb="2">
      <t>ツウジョウ</t>
    </rPh>
    <rPh sb="3" eb="7">
      <t>エイギョウジカン</t>
    </rPh>
    <phoneticPr fontId="1"/>
  </si>
  <si>
    <t>通常の営業時間</t>
    <rPh sb="0" eb="2">
      <t>ツウジョウ</t>
    </rPh>
    <phoneticPr fontId="1"/>
  </si>
  <si>
    <t>※２）時短営業前に対外的に告知している令和３年８月５日時点の営業時間をいいます。定休日の場合は、定休日にチェックを入れてください。</t>
    <rPh sb="3" eb="8">
      <t>ジタンエイギョウマエ</t>
    </rPh>
    <rPh sb="9" eb="12">
      <t>タイガイテキ</t>
    </rPh>
    <rPh sb="13" eb="15">
      <t>コクチ</t>
    </rPh>
    <rPh sb="19" eb="21">
      <t>レイワ</t>
    </rPh>
    <rPh sb="22" eb="23">
      <t>ネン</t>
    </rPh>
    <rPh sb="24" eb="25">
      <t>ガツ</t>
    </rPh>
    <rPh sb="26" eb="27">
      <t>ニチ</t>
    </rPh>
    <rPh sb="27" eb="29">
      <t>ジテン</t>
    </rPh>
    <rPh sb="30" eb="34">
      <t>エイギョウジカン</t>
    </rPh>
    <rPh sb="40" eb="43">
      <t>テイキュウビ</t>
    </rPh>
    <rPh sb="44" eb="46">
      <t>バアイ</t>
    </rPh>
    <rPh sb="48" eb="51">
      <t>テイキュウビ</t>
    </rPh>
    <rPh sb="57" eb="58">
      <t>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</si>
</sst>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
  </numFmts>
  <fonts count="13" x14ac:knownFonts="1">
    <font>
      <sz val="11"/>
      <color theme="1"/>
      <name val="游ゴシック"/>
      <family val="2"/>
      <charset val="128"/>
    </font>
    <font>
      <sz val="6"/>
      <name val="游ゴシック"/>
      <family val="2"/>
      <charset val="128"/>
    </font>
    <font>
      <b/>
      <sz val="11"/>
      <color theme="1"/>
      <name val="HG丸ｺﾞｼｯｸM-PRO"/>
      <family val="3"/>
      <charset val="128"/>
    </font>
    <font>
      <sz val="11"/>
      <color theme="1"/>
      <name val="HG丸ｺﾞｼｯｸM-PRO"/>
      <family val="3"/>
      <charset val="128"/>
    </font>
    <font>
      <sz val="10"/>
      <color theme="1"/>
      <name val="HG丸ｺﾞｼｯｸM-PRO"/>
      <family val="3"/>
      <charset val="128"/>
    </font>
    <font>
      <b/>
      <sz val="11"/>
      <color rgb="FFFF0000"/>
      <name val="HG丸ｺﾞｼｯｸM-PRO"/>
      <family val="3"/>
      <charset val="128"/>
    </font>
    <font>
      <sz val="8"/>
      <color theme="1"/>
      <name val="HG丸ｺﾞｼｯｸM-PRO"/>
      <family val="3"/>
      <charset val="128"/>
    </font>
    <font>
      <sz val="12"/>
      <color theme="1"/>
      <name val="HG丸ｺﾞｼｯｸM-PRO"/>
      <family val="3"/>
      <charset val="128"/>
    </font>
    <font>
      <b/>
      <sz val="14"/>
      <color theme="1"/>
      <name val="HG丸ｺﾞｼｯｸM-PRO"/>
      <family val="3"/>
      <charset val="128"/>
    </font>
    <font>
      <b/>
      <sz val="12"/>
      <color theme="1"/>
      <name val="HG丸ｺﾞｼｯｸM-PRO"/>
      <family val="3"/>
      <charset val="128"/>
    </font>
    <font>
      <sz val="9"/>
      <color theme="1"/>
      <name val="HG丸ｺﾞｼｯｸM-PRO"/>
      <family val="3"/>
      <charset val="128"/>
    </font>
    <font>
      <sz val="11"/>
      <color theme="1"/>
      <name val="游ゴシック"/>
      <family val="2"/>
      <charset val="128"/>
    </font>
    <font>
      <u/>
      <sz val="11"/>
      <color theme="1"/>
      <name val="HG丸ｺﾞｼｯｸM-PRO"/>
      <family val="3"/>
      <charset val="128"/>
    </font>
  </fonts>
  <fills count="5">
    <fill>
      <patternFill patternType="none"/>
    </fill>
    <fill>
      <patternFill patternType="gray125"/>
    </fill>
    <fill>
      <patternFill patternType="solid">
        <fgColor theme="4" tint="0.79998168889431442"/>
        <bgColor indexed="64"/>
      </patternFill>
    </fill>
    <fill>
      <patternFill patternType="solid">
        <fgColor rgb="FFFFFF00"/>
        <bgColor indexed="64"/>
      </patternFill>
    </fill>
    <fill>
      <patternFill patternType="solid">
        <fgColor theme="1" tint="0.499984740745262"/>
        <bgColor indexed="64"/>
      </patternFill>
    </fill>
  </fills>
  <borders count="61">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top/>
      <bottom style="medium">
        <color auto="1"/>
      </bottom>
      <diagonal/>
    </border>
    <border>
      <left style="medium">
        <color auto="1"/>
      </left>
      <right style="thin">
        <color auto="1"/>
      </right>
      <top/>
      <bottom/>
      <diagonal/>
    </border>
    <border>
      <left style="medium">
        <color auto="1"/>
      </left>
      <right style="thin">
        <color auto="1"/>
      </right>
      <top style="thin">
        <color auto="1"/>
      </top>
      <bottom/>
      <diagonal/>
    </border>
    <border>
      <left style="medium">
        <color auto="1"/>
      </left>
      <right/>
      <top style="thin">
        <color auto="1"/>
      </top>
      <bottom/>
      <diagonal/>
    </border>
    <border>
      <left/>
      <right/>
      <top style="thin">
        <color auto="1"/>
      </top>
      <bottom/>
      <diagonal/>
    </border>
    <border>
      <left style="medium">
        <color auto="1"/>
      </left>
      <right style="thin">
        <color auto="1"/>
      </right>
      <top/>
      <bottom style="medium">
        <color auto="1"/>
      </bottom>
      <diagonal/>
    </border>
    <border>
      <left/>
      <right style="thin">
        <color auto="1"/>
      </right>
      <top style="thin">
        <color auto="1"/>
      </top>
      <bottom/>
      <diagonal/>
    </border>
    <border>
      <left/>
      <right style="thin">
        <color auto="1"/>
      </right>
      <top/>
      <bottom/>
      <diagonal/>
    </border>
    <border>
      <left/>
      <right/>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hair">
        <color auto="1"/>
      </top>
      <bottom style="thin">
        <color auto="1"/>
      </bottom>
      <diagonal/>
    </border>
    <border>
      <left style="medium">
        <color auto="1"/>
      </left>
      <right style="thin">
        <color auto="1"/>
      </right>
      <top style="double">
        <color auto="1"/>
      </top>
      <bottom/>
      <diagonal/>
    </border>
    <border>
      <left style="thin">
        <color auto="1"/>
      </left>
      <right style="thin">
        <color auto="1"/>
      </right>
      <top style="double">
        <color auto="1"/>
      </top>
      <bottom/>
      <diagonal/>
    </border>
    <border>
      <left style="thin">
        <color auto="1"/>
      </left>
      <right style="medium">
        <color auto="1"/>
      </right>
      <top style="double">
        <color auto="1"/>
      </top>
      <bottom/>
      <diagonal/>
    </border>
    <border>
      <left style="thin">
        <color auto="1"/>
      </left>
      <right style="thin">
        <color auto="1"/>
      </right>
      <top style="hair">
        <color auto="1"/>
      </top>
      <bottom style="thin">
        <color auto="1"/>
      </bottom>
      <diagonal/>
    </border>
    <border>
      <left style="medium">
        <color auto="1"/>
      </left>
      <right style="thin">
        <color auto="1"/>
      </right>
      <top style="hair">
        <color auto="1"/>
      </top>
      <bottom style="thin">
        <color auto="1"/>
      </bottom>
      <diagonal/>
    </border>
    <border>
      <left style="medium">
        <color auto="1"/>
      </left>
      <right/>
      <top/>
      <bottom style="thin">
        <color auto="1"/>
      </bottom>
      <diagonal/>
    </border>
    <border>
      <left/>
      <right style="thin">
        <color auto="1"/>
      </right>
      <top/>
      <bottom style="thin">
        <color auto="1"/>
      </bottom>
      <diagonal/>
    </border>
    <border>
      <left style="thin">
        <color auto="1"/>
      </left>
      <right/>
      <top style="thin">
        <color auto="1"/>
      </top>
      <bottom style="hair">
        <color auto="1"/>
      </bottom>
      <diagonal/>
    </border>
    <border>
      <left/>
      <right/>
      <top style="thin">
        <color auto="1"/>
      </top>
      <bottom style="hair">
        <color auto="1"/>
      </bottom>
      <diagonal/>
    </border>
    <border>
      <left style="thin">
        <color auto="1"/>
      </left>
      <right/>
      <top style="hair">
        <color auto="1"/>
      </top>
      <bottom style="hair">
        <color auto="1"/>
      </bottom>
      <diagonal/>
    </border>
    <border>
      <left/>
      <right/>
      <top style="hair">
        <color auto="1"/>
      </top>
      <bottom style="hair">
        <color auto="1"/>
      </bottom>
      <diagonal/>
    </border>
    <border>
      <left style="thin">
        <color auto="1"/>
      </left>
      <right/>
      <top style="hair">
        <color auto="1"/>
      </top>
      <bottom style="thin">
        <color auto="1"/>
      </bottom>
      <diagonal/>
    </border>
    <border>
      <left/>
      <right/>
      <top style="hair">
        <color auto="1"/>
      </top>
      <bottom style="thin">
        <color auto="1"/>
      </bottom>
      <diagonal/>
    </border>
    <border>
      <left style="thin">
        <color auto="1"/>
      </left>
      <right style="medium">
        <color auto="1"/>
      </right>
      <top style="thin">
        <color auto="1"/>
      </top>
      <bottom style="hair">
        <color auto="1"/>
      </bottom>
      <diagonal/>
    </border>
    <border>
      <left style="thin">
        <color auto="1"/>
      </left>
      <right style="medium">
        <color auto="1"/>
      </right>
      <top style="hair">
        <color auto="1"/>
      </top>
      <bottom style="hair">
        <color auto="1"/>
      </bottom>
      <diagonal/>
    </border>
    <border>
      <left/>
      <right style="thin">
        <color auto="1"/>
      </right>
      <top style="thin">
        <color auto="1"/>
      </top>
      <bottom style="hair">
        <color auto="1"/>
      </bottom>
      <diagonal/>
    </border>
    <border>
      <left/>
      <right style="thin">
        <color auto="1"/>
      </right>
      <top style="hair">
        <color auto="1"/>
      </top>
      <bottom style="hair">
        <color auto="1"/>
      </bottom>
      <diagonal/>
    </border>
    <border>
      <left style="thin">
        <color auto="1"/>
      </left>
      <right/>
      <top style="hair">
        <color auto="1"/>
      </top>
      <bottom style="medium">
        <color auto="1"/>
      </bottom>
      <diagonal/>
    </border>
    <border>
      <left/>
      <right/>
      <top style="hair">
        <color auto="1"/>
      </top>
      <bottom style="medium">
        <color auto="1"/>
      </bottom>
      <diagonal/>
    </border>
    <border>
      <left style="thin">
        <color auto="1"/>
      </left>
      <right style="medium">
        <color auto="1"/>
      </right>
      <top style="hair">
        <color auto="1"/>
      </top>
      <bottom style="medium">
        <color auto="1"/>
      </bottom>
      <diagonal/>
    </border>
    <border>
      <left/>
      <right style="thin">
        <color auto="1"/>
      </right>
      <top style="hair">
        <color auto="1"/>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auto="1"/>
      </left>
      <right/>
      <top style="medium">
        <color auto="1"/>
      </top>
      <bottom style="double">
        <color indexed="64"/>
      </bottom>
      <diagonal/>
    </border>
    <border>
      <left/>
      <right/>
      <top style="medium">
        <color auto="1"/>
      </top>
      <bottom style="double">
        <color indexed="64"/>
      </bottom>
      <diagonal/>
    </border>
    <border>
      <left/>
      <right style="medium">
        <color auto="1"/>
      </right>
      <top style="medium">
        <color auto="1"/>
      </top>
      <bottom style="double">
        <color indexed="64"/>
      </bottom>
      <diagonal/>
    </border>
    <border>
      <left/>
      <right/>
      <top style="double">
        <color indexed="64"/>
      </top>
      <bottom/>
      <diagonal/>
    </border>
    <border>
      <left/>
      <right/>
      <top/>
      <bottom style="double">
        <color indexed="64"/>
      </bottom>
      <diagonal/>
    </border>
    <border>
      <left style="double">
        <color indexed="64"/>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style="double">
        <color indexed="64"/>
      </right>
      <top/>
      <bottom style="double">
        <color indexed="64"/>
      </bottom>
      <diagonal/>
    </border>
    <border>
      <left style="medium">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medium">
        <color auto="1"/>
      </right>
      <top style="thin">
        <color auto="1"/>
      </top>
      <bottom style="thin">
        <color auto="1"/>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thin">
        <color auto="1"/>
      </left>
      <right/>
      <top style="double">
        <color auto="1"/>
      </top>
      <bottom/>
      <diagonal/>
    </border>
    <border>
      <left style="double">
        <color indexed="64"/>
      </left>
      <right/>
      <top/>
      <bottom/>
      <diagonal/>
    </border>
  </borders>
  <cellStyleXfs count="2">
    <xf numFmtId="0" fontId="0" fillId="0" borderId="0">
      <alignment vertical="center"/>
    </xf>
    <xf numFmtId="38" fontId="11" fillId="0" borderId="0" applyFont="0" applyFill="0" applyBorder="0" applyAlignment="0" applyProtection="0">
      <alignment vertical="center"/>
    </xf>
  </cellStyleXfs>
  <cellXfs count="194">
    <xf numFmtId="0" fontId="0" fillId="0" borderId="0" xfId="0">
      <alignment vertical="center"/>
    </xf>
    <xf numFmtId="0" fontId="3" fillId="2" borderId="25" xfId="0" applyFont="1" applyFill="1" applyBorder="1" applyAlignment="1" applyProtection="1">
      <alignment horizontal="right" vertical="center"/>
      <protection locked="0"/>
    </xf>
    <xf numFmtId="0" fontId="3" fillId="2" borderId="26" xfId="0" applyFont="1" applyFill="1" applyBorder="1" applyAlignment="1" applyProtection="1">
      <alignment horizontal="right" vertical="center"/>
      <protection locked="0"/>
    </xf>
    <xf numFmtId="0" fontId="3" fillId="2" borderId="31" xfId="0" applyFont="1" applyFill="1" applyBorder="1" applyAlignment="1" applyProtection="1">
      <alignment horizontal="center" vertical="center"/>
      <protection locked="0"/>
    </xf>
    <xf numFmtId="0" fontId="3" fillId="2" borderId="27" xfId="0" applyFont="1" applyFill="1" applyBorder="1" applyAlignment="1" applyProtection="1">
      <alignment horizontal="right" vertical="center"/>
      <protection locked="0"/>
    </xf>
    <xf numFmtId="0" fontId="3" fillId="2" borderId="28" xfId="0" applyFont="1" applyFill="1" applyBorder="1" applyAlignment="1" applyProtection="1">
      <alignment horizontal="right" vertical="center"/>
      <protection locked="0"/>
    </xf>
    <xf numFmtId="0" fontId="3" fillId="2" borderId="32" xfId="0" applyFont="1" applyFill="1" applyBorder="1" applyAlignment="1" applyProtection="1">
      <alignment horizontal="center" vertical="center"/>
      <protection locked="0"/>
    </xf>
    <xf numFmtId="0" fontId="3" fillId="2" borderId="29" xfId="0" applyFont="1" applyFill="1" applyBorder="1" applyAlignment="1" applyProtection="1">
      <alignment horizontal="right" vertical="center"/>
      <protection locked="0"/>
    </xf>
    <xf numFmtId="0" fontId="3" fillId="2" borderId="30" xfId="0" applyFont="1" applyFill="1" applyBorder="1" applyAlignment="1" applyProtection="1">
      <alignment horizontal="right" vertical="center"/>
      <protection locked="0"/>
    </xf>
    <xf numFmtId="0" fontId="3" fillId="2" borderId="17" xfId="0" applyFont="1" applyFill="1" applyBorder="1" applyAlignment="1" applyProtection="1">
      <alignment horizontal="center" vertical="center"/>
      <protection locked="0"/>
    </xf>
    <xf numFmtId="0" fontId="3" fillId="2" borderId="26" xfId="0" applyFont="1" applyFill="1" applyBorder="1" applyAlignment="1" applyProtection="1">
      <alignment horizontal="center" vertical="center"/>
      <protection locked="0"/>
    </xf>
    <xf numFmtId="0" fontId="3" fillId="2" borderId="28" xfId="0" applyFont="1" applyFill="1" applyBorder="1" applyAlignment="1" applyProtection="1">
      <alignment horizontal="center" vertical="center"/>
      <protection locked="0"/>
    </xf>
    <xf numFmtId="0" fontId="3" fillId="2" borderId="36" xfId="0" applyFont="1" applyFill="1" applyBorder="1" applyAlignment="1" applyProtection="1">
      <alignment horizontal="center" vertical="center"/>
      <protection locked="0"/>
    </xf>
    <xf numFmtId="0" fontId="3" fillId="2" borderId="35" xfId="0" applyFont="1" applyFill="1" applyBorder="1" applyAlignment="1" applyProtection="1">
      <alignment horizontal="right" vertical="center"/>
      <protection locked="0"/>
    </xf>
    <xf numFmtId="0" fontId="3" fillId="2" borderId="36" xfId="0" applyFont="1" applyFill="1" applyBorder="1" applyAlignment="1" applyProtection="1">
      <alignment horizontal="right" vertical="center"/>
      <protection locked="0"/>
    </xf>
    <xf numFmtId="0" fontId="3" fillId="2" borderId="37" xfId="0" applyFont="1" applyFill="1" applyBorder="1" applyAlignment="1" applyProtection="1">
      <alignment horizontal="center" vertical="center"/>
      <protection locked="0"/>
    </xf>
    <xf numFmtId="0" fontId="3" fillId="2" borderId="0" xfId="0" applyFont="1" applyFill="1" applyAlignment="1" applyProtection="1">
      <alignment horizontal="center" vertical="center"/>
      <protection locked="0"/>
    </xf>
    <xf numFmtId="0" fontId="3" fillId="2" borderId="0" xfId="0" applyFont="1" applyFill="1" applyBorder="1" applyAlignment="1" applyProtection="1">
      <alignment horizontal="center" vertical="center"/>
      <protection locked="0"/>
    </xf>
    <xf numFmtId="0" fontId="5" fillId="0" borderId="0" xfId="0" applyFont="1" applyProtection="1">
      <alignment vertical="center"/>
    </xf>
    <xf numFmtId="0" fontId="3" fillId="0" borderId="0" xfId="0" applyFont="1" applyProtection="1">
      <alignment vertical="center"/>
    </xf>
    <xf numFmtId="0" fontId="3" fillId="0" borderId="0" xfId="0" applyFont="1" applyAlignment="1" applyProtection="1">
      <alignment vertical="center"/>
    </xf>
    <xf numFmtId="0" fontId="3" fillId="0" borderId="0" xfId="0" applyFont="1" applyBorder="1" applyAlignment="1" applyProtection="1">
      <alignment vertical="center" wrapText="1"/>
    </xf>
    <xf numFmtId="0" fontId="3" fillId="0" borderId="0" xfId="0" applyFont="1" applyFill="1" applyBorder="1" applyAlignment="1" applyProtection="1">
      <alignment vertical="center"/>
    </xf>
    <xf numFmtId="0" fontId="3" fillId="0" borderId="0" xfId="0" applyFont="1" applyAlignment="1" applyProtection="1"/>
    <xf numFmtId="0" fontId="3" fillId="0" borderId="5" xfId="0" applyFont="1" applyBorder="1" applyAlignment="1" applyProtection="1">
      <alignment vertical="center"/>
    </xf>
    <xf numFmtId="0" fontId="3" fillId="0" borderId="5" xfId="0" applyFont="1" applyBorder="1" applyAlignment="1" applyProtection="1">
      <alignment vertical="top"/>
    </xf>
    <xf numFmtId="0" fontId="3" fillId="0" borderId="5" xfId="0" applyFont="1" applyBorder="1" applyAlignment="1" applyProtection="1">
      <alignment vertical="center" wrapText="1"/>
    </xf>
    <xf numFmtId="0" fontId="3" fillId="0" borderId="25" xfId="0" applyFont="1" applyBorder="1" applyAlignment="1" applyProtection="1">
      <alignment horizontal="center" vertical="center"/>
    </xf>
    <xf numFmtId="0" fontId="3" fillId="0" borderId="26" xfId="0" applyFont="1" applyBorder="1" applyAlignment="1" applyProtection="1">
      <alignment horizontal="center" vertical="center"/>
    </xf>
    <xf numFmtId="0" fontId="3" fillId="0" borderId="27" xfId="0" applyFont="1" applyBorder="1" applyAlignment="1" applyProtection="1">
      <alignment horizontal="center" vertical="center"/>
    </xf>
    <xf numFmtId="0" fontId="3" fillId="0" borderId="28" xfId="0" applyFont="1" applyBorder="1" applyAlignment="1" applyProtection="1">
      <alignment horizontal="center" vertical="center"/>
    </xf>
    <xf numFmtId="0" fontId="3" fillId="0" borderId="29" xfId="0" applyFont="1" applyBorder="1" applyAlignment="1" applyProtection="1">
      <alignment horizontal="center" vertical="center"/>
    </xf>
    <xf numFmtId="0" fontId="3" fillId="0" borderId="30" xfId="0" applyFont="1" applyBorder="1" applyAlignment="1" applyProtection="1">
      <alignment horizontal="center" vertical="center"/>
    </xf>
    <xf numFmtId="56" fontId="3" fillId="0" borderId="25" xfId="0" applyNumberFormat="1" applyFont="1" applyBorder="1" applyProtection="1">
      <alignment vertical="center"/>
    </xf>
    <xf numFmtId="0" fontId="3" fillId="0" borderId="33" xfId="0" applyFont="1" applyBorder="1" applyAlignment="1" applyProtection="1">
      <alignment horizontal="center" vertical="center"/>
    </xf>
    <xf numFmtId="56" fontId="3" fillId="0" borderId="27" xfId="0" applyNumberFormat="1" applyFont="1" applyBorder="1" applyProtection="1">
      <alignment vertical="center"/>
    </xf>
    <xf numFmtId="0" fontId="3" fillId="0" borderId="34" xfId="0" applyFont="1" applyBorder="1" applyAlignment="1" applyProtection="1">
      <alignment horizontal="center" vertical="center"/>
    </xf>
    <xf numFmtId="56" fontId="3" fillId="0" borderId="35" xfId="0" applyNumberFormat="1" applyFont="1" applyBorder="1" applyProtection="1">
      <alignment vertical="center"/>
    </xf>
    <xf numFmtId="0" fontId="3" fillId="0" borderId="38" xfId="0" applyFont="1" applyBorder="1" applyAlignment="1" applyProtection="1">
      <alignment horizontal="center" vertical="center"/>
    </xf>
    <xf numFmtId="0" fontId="3" fillId="0" borderId="36" xfId="0" applyFont="1" applyBorder="1" applyAlignment="1" applyProtection="1">
      <alignment horizontal="center" vertical="center"/>
    </xf>
    <xf numFmtId="0" fontId="3" fillId="0" borderId="0" xfId="0" applyFont="1" applyBorder="1" applyAlignment="1" applyProtection="1">
      <alignment horizontal="center" vertical="center" textRotation="255"/>
    </xf>
    <xf numFmtId="56" fontId="3" fillId="0" borderId="0" xfId="0" applyNumberFormat="1" applyFont="1" applyBorder="1" applyProtection="1">
      <alignment vertical="center"/>
    </xf>
    <xf numFmtId="0" fontId="3" fillId="0" borderId="0" xfId="0" applyFont="1" applyBorder="1" applyAlignment="1" applyProtection="1">
      <alignment horizontal="center" vertical="center"/>
    </xf>
    <xf numFmtId="0" fontId="3" fillId="0" borderId="0" xfId="0" applyFont="1" applyFill="1" applyBorder="1" applyAlignment="1" applyProtection="1">
      <alignment horizontal="center" vertical="center"/>
    </xf>
    <xf numFmtId="0" fontId="3" fillId="0" borderId="0" xfId="0" applyFont="1" applyFill="1" applyBorder="1" applyAlignment="1" applyProtection="1">
      <alignment horizontal="right" vertical="center"/>
    </xf>
    <xf numFmtId="0" fontId="3" fillId="0" borderId="0" xfId="0" applyFont="1" applyBorder="1" applyAlignment="1" applyProtection="1">
      <alignment horizontal="left" vertical="center" wrapText="1"/>
    </xf>
    <xf numFmtId="0" fontId="3" fillId="0" borderId="0" xfId="0" applyFont="1" applyBorder="1" applyAlignment="1" applyProtection="1">
      <alignment horizontal="left" vertical="center"/>
    </xf>
    <xf numFmtId="0" fontId="3" fillId="0" borderId="41" xfId="0" applyFont="1" applyFill="1" applyBorder="1" applyAlignment="1" applyProtection="1">
      <alignment vertical="center" wrapText="1"/>
    </xf>
    <xf numFmtId="0" fontId="3" fillId="0" borderId="58" xfId="0" applyFont="1" applyBorder="1" applyProtection="1">
      <alignment vertical="center"/>
    </xf>
    <xf numFmtId="0" fontId="3" fillId="0" borderId="4" xfId="0" applyFont="1" applyBorder="1" applyProtection="1">
      <alignment vertical="center"/>
    </xf>
    <xf numFmtId="0" fontId="3" fillId="0" borderId="0" xfId="0" applyFont="1" applyBorder="1" applyProtection="1">
      <alignment vertical="center"/>
    </xf>
    <xf numFmtId="38" fontId="3" fillId="0" borderId="0" xfId="1" applyFont="1" applyBorder="1" applyProtection="1">
      <alignment vertical="center"/>
    </xf>
    <xf numFmtId="0" fontId="10" fillId="0" borderId="0" xfId="0" applyFont="1" applyBorder="1" applyAlignment="1" applyProtection="1">
      <alignment horizontal="center" vertical="center"/>
    </xf>
    <xf numFmtId="0" fontId="3" fillId="0" borderId="0" xfId="0" applyFont="1" applyBorder="1" applyAlignment="1" applyProtection="1">
      <alignment horizontal="center" vertical="center" wrapText="1"/>
    </xf>
    <xf numFmtId="0" fontId="3" fillId="0" borderId="0" xfId="0" applyFont="1" applyBorder="1" applyAlignment="1" applyProtection="1">
      <alignment horizontal="right" vertical="center"/>
    </xf>
    <xf numFmtId="0" fontId="4" fillId="0" borderId="0" xfId="0" applyFont="1" applyBorder="1" applyAlignment="1" applyProtection="1">
      <alignment horizontal="left" vertical="center"/>
    </xf>
    <xf numFmtId="0" fontId="2" fillId="0" borderId="0" xfId="0" applyFont="1" applyBorder="1" applyAlignment="1" applyProtection="1">
      <alignment horizontal="center" vertical="center"/>
    </xf>
    <xf numFmtId="1" fontId="2" fillId="0" borderId="0" xfId="0" applyNumberFormat="1" applyFont="1" applyBorder="1" applyProtection="1">
      <alignment vertical="center"/>
    </xf>
    <xf numFmtId="1" fontId="2" fillId="0" borderId="0" xfId="0" applyNumberFormat="1" applyFont="1" applyBorder="1" applyAlignment="1" applyProtection="1">
      <alignment horizontal="center" vertical="center"/>
    </xf>
    <xf numFmtId="0" fontId="3" fillId="0" borderId="58" xfId="0" applyFont="1" applyBorder="1" applyAlignment="1" applyProtection="1">
      <alignment vertical="center" wrapText="1"/>
    </xf>
    <xf numFmtId="0" fontId="3" fillId="0" borderId="56" xfId="0" applyFont="1" applyBorder="1" applyProtection="1">
      <alignment vertical="center"/>
    </xf>
    <xf numFmtId="0" fontId="3" fillId="0" borderId="5" xfId="0" applyFont="1" applyBorder="1" applyProtection="1">
      <alignment vertical="center"/>
    </xf>
    <xf numFmtId="0" fontId="3" fillId="0" borderId="57" xfId="0" applyFont="1" applyBorder="1" applyProtection="1">
      <alignment vertical="center"/>
    </xf>
    <xf numFmtId="0" fontId="3" fillId="0" borderId="3" xfId="0" applyFont="1" applyBorder="1" applyProtection="1">
      <alignment vertical="center"/>
    </xf>
    <xf numFmtId="0" fontId="12" fillId="0" borderId="0" xfId="0" applyFont="1" applyProtection="1">
      <alignment vertical="center"/>
    </xf>
    <xf numFmtId="38" fontId="3" fillId="0" borderId="0" xfId="1" applyFont="1" applyProtection="1">
      <alignment vertical="center"/>
    </xf>
    <xf numFmtId="0" fontId="3" fillId="0" borderId="0" xfId="0" applyFont="1" applyAlignment="1" applyProtection="1">
      <alignment horizontal="center" vertical="center"/>
    </xf>
    <xf numFmtId="0" fontId="3" fillId="0" borderId="0" xfId="0" applyFont="1" applyAlignment="1" applyProtection="1">
      <alignment horizontal="right" vertical="center"/>
    </xf>
    <xf numFmtId="0" fontId="3" fillId="0" borderId="58" xfId="0" applyFont="1" applyBorder="1" applyAlignment="1" applyProtection="1">
      <alignment horizontal="left" vertical="center"/>
    </xf>
    <xf numFmtId="0" fontId="3" fillId="0" borderId="5" xfId="0" applyFont="1" applyBorder="1" applyAlignment="1" applyProtection="1">
      <alignment horizontal="right" vertical="center"/>
    </xf>
    <xf numFmtId="1" fontId="3" fillId="0" borderId="5" xfId="0" applyNumberFormat="1" applyFont="1" applyBorder="1" applyAlignment="1" applyProtection="1">
      <alignment horizontal="center" vertical="center"/>
    </xf>
    <xf numFmtId="0" fontId="2" fillId="0" borderId="5" xfId="0" applyFont="1" applyBorder="1" applyAlignment="1" applyProtection="1">
      <alignment horizontal="center" vertical="center"/>
    </xf>
    <xf numFmtId="1" fontId="2" fillId="0" borderId="5" xfId="0" applyNumberFormat="1" applyFont="1" applyBorder="1" applyProtection="1">
      <alignment vertical="center"/>
    </xf>
    <xf numFmtId="1" fontId="2" fillId="0" borderId="5" xfId="0" applyNumberFormat="1" applyFont="1" applyBorder="1" applyAlignment="1" applyProtection="1">
      <alignment horizontal="center" vertical="center"/>
    </xf>
    <xf numFmtId="0" fontId="3" fillId="0" borderId="57" xfId="0" applyFont="1" applyBorder="1" applyAlignment="1" applyProtection="1">
      <alignment vertical="center" wrapText="1"/>
    </xf>
    <xf numFmtId="0" fontId="4" fillId="0" borderId="0" xfId="0" applyFont="1" applyAlignment="1" applyProtection="1">
      <alignment horizontal="left" vertical="center" wrapText="1"/>
    </xf>
    <xf numFmtId="0" fontId="4" fillId="0" borderId="0" xfId="0" applyFont="1" applyAlignment="1" applyProtection="1">
      <alignment horizontal="left" vertical="center"/>
    </xf>
    <xf numFmtId="38" fontId="3" fillId="0" borderId="0" xfId="1" applyFont="1" applyBorder="1" applyAlignment="1" applyProtection="1">
      <alignment horizontal="right" vertical="center" wrapText="1"/>
    </xf>
    <xf numFmtId="38" fontId="3" fillId="0" borderId="0" xfId="1" applyFont="1" applyBorder="1" applyAlignment="1" applyProtection="1">
      <alignment horizontal="center" vertical="center" wrapText="1"/>
    </xf>
    <xf numFmtId="0" fontId="3" fillId="0" borderId="56" xfId="0" applyFont="1" applyBorder="1" applyAlignment="1" applyProtection="1">
      <alignment horizontal="left" vertical="center" wrapText="1"/>
    </xf>
    <xf numFmtId="0" fontId="3" fillId="0" borderId="5" xfId="0" applyFont="1" applyBorder="1" applyAlignment="1" applyProtection="1">
      <alignment horizontal="left" vertical="center"/>
    </xf>
    <xf numFmtId="0" fontId="3" fillId="0" borderId="57" xfId="0" applyFont="1" applyBorder="1" applyAlignment="1" applyProtection="1">
      <alignment horizontal="left" vertical="center"/>
    </xf>
    <xf numFmtId="0" fontId="3" fillId="4" borderId="0" xfId="0" applyFont="1" applyFill="1" applyProtection="1">
      <alignment vertical="center"/>
    </xf>
    <xf numFmtId="38" fontId="3" fillId="4" borderId="0" xfId="1" applyFont="1" applyFill="1" applyAlignment="1" applyProtection="1">
      <alignment horizontal="right" vertical="center"/>
    </xf>
    <xf numFmtId="38" fontId="3" fillId="4" borderId="0" xfId="1" applyFont="1" applyFill="1" applyAlignment="1" applyProtection="1">
      <alignment vertical="center"/>
    </xf>
    <xf numFmtId="0" fontId="4" fillId="0" borderId="0" xfId="0" applyFont="1" applyBorder="1" applyProtection="1">
      <alignment vertical="center"/>
    </xf>
    <xf numFmtId="0" fontId="4" fillId="0" borderId="0" xfId="0" applyFont="1" applyBorder="1" applyAlignment="1" applyProtection="1">
      <alignment vertical="center" wrapText="1"/>
    </xf>
    <xf numFmtId="0" fontId="3" fillId="0" borderId="0" xfId="0" applyFont="1" applyBorder="1" applyAlignment="1" applyProtection="1">
      <alignment horizontal="center" vertical="center"/>
    </xf>
    <xf numFmtId="0" fontId="3" fillId="0" borderId="0" xfId="0" applyFont="1" applyBorder="1" applyAlignment="1" applyProtection="1">
      <alignment horizontal="left" vertical="center"/>
    </xf>
    <xf numFmtId="0" fontId="3" fillId="0" borderId="0" xfId="0" applyFont="1" applyAlignment="1" applyProtection="1">
      <alignment horizontal="center" vertical="center"/>
    </xf>
    <xf numFmtId="0" fontId="3" fillId="0" borderId="5" xfId="0" applyFont="1" applyBorder="1" applyAlignment="1" applyProtection="1">
      <alignment horizontal="left" vertical="center"/>
    </xf>
    <xf numFmtId="0" fontId="5" fillId="0" borderId="0" xfId="0" applyFont="1" applyAlignment="1" applyProtection="1">
      <alignment horizontal="left" vertical="center"/>
    </xf>
    <xf numFmtId="1" fontId="3" fillId="0" borderId="0" xfId="0" applyNumberFormat="1" applyFont="1" applyBorder="1" applyAlignment="1" applyProtection="1">
      <alignment horizontal="center" vertical="center"/>
    </xf>
    <xf numFmtId="0" fontId="3" fillId="0" borderId="58" xfId="0" applyFont="1" applyBorder="1" applyAlignment="1" applyProtection="1">
      <alignment horizontal="center" vertical="center"/>
    </xf>
    <xf numFmtId="0" fontId="10" fillId="0" borderId="0" xfId="0" applyFont="1" applyBorder="1" applyAlignment="1" applyProtection="1">
      <alignment horizontal="left" vertical="center" wrapText="1"/>
    </xf>
    <xf numFmtId="0" fontId="10" fillId="0" borderId="0" xfId="0" applyFont="1" applyAlignment="1" applyProtection="1">
      <alignment horizontal="left" vertical="center" wrapText="1"/>
    </xf>
    <xf numFmtId="0" fontId="3" fillId="0" borderId="5" xfId="0" applyFont="1" applyFill="1" applyBorder="1" applyAlignment="1" applyProtection="1">
      <alignment horizontal="right" vertical="center"/>
    </xf>
    <xf numFmtId="176" fontId="3" fillId="0" borderId="0" xfId="0" applyNumberFormat="1" applyFont="1" applyBorder="1" applyAlignment="1" applyProtection="1">
      <alignment horizontal="center" vertical="center"/>
    </xf>
    <xf numFmtId="176" fontId="3" fillId="0" borderId="0" xfId="0" applyNumberFormat="1" applyFont="1" applyAlignment="1" applyProtection="1">
      <alignment horizontal="center" vertical="center"/>
    </xf>
    <xf numFmtId="0" fontId="5" fillId="0" borderId="0" xfId="0" applyFont="1" applyAlignment="1" applyProtection="1">
      <alignment horizontal="left" vertical="center"/>
    </xf>
    <xf numFmtId="0" fontId="3" fillId="2" borderId="54" xfId="0" applyFont="1" applyFill="1" applyBorder="1" applyAlignment="1" applyProtection="1">
      <alignment horizontal="left" vertical="top" wrapText="1"/>
      <protection locked="0"/>
    </xf>
    <xf numFmtId="0" fontId="3" fillId="2" borderId="52" xfId="0" applyFont="1" applyFill="1" applyBorder="1" applyAlignment="1" applyProtection="1">
      <alignment horizontal="left" vertical="top"/>
      <protection locked="0"/>
    </xf>
    <xf numFmtId="0" fontId="3" fillId="2" borderId="55" xfId="0" applyFont="1" applyFill="1" applyBorder="1" applyAlignment="1" applyProtection="1">
      <alignment horizontal="left" vertical="top"/>
      <protection locked="0"/>
    </xf>
    <xf numFmtId="0" fontId="3" fillId="0" borderId="4" xfId="0" applyFont="1" applyBorder="1" applyAlignment="1" applyProtection="1">
      <alignment horizontal="center" vertical="center" wrapText="1"/>
    </xf>
    <xf numFmtId="0" fontId="3" fillId="0" borderId="0" xfId="0" applyFont="1" applyBorder="1" applyAlignment="1" applyProtection="1">
      <alignment horizontal="center" vertical="center"/>
    </xf>
    <xf numFmtId="0" fontId="3" fillId="2" borderId="0" xfId="0" applyFont="1" applyFill="1" applyBorder="1" applyAlignment="1" applyProtection="1">
      <alignment horizontal="center" vertical="center"/>
      <protection locked="0"/>
    </xf>
    <xf numFmtId="0" fontId="3" fillId="0" borderId="0" xfId="0" applyFont="1" applyBorder="1" applyAlignment="1" applyProtection="1">
      <alignment horizontal="left" vertical="center" wrapText="1"/>
    </xf>
    <xf numFmtId="0" fontId="3" fillId="0" borderId="58" xfId="0" applyFont="1" applyBorder="1" applyAlignment="1" applyProtection="1">
      <alignment horizontal="left" vertical="center" wrapText="1"/>
    </xf>
    <xf numFmtId="0" fontId="8" fillId="0" borderId="0" xfId="0" applyFont="1" applyAlignment="1" applyProtection="1">
      <alignment horizontal="left" vertical="center" wrapText="1"/>
    </xf>
    <xf numFmtId="0" fontId="8" fillId="0" borderId="0" xfId="0" applyFont="1" applyAlignment="1" applyProtection="1">
      <alignment horizontal="left" vertical="center"/>
    </xf>
    <xf numFmtId="0" fontId="3" fillId="0" borderId="5" xfId="0" applyFont="1" applyBorder="1" applyAlignment="1" applyProtection="1">
      <alignment horizontal="left" vertical="center" wrapText="1"/>
    </xf>
    <xf numFmtId="0" fontId="3" fillId="0" borderId="0" xfId="0" applyFont="1" applyFill="1" applyBorder="1" applyAlignment="1" applyProtection="1">
      <alignment horizontal="center" vertical="center"/>
    </xf>
    <xf numFmtId="0" fontId="7" fillId="2" borderId="15" xfId="0" applyFont="1" applyFill="1" applyBorder="1" applyAlignment="1" applyProtection="1">
      <alignment horizontal="left" vertical="top"/>
      <protection locked="0"/>
    </xf>
    <xf numFmtId="0" fontId="3" fillId="2" borderId="15" xfId="0" applyFont="1" applyFill="1" applyBorder="1" applyAlignment="1" applyProtection="1">
      <alignment horizontal="left" vertical="top"/>
      <protection locked="0"/>
    </xf>
    <xf numFmtId="0" fontId="3" fillId="2" borderId="54" xfId="0" applyFont="1" applyFill="1" applyBorder="1" applyAlignment="1" applyProtection="1">
      <alignment horizontal="left" vertical="top"/>
      <protection locked="0"/>
    </xf>
    <xf numFmtId="0" fontId="3" fillId="2" borderId="16" xfId="0" applyFont="1" applyFill="1" applyBorder="1" applyAlignment="1" applyProtection="1">
      <alignment horizontal="left" vertical="top"/>
      <protection locked="0"/>
    </xf>
    <xf numFmtId="0" fontId="3" fillId="2" borderId="21" xfId="0" applyFont="1" applyFill="1" applyBorder="1" applyAlignment="1" applyProtection="1">
      <alignment horizontal="left" vertical="center"/>
      <protection locked="0"/>
    </xf>
    <xf numFmtId="0" fontId="3" fillId="2" borderId="29" xfId="0" applyFont="1" applyFill="1" applyBorder="1" applyAlignment="1" applyProtection="1">
      <alignment horizontal="left" vertical="center"/>
      <protection locked="0"/>
    </xf>
    <xf numFmtId="0" fontId="3" fillId="2" borderId="17" xfId="0" applyFont="1" applyFill="1" applyBorder="1" applyAlignment="1" applyProtection="1">
      <alignment horizontal="left" vertical="center"/>
      <protection locked="0"/>
    </xf>
    <xf numFmtId="0" fontId="3" fillId="2" borderId="15" xfId="0" applyFont="1" applyFill="1" applyBorder="1" applyAlignment="1" applyProtection="1">
      <alignment horizontal="left" vertical="center"/>
      <protection locked="0"/>
    </xf>
    <xf numFmtId="0" fontId="3" fillId="2" borderId="54" xfId="0" applyFont="1" applyFill="1" applyBorder="1" applyAlignment="1" applyProtection="1">
      <alignment horizontal="left" vertical="center"/>
      <protection locked="0"/>
    </xf>
    <xf numFmtId="0" fontId="3" fillId="2" borderId="16" xfId="0" applyFont="1" applyFill="1" applyBorder="1" applyAlignment="1" applyProtection="1">
      <alignment horizontal="left" vertical="center"/>
      <protection locked="0"/>
    </xf>
    <xf numFmtId="0" fontId="3" fillId="2" borderId="19" xfId="0" applyFont="1" applyFill="1" applyBorder="1" applyAlignment="1" applyProtection="1">
      <alignment horizontal="left" vertical="center"/>
      <protection locked="0"/>
    </xf>
    <xf numFmtId="0" fontId="3" fillId="2" borderId="59" xfId="0" applyFont="1" applyFill="1" applyBorder="1" applyAlignment="1" applyProtection="1">
      <alignment horizontal="left" vertical="center"/>
      <protection locked="0"/>
    </xf>
    <xf numFmtId="0" fontId="3" fillId="2" borderId="20" xfId="0" applyFont="1" applyFill="1" applyBorder="1" applyAlignment="1" applyProtection="1">
      <alignment horizontal="left" vertical="center"/>
      <protection locked="0"/>
    </xf>
    <xf numFmtId="0" fontId="2" fillId="0" borderId="1" xfId="0" applyFont="1" applyBorder="1" applyAlignment="1" applyProtection="1">
      <alignment horizontal="center" vertical="center"/>
    </xf>
    <xf numFmtId="0" fontId="2" fillId="0" borderId="2" xfId="0" applyFont="1" applyBorder="1" applyAlignment="1" applyProtection="1">
      <alignment horizontal="center" vertical="center"/>
    </xf>
    <xf numFmtId="0" fontId="2" fillId="0" borderId="3" xfId="0" applyFont="1" applyBorder="1" applyAlignment="1" applyProtection="1">
      <alignment horizontal="center" vertical="center"/>
    </xf>
    <xf numFmtId="0" fontId="3" fillId="0" borderId="7" xfId="0" applyFont="1" applyBorder="1" applyAlignment="1" applyProtection="1">
      <alignment horizontal="center" vertical="top" textRotation="255"/>
    </xf>
    <xf numFmtId="0" fontId="3" fillId="0" borderId="6" xfId="0" applyFont="1" applyBorder="1" applyAlignment="1" applyProtection="1">
      <alignment horizontal="center" vertical="top" textRotation="255"/>
    </xf>
    <xf numFmtId="0" fontId="3" fillId="0" borderId="10" xfId="0" applyFont="1" applyBorder="1" applyAlignment="1" applyProtection="1">
      <alignment horizontal="center" vertical="top" textRotation="255"/>
    </xf>
    <xf numFmtId="0" fontId="3" fillId="0" borderId="8" xfId="0" applyFont="1" applyBorder="1" applyAlignment="1" applyProtection="1">
      <alignment horizontal="center" vertical="top" textRotation="255" wrapText="1"/>
    </xf>
    <xf numFmtId="0" fontId="3" fillId="0" borderId="9" xfId="0" applyFont="1" applyBorder="1" applyAlignment="1" applyProtection="1">
      <alignment horizontal="center" vertical="top" textRotation="255"/>
    </xf>
    <xf numFmtId="0" fontId="3" fillId="0" borderId="11" xfId="0" applyFont="1" applyBorder="1" applyAlignment="1" applyProtection="1">
      <alignment horizontal="center" vertical="top" textRotation="255"/>
    </xf>
    <xf numFmtId="0" fontId="3" fillId="0" borderId="4" xfId="0" applyFont="1" applyBorder="1" applyAlignment="1" applyProtection="1">
      <alignment horizontal="center" vertical="top" textRotation="255"/>
    </xf>
    <xf numFmtId="0" fontId="3" fillId="0" borderId="0" xfId="0" applyFont="1" applyBorder="1" applyAlignment="1" applyProtection="1">
      <alignment horizontal="center" vertical="top" textRotation="255"/>
    </xf>
    <xf numFmtId="0" fontId="3" fillId="0" borderId="12" xfId="0" applyFont="1" applyBorder="1" applyAlignment="1" applyProtection="1">
      <alignment horizontal="center" vertical="top" textRotation="255"/>
    </xf>
    <xf numFmtId="0" fontId="3" fillId="0" borderId="23" xfId="0" applyFont="1" applyBorder="1" applyAlignment="1" applyProtection="1">
      <alignment horizontal="center" vertical="top" textRotation="255"/>
    </xf>
    <xf numFmtId="0" fontId="3" fillId="0" borderId="13" xfId="0" applyFont="1" applyBorder="1" applyAlignment="1" applyProtection="1">
      <alignment horizontal="center" vertical="top" textRotation="255"/>
    </xf>
    <xf numFmtId="0" fontId="3" fillId="0" borderId="24" xfId="0" applyFont="1" applyBorder="1" applyAlignment="1" applyProtection="1">
      <alignment horizontal="center" vertical="top" textRotation="255"/>
    </xf>
    <xf numFmtId="0" fontId="3" fillId="0" borderId="22" xfId="0" applyFont="1" applyBorder="1" applyAlignment="1" applyProtection="1">
      <alignment horizontal="center" vertical="center"/>
    </xf>
    <xf numFmtId="0" fontId="3" fillId="0" borderId="21" xfId="0" applyFont="1" applyBorder="1" applyAlignment="1" applyProtection="1">
      <alignment horizontal="center" vertical="center"/>
    </xf>
    <xf numFmtId="0" fontId="3" fillId="0" borderId="14" xfId="0" applyFont="1" applyBorder="1" applyAlignment="1" applyProtection="1">
      <alignment horizontal="center" vertical="center"/>
    </xf>
    <xf numFmtId="0" fontId="3" fillId="0" borderId="15" xfId="0" applyFont="1" applyBorder="1" applyAlignment="1" applyProtection="1">
      <alignment horizontal="center" vertical="center"/>
    </xf>
    <xf numFmtId="0" fontId="4" fillId="0" borderId="18" xfId="0" applyFont="1" applyBorder="1" applyAlignment="1" applyProtection="1">
      <alignment horizontal="center" vertical="center"/>
    </xf>
    <xf numFmtId="0" fontId="4" fillId="0" borderId="19" xfId="0" applyFont="1" applyBorder="1" applyAlignment="1" applyProtection="1">
      <alignment horizontal="center" vertical="center"/>
    </xf>
    <xf numFmtId="0" fontId="3" fillId="0" borderId="39" xfId="0" applyFont="1" applyBorder="1" applyAlignment="1" applyProtection="1">
      <alignment horizontal="left" vertical="center" wrapText="1"/>
    </xf>
    <xf numFmtId="0" fontId="3" fillId="0" borderId="40" xfId="0" applyFont="1" applyBorder="1" applyAlignment="1" applyProtection="1">
      <alignment horizontal="left" vertical="center" wrapText="1"/>
    </xf>
    <xf numFmtId="0" fontId="3" fillId="0" borderId="0" xfId="0" applyFont="1" applyBorder="1" applyAlignment="1" applyProtection="1">
      <alignment horizontal="left" vertical="center"/>
    </xf>
    <xf numFmtId="0" fontId="3" fillId="0" borderId="58" xfId="0" applyFont="1" applyBorder="1" applyAlignment="1" applyProtection="1">
      <alignment horizontal="left" vertical="center"/>
    </xf>
    <xf numFmtId="0" fontId="2" fillId="0" borderId="42" xfId="0" applyFont="1" applyBorder="1" applyAlignment="1" applyProtection="1">
      <alignment horizontal="center" vertical="center"/>
    </xf>
    <xf numFmtId="0" fontId="2" fillId="0" borderId="43" xfId="0" applyFont="1" applyBorder="1" applyAlignment="1" applyProtection="1">
      <alignment horizontal="center" vertical="center"/>
    </xf>
    <xf numFmtId="0" fontId="2" fillId="0" borderId="44" xfId="0" applyFont="1" applyBorder="1" applyAlignment="1" applyProtection="1">
      <alignment horizontal="center" vertical="center"/>
    </xf>
    <xf numFmtId="0" fontId="3" fillId="0" borderId="56" xfId="0" applyFont="1" applyBorder="1" applyAlignment="1" applyProtection="1">
      <alignment horizontal="left" vertical="center"/>
    </xf>
    <xf numFmtId="0" fontId="3" fillId="0" borderId="5" xfId="0" applyFont="1" applyBorder="1" applyAlignment="1" applyProtection="1">
      <alignment horizontal="left" vertical="center"/>
    </xf>
    <xf numFmtId="0" fontId="3" fillId="0" borderId="57" xfId="0" applyFont="1" applyBorder="1" applyAlignment="1" applyProtection="1">
      <alignment horizontal="left" vertical="center"/>
    </xf>
    <xf numFmtId="0" fontId="3" fillId="0" borderId="2" xfId="0" applyFont="1" applyBorder="1" applyAlignment="1" applyProtection="1">
      <alignment horizontal="left" vertical="center"/>
    </xf>
    <xf numFmtId="0" fontId="3" fillId="0" borderId="3" xfId="0" applyFont="1" applyBorder="1" applyAlignment="1" applyProtection="1">
      <alignment horizontal="left" vertical="center"/>
    </xf>
    <xf numFmtId="0" fontId="3" fillId="0" borderId="51" xfId="0" applyFont="1" applyBorder="1" applyAlignment="1" applyProtection="1">
      <alignment horizontal="center" vertical="center"/>
    </xf>
    <xf numFmtId="0" fontId="3" fillId="0" borderId="52" xfId="0" applyFont="1" applyBorder="1" applyAlignment="1" applyProtection="1">
      <alignment horizontal="center" vertical="center"/>
    </xf>
    <xf numFmtId="0" fontId="3" fillId="0" borderId="53" xfId="0" applyFont="1" applyBorder="1" applyAlignment="1" applyProtection="1">
      <alignment horizontal="center" vertical="center"/>
    </xf>
    <xf numFmtId="0" fontId="4" fillId="0" borderId="0" xfId="0" applyFont="1" applyBorder="1" applyAlignment="1" applyProtection="1">
      <alignment horizontal="left" vertical="center" wrapText="1"/>
    </xf>
    <xf numFmtId="0" fontId="4" fillId="0" borderId="0" xfId="0" applyFont="1" applyBorder="1" applyAlignment="1" applyProtection="1">
      <alignment horizontal="left" vertical="center"/>
    </xf>
    <xf numFmtId="38" fontId="3" fillId="0" borderId="0" xfId="1" applyNumberFormat="1" applyFont="1" applyAlignment="1" applyProtection="1">
      <alignment horizontal="center" vertical="center"/>
    </xf>
    <xf numFmtId="0" fontId="3" fillId="0" borderId="0" xfId="0" applyFont="1" applyAlignment="1" applyProtection="1">
      <alignment horizontal="left" vertical="center"/>
    </xf>
    <xf numFmtId="38" fontId="3" fillId="0" borderId="0" xfId="1" applyNumberFormat="1" applyFont="1" applyBorder="1" applyAlignment="1" applyProtection="1">
      <alignment horizontal="center" vertical="center" wrapText="1"/>
    </xf>
    <xf numFmtId="0" fontId="3" fillId="0" borderId="40" xfId="0" applyFont="1" applyBorder="1" applyAlignment="1" applyProtection="1">
      <alignment horizontal="left" vertical="center"/>
    </xf>
    <xf numFmtId="0" fontId="3" fillId="0" borderId="41" xfId="0" applyFont="1" applyBorder="1" applyAlignment="1" applyProtection="1">
      <alignment horizontal="left" vertical="center"/>
    </xf>
    <xf numFmtId="0" fontId="3" fillId="0" borderId="0" xfId="0" applyFont="1" applyAlignment="1" applyProtection="1">
      <alignment horizontal="center" vertical="center"/>
    </xf>
    <xf numFmtId="0" fontId="8" fillId="3" borderId="47" xfId="0" applyFont="1" applyFill="1" applyBorder="1" applyAlignment="1" applyProtection="1">
      <alignment horizontal="center" vertical="center" wrapText="1"/>
    </xf>
    <xf numFmtId="0" fontId="8" fillId="3" borderId="45" xfId="0" applyFont="1" applyFill="1" applyBorder="1" applyAlignment="1" applyProtection="1">
      <alignment horizontal="center" vertical="center" wrapText="1"/>
    </xf>
    <xf numFmtId="0" fontId="8" fillId="3" borderId="48" xfId="0" applyFont="1" applyFill="1" applyBorder="1" applyAlignment="1" applyProtection="1">
      <alignment horizontal="center" vertical="center" wrapText="1"/>
    </xf>
    <xf numFmtId="0" fontId="8" fillId="3" borderId="49" xfId="0" applyFont="1" applyFill="1" applyBorder="1" applyAlignment="1" applyProtection="1">
      <alignment horizontal="center" vertical="center" wrapText="1"/>
    </xf>
    <xf numFmtId="0" fontId="8" fillId="3" borderId="46" xfId="0" applyFont="1" applyFill="1" applyBorder="1" applyAlignment="1" applyProtection="1">
      <alignment horizontal="center" vertical="center" wrapText="1"/>
    </xf>
    <xf numFmtId="0" fontId="8" fillId="3" borderId="50" xfId="0" applyFont="1" applyFill="1" applyBorder="1" applyAlignment="1" applyProtection="1">
      <alignment horizontal="center" vertical="center" wrapText="1"/>
    </xf>
    <xf numFmtId="38" fontId="8" fillId="0" borderId="47" xfId="1" applyFont="1" applyBorder="1" applyAlignment="1" applyProtection="1">
      <alignment horizontal="right" vertical="center"/>
    </xf>
    <xf numFmtId="38" fontId="8" fillId="0" borderId="45" xfId="1" applyFont="1" applyBorder="1" applyAlignment="1" applyProtection="1">
      <alignment horizontal="right" vertical="center"/>
    </xf>
    <xf numFmtId="38" fontId="8" fillId="0" borderId="49" xfId="1" applyFont="1" applyBorder="1" applyAlignment="1" applyProtection="1">
      <alignment horizontal="right" vertical="center"/>
    </xf>
    <xf numFmtId="38" fontId="8" fillId="0" borderId="46" xfId="1" applyFont="1" applyBorder="1" applyAlignment="1" applyProtection="1">
      <alignment horizontal="right" vertical="center"/>
    </xf>
    <xf numFmtId="0" fontId="8" fillId="0" borderId="48" xfId="0" applyFont="1" applyBorder="1" applyAlignment="1" applyProtection="1">
      <alignment horizontal="center" vertical="center"/>
    </xf>
    <xf numFmtId="0" fontId="8" fillId="0" borderId="50" xfId="0" applyFont="1" applyBorder="1" applyAlignment="1" applyProtection="1">
      <alignment horizontal="center" vertical="center"/>
    </xf>
    <xf numFmtId="0" fontId="7" fillId="0" borderId="60" xfId="0" applyFont="1" applyBorder="1" applyAlignment="1" applyProtection="1">
      <alignment horizontal="center" vertical="center" wrapText="1"/>
    </xf>
    <xf numFmtId="0" fontId="7" fillId="0" borderId="0" xfId="0" applyFont="1" applyAlignment="1" applyProtection="1">
      <alignment horizontal="center" vertical="center" wrapText="1"/>
    </xf>
    <xf numFmtId="0" fontId="3" fillId="0" borderId="4" xfId="0" applyFont="1" applyBorder="1" applyAlignment="1" applyProtection="1">
      <alignment horizontal="left" vertical="center"/>
    </xf>
    <xf numFmtId="38" fontId="3" fillId="0" borderId="0" xfId="1" applyNumberFormat="1" applyFont="1" applyBorder="1" applyAlignment="1" applyProtection="1">
      <alignment horizontal="center" vertical="center"/>
    </xf>
    <xf numFmtId="0" fontId="3" fillId="0" borderId="5" xfId="0" applyFont="1" applyBorder="1" applyAlignment="1" applyProtection="1">
      <alignment horizontal="center" vertical="center"/>
    </xf>
    <xf numFmtId="0" fontId="5" fillId="0" borderId="0" xfId="0" applyFont="1" applyBorder="1" applyAlignment="1" applyProtection="1">
      <alignment horizontal="left" vertical="center" wrapText="1"/>
    </xf>
    <xf numFmtId="0" fontId="5" fillId="0" borderId="0" xfId="0" applyFont="1" applyBorder="1" applyAlignment="1" applyProtection="1">
      <alignment horizontal="left" vertical="center"/>
    </xf>
    <xf numFmtId="0" fontId="3" fillId="0" borderId="41" xfId="0" applyFont="1" applyBorder="1" applyAlignment="1" applyProtection="1">
      <alignment horizontal="left" vertical="center" wrapText="1"/>
    </xf>
    <xf numFmtId="0" fontId="3" fillId="0" borderId="0" xfId="0" applyFont="1" applyBorder="1" applyAlignment="1" applyProtection="1">
      <alignment horizontal="center" vertical="center" wrapText="1"/>
    </xf>
    <xf numFmtId="0" fontId="3" fillId="2" borderId="40" xfId="0" applyNumberFormat="1" applyFont="1" applyFill="1" applyBorder="1" applyAlignment="1" applyProtection="1">
      <alignment horizontal="center" vertical="center"/>
      <protection locked="0"/>
    </xf>
    <xf numFmtId="0" fontId="3" fillId="2" borderId="41" xfId="0" applyNumberFormat="1" applyFont="1" applyFill="1" applyBorder="1" applyAlignment="1" applyProtection="1">
      <alignment horizontal="center" vertical="center"/>
      <protection locked="0"/>
    </xf>
    <xf numFmtId="0" fontId="3" fillId="0" borderId="4" xfId="0" applyFont="1" applyBorder="1" applyAlignment="1" applyProtection="1">
      <alignment horizontal="center" vertical="center"/>
    </xf>
    <xf numFmtId="0" fontId="3" fillId="2" borderId="40" xfId="0" applyFont="1" applyFill="1" applyBorder="1" applyAlignment="1" applyProtection="1">
      <alignment horizontal="center" vertical="center"/>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9</xdr:col>
      <xdr:colOff>718609</xdr:colOff>
      <xdr:row>0</xdr:row>
      <xdr:rowOff>48683</xdr:rowOff>
    </xdr:from>
    <xdr:to>
      <xdr:col>11</xdr:col>
      <xdr:colOff>1176867</xdr:colOff>
      <xdr:row>2</xdr:row>
      <xdr:rowOff>182033</xdr:rowOff>
    </xdr:to>
    <xdr:sp macro="" textlink="">
      <xdr:nvSpPr>
        <xdr:cNvPr id="5" name="テキスト ボックス 2"/>
        <xdr:cNvSpPr txBox="1"/>
      </xdr:nvSpPr>
      <xdr:spPr>
        <a:xfrm>
          <a:off x="7259109" y="48683"/>
          <a:ext cx="1347258" cy="524933"/>
        </a:xfrm>
        <a:prstGeom prst="rect">
          <a:avLst/>
        </a:prstGeom>
        <a:solidFill>
          <a:schemeClr val="lt1"/>
        </a:solidFill>
        <a:ln w="28575">
          <a:solidFill>
            <a:prstClr val="black"/>
          </a:solidFill>
        </a:ln>
      </xdr:spPr>
      <xdr:txBody>
        <a:bodyPr rot="0" spcFirstLastPara="0" vert="horz" wrap="square" lIns="0" tIns="45720" rIns="0" bIns="45720" numCol="1" spcCol="0" rtlCol="0" fromWordArt="0" anchor="ctr" anchorCtr="0" forceAA="0" compatLnSpc="1">
          <a:prstTxWarp prst="textNoShape">
            <a:avLst/>
          </a:prstTxWarp>
          <a:noAutofit/>
        </a:bodyPr>
        <a:lstStyle/>
        <a:p>
          <a:pPr indent="133350" algn="just">
            <a:spcAft>
              <a:spcPts val="0"/>
            </a:spcAft>
          </a:pPr>
          <a:r>
            <a:rPr lang="ja-JP" altLang="en-US" sz="1400" kern="100">
              <a:effectLst/>
              <a:latin typeface="ＭＳ ゴシック" panose="020B0609070205080204" pitchFamily="49" charset="-128"/>
              <a:ea typeface="ＭＳ ゴシック" panose="020B0609070205080204" pitchFamily="49" charset="-128"/>
              <a:cs typeface="Times New Roman" panose="02020603050405020304" pitchFamily="18" charset="0"/>
            </a:rPr>
            <a:t>第１号様式別紙①</a:t>
          </a:r>
          <a:endParaRPr lang="ja-JP" sz="1400" kern="100">
            <a:effectLst/>
            <a:latin typeface="ＭＳ ゴシック" panose="020B0609070205080204" pitchFamily="49" charset="-128"/>
            <a:ea typeface="ＭＳ ゴシック" panose="020B0609070205080204" pitchFamily="49" charset="-128"/>
            <a:cs typeface="Times New Roman" panose="02020603050405020304" pitchFamily="18" charset="0"/>
          </a:endParaRPr>
        </a:p>
      </xdr:txBody>
    </xdr:sp>
    <xdr:clientData/>
  </xdr:twoCellAnchor>
  <xdr:twoCellAnchor>
    <xdr:from>
      <xdr:col>0</xdr:col>
      <xdr:colOff>0</xdr:colOff>
      <xdr:row>2</xdr:row>
      <xdr:rowOff>133350</xdr:rowOff>
    </xdr:from>
    <xdr:to>
      <xdr:col>3</xdr:col>
      <xdr:colOff>381000</xdr:colOff>
      <xdr:row>4</xdr:row>
      <xdr:rowOff>209550</xdr:rowOff>
    </xdr:to>
    <xdr:sp macro="" textlink="">
      <xdr:nvSpPr>
        <xdr:cNvPr id="7" name="テキスト ボックス 6"/>
        <xdr:cNvSpPr txBox="1"/>
      </xdr:nvSpPr>
      <xdr:spPr>
        <a:xfrm>
          <a:off x="0" y="400050"/>
          <a:ext cx="1819275" cy="5524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72000" rIns="72000" rtlCol="0" anchor="t"/>
        <a:lstStyle/>
        <a:p>
          <a:pPr algn="ctr"/>
          <a:r>
            <a:rPr kumimoji="1" lang="ja-JP" altLang="en-US" sz="1100">
              <a:latin typeface="HG丸ｺﾞｼｯｸM-PRO" panose="020F0600000000000000" pitchFamily="50" charset="-128"/>
              <a:ea typeface="HG丸ｺﾞｼｯｸM-PRO" panose="020F0600000000000000" pitchFamily="50" charset="-128"/>
            </a:rPr>
            <a:t>申請者名</a:t>
          </a:r>
        </a:p>
        <a:p>
          <a:pPr algn="ctr"/>
          <a:r>
            <a:rPr kumimoji="1" lang="ja-JP" altLang="en-US" sz="1100">
              <a:latin typeface="HG丸ｺﾞｼｯｸM-PRO" panose="020F0600000000000000" pitchFamily="50" charset="-128"/>
              <a:ea typeface="HG丸ｺﾞｼｯｸM-PRO" panose="020F0600000000000000" pitchFamily="50" charset="-128"/>
            </a:rPr>
            <a:t>（法人名又は個人氏名）</a:t>
          </a:r>
        </a:p>
      </xdr:txBody>
    </xdr:sp>
    <xdr:clientData/>
  </xdr:twoCellAnchor>
  <xdr:twoCellAnchor>
    <xdr:from>
      <xdr:col>4</xdr:col>
      <xdr:colOff>0</xdr:colOff>
      <xdr:row>2</xdr:row>
      <xdr:rowOff>19050</xdr:rowOff>
    </xdr:from>
    <xdr:to>
      <xdr:col>8</xdr:col>
      <xdr:colOff>19050</xdr:colOff>
      <xdr:row>4</xdr:row>
      <xdr:rowOff>219075</xdr:rowOff>
    </xdr:to>
    <xdr:sp macro="" textlink="">
      <xdr:nvSpPr>
        <xdr:cNvPr id="4" name="テキスト ボックス 3"/>
        <xdr:cNvSpPr txBox="1"/>
      </xdr:nvSpPr>
      <xdr:spPr>
        <a:xfrm>
          <a:off x="1790700" y="409575"/>
          <a:ext cx="3829050" cy="676275"/>
        </a:xfrm>
        <a:prstGeom prst="rect">
          <a:avLst/>
        </a:prstGeom>
        <a:solidFill>
          <a:schemeClr val="accent1">
            <a:lumMod val="20000"/>
            <a:lumOff val="80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endParaRPr kumimoji="1" lang="ja-JP" altLang="en-US" sz="1100"/>
        </a:p>
      </xdr:txBody>
    </xdr:sp>
    <xdr:clientData/>
  </xdr:twoCellAnchor>
  <xdr:twoCellAnchor>
    <xdr:from>
      <xdr:col>8</xdr:col>
      <xdr:colOff>333375</xdr:colOff>
      <xdr:row>2</xdr:row>
      <xdr:rowOff>133350</xdr:rowOff>
    </xdr:from>
    <xdr:to>
      <xdr:col>8</xdr:col>
      <xdr:colOff>866775</xdr:colOff>
      <xdr:row>4</xdr:row>
      <xdr:rowOff>200025</xdr:rowOff>
    </xdr:to>
    <xdr:sp macro="" textlink="">
      <xdr:nvSpPr>
        <xdr:cNvPr id="8" name="テキスト ボックス 7"/>
        <xdr:cNvSpPr txBox="1"/>
      </xdr:nvSpPr>
      <xdr:spPr>
        <a:xfrm>
          <a:off x="5934075" y="523875"/>
          <a:ext cx="533400" cy="542925"/>
        </a:xfrm>
        <a:prstGeom prst="rect">
          <a:avLst/>
        </a:prstGeom>
        <a:solidFill>
          <a:schemeClr val="accent1">
            <a:lumMod val="20000"/>
            <a:lumOff val="80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endParaRPr kumimoji="1" lang="ja-JP" altLang="en-US" sz="1100"/>
        </a:p>
      </xdr:txBody>
    </xdr:sp>
    <xdr:clientData/>
  </xdr:twoCellAnchor>
  <xdr:twoCellAnchor>
    <xdr:from>
      <xdr:col>5</xdr:col>
      <xdr:colOff>243416</xdr:colOff>
      <xdr:row>80</xdr:row>
      <xdr:rowOff>10583</xdr:rowOff>
    </xdr:from>
    <xdr:to>
      <xdr:col>11</xdr:col>
      <xdr:colOff>994833</xdr:colOff>
      <xdr:row>82</xdr:row>
      <xdr:rowOff>381000</xdr:rowOff>
    </xdr:to>
    <xdr:sp macro="" textlink="">
      <xdr:nvSpPr>
        <xdr:cNvPr id="9" name="テキスト ボックス 8"/>
        <xdr:cNvSpPr txBox="1"/>
      </xdr:nvSpPr>
      <xdr:spPr>
        <a:xfrm>
          <a:off x="3376083" y="20140083"/>
          <a:ext cx="5852583" cy="8572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100"/>
            <a:t>手記入される方は、「</a:t>
          </a:r>
          <a:r>
            <a:rPr kumimoji="1" lang="en-US" altLang="ja-JP" sz="1100"/>
            <a:t>200,000</a:t>
          </a:r>
          <a:r>
            <a:rPr kumimoji="1" lang="ja-JP" altLang="en-US" sz="1100"/>
            <a:t>円</a:t>
          </a:r>
          <a:r>
            <a:rPr kumimoji="1" lang="en-US" altLang="ja-JP" sz="1100"/>
            <a:t>×</a:t>
          </a:r>
          <a:r>
            <a:rPr kumimoji="1" lang="ja-JP" altLang="en-US" sz="1100"/>
            <a:t>（自己利用部分面積</a:t>
          </a:r>
          <a:r>
            <a:rPr kumimoji="1" lang="en-US" altLang="ja-JP" sz="1100"/>
            <a:t>【</a:t>
          </a:r>
          <a:r>
            <a:rPr kumimoji="1" lang="ja-JP" altLang="en-US" sz="1100"/>
            <a:t>算定用</a:t>
          </a:r>
          <a:r>
            <a:rPr kumimoji="1" lang="en-US" altLang="ja-JP" sz="1100"/>
            <a:t>】/1,000</a:t>
          </a:r>
          <a:r>
            <a:rPr kumimoji="1" lang="ja-JP" altLang="en-US" sz="1100"/>
            <a:t>㎡）</a:t>
          </a:r>
          <a:r>
            <a:rPr kumimoji="1" lang="en-US" altLang="ja-JP" sz="1100"/>
            <a:t>×</a:t>
          </a:r>
          <a:r>
            <a:rPr kumimoji="1" lang="ja-JP" altLang="en-US" sz="1100"/>
            <a:t>短縮された営業時間</a:t>
          </a:r>
          <a:r>
            <a:rPr kumimoji="1" lang="en-US" altLang="ja-JP" sz="1100"/>
            <a:t>÷</a:t>
          </a:r>
          <a:r>
            <a:rPr kumimoji="1" lang="ja-JP" altLang="en-US" sz="1100"/>
            <a:t>本来の営業時間</a:t>
          </a:r>
          <a:r>
            <a:rPr kumimoji="1" lang="en-US" altLang="ja-JP" sz="1100"/>
            <a:t>×</a:t>
          </a:r>
          <a:r>
            <a:rPr kumimoji="1" lang="ja-JP" altLang="en-US" sz="1100"/>
            <a:t>時短日数」で計算して、算定額の小数点以下を切り上げとしてください。</a:t>
          </a:r>
        </a:p>
      </xdr:txBody>
    </xdr:sp>
    <xdr:clientData/>
  </xdr:twoCellAnchor>
  <xdr:twoCellAnchor>
    <xdr:from>
      <xdr:col>5</xdr:col>
      <xdr:colOff>211667</xdr:colOff>
      <xdr:row>93</xdr:row>
      <xdr:rowOff>19051</xdr:rowOff>
    </xdr:from>
    <xdr:to>
      <xdr:col>11</xdr:col>
      <xdr:colOff>1016001</xdr:colOff>
      <xdr:row>95</xdr:row>
      <xdr:rowOff>264583</xdr:rowOff>
    </xdr:to>
    <xdr:sp macro="" textlink="">
      <xdr:nvSpPr>
        <xdr:cNvPr id="11" name="テキスト ボックス 10"/>
        <xdr:cNvSpPr txBox="1"/>
      </xdr:nvSpPr>
      <xdr:spPr>
        <a:xfrm>
          <a:off x="3344334" y="23947968"/>
          <a:ext cx="5905500" cy="66886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050"/>
            <a:t>手記入される方は、「</a:t>
          </a:r>
          <a:r>
            <a:rPr kumimoji="1" lang="en-US" altLang="ja-JP" sz="1050"/>
            <a:t>2,000</a:t>
          </a:r>
          <a:r>
            <a:rPr kumimoji="1" lang="ja-JP" altLang="en-US" sz="1050"/>
            <a:t>円</a:t>
          </a:r>
          <a:r>
            <a:rPr kumimoji="1" lang="en-US" altLang="ja-JP" sz="1050"/>
            <a:t>×</a:t>
          </a:r>
          <a:r>
            <a:rPr kumimoji="1" lang="ja-JP" altLang="en-US" sz="1050"/>
            <a:t>（テナント店舗数＋特定百貨店店舗数）</a:t>
          </a:r>
          <a:r>
            <a:rPr kumimoji="1" lang="en-US" altLang="ja-JP" sz="1050"/>
            <a:t>×</a:t>
          </a:r>
          <a:r>
            <a:rPr kumimoji="1" lang="ja-JP" altLang="en-US" sz="1050"/>
            <a:t>短縮された営業時間</a:t>
          </a:r>
          <a:r>
            <a:rPr kumimoji="1" lang="en-US" altLang="ja-JP" sz="1050"/>
            <a:t>÷</a:t>
          </a:r>
          <a:r>
            <a:rPr kumimoji="1" lang="ja-JP" altLang="en-US" sz="1050"/>
            <a:t>通常の営業時間</a:t>
          </a:r>
          <a:r>
            <a:rPr kumimoji="1" lang="en-US" altLang="ja-JP" sz="1050"/>
            <a:t>×</a:t>
          </a:r>
          <a:r>
            <a:rPr kumimoji="1" lang="ja-JP" altLang="en-US" sz="1050"/>
            <a:t>時短日数」で計算して、算定額の小数点以下を切り上げとしてください。</a:t>
          </a:r>
        </a:p>
      </xdr:txBody>
    </xdr:sp>
    <xdr:clientData/>
  </xdr:twoCellAnchor>
  <xdr:twoCellAnchor>
    <xdr:from>
      <xdr:col>5</xdr:col>
      <xdr:colOff>457200</xdr:colOff>
      <xdr:row>103</xdr:row>
      <xdr:rowOff>8466</xdr:rowOff>
    </xdr:from>
    <xdr:to>
      <xdr:col>11</xdr:col>
      <xdr:colOff>952500</xdr:colOff>
      <xdr:row>105</xdr:row>
      <xdr:rowOff>306916</xdr:rowOff>
    </xdr:to>
    <xdr:sp macro="" textlink="">
      <xdr:nvSpPr>
        <xdr:cNvPr id="12" name="テキスト ボックス 11"/>
        <xdr:cNvSpPr txBox="1"/>
      </xdr:nvSpPr>
      <xdr:spPr>
        <a:xfrm>
          <a:off x="3589867" y="26689049"/>
          <a:ext cx="5596466" cy="69003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100"/>
            <a:t>手記入される方は、「</a:t>
          </a:r>
          <a:r>
            <a:rPr kumimoji="1" lang="en-US" altLang="ja-JP" sz="1100"/>
            <a:t>20,000</a:t>
          </a:r>
          <a:r>
            <a:rPr kumimoji="1" lang="ja-JP" altLang="en-US" sz="1100"/>
            <a:t>円</a:t>
          </a:r>
          <a:r>
            <a:rPr kumimoji="1" lang="en-US" altLang="ja-JP" sz="1100"/>
            <a:t>×</a:t>
          </a:r>
          <a:r>
            <a:rPr kumimoji="1" lang="ja-JP" altLang="en-US" sz="1100"/>
            <a:t>特定百貨店店舗数</a:t>
          </a:r>
          <a:r>
            <a:rPr kumimoji="1" lang="en-US" altLang="ja-JP" sz="1100"/>
            <a:t>×</a:t>
          </a:r>
          <a:r>
            <a:rPr kumimoji="1" lang="ja-JP" altLang="en-US" sz="1100"/>
            <a:t>短縮された営業時間</a:t>
          </a:r>
          <a:r>
            <a:rPr kumimoji="1" lang="en-US" altLang="ja-JP" sz="1100"/>
            <a:t>÷</a:t>
          </a:r>
          <a:r>
            <a:rPr kumimoji="1" lang="ja-JP" altLang="en-US" sz="1100"/>
            <a:t>通常の営業時間</a:t>
          </a:r>
          <a:r>
            <a:rPr kumimoji="1" lang="en-US" altLang="ja-JP" sz="1100"/>
            <a:t>×</a:t>
          </a:r>
          <a:r>
            <a:rPr kumimoji="1" lang="ja-JP" altLang="en-US" sz="1100"/>
            <a:t>時短日数」で計算して、算定額の小数点以下を切り上げとしてください。</a:t>
          </a:r>
        </a:p>
      </xdr:txBody>
    </xdr:sp>
    <xdr:clientData/>
  </xdr:twoCellAnchor>
  <xdr:twoCellAnchor>
    <xdr:from>
      <xdr:col>5</xdr:col>
      <xdr:colOff>412749</xdr:colOff>
      <xdr:row>117</xdr:row>
      <xdr:rowOff>52914</xdr:rowOff>
    </xdr:from>
    <xdr:to>
      <xdr:col>11</xdr:col>
      <xdr:colOff>974724</xdr:colOff>
      <xdr:row>119</xdr:row>
      <xdr:rowOff>719667</xdr:rowOff>
    </xdr:to>
    <xdr:sp macro="" textlink="">
      <xdr:nvSpPr>
        <xdr:cNvPr id="13" name="テキスト ボックス 12"/>
        <xdr:cNvSpPr txBox="1"/>
      </xdr:nvSpPr>
      <xdr:spPr>
        <a:xfrm>
          <a:off x="3545416" y="31548914"/>
          <a:ext cx="5663141" cy="114300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100"/>
            <a:t>手記入される方は、「</a:t>
          </a:r>
          <a:r>
            <a:rPr kumimoji="1" lang="en-US" altLang="ja-JP" sz="1100"/>
            <a:t>20,000</a:t>
          </a:r>
          <a:r>
            <a:rPr kumimoji="1" lang="ja-JP" altLang="en-US" sz="1100"/>
            <a:t>円</a:t>
          </a:r>
          <a:r>
            <a:rPr kumimoji="1" lang="en-US" altLang="ja-JP" sz="1100"/>
            <a:t>×</a:t>
          </a:r>
          <a:r>
            <a:rPr kumimoji="1" lang="ja-JP" altLang="en-US" sz="1100"/>
            <a:t>時短営業要請に応じた常設スクリーン数</a:t>
          </a:r>
          <a:r>
            <a:rPr kumimoji="1" lang="en-US" altLang="ja-JP" sz="1100"/>
            <a:t>×</a:t>
          </a:r>
          <a:r>
            <a:rPr kumimoji="1" lang="ja-JP" altLang="en-US" sz="1100"/>
            <a:t>時短営業要請に応じたことにより上映できないこととなった映画の回数</a:t>
          </a:r>
          <a:r>
            <a:rPr kumimoji="1" lang="en-US" altLang="ja-JP" sz="1100"/>
            <a:t>÷</a:t>
          </a:r>
          <a:r>
            <a:rPr kumimoji="1" lang="ja-JP" altLang="en-US" sz="1100"/>
            <a:t>時短期間中に本来上映する予定であった映画の回数</a:t>
          </a:r>
          <a:r>
            <a:rPr kumimoji="1" lang="en-US" altLang="ja-JP" sz="1100"/>
            <a:t>×</a:t>
          </a:r>
          <a:r>
            <a:rPr kumimoji="1" lang="ja-JP" altLang="en-US" sz="1100"/>
            <a:t>時短日数」で計算して、算定額の小数点以下を切り上げとしてください。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131"/>
  <sheetViews>
    <sheetView tabSelected="1" zoomScale="90" zoomScaleNormal="90" workbookViewId="0">
      <selection activeCell="B130" sqref="B130:L130"/>
    </sheetView>
  </sheetViews>
  <sheetFormatPr defaultColWidth="9" defaultRowHeight="13" x14ac:dyDescent="0.55000000000000004"/>
  <cols>
    <col min="1" max="1" width="2.75" style="19" customWidth="1"/>
    <col min="2" max="2" width="5.25" style="19" customWidth="1"/>
    <col min="3" max="3" width="10.33203125" style="19" bestFit="1" customWidth="1"/>
    <col min="4" max="4" width="5.5" style="19" customWidth="1"/>
    <col min="5" max="5" width="17.08203125" style="19" customWidth="1"/>
    <col min="6" max="7" width="11.58203125" style="19" customWidth="1"/>
    <col min="8" max="8" width="10.58203125" style="19" bestFit="1" customWidth="1"/>
    <col min="9" max="10" width="11.58203125" style="19" customWidth="1"/>
    <col min="11" max="11" width="9.58203125" style="19" customWidth="1"/>
    <col min="12" max="12" width="13.75" style="19" customWidth="1"/>
    <col min="13" max="13" width="2.58203125" style="19" customWidth="1"/>
    <col min="14" max="14" width="9" style="19"/>
    <col min="15" max="15" width="12.75" style="19" bestFit="1" customWidth="1"/>
    <col min="16" max="16" width="11" style="19" bestFit="1" customWidth="1"/>
    <col min="17" max="17" width="14" style="19" customWidth="1"/>
    <col min="18" max="18" width="13" style="19" customWidth="1"/>
    <col min="19" max="19" width="13.25" style="19" customWidth="1"/>
    <col min="20" max="16384" width="9" style="19"/>
  </cols>
  <sheetData>
    <row r="1" spans="1:15" ht="17.25" customHeight="1" x14ac:dyDescent="0.55000000000000004">
      <c r="A1" s="108" t="s">
        <v>76</v>
      </c>
      <c r="B1" s="109"/>
      <c r="C1" s="109"/>
      <c r="D1" s="109"/>
      <c r="E1" s="109"/>
      <c r="F1" s="18" t="s">
        <v>16</v>
      </c>
    </row>
    <row r="2" spans="1:15" ht="16.5" customHeight="1" x14ac:dyDescent="0.55000000000000004">
      <c r="A2" s="109"/>
      <c r="B2" s="109"/>
      <c r="C2" s="109"/>
      <c r="D2" s="109"/>
      <c r="E2" s="109"/>
      <c r="F2" s="99" t="s">
        <v>35</v>
      </c>
      <c r="G2" s="99"/>
      <c r="H2" s="99"/>
      <c r="I2" s="99"/>
      <c r="J2" s="99"/>
      <c r="K2" s="91"/>
    </row>
    <row r="3" spans="1:15" ht="18.75" customHeight="1" x14ac:dyDescent="0.55000000000000004">
      <c r="B3" s="20"/>
      <c r="C3" s="20"/>
      <c r="D3" s="20"/>
      <c r="G3" s="21"/>
      <c r="H3" s="22"/>
      <c r="I3" s="22"/>
      <c r="J3" s="22"/>
      <c r="K3" s="22"/>
      <c r="L3" s="22"/>
    </row>
    <row r="4" spans="1:15" ht="18.75" customHeight="1" x14ac:dyDescent="0.2">
      <c r="B4" s="20"/>
      <c r="C4" s="20"/>
      <c r="D4" s="23"/>
      <c r="F4" s="21"/>
      <c r="G4" s="21"/>
      <c r="H4" s="22"/>
      <c r="I4" s="22"/>
      <c r="J4" s="106" t="s">
        <v>26</v>
      </c>
      <c r="K4" s="106"/>
      <c r="L4" s="106"/>
    </row>
    <row r="5" spans="1:15" ht="19.5" customHeight="1" thickBot="1" x14ac:dyDescent="0.6">
      <c r="B5" s="24"/>
      <c r="C5" s="24"/>
      <c r="D5" s="25"/>
      <c r="E5" s="26"/>
      <c r="F5" s="26"/>
      <c r="G5" s="26"/>
      <c r="J5" s="110"/>
      <c r="K5" s="110"/>
      <c r="L5" s="110"/>
    </row>
    <row r="6" spans="1:15" ht="20.149999999999999" customHeight="1" thickBot="1" x14ac:dyDescent="0.6">
      <c r="B6" s="125" t="s">
        <v>36</v>
      </c>
      <c r="C6" s="126"/>
      <c r="D6" s="126"/>
      <c r="E6" s="126"/>
      <c r="F6" s="126"/>
      <c r="G6" s="126"/>
      <c r="H6" s="126"/>
      <c r="I6" s="126"/>
      <c r="J6" s="126"/>
      <c r="K6" s="126"/>
      <c r="L6" s="127"/>
    </row>
    <row r="7" spans="1:15" ht="24.75" customHeight="1" thickTop="1" x14ac:dyDescent="0.55000000000000004">
      <c r="B7" s="144" t="s">
        <v>0</v>
      </c>
      <c r="C7" s="145"/>
      <c r="D7" s="145"/>
      <c r="E7" s="122"/>
      <c r="F7" s="122"/>
      <c r="G7" s="122"/>
      <c r="H7" s="122"/>
      <c r="I7" s="122"/>
      <c r="J7" s="122"/>
      <c r="K7" s="123"/>
      <c r="L7" s="124"/>
      <c r="O7" s="21"/>
    </row>
    <row r="8" spans="1:15" ht="22.5" customHeight="1" x14ac:dyDescent="0.55000000000000004">
      <c r="B8" s="140" t="s">
        <v>17</v>
      </c>
      <c r="C8" s="141"/>
      <c r="D8" s="141"/>
      <c r="E8" s="116"/>
      <c r="F8" s="116"/>
      <c r="G8" s="116"/>
      <c r="H8" s="116"/>
      <c r="I8" s="116"/>
      <c r="J8" s="116"/>
      <c r="K8" s="117"/>
      <c r="L8" s="118"/>
    </row>
    <row r="9" spans="1:15" ht="21" customHeight="1" x14ac:dyDescent="0.55000000000000004">
      <c r="B9" s="142"/>
      <c r="C9" s="143"/>
      <c r="D9" s="143"/>
      <c r="E9" s="119"/>
      <c r="F9" s="119"/>
      <c r="G9" s="119"/>
      <c r="H9" s="119"/>
      <c r="I9" s="119"/>
      <c r="J9" s="119"/>
      <c r="K9" s="120"/>
      <c r="L9" s="121"/>
    </row>
    <row r="10" spans="1:15" ht="19" customHeight="1" x14ac:dyDescent="0.55000000000000004">
      <c r="B10" s="142" t="s">
        <v>18</v>
      </c>
      <c r="C10" s="143"/>
      <c r="D10" s="143"/>
      <c r="E10" s="112" t="s">
        <v>7</v>
      </c>
      <c r="F10" s="113"/>
      <c r="G10" s="113"/>
      <c r="H10" s="113"/>
      <c r="I10" s="113"/>
      <c r="J10" s="113"/>
      <c r="K10" s="114"/>
      <c r="L10" s="115"/>
    </row>
    <row r="11" spans="1:15" ht="21" customHeight="1" x14ac:dyDescent="0.55000000000000004">
      <c r="B11" s="142"/>
      <c r="C11" s="143"/>
      <c r="D11" s="143"/>
      <c r="E11" s="113"/>
      <c r="F11" s="113"/>
      <c r="G11" s="113"/>
      <c r="H11" s="113"/>
      <c r="I11" s="113"/>
      <c r="J11" s="113"/>
      <c r="K11" s="114"/>
      <c r="L11" s="115"/>
    </row>
    <row r="12" spans="1:15" ht="19" customHeight="1" x14ac:dyDescent="0.55000000000000004">
      <c r="B12" s="142"/>
      <c r="C12" s="143"/>
      <c r="D12" s="143"/>
      <c r="E12" s="113"/>
      <c r="F12" s="113"/>
      <c r="G12" s="113"/>
      <c r="H12" s="113"/>
      <c r="I12" s="113"/>
      <c r="J12" s="113"/>
      <c r="K12" s="114"/>
      <c r="L12" s="115"/>
    </row>
    <row r="13" spans="1:15" ht="53.5" customHeight="1" x14ac:dyDescent="0.55000000000000004">
      <c r="B13" s="158" t="s">
        <v>48</v>
      </c>
      <c r="C13" s="159"/>
      <c r="D13" s="160"/>
      <c r="E13" s="100" t="s">
        <v>92</v>
      </c>
      <c r="F13" s="101"/>
      <c r="G13" s="101"/>
      <c r="H13" s="101"/>
      <c r="I13" s="101"/>
      <c r="J13" s="101"/>
      <c r="K13" s="101"/>
      <c r="L13" s="102"/>
    </row>
    <row r="14" spans="1:15" ht="28" customHeight="1" x14ac:dyDescent="0.55000000000000004">
      <c r="B14" s="131" t="s">
        <v>97</v>
      </c>
      <c r="C14" s="132"/>
      <c r="D14" s="133"/>
      <c r="E14" s="27" t="s">
        <v>9</v>
      </c>
      <c r="F14" s="1" t="s">
        <v>2</v>
      </c>
      <c r="G14" s="2" t="s">
        <v>3</v>
      </c>
      <c r="H14" s="28" t="s">
        <v>4</v>
      </c>
      <c r="I14" s="2" t="s">
        <v>2</v>
      </c>
      <c r="J14" s="2" t="s">
        <v>3</v>
      </c>
      <c r="K14" s="2"/>
      <c r="L14" s="3" t="s">
        <v>8</v>
      </c>
    </row>
    <row r="15" spans="1:15" ht="28" customHeight="1" x14ac:dyDescent="0.55000000000000004">
      <c r="B15" s="134"/>
      <c r="C15" s="135"/>
      <c r="D15" s="136"/>
      <c r="E15" s="29" t="s">
        <v>10</v>
      </c>
      <c r="F15" s="4" t="s">
        <v>2</v>
      </c>
      <c r="G15" s="5" t="s">
        <v>3</v>
      </c>
      <c r="H15" s="30" t="s">
        <v>4</v>
      </c>
      <c r="I15" s="5" t="s">
        <v>2</v>
      </c>
      <c r="J15" s="5" t="s">
        <v>3</v>
      </c>
      <c r="K15" s="5"/>
      <c r="L15" s="6" t="s">
        <v>8</v>
      </c>
    </row>
    <row r="16" spans="1:15" ht="28" customHeight="1" x14ac:dyDescent="0.55000000000000004">
      <c r="B16" s="134"/>
      <c r="C16" s="135"/>
      <c r="D16" s="136"/>
      <c r="E16" s="29" t="s">
        <v>11</v>
      </c>
      <c r="F16" s="4" t="s">
        <v>2</v>
      </c>
      <c r="G16" s="5" t="s">
        <v>3</v>
      </c>
      <c r="H16" s="30" t="s">
        <v>4</v>
      </c>
      <c r="I16" s="5" t="s">
        <v>2</v>
      </c>
      <c r="J16" s="5" t="s">
        <v>3</v>
      </c>
      <c r="K16" s="5"/>
      <c r="L16" s="6" t="s">
        <v>8</v>
      </c>
    </row>
    <row r="17" spans="2:12" ht="28" customHeight="1" x14ac:dyDescent="0.55000000000000004">
      <c r="B17" s="134"/>
      <c r="C17" s="135"/>
      <c r="D17" s="136"/>
      <c r="E17" s="29" t="s">
        <v>12</v>
      </c>
      <c r="F17" s="4" t="s">
        <v>2</v>
      </c>
      <c r="G17" s="5" t="s">
        <v>3</v>
      </c>
      <c r="H17" s="30" t="s">
        <v>4</v>
      </c>
      <c r="I17" s="5" t="s">
        <v>2</v>
      </c>
      <c r="J17" s="5" t="s">
        <v>3</v>
      </c>
      <c r="K17" s="5"/>
      <c r="L17" s="6" t="s">
        <v>8</v>
      </c>
    </row>
    <row r="18" spans="2:12" ht="28" customHeight="1" x14ac:dyDescent="0.55000000000000004">
      <c r="B18" s="134"/>
      <c r="C18" s="135"/>
      <c r="D18" s="136"/>
      <c r="E18" s="29" t="s">
        <v>13</v>
      </c>
      <c r="F18" s="4" t="s">
        <v>2</v>
      </c>
      <c r="G18" s="5" t="s">
        <v>3</v>
      </c>
      <c r="H18" s="30" t="s">
        <v>4</v>
      </c>
      <c r="I18" s="5" t="s">
        <v>2</v>
      </c>
      <c r="J18" s="5" t="s">
        <v>3</v>
      </c>
      <c r="K18" s="5"/>
      <c r="L18" s="6" t="s">
        <v>8</v>
      </c>
    </row>
    <row r="19" spans="2:12" ht="28" customHeight="1" x14ac:dyDescent="0.55000000000000004">
      <c r="B19" s="134"/>
      <c r="C19" s="135"/>
      <c r="D19" s="136"/>
      <c r="E19" s="29" t="s">
        <v>14</v>
      </c>
      <c r="F19" s="4" t="s">
        <v>2</v>
      </c>
      <c r="G19" s="5" t="s">
        <v>3</v>
      </c>
      <c r="H19" s="30" t="s">
        <v>4</v>
      </c>
      <c r="I19" s="5" t="s">
        <v>2</v>
      </c>
      <c r="J19" s="5" t="s">
        <v>3</v>
      </c>
      <c r="K19" s="5"/>
      <c r="L19" s="6" t="s">
        <v>8</v>
      </c>
    </row>
    <row r="20" spans="2:12" ht="28" customHeight="1" x14ac:dyDescent="0.55000000000000004">
      <c r="B20" s="137"/>
      <c r="C20" s="138"/>
      <c r="D20" s="139"/>
      <c r="E20" s="31" t="s">
        <v>15</v>
      </c>
      <c r="F20" s="7" t="s">
        <v>2</v>
      </c>
      <c r="G20" s="8" t="s">
        <v>3</v>
      </c>
      <c r="H20" s="32" t="s">
        <v>4</v>
      </c>
      <c r="I20" s="8" t="s">
        <v>2</v>
      </c>
      <c r="J20" s="8" t="s">
        <v>3</v>
      </c>
      <c r="K20" s="8"/>
      <c r="L20" s="9" t="s">
        <v>8</v>
      </c>
    </row>
    <row r="21" spans="2:12" ht="28" customHeight="1" x14ac:dyDescent="0.55000000000000004">
      <c r="B21" s="128" t="s">
        <v>96</v>
      </c>
      <c r="C21" s="33">
        <v>44428</v>
      </c>
      <c r="D21" s="34" t="s">
        <v>22</v>
      </c>
      <c r="E21" s="10" t="s">
        <v>5</v>
      </c>
      <c r="F21" s="1" t="s">
        <v>2</v>
      </c>
      <c r="G21" s="2" t="s">
        <v>3</v>
      </c>
      <c r="H21" s="28" t="s">
        <v>4</v>
      </c>
      <c r="I21" s="2" t="s">
        <v>2</v>
      </c>
      <c r="J21" s="2" t="s">
        <v>3</v>
      </c>
      <c r="K21" s="2"/>
      <c r="L21" s="3" t="s">
        <v>6</v>
      </c>
    </row>
    <row r="22" spans="2:12" ht="28" customHeight="1" x14ac:dyDescent="0.55000000000000004">
      <c r="B22" s="129"/>
      <c r="C22" s="35">
        <v>44429</v>
      </c>
      <c r="D22" s="36" t="s">
        <v>94</v>
      </c>
      <c r="E22" s="11" t="s">
        <v>5</v>
      </c>
      <c r="F22" s="4" t="s">
        <v>2</v>
      </c>
      <c r="G22" s="5" t="s">
        <v>3</v>
      </c>
      <c r="H22" s="30" t="s">
        <v>4</v>
      </c>
      <c r="I22" s="5" t="s">
        <v>2</v>
      </c>
      <c r="J22" s="5" t="s">
        <v>3</v>
      </c>
      <c r="K22" s="5"/>
      <c r="L22" s="6" t="s">
        <v>6</v>
      </c>
    </row>
    <row r="23" spans="2:12" ht="28" customHeight="1" x14ac:dyDescent="0.55000000000000004">
      <c r="B23" s="129"/>
      <c r="C23" s="35">
        <v>44430</v>
      </c>
      <c r="D23" s="36" t="s">
        <v>19</v>
      </c>
      <c r="E23" s="11" t="s">
        <v>5</v>
      </c>
      <c r="F23" s="4" t="s">
        <v>2</v>
      </c>
      <c r="G23" s="5" t="s">
        <v>3</v>
      </c>
      <c r="H23" s="30" t="s">
        <v>4</v>
      </c>
      <c r="I23" s="5" t="s">
        <v>2</v>
      </c>
      <c r="J23" s="5" t="s">
        <v>3</v>
      </c>
      <c r="K23" s="5"/>
      <c r="L23" s="6" t="s">
        <v>6</v>
      </c>
    </row>
    <row r="24" spans="2:12" ht="28" customHeight="1" x14ac:dyDescent="0.55000000000000004">
      <c r="B24" s="129"/>
      <c r="C24" s="35">
        <v>44431</v>
      </c>
      <c r="D24" s="36" t="s">
        <v>1</v>
      </c>
      <c r="E24" s="11" t="s">
        <v>5</v>
      </c>
      <c r="F24" s="4" t="s">
        <v>2</v>
      </c>
      <c r="G24" s="5" t="s">
        <v>3</v>
      </c>
      <c r="H24" s="30" t="s">
        <v>4</v>
      </c>
      <c r="I24" s="5" t="s">
        <v>2</v>
      </c>
      <c r="J24" s="5" t="s">
        <v>3</v>
      </c>
      <c r="K24" s="5"/>
      <c r="L24" s="6" t="s">
        <v>6</v>
      </c>
    </row>
    <row r="25" spans="2:12" ht="28" customHeight="1" x14ac:dyDescent="0.55000000000000004">
      <c r="B25" s="129"/>
      <c r="C25" s="35">
        <v>44432</v>
      </c>
      <c r="D25" s="36" t="s">
        <v>95</v>
      </c>
      <c r="E25" s="11" t="s">
        <v>5</v>
      </c>
      <c r="F25" s="4" t="s">
        <v>2</v>
      </c>
      <c r="G25" s="5" t="s">
        <v>3</v>
      </c>
      <c r="H25" s="30" t="s">
        <v>4</v>
      </c>
      <c r="I25" s="5" t="s">
        <v>2</v>
      </c>
      <c r="J25" s="5" t="s">
        <v>3</v>
      </c>
      <c r="K25" s="5"/>
      <c r="L25" s="6" t="s">
        <v>6</v>
      </c>
    </row>
    <row r="26" spans="2:12" ht="28" customHeight="1" x14ac:dyDescent="0.55000000000000004">
      <c r="B26" s="129"/>
      <c r="C26" s="35">
        <v>44433</v>
      </c>
      <c r="D26" s="36" t="s">
        <v>20</v>
      </c>
      <c r="E26" s="11" t="s">
        <v>5</v>
      </c>
      <c r="F26" s="4" t="s">
        <v>2</v>
      </c>
      <c r="G26" s="5" t="s">
        <v>3</v>
      </c>
      <c r="H26" s="30" t="s">
        <v>4</v>
      </c>
      <c r="I26" s="5" t="s">
        <v>2</v>
      </c>
      <c r="J26" s="5" t="s">
        <v>3</v>
      </c>
      <c r="K26" s="5"/>
      <c r="L26" s="6" t="s">
        <v>6</v>
      </c>
    </row>
    <row r="27" spans="2:12" ht="28" customHeight="1" x14ac:dyDescent="0.55000000000000004">
      <c r="B27" s="129"/>
      <c r="C27" s="35">
        <v>44434</v>
      </c>
      <c r="D27" s="36" t="s">
        <v>21</v>
      </c>
      <c r="E27" s="11" t="s">
        <v>5</v>
      </c>
      <c r="F27" s="4" t="s">
        <v>2</v>
      </c>
      <c r="G27" s="5" t="s">
        <v>3</v>
      </c>
      <c r="H27" s="30" t="s">
        <v>4</v>
      </c>
      <c r="I27" s="5" t="s">
        <v>2</v>
      </c>
      <c r="J27" s="5" t="s">
        <v>3</v>
      </c>
      <c r="K27" s="5"/>
      <c r="L27" s="6" t="s">
        <v>6</v>
      </c>
    </row>
    <row r="28" spans="2:12" ht="28" customHeight="1" x14ac:dyDescent="0.55000000000000004">
      <c r="B28" s="129"/>
      <c r="C28" s="35">
        <v>44435</v>
      </c>
      <c r="D28" s="36" t="s">
        <v>22</v>
      </c>
      <c r="E28" s="11" t="s">
        <v>5</v>
      </c>
      <c r="F28" s="4" t="s">
        <v>2</v>
      </c>
      <c r="G28" s="5" t="s">
        <v>3</v>
      </c>
      <c r="H28" s="30" t="s">
        <v>4</v>
      </c>
      <c r="I28" s="5" t="s">
        <v>2</v>
      </c>
      <c r="J28" s="5" t="s">
        <v>3</v>
      </c>
      <c r="K28" s="5"/>
      <c r="L28" s="6" t="s">
        <v>6</v>
      </c>
    </row>
    <row r="29" spans="2:12" ht="28" customHeight="1" x14ac:dyDescent="0.55000000000000004">
      <c r="B29" s="129"/>
      <c r="C29" s="35">
        <v>44436</v>
      </c>
      <c r="D29" s="36" t="s">
        <v>94</v>
      </c>
      <c r="E29" s="11" t="s">
        <v>5</v>
      </c>
      <c r="F29" s="4" t="s">
        <v>2</v>
      </c>
      <c r="G29" s="5" t="s">
        <v>3</v>
      </c>
      <c r="H29" s="30" t="s">
        <v>4</v>
      </c>
      <c r="I29" s="5" t="s">
        <v>2</v>
      </c>
      <c r="J29" s="5" t="s">
        <v>3</v>
      </c>
      <c r="K29" s="5"/>
      <c r="L29" s="6" t="s">
        <v>6</v>
      </c>
    </row>
    <row r="30" spans="2:12" ht="28" customHeight="1" x14ac:dyDescent="0.55000000000000004">
      <c r="B30" s="129"/>
      <c r="C30" s="35">
        <v>44437</v>
      </c>
      <c r="D30" s="36" t="s">
        <v>19</v>
      </c>
      <c r="E30" s="11" t="s">
        <v>5</v>
      </c>
      <c r="F30" s="4" t="s">
        <v>2</v>
      </c>
      <c r="G30" s="5" t="s">
        <v>3</v>
      </c>
      <c r="H30" s="30" t="s">
        <v>4</v>
      </c>
      <c r="I30" s="5" t="s">
        <v>2</v>
      </c>
      <c r="J30" s="5" t="s">
        <v>3</v>
      </c>
      <c r="K30" s="5"/>
      <c r="L30" s="6" t="s">
        <v>6</v>
      </c>
    </row>
    <row r="31" spans="2:12" ht="28" customHeight="1" x14ac:dyDescent="0.55000000000000004">
      <c r="B31" s="129"/>
      <c r="C31" s="35">
        <v>44438</v>
      </c>
      <c r="D31" s="36" t="s">
        <v>1</v>
      </c>
      <c r="E31" s="11" t="s">
        <v>5</v>
      </c>
      <c r="F31" s="4" t="s">
        <v>2</v>
      </c>
      <c r="G31" s="5" t="s">
        <v>3</v>
      </c>
      <c r="H31" s="30" t="s">
        <v>4</v>
      </c>
      <c r="I31" s="5" t="s">
        <v>2</v>
      </c>
      <c r="J31" s="5" t="s">
        <v>3</v>
      </c>
      <c r="K31" s="5"/>
      <c r="L31" s="6" t="s">
        <v>6</v>
      </c>
    </row>
    <row r="32" spans="2:12" ht="28" customHeight="1" x14ac:dyDescent="0.55000000000000004">
      <c r="B32" s="129"/>
      <c r="C32" s="35">
        <v>44439</v>
      </c>
      <c r="D32" s="36" t="s">
        <v>95</v>
      </c>
      <c r="E32" s="11" t="s">
        <v>5</v>
      </c>
      <c r="F32" s="4" t="s">
        <v>2</v>
      </c>
      <c r="G32" s="5" t="s">
        <v>3</v>
      </c>
      <c r="H32" s="30" t="s">
        <v>4</v>
      </c>
      <c r="I32" s="5" t="s">
        <v>2</v>
      </c>
      <c r="J32" s="5" t="s">
        <v>3</v>
      </c>
      <c r="K32" s="5"/>
      <c r="L32" s="6" t="s">
        <v>6</v>
      </c>
    </row>
    <row r="33" spans="2:12" ht="28" customHeight="1" x14ac:dyDescent="0.55000000000000004">
      <c r="B33" s="129"/>
      <c r="C33" s="35">
        <v>44440</v>
      </c>
      <c r="D33" s="36" t="s">
        <v>20</v>
      </c>
      <c r="E33" s="11" t="s">
        <v>5</v>
      </c>
      <c r="F33" s="4" t="s">
        <v>2</v>
      </c>
      <c r="G33" s="5" t="s">
        <v>3</v>
      </c>
      <c r="H33" s="30" t="s">
        <v>4</v>
      </c>
      <c r="I33" s="5" t="s">
        <v>2</v>
      </c>
      <c r="J33" s="5" t="s">
        <v>3</v>
      </c>
      <c r="K33" s="5"/>
      <c r="L33" s="6" t="s">
        <v>6</v>
      </c>
    </row>
    <row r="34" spans="2:12" ht="28" customHeight="1" x14ac:dyDescent="0.55000000000000004">
      <c r="B34" s="129"/>
      <c r="C34" s="35">
        <v>44441</v>
      </c>
      <c r="D34" s="36" t="s">
        <v>21</v>
      </c>
      <c r="E34" s="11" t="s">
        <v>5</v>
      </c>
      <c r="F34" s="4" t="s">
        <v>2</v>
      </c>
      <c r="G34" s="5" t="s">
        <v>3</v>
      </c>
      <c r="H34" s="30" t="s">
        <v>4</v>
      </c>
      <c r="I34" s="5" t="s">
        <v>2</v>
      </c>
      <c r="J34" s="5" t="s">
        <v>3</v>
      </c>
      <c r="K34" s="5"/>
      <c r="L34" s="6" t="s">
        <v>6</v>
      </c>
    </row>
    <row r="35" spans="2:12" ht="28" customHeight="1" x14ac:dyDescent="0.55000000000000004">
      <c r="B35" s="129"/>
      <c r="C35" s="35">
        <v>44442</v>
      </c>
      <c r="D35" s="36" t="s">
        <v>22</v>
      </c>
      <c r="E35" s="11" t="s">
        <v>5</v>
      </c>
      <c r="F35" s="4" t="s">
        <v>2</v>
      </c>
      <c r="G35" s="5" t="s">
        <v>3</v>
      </c>
      <c r="H35" s="30" t="s">
        <v>4</v>
      </c>
      <c r="I35" s="5" t="s">
        <v>2</v>
      </c>
      <c r="J35" s="5" t="s">
        <v>3</v>
      </c>
      <c r="K35" s="5"/>
      <c r="L35" s="6" t="s">
        <v>6</v>
      </c>
    </row>
    <row r="36" spans="2:12" ht="28" customHeight="1" x14ac:dyDescent="0.55000000000000004">
      <c r="B36" s="129"/>
      <c r="C36" s="35">
        <v>44443</v>
      </c>
      <c r="D36" s="36" t="s">
        <v>94</v>
      </c>
      <c r="E36" s="11" t="s">
        <v>5</v>
      </c>
      <c r="F36" s="4" t="s">
        <v>2</v>
      </c>
      <c r="G36" s="5" t="s">
        <v>3</v>
      </c>
      <c r="H36" s="30" t="s">
        <v>4</v>
      </c>
      <c r="I36" s="5" t="s">
        <v>2</v>
      </c>
      <c r="J36" s="5" t="s">
        <v>3</v>
      </c>
      <c r="K36" s="5"/>
      <c r="L36" s="6" t="s">
        <v>6</v>
      </c>
    </row>
    <row r="37" spans="2:12" ht="28" customHeight="1" x14ac:dyDescent="0.55000000000000004">
      <c r="B37" s="129"/>
      <c r="C37" s="35">
        <v>44444</v>
      </c>
      <c r="D37" s="36" t="s">
        <v>19</v>
      </c>
      <c r="E37" s="11" t="s">
        <v>5</v>
      </c>
      <c r="F37" s="4" t="s">
        <v>2</v>
      </c>
      <c r="G37" s="5" t="s">
        <v>3</v>
      </c>
      <c r="H37" s="30" t="s">
        <v>4</v>
      </c>
      <c r="I37" s="5" t="s">
        <v>2</v>
      </c>
      <c r="J37" s="5" t="s">
        <v>3</v>
      </c>
      <c r="K37" s="5"/>
      <c r="L37" s="6" t="s">
        <v>6</v>
      </c>
    </row>
    <row r="38" spans="2:12" ht="28" customHeight="1" x14ac:dyDescent="0.55000000000000004">
      <c r="B38" s="129"/>
      <c r="C38" s="35">
        <v>44445</v>
      </c>
      <c r="D38" s="36" t="s">
        <v>1</v>
      </c>
      <c r="E38" s="11" t="s">
        <v>5</v>
      </c>
      <c r="F38" s="4" t="s">
        <v>2</v>
      </c>
      <c r="G38" s="5" t="s">
        <v>3</v>
      </c>
      <c r="H38" s="30" t="s">
        <v>4</v>
      </c>
      <c r="I38" s="5" t="s">
        <v>2</v>
      </c>
      <c r="J38" s="5" t="s">
        <v>3</v>
      </c>
      <c r="K38" s="5"/>
      <c r="L38" s="6" t="s">
        <v>6</v>
      </c>
    </row>
    <row r="39" spans="2:12" ht="28" customHeight="1" x14ac:dyDescent="0.55000000000000004">
      <c r="B39" s="129"/>
      <c r="C39" s="35">
        <v>44446</v>
      </c>
      <c r="D39" s="36" t="s">
        <v>95</v>
      </c>
      <c r="E39" s="11" t="s">
        <v>5</v>
      </c>
      <c r="F39" s="4" t="s">
        <v>2</v>
      </c>
      <c r="G39" s="5" t="s">
        <v>3</v>
      </c>
      <c r="H39" s="30" t="s">
        <v>4</v>
      </c>
      <c r="I39" s="5" t="s">
        <v>2</v>
      </c>
      <c r="J39" s="5" t="s">
        <v>3</v>
      </c>
      <c r="K39" s="5"/>
      <c r="L39" s="6" t="s">
        <v>6</v>
      </c>
    </row>
    <row r="40" spans="2:12" ht="28" customHeight="1" x14ac:dyDescent="0.55000000000000004">
      <c r="B40" s="129"/>
      <c r="C40" s="35">
        <v>44447</v>
      </c>
      <c r="D40" s="36" t="s">
        <v>20</v>
      </c>
      <c r="E40" s="11" t="s">
        <v>5</v>
      </c>
      <c r="F40" s="4" t="s">
        <v>2</v>
      </c>
      <c r="G40" s="5" t="s">
        <v>3</v>
      </c>
      <c r="H40" s="30" t="s">
        <v>4</v>
      </c>
      <c r="I40" s="5" t="s">
        <v>2</v>
      </c>
      <c r="J40" s="5" t="s">
        <v>3</v>
      </c>
      <c r="K40" s="5"/>
      <c r="L40" s="6" t="s">
        <v>6</v>
      </c>
    </row>
    <row r="41" spans="2:12" ht="28" customHeight="1" x14ac:dyDescent="0.55000000000000004">
      <c r="B41" s="129"/>
      <c r="C41" s="35">
        <v>44448</v>
      </c>
      <c r="D41" s="36" t="s">
        <v>21</v>
      </c>
      <c r="E41" s="11" t="s">
        <v>5</v>
      </c>
      <c r="F41" s="4" t="s">
        <v>2</v>
      </c>
      <c r="G41" s="5" t="s">
        <v>3</v>
      </c>
      <c r="H41" s="30" t="s">
        <v>4</v>
      </c>
      <c r="I41" s="5" t="s">
        <v>2</v>
      </c>
      <c r="J41" s="5" t="s">
        <v>3</v>
      </c>
      <c r="K41" s="5"/>
      <c r="L41" s="6" t="s">
        <v>6</v>
      </c>
    </row>
    <row r="42" spans="2:12" ht="28" customHeight="1" x14ac:dyDescent="0.55000000000000004">
      <c r="B42" s="129"/>
      <c r="C42" s="35">
        <v>44449</v>
      </c>
      <c r="D42" s="36" t="s">
        <v>22</v>
      </c>
      <c r="E42" s="11" t="s">
        <v>5</v>
      </c>
      <c r="F42" s="4" t="s">
        <v>2</v>
      </c>
      <c r="G42" s="5" t="s">
        <v>3</v>
      </c>
      <c r="H42" s="30" t="s">
        <v>4</v>
      </c>
      <c r="I42" s="5" t="s">
        <v>2</v>
      </c>
      <c r="J42" s="5" t="s">
        <v>3</v>
      </c>
      <c r="K42" s="5"/>
      <c r="L42" s="6" t="s">
        <v>6</v>
      </c>
    </row>
    <row r="43" spans="2:12" ht="28" customHeight="1" x14ac:dyDescent="0.55000000000000004">
      <c r="B43" s="129"/>
      <c r="C43" s="35">
        <v>44450</v>
      </c>
      <c r="D43" s="36" t="s">
        <v>94</v>
      </c>
      <c r="E43" s="11" t="s">
        <v>5</v>
      </c>
      <c r="F43" s="4" t="s">
        <v>2</v>
      </c>
      <c r="G43" s="5" t="s">
        <v>3</v>
      </c>
      <c r="H43" s="30" t="s">
        <v>4</v>
      </c>
      <c r="I43" s="5" t="s">
        <v>2</v>
      </c>
      <c r="J43" s="5" t="s">
        <v>3</v>
      </c>
      <c r="K43" s="5"/>
      <c r="L43" s="6" t="s">
        <v>6</v>
      </c>
    </row>
    <row r="44" spans="2:12" ht="28" customHeight="1" x14ac:dyDescent="0.55000000000000004">
      <c r="B44" s="129"/>
      <c r="C44" s="35">
        <v>44451</v>
      </c>
      <c r="D44" s="36" t="s">
        <v>19</v>
      </c>
      <c r="E44" s="11" t="s">
        <v>5</v>
      </c>
      <c r="F44" s="4" t="s">
        <v>2</v>
      </c>
      <c r="G44" s="5" t="s">
        <v>3</v>
      </c>
      <c r="H44" s="30" t="s">
        <v>4</v>
      </c>
      <c r="I44" s="5" t="s">
        <v>2</v>
      </c>
      <c r="J44" s="5" t="s">
        <v>3</v>
      </c>
      <c r="K44" s="5"/>
      <c r="L44" s="6" t="s">
        <v>6</v>
      </c>
    </row>
    <row r="45" spans="2:12" ht="28" customHeight="1" x14ac:dyDescent="0.55000000000000004">
      <c r="B45" s="129"/>
      <c r="C45" s="35">
        <v>44452</v>
      </c>
      <c r="D45" s="36" t="s">
        <v>1</v>
      </c>
      <c r="E45" s="11" t="s">
        <v>5</v>
      </c>
      <c r="F45" s="4" t="s">
        <v>2</v>
      </c>
      <c r="G45" s="5" t="s">
        <v>3</v>
      </c>
      <c r="H45" s="30" t="s">
        <v>4</v>
      </c>
      <c r="I45" s="5" t="s">
        <v>2</v>
      </c>
      <c r="J45" s="5" t="s">
        <v>3</v>
      </c>
      <c r="K45" s="5"/>
      <c r="L45" s="6" t="s">
        <v>6</v>
      </c>
    </row>
    <row r="46" spans="2:12" ht="28" customHeight="1" x14ac:dyDescent="0.55000000000000004">
      <c r="B46" s="129"/>
      <c r="C46" s="35">
        <v>44453</v>
      </c>
      <c r="D46" s="36" t="s">
        <v>95</v>
      </c>
      <c r="E46" s="11" t="s">
        <v>5</v>
      </c>
      <c r="F46" s="4" t="s">
        <v>2</v>
      </c>
      <c r="G46" s="5" t="s">
        <v>3</v>
      </c>
      <c r="H46" s="30" t="s">
        <v>4</v>
      </c>
      <c r="I46" s="5" t="s">
        <v>2</v>
      </c>
      <c r="J46" s="5" t="s">
        <v>3</v>
      </c>
      <c r="K46" s="5"/>
      <c r="L46" s="6" t="s">
        <v>6</v>
      </c>
    </row>
    <row r="47" spans="2:12" ht="28" customHeight="1" x14ac:dyDescent="0.55000000000000004">
      <c r="B47" s="129"/>
      <c r="C47" s="35">
        <v>44454</v>
      </c>
      <c r="D47" s="36" t="s">
        <v>20</v>
      </c>
      <c r="E47" s="11" t="s">
        <v>5</v>
      </c>
      <c r="F47" s="4" t="s">
        <v>2</v>
      </c>
      <c r="G47" s="5" t="s">
        <v>3</v>
      </c>
      <c r="H47" s="30" t="s">
        <v>4</v>
      </c>
      <c r="I47" s="5" t="s">
        <v>2</v>
      </c>
      <c r="J47" s="5" t="s">
        <v>3</v>
      </c>
      <c r="K47" s="5"/>
      <c r="L47" s="6" t="s">
        <v>6</v>
      </c>
    </row>
    <row r="48" spans="2:12" ht="28" customHeight="1" x14ac:dyDescent="0.55000000000000004">
      <c r="B48" s="129"/>
      <c r="C48" s="35">
        <v>44455</v>
      </c>
      <c r="D48" s="36" t="s">
        <v>21</v>
      </c>
      <c r="E48" s="11" t="s">
        <v>5</v>
      </c>
      <c r="F48" s="4" t="s">
        <v>2</v>
      </c>
      <c r="G48" s="5" t="s">
        <v>3</v>
      </c>
      <c r="H48" s="30" t="s">
        <v>4</v>
      </c>
      <c r="I48" s="5" t="s">
        <v>2</v>
      </c>
      <c r="J48" s="5" t="s">
        <v>3</v>
      </c>
      <c r="K48" s="5"/>
      <c r="L48" s="6" t="s">
        <v>6</v>
      </c>
    </row>
    <row r="49" spans="2:15" ht="28" customHeight="1" x14ac:dyDescent="0.55000000000000004">
      <c r="B49" s="129"/>
      <c r="C49" s="35">
        <v>44456</v>
      </c>
      <c r="D49" s="36" t="s">
        <v>22</v>
      </c>
      <c r="E49" s="11" t="s">
        <v>5</v>
      </c>
      <c r="F49" s="4" t="s">
        <v>2</v>
      </c>
      <c r="G49" s="5" t="s">
        <v>3</v>
      </c>
      <c r="H49" s="30" t="s">
        <v>4</v>
      </c>
      <c r="I49" s="5" t="s">
        <v>2</v>
      </c>
      <c r="J49" s="5" t="s">
        <v>3</v>
      </c>
      <c r="K49" s="5"/>
      <c r="L49" s="6" t="s">
        <v>6</v>
      </c>
    </row>
    <row r="50" spans="2:15" ht="28" customHeight="1" x14ac:dyDescent="0.55000000000000004">
      <c r="B50" s="129"/>
      <c r="C50" s="35">
        <v>44457</v>
      </c>
      <c r="D50" s="36" t="s">
        <v>94</v>
      </c>
      <c r="E50" s="11" t="s">
        <v>5</v>
      </c>
      <c r="F50" s="4" t="s">
        <v>2</v>
      </c>
      <c r="G50" s="5" t="s">
        <v>3</v>
      </c>
      <c r="H50" s="30" t="s">
        <v>4</v>
      </c>
      <c r="I50" s="5" t="s">
        <v>2</v>
      </c>
      <c r="J50" s="5" t="s">
        <v>3</v>
      </c>
      <c r="K50" s="5"/>
      <c r="L50" s="6" t="s">
        <v>6</v>
      </c>
    </row>
    <row r="51" spans="2:15" ht="28" customHeight="1" x14ac:dyDescent="0.55000000000000004">
      <c r="B51" s="129"/>
      <c r="C51" s="35">
        <v>44458</v>
      </c>
      <c r="D51" s="36" t="s">
        <v>19</v>
      </c>
      <c r="E51" s="11" t="s">
        <v>5</v>
      </c>
      <c r="F51" s="4" t="s">
        <v>2</v>
      </c>
      <c r="G51" s="5" t="s">
        <v>3</v>
      </c>
      <c r="H51" s="30" t="s">
        <v>4</v>
      </c>
      <c r="I51" s="5" t="s">
        <v>2</v>
      </c>
      <c r="J51" s="5" t="s">
        <v>3</v>
      </c>
      <c r="K51" s="5"/>
      <c r="L51" s="6" t="s">
        <v>6</v>
      </c>
    </row>
    <row r="52" spans="2:15" ht="28" customHeight="1" x14ac:dyDescent="0.55000000000000004">
      <c r="B52" s="129"/>
      <c r="C52" s="35">
        <v>44459</v>
      </c>
      <c r="D52" s="36" t="s">
        <v>1</v>
      </c>
      <c r="E52" s="11" t="s">
        <v>5</v>
      </c>
      <c r="F52" s="4" t="s">
        <v>2</v>
      </c>
      <c r="G52" s="5" t="s">
        <v>3</v>
      </c>
      <c r="H52" s="30" t="s">
        <v>4</v>
      </c>
      <c r="I52" s="5" t="s">
        <v>2</v>
      </c>
      <c r="J52" s="5" t="s">
        <v>3</v>
      </c>
      <c r="K52" s="5"/>
      <c r="L52" s="6" t="s">
        <v>6</v>
      </c>
    </row>
    <row r="53" spans="2:15" ht="28" customHeight="1" x14ac:dyDescent="0.55000000000000004">
      <c r="B53" s="129"/>
      <c r="C53" s="35">
        <v>44460</v>
      </c>
      <c r="D53" s="36" t="s">
        <v>95</v>
      </c>
      <c r="E53" s="11" t="s">
        <v>5</v>
      </c>
      <c r="F53" s="4" t="s">
        <v>2</v>
      </c>
      <c r="G53" s="5" t="s">
        <v>3</v>
      </c>
      <c r="H53" s="30" t="s">
        <v>4</v>
      </c>
      <c r="I53" s="5" t="s">
        <v>2</v>
      </c>
      <c r="J53" s="5" t="s">
        <v>3</v>
      </c>
      <c r="K53" s="5"/>
      <c r="L53" s="6" t="s">
        <v>6</v>
      </c>
    </row>
    <row r="54" spans="2:15" ht="28" customHeight="1" x14ac:dyDescent="0.55000000000000004">
      <c r="B54" s="129"/>
      <c r="C54" s="35">
        <v>44461</v>
      </c>
      <c r="D54" s="36" t="s">
        <v>20</v>
      </c>
      <c r="E54" s="11" t="s">
        <v>5</v>
      </c>
      <c r="F54" s="4" t="s">
        <v>2</v>
      </c>
      <c r="G54" s="5" t="s">
        <v>3</v>
      </c>
      <c r="H54" s="30" t="s">
        <v>4</v>
      </c>
      <c r="I54" s="5" t="s">
        <v>2</v>
      </c>
      <c r="J54" s="5" t="s">
        <v>3</v>
      </c>
      <c r="K54" s="5"/>
      <c r="L54" s="6" t="s">
        <v>6</v>
      </c>
    </row>
    <row r="55" spans="2:15" ht="28" customHeight="1" x14ac:dyDescent="0.55000000000000004">
      <c r="B55" s="129"/>
      <c r="C55" s="35">
        <v>44462</v>
      </c>
      <c r="D55" s="36" t="s">
        <v>21</v>
      </c>
      <c r="E55" s="11" t="s">
        <v>5</v>
      </c>
      <c r="F55" s="4" t="s">
        <v>2</v>
      </c>
      <c r="G55" s="5" t="s">
        <v>3</v>
      </c>
      <c r="H55" s="30" t="s">
        <v>4</v>
      </c>
      <c r="I55" s="5" t="s">
        <v>2</v>
      </c>
      <c r="J55" s="5" t="s">
        <v>3</v>
      </c>
      <c r="K55" s="5"/>
      <c r="L55" s="6" t="s">
        <v>6</v>
      </c>
    </row>
    <row r="56" spans="2:15" ht="28" customHeight="1" x14ac:dyDescent="0.55000000000000004">
      <c r="B56" s="129"/>
      <c r="C56" s="35">
        <v>44463</v>
      </c>
      <c r="D56" s="36" t="s">
        <v>22</v>
      </c>
      <c r="E56" s="11" t="s">
        <v>5</v>
      </c>
      <c r="F56" s="4" t="s">
        <v>2</v>
      </c>
      <c r="G56" s="5" t="s">
        <v>3</v>
      </c>
      <c r="H56" s="30" t="s">
        <v>4</v>
      </c>
      <c r="I56" s="5" t="s">
        <v>2</v>
      </c>
      <c r="J56" s="5" t="s">
        <v>3</v>
      </c>
      <c r="K56" s="5"/>
      <c r="L56" s="6" t="s">
        <v>6</v>
      </c>
    </row>
    <row r="57" spans="2:15" ht="28" customHeight="1" x14ac:dyDescent="0.55000000000000004">
      <c r="B57" s="129"/>
      <c r="C57" s="35">
        <v>44464</v>
      </c>
      <c r="D57" s="36" t="s">
        <v>94</v>
      </c>
      <c r="E57" s="11" t="s">
        <v>5</v>
      </c>
      <c r="F57" s="4" t="s">
        <v>2</v>
      </c>
      <c r="G57" s="5" t="s">
        <v>3</v>
      </c>
      <c r="H57" s="30" t="s">
        <v>4</v>
      </c>
      <c r="I57" s="5" t="s">
        <v>2</v>
      </c>
      <c r="J57" s="5" t="s">
        <v>3</v>
      </c>
      <c r="K57" s="5"/>
      <c r="L57" s="6" t="s">
        <v>6</v>
      </c>
    </row>
    <row r="58" spans="2:15" ht="28" customHeight="1" x14ac:dyDescent="0.55000000000000004">
      <c r="B58" s="129"/>
      <c r="C58" s="35">
        <v>44465</v>
      </c>
      <c r="D58" s="36" t="s">
        <v>19</v>
      </c>
      <c r="E58" s="11" t="s">
        <v>5</v>
      </c>
      <c r="F58" s="4" t="s">
        <v>2</v>
      </c>
      <c r="G58" s="5" t="s">
        <v>3</v>
      </c>
      <c r="H58" s="30" t="s">
        <v>4</v>
      </c>
      <c r="I58" s="5" t="s">
        <v>2</v>
      </c>
      <c r="J58" s="5" t="s">
        <v>3</v>
      </c>
      <c r="K58" s="5"/>
      <c r="L58" s="6" t="s">
        <v>6</v>
      </c>
    </row>
    <row r="59" spans="2:15" ht="28" customHeight="1" x14ac:dyDescent="0.55000000000000004">
      <c r="B59" s="129"/>
      <c r="C59" s="35">
        <v>44466</v>
      </c>
      <c r="D59" s="36" t="s">
        <v>1</v>
      </c>
      <c r="E59" s="11" t="s">
        <v>5</v>
      </c>
      <c r="F59" s="4" t="s">
        <v>2</v>
      </c>
      <c r="G59" s="5" t="s">
        <v>3</v>
      </c>
      <c r="H59" s="30" t="s">
        <v>4</v>
      </c>
      <c r="I59" s="5" t="s">
        <v>2</v>
      </c>
      <c r="J59" s="5" t="s">
        <v>3</v>
      </c>
      <c r="K59" s="5"/>
      <c r="L59" s="6" t="s">
        <v>6</v>
      </c>
    </row>
    <row r="60" spans="2:15" ht="28" customHeight="1" x14ac:dyDescent="0.55000000000000004">
      <c r="B60" s="129"/>
      <c r="C60" s="35">
        <v>44467</v>
      </c>
      <c r="D60" s="36" t="s">
        <v>95</v>
      </c>
      <c r="E60" s="11" t="s">
        <v>5</v>
      </c>
      <c r="F60" s="4" t="s">
        <v>2</v>
      </c>
      <c r="G60" s="5" t="s">
        <v>3</v>
      </c>
      <c r="H60" s="30" t="s">
        <v>4</v>
      </c>
      <c r="I60" s="5" t="s">
        <v>2</v>
      </c>
      <c r="J60" s="5" t="s">
        <v>3</v>
      </c>
      <c r="K60" s="5"/>
      <c r="L60" s="6" t="s">
        <v>6</v>
      </c>
    </row>
    <row r="61" spans="2:15" ht="28" customHeight="1" x14ac:dyDescent="0.55000000000000004">
      <c r="B61" s="129"/>
      <c r="C61" s="35">
        <v>44468</v>
      </c>
      <c r="D61" s="36" t="s">
        <v>20</v>
      </c>
      <c r="E61" s="11" t="s">
        <v>5</v>
      </c>
      <c r="F61" s="4" t="s">
        <v>2</v>
      </c>
      <c r="G61" s="5" t="s">
        <v>3</v>
      </c>
      <c r="H61" s="30" t="s">
        <v>4</v>
      </c>
      <c r="I61" s="5" t="s">
        <v>2</v>
      </c>
      <c r="J61" s="5" t="s">
        <v>3</v>
      </c>
      <c r="K61" s="5"/>
      <c r="L61" s="6" t="s">
        <v>6</v>
      </c>
      <c r="N61" s="50"/>
      <c r="O61" s="50"/>
    </row>
    <row r="62" spans="2:15" ht="28" customHeight="1" thickBot="1" x14ac:dyDescent="0.6">
      <c r="B62" s="130"/>
      <c r="C62" s="37">
        <v>44469</v>
      </c>
      <c r="D62" s="38" t="s">
        <v>21</v>
      </c>
      <c r="E62" s="12" t="s">
        <v>5</v>
      </c>
      <c r="F62" s="13" t="s">
        <v>2</v>
      </c>
      <c r="G62" s="14" t="s">
        <v>3</v>
      </c>
      <c r="H62" s="39" t="s">
        <v>4</v>
      </c>
      <c r="I62" s="14" t="s">
        <v>2</v>
      </c>
      <c r="J62" s="14" t="s">
        <v>3</v>
      </c>
      <c r="K62" s="14"/>
      <c r="L62" s="15" t="s">
        <v>6</v>
      </c>
    </row>
    <row r="63" spans="2:15" ht="6.75" customHeight="1" thickBot="1" x14ac:dyDescent="0.6">
      <c r="B63" s="40"/>
      <c r="C63" s="41"/>
      <c r="D63" s="42"/>
      <c r="E63" s="43"/>
      <c r="F63" s="96"/>
      <c r="G63" s="96"/>
      <c r="H63" s="43"/>
      <c r="I63" s="44"/>
      <c r="J63" s="44"/>
      <c r="K63" s="44"/>
      <c r="L63" s="43"/>
    </row>
    <row r="64" spans="2:15" ht="63" customHeight="1" thickBot="1" x14ac:dyDescent="0.6">
      <c r="B64" s="146" t="s">
        <v>93</v>
      </c>
      <c r="C64" s="147"/>
      <c r="D64" s="147"/>
      <c r="E64" s="147"/>
      <c r="F64" s="147"/>
      <c r="G64" s="147"/>
      <c r="H64" s="147"/>
      <c r="I64" s="147"/>
      <c r="J64" s="190"/>
      <c r="K64" s="190"/>
      <c r="L64" s="191"/>
    </row>
    <row r="65" spans="1:13" ht="5.25" customHeight="1" thickBot="1" x14ac:dyDescent="0.6">
      <c r="B65" s="45"/>
      <c r="C65" s="46"/>
      <c r="D65" s="46"/>
      <c r="E65" s="46"/>
      <c r="F65" s="46"/>
      <c r="G65" s="46"/>
      <c r="H65" s="46"/>
      <c r="I65" s="46"/>
      <c r="J65" s="46"/>
      <c r="K65" s="88"/>
      <c r="L65" s="46"/>
    </row>
    <row r="66" spans="1:13" ht="72" customHeight="1" thickBot="1" x14ac:dyDescent="0.6">
      <c r="B66" s="146" t="s">
        <v>98</v>
      </c>
      <c r="C66" s="147"/>
      <c r="D66" s="147"/>
      <c r="E66" s="147"/>
      <c r="F66" s="147"/>
      <c r="G66" s="147"/>
      <c r="H66" s="147"/>
      <c r="I66" s="193"/>
      <c r="J66" s="193"/>
      <c r="K66" s="193"/>
      <c r="L66" s="47" t="s">
        <v>84</v>
      </c>
    </row>
    <row r="67" spans="1:13" ht="29.25" customHeight="1" thickBot="1" x14ac:dyDescent="0.6"/>
    <row r="68" spans="1:13" ht="20.149999999999999" customHeight="1" thickBot="1" x14ac:dyDescent="0.6">
      <c r="B68" s="150" t="s">
        <v>39</v>
      </c>
      <c r="C68" s="151"/>
      <c r="D68" s="151"/>
      <c r="E68" s="151"/>
      <c r="F68" s="151"/>
      <c r="G68" s="151"/>
      <c r="H68" s="151"/>
      <c r="I68" s="151"/>
      <c r="J68" s="151"/>
      <c r="K68" s="151"/>
      <c r="L68" s="152"/>
    </row>
    <row r="69" spans="1:13" ht="30" customHeight="1" thickTop="1" thickBot="1" x14ac:dyDescent="0.6">
      <c r="B69" s="153" t="s">
        <v>73</v>
      </c>
      <c r="C69" s="154"/>
      <c r="D69" s="154"/>
      <c r="E69" s="154"/>
      <c r="F69" s="154"/>
      <c r="G69" s="154"/>
      <c r="H69" s="154"/>
      <c r="I69" s="154"/>
      <c r="J69" s="154"/>
      <c r="K69" s="154"/>
      <c r="L69" s="155"/>
    </row>
    <row r="70" spans="1:13" ht="27" customHeight="1" x14ac:dyDescent="0.55000000000000004">
      <c r="A70" s="48"/>
      <c r="B70" s="111" t="s">
        <v>27</v>
      </c>
      <c r="C70" s="111"/>
      <c r="D70" s="111"/>
      <c r="E70" s="111"/>
      <c r="F70" s="105"/>
      <c r="G70" s="105"/>
      <c r="H70" s="19" t="s">
        <v>25</v>
      </c>
      <c r="I70" s="156" t="s">
        <v>47</v>
      </c>
      <c r="J70" s="156"/>
      <c r="K70" s="156"/>
      <c r="L70" s="157"/>
    </row>
    <row r="71" spans="1:13" ht="10.5" customHeight="1" x14ac:dyDescent="0.55000000000000004">
      <c r="B71" s="49"/>
      <c r="C71" s="50"/>
      <c r="D71" s="50"/>
      <c r="E71" s="50"/>
      <c r="F71" s="50"/>
      <c r="G71" s="50"/>
      <c r="H71" s="50"/>
      <c r="I71" s="50"/>
      <c r="J71" s="50"/>
      <c r="K71" s="50"/>
      <c r="L71" s="48"/>
      <c r="M71" s="49"/>
    </row>
    <row r="72" spans="1:13" ht="56.25" customHeight="1" x14ac:dyDescent="0.55000000000000004">
      <c r="B72" s="192" t="s">
        <v>28</v>
      </c>
      <c r="C72" s="104"/>
      <c r="D72" s="104"/>
      <c r="E72" s="104"/>
      <c r="F72" s="104" t="str">
        <f>IF(AND(F70&lt;2000,F70&gt;0),1000,IF(F70&gt;=2000,ROUNDDOWN(F70,-3),""))</f>
        <v/>
      </c>
      <c r="G72" s="104"/>
      <c r="H72" s="50" t="s">
        <v>25</v>
      </c>
      <c r="I72" s="106" t="s">
        <v>49</v>
      </c>
      <c r="J72" s="148"/>
      <c r="K72" s="148"/>
      <c r="L72" s="149"/>
      <c r="M72" s="49"/>
    </row>
    <row r="73" spans="1:13" ht="9" customHeight="1" x14ac:dyDescent="0.55000000000000004">
      <c r="B73" s="49"/>
      <c r="C73" s="50"/>
      <c r="D73" s="50"/>
      <c r="E73" s="50"/>
      <c r="F73" s="50"/>
      <c r="G73" s="50"/>
      <c r="H73" s="50"/>
      <c r="I73" s="50"/>
      <c r="J73" s="50"/>
      <c r="K73" s="50"/>
      <c r="L73" s="48"/>
      <c r="M73" s="49"/>
    </row>
    <row r="74" spans="1:13" ht="59.25" customHeight="1" x14ac:dyDescent="0.55000000000000004">
      <c r="B74" s="103" t="s">
        <v>99</v>
      </c>
      <c r="C74" s="104"/>
      <c r="D74" s="104"/>
      <c r="E74" s="104"/>
      <c r="F74" s="105"/>
      <c r="G74" s="105"/>
      <c r="H74" s="50" t="s">
        <v>29</v>
      </c>
      <c r="I74" s="106" t="s">
        <v>100</v>
      </c>
      <c r="J74" s="106"/>
      <c r="K74" s="106"/>
      <c r="L74" s="107"/>
      <c r="M74" s="49"/>
    </row>
    <row r="75" spans="1:13" ht="9" customHeight="1" x14ac:dyDescent="0.55000000000000004">
      <c r="B75" s="49"/>
      <c r="C75" s="50"/>
      <c r="D75" s="50"/>
      <c r="E75" s="50"/>
      <c r="F75" s="50"/>
      <c r="G75" s="50"/>
      <c r="H75" s="50"/>
      <c r="I75" s="50"/>
      <c r="J75" s="50"/>
      <c r="K75" s="50"/>
      <c r="L75" s="48"/>
      <c r="M75" s="49"/>
    </row>
    <row r="76" spans="1:13" ht="55.5" customHeight="1" x14ac:dyDescent="0.55000000000000004">
      <c r="B76" s="103" t="s">
        <v>102</v>
      </c>
      <c r="C76" s="104"/>
      <c r="D76" s="104"/>
      <c r="E76" s="104"/>
      <c r="F76" s="105"/>
      <c r="G76" s="105"/>
      <c r="H76" s="50" t="s">
        <v>29</v>
      </c>
      <c r="I76" s="106" t="s">
        <v>101</v>
      </c>
      <c r="J76" s="106"/>
      <c r="K76" s="106"/>
      <c r="L76" s="107"/>
      <c r="M76" s="49"/>
    </row>
    <row r="77" spans="1:13" ht="9" customHeight="1" x14ac:dyDescent="0.55000000000000004">
      <c r="B77" s="49"/>
      <c r="C77" s="50"/>
      <c r="D77" s="50"/>
      <c r="E77" s="50"/>
      <c r="F77" s="50"/>
      <c r="G77" s="50"/>
      <c r="H77" s="50"/>
      <c r="I77" s="50"/>
      <c r="J77" s="50"/>
      <c r="K77" s="50"/>
      <c r="L77" s="48"/>
      <c r="M77" s="49"/>
    </row>
    <row r="78" spans="1:13" ht="21.75" customHeight="1" x14ac:dyDescent="0.55000000000000004">
      <c r="B78" s="183" t="s">
        <v>40</v>
      </c>
      <c r="C78" s="148"/>
      <c r="D78" s="148"/>
      <c r="E78" s="148"/>
      <c r="F78" s="148"/>
      <c r="G78" s="50"/>
      <c r="H78" s="50"/>
      <c r="I78" s="50"/>
      <c r="J78" s="50"/>
      <c r="K78" s="50"/>
      <c r="L78" s="48"/>
      <c r="M78" s="49"/>
    </row>
    <row r="79" spans="1:13" ht="27" customHeight="1" x14ac:dyDescent="0.55000000000000004">
      <c r="B79" s="49"/>
      <c r="C79" s="51">
        <v>200000</v>
      </c>
      <c r="D79" s="42" t="s">
        <v>30</v>
      </c>
      <c r="E79" s="104" t="str">
        <f>IFERROR(F72/1000,"")</f>
        <v/>
      </c>
      <c r="F79" s="104"/>
      <c r="G79" s="42" t="s">
        <v>30</v>
      </c>
      <c r="H79" s="97" t="str">
        <f>IF(F76=0,"",F76)</f>
        <v/>
      </c>
      <c r="I79" s="42" t="s">
        <v>87</v>
      </c>
      <c r="J79" s="42" t="str">
        <f>IF(F74=0,"",F74)</f>
        <v/>
      </c>
      <c r="K79" s="87" t="s">
        <v>86</v>
      </c>
      <c r="L79" s="93" t="str">
        <f>IF(I66=0,"",I66)</f>
        <v/>
      </c>
      <c r="M79" s="49"/>
    </row>
    <row r="80" spans="1:13" ht="15.75" customHeight="1" x14ac:dyDescent="0.55000000000000004">
      <c r="B80" s="49"/>
      <c r="C80" s="52" t="s">
        <v>33</v>
      </c>
      <c r="D80" s="50"/>
      <c r="E80" s="189" t="s">
        <v>59</v>
      </c>
      <c r="F80" s="189"/>
      <c r="G80" s="50"/>
      <c r="H80" s="42" t="s">
        <v>85</v>
      </c>
      <c r="I80" s="50"/>
      <c r="J80" s="89" t="s">
        <v>103</v>
      </c>
      <c r="K80" s="87"/>
      <c r="L80" s="42" t="s">
        <v>31</v>
      </c>
      <c r="M80" s="49"/>
    </row>
    <row r="81" spans="1:14" ht="9" customHeight="1" x14ac:dyDescent="0.55000000000000004">
      <c r="B81" s="49"/>
      <c r="C81" s="52"/>
      <c r="D81" s="50"/>
      <c r="E81" s="53"/>
      <c r="F81" s="53"/>
      <c r="G81" s="50"/>
      <c r="H81" s="42"/>
      <c r="I81" s="50"/>
      <c r="J81" s="42"/>
      <c r="K81" s="87"/>
      <c r="L81" s="48"/>
      <c r="M81" s="49"/>
    </row>
    <row r="82" spans="1:14" ht="29.25" customHeight="1" x14ac:dyDescent="0.55000000000000004">
      <c r="B82" s="49"/>
      <c r="C82" s="54" t="s">
        <v>32</v>
      </c>
      <c r="D82" s="184" t="str">
        <f>IFERROR(ROUNDUP(C79*E79*H79/J79*L79,0),"")</f>
        <v/>
      </c>
      <c r="E82" s="184"/>
      <c r="F82" s="55" t="s">
        <v>33</v>
      </c>
      <c r="G82" s="56"/>
      <c r="H82" s="57"/>
      <c r="I82" s="58"/>
      <c r="J82" s="56"/>
      <c r="K82" s="56"/>
      <c r="L82" s="59"/>
      <c r="M82" s="50"/>
      <c r="N82" s="50"/>
    </row>
    <row r="83" spans="1:14" ht="33" customHeight="1" thickBot="1" x14ac:dyDescent="0.6">
      <c r="B83" s="60"/>
      <c r="C83" s="61"/>
      <c r="D83" s="185"/>
      <c r="E83" s="185"/>
      <c r="F83" s="61"/>
      <c r="G83" s="61"/>
      <c r="H83" s="61"/>
      <c r="I83" s="61"/>
      <c r="J83" s="61"/>
      <c r="K83" s="61"/>
      <c r="L83" s="62"/>
      <c r="M83" s="49"/>
    </row>
    <row r="84" spans="1:14" ht="15.75" customHeight="1" x14ac:dyDescent="0.55000000000000004">
      <c r="A84" s="50"/>
      <c r="L84" s="50"/>
      <c r="M84" s="50"/>
      <c r="N84" s="50"/>
    </row>
    <row r="85" spans="1:14" ht="33" customHeight="1" thickBot="1" x14ac:dyDescent="0.6">
      <c r="A85" s="50"/>
      <c r="B85" s="186" t="s">
        <v>60</v>
      </c>
      <c r="C85" s="187"/>
      <c r="D85" s="187"/>
      <c r="E85" s="187"/>
      <c r="F85" s="187"/>
      <c r="G85" s="187"/>
      <c r="H85" s="187"/>
      <c r="I85" s="187"/>
      <c r="J85" s="187"/>
      <c r="K85" s="187"/>
      <c r="L85" s="187"/>
    </row>
    <row r="86" spans="1:14" ht="49.5" customHeight="1" thickBot="1" x14ac:dyDescent="0.6">
      <c r="B86" s="146" t="s">
        <v>52</v>
      </c>
      <c r="C86" s="147"/>
      <c r="D86" s="147"/>
      <c r="E86" s="147"/>
      <c r="F86" s="147"/>
      <c r="G86" s="147"/>
      <c r="H86" s="147"/>
      <c r="I86" s="147"/>
      <c r="J86" s="147"/>
      <c r="K86" s="147"/>
      <c r="L86" s="188"/>
    </row>
    <row r="87" spans="1:14" ht="26.25" customHeight="1" x14ac:dyDescent="0.55000000000000004">
      <c r="A87" s="48"/>
      <c r="B87" s="168" t="s">
        <v>51</v>
      </c>
      <c r="C87" s="168"/>
      <c r="D87" s="168"/>
      <c r="E87" s="16"/>
      <c r="F87" s="19" t="s">
        <v>38</v>
      </c>
      <c r="G87" s="19" t="s">
        <v>43</v>
      </c>
      <c r="L87" s="63"/>
    </row>
    <row r="88" spans="1:14" x14ac:dyDescent="0.55000000000000004">
      <c r="A88" s="48"/>
      <c r="H88" s="64" t="s">
        <v>45</v>
      </c>
      <c r="L88" s="48"/>
    </row>
    <row r="89" spans="1:14" ht="27.75" customHeight="1" x14ac:dyDescent="0.55000000000000004">
      <c r="A89" s="48"/>
      <c r="B89" s="168" t="s">
        <v>37</v>
      </c>
      <c r="C89" s="168"/>
      <c r="D89" s="168"/>
      <c r="E89" s="16"/>
      <c r="F89" s="19" t="s">
        <v>38</v>
      </c>
      <c r="G89" s="19" t="s">
        <v>44</v>
      </c>
      <c r="L89" s="48"/>
    </row>
    <row r="90" spans="1:14" ht="9" customHeight="1" x14ac:dyDescent="0.55000000000000004">
      <c r="A90" s="48"/>
      <c r="L90" s="48"/>
    </row>
    <row r="91" spans="1:14" ht="19.5" customHeight="1" x14ac:dyDescent="0.55000000000000004">
      <c r="A91" s="48"/>
      <c r="B91" s="164" t="s">
        <v>41</v>
      </c>
      <c r="C91" s="164"/>
      <c r="D91" s="164"/>
      <c r="E91" s="164"/>
      <c r="F91" s="164"/>
      <c r="L91" s="48"/>
    </row>
    <row r="92" spans="1:14" ht="26.25" customHeight="1" x14ac:dyDescent="0.55000000000000004">
      <c r="A92" s="48"/>
      <c r="C92" s="65">
        <v>2000</v>
      </c>
      <c r="D92" s="66" t="s">
        <v>30</v>
      </c>
      <c r="E92" s="66" t="str">
        <f>IF(E87+E89=0,"",E87+E89)</f>
        <v/>
      </c>
      <c r="F92" s="66" t="s">
        <v>30</v>
      </c>
      <c r="G92" s="98" t="str">
        <f>IF(F76=0,"",F76)</f>
        <v/>
      </c>
      <c r="H92" s="66" t="s">
        <v>87</v>
      </c>
      <c r="I92" s="66" t="str">
        <f>IF(F74=0,"",F74)</f>
        <v/>
      </c>
      <c r="J92" s="89" t="s">
        <v>86</v>
      </c>
      <c r="K92" s="89" t="str">
        <f>IF(I66=0,"",I66)</f>
        <v/>
      </c>
      <c r="L92" s="48"/>
    </row>
    <row r="93" spans="1:14" x14ac:dyDescent="0.55000000000000004">
      <c r="A93" s="48"/>
      <c r="C93" s="66" t="s">
        <v>33</v>
      </c>
      <c r="E93" s="66" t="s">
        <v>50</v>
      </c>
      <c r="G93" s="66" t="s">
        <v>89</v>
      </c>
      <c r="I93" s="66" t="s">
        <v>104</v>
      </c>
      <c r="K93" s="89" t="s">
        <v>88</v>
      </c>
      <c r="L93" s="48"/>
    </row>
    <row r="94" spans="1:14" ht="6.75" customHeight="1" x14ac:dyDescent="0.55000000000000004">
      <c r="A94" s="48"/>
      <c r="C94" s="67"/>
      <c r="G94" s="67"/>
      <c r="L94" s="48"/>
    </row>
    <row r="95" spans="1:14" ht="26.25" customHeight="1" x14ac:dyDescent="0.55000000000000004">
      <c r="A95" s="48"/>
      <c r="C95" s="67" t="s">
        <v>32</v>
      </c>
      <c r="D95" s="163" t="str">
        <f>IFERROR(ROUNDUP(C92*E92*G92/I92*K92,0),"")</f>
        <v/>
      </c>
      <c r="E95" s="163"/>
      <c r="F95" s="19" t="s">
        <v>33</v>
      </c>
      <c r="G95" s="56"/>
      <c r="H95" s="57"/>
      <c r="I95" s="58"/>
      <c r="J95" s="56"/>
      <c r="K95" s="56"/>
      <c r="L95" s="59"/>
    </row>
    <row r="96" spans="1:14" ht="24.75" customHeight="1" thickBot="1" x14ac:dyDescent="0.6">
      <c r="A96" s="48"/>
      <c r="B96" s="60"/>
      <c r="C96" s="61"/>
      <c r="D96" s="61"/>
      <c r="E96" s="61"/>
      <c r="F96" s="61"/>
      <c r="G96" s="61"/>
      <c r="H96" s="61"/>
      <c r="I96" s="61"/>
      <c r="J96" s="61"/>
      <c r="K96" s="61"/>
      <c r="L96" s="62"/>
    </row>
    <row r="97" spans="1:13" ht="10.5" customHeight="1" thickBot="1" x14ac:dyDescent="0.6">
      <c r="A97" s="50"/>
      <c r="L97" s="61"/>
      <c r="M97" s="50"/>
    </row>
    <row r="98" spans="1:13" ht="39" customHeight="1" thickBot="1" x14ac:dyDescent="0.6">
      <c r="B98" s="146" t="s">
        <v>63</v>
      </c>
      <c r="C98" s="166"/>
      <c r="D98" s="166"/>
      <c r="E98" s="166"/>
      <c r="F98" s="166"/>
      <c r="G98" s="166"/>
      <c r="H98" s="166"/>
      <c r="I98" s="166"/>
      <c r="J98" s="166"/>
      <c r="K98" s="166"/>
      <c r="L98" s="167"/>
    </row>
    <row r="99" spans="1:13" ht="33" customHeight="1" x14ac:dyDescent="0.55000000000000004">
      <c r="A99" s="48"/>
      <c r="B99" s="168" t="s">
        <v>62</v>
      </c>
      <c r="C99" s="168"/>
      <c r="D99" s="168"/>
      <c r="E99" s="17"/>
      <c r="F99" s="46" t="s">
        <v>53</v>
      </c>
      <c r="G99" s="46"/>
      <c r="H99" s="46"/>
      <c r="I99" s="46"/>
      <c r="J99" s="46"/>
      <c r="K99" s="88"/>
      <c r="L99" s="68"/>
    </row>
    <row r="100" spans="1:13" ht="15.75" customHeight="1" x14ac:dyDescent="0.55000000000000004">
      <c r="A100" s="48"/>
      <c r="B100" s="45"/>
      <c r="C100" s="46"/>
      <c r="D100" s="46"/>
      <c r="E100" s="46"/>
      <c r="F100" s="46"/>
      <c r="G100" s="46"/>
      <c r="H100" s="46"/>
      <c r="I100" s="46"/>
      <c r="J100" s="46"/>
      <c r="K100" s="88"/>
      <c r="L100" s="68"/>
    </row>
    <row r="101" spans="1:13" ht="20.25" customHeight="1" x14ac:dyDescent="0.55000000000000004">
      <c r="A101" s="48"/>
      <c r="B101" s="164" t="s">
        <v>42</v>
      </c>
      <c r="C101" s="164"/>
      <c r="D101" s="164"/>
      <c r="E101" s="164"/>
      <c r="F101" s="164"/>
      <c r="L101" s="48"/>
    </row>
    <row r="102" spans="1:13" ht="25.5" customHeight="1" x14ac:dyDescent="0.55000000000000004">
      <c r="A102" s="48"/>
      <c r="C102" s="65">
        <v>20000</v>
      </c>
      <c r="D102" s="66" t="s">
        <v>30</v>
      </c>
      <c r="E102" s="66" t="str">
        <f>IF(E99=0,"",E99)</f>
        <v/>
      </c>
      <c r="F102" s="66" t="s">
        <v>30</v>
      </c>
      <c r="G102" s="98" t="str">
        <f>IF(F76=0,"",F76)</f>
        <v/>
      </c>
      <c r="H102" s="66" t="s">
        <v>87</v>
      </c>
      <c r="I102" s="66" t="str">
        <f>IF(F74=0,"",F74)</f>
        <v/>
      </c>
      <c r="J102" s="89" t="s">
        <v>86</v>
      </c>
      <c r="K102" s="89" t="str">
        <f>IF(I66=0,"",I66)</f>
        <v/>
      </c>
      <c r="L102" s="48"/>
    </row>
    <row r="103" spans="1:13" x14ac:dyDescent="0.55000000000000004">
      <c r="A103" s="48"/>
      <c r="C103" s="66" t="s">
        <v>33</v>
      </c>
      <c r="E103" s="66" t="s">
        <v>46</v>
      </c>
      <c r="G103" s="66" t="s">
        <v>89</v>
      </c>
      <c r="I103" s="66" t="s">
        <v>104</v>
      </c>
      <c r="K103" s="89" t="s">
        <v>31</v>
      </c>
      <c r="L103" s="48"/>
    </row>
    <row r="104" spans="1:13" ht="6.75" customHeight="1" x14ac:dyDescent="0.55000000000000004">
      <c r="A104" s="48"/>
      <c r="L104" s="48"/>
    </row>
    <row r="105" spans="1:13" ht="24" customHeight="1" x14ac:dyDescent="0.55000000000000004">
      <c r="A105" s="48"/>
      <c r="C105" s="67" t="s">
        <v>32</v>
      </c>
      <c r="D105" s="163" t="str">
        <f>IFERROR(ROUNDUP(C102*E102*G102/I102*K102,0),"")</f>
        <v/>
      </c>
      <c r="E105" s="163"/>
      <c r="F105" s="19" t="s">
        <v>33</v>
      </c>
      <c r="G105" s="56"/>
      <c r="H105" s="57"/>
      <c r="I105" s="58"/>
      <c r="J105" s="56"/>
      <c r="K105" s="56"/>
      <c r="L105" s="59"/>
    </row>
    <row r="106" spans="1:13" ht="28.5" customHeight="1" thickBot="1" x14ac:dyDescent="0.6">
      <c r="A106" s="48"/>
      <c r="B106" s="60"/>
      <c r="C106" s="69"/>
      <c r="D106" s="70"/>
      <c r="E106" s="70"/>
      <c r="F106" s="61"/>
      <c r="G106" s="71"/>
      <c r="H106" s="72"/>
      <c r="I106" s="73"/>
      <c r="J106" s="71"/>
      <c r="K106" s="71"/>
      <c r="L106" s="74"/>
    </row>
    <row r="107" spans="1:13" ht="15.75" customHeight="1" thickBot="1" x14ac:dyDescent="0.6">
      <c r="B107" s="75"/>
      <c r="C107" s="76"/>
      <c r="D107" s="76"/>
      <c r="E107" s="76"/>
      <c r="F107" s="76"/>
      <c r="G107" s="76"/>
      <c r="H107" s="76"/>
      <c r="I107" s="76"/>
      <c r="J107" s="76"/>
      <c r="K107" s="76"/>
      <c r="L107" s="76"/>
    </row>
    <row r="108" spans="1:13" ht="53.25" customHeight="1" thickBot="1" x14ac:dyDescent="0.6">
      <c r="B108" s="146" t="s">
        <v>78</v>
      </c>
      <c r="C108" s="166"/>
      <c r="D108" s="166"/>
      <c r="E108" s="166"/>
      <c r="F108" s="166"/>
      <c r="G108" s="166"/>
      <c r="H108" s="166"/>
      <c r="I108" s="166"/>
      <c r="J108" s="166"/>
      <c r="K108" s="166"/>
      <c r="L108" s="167"/>
    </row>
    <row r="109" spans="1:13" ht="39" customHeight="1" x14ac:dyDescent="0.55000000000000004">
      <c r="A109" s="48"/>
      <c r="B109" s="156" t="s">
        <v>81</v>
      </c>
      <c r="C109" s="156"/>
      <c r="D109" s="156"/>
      <c r="E109" s="156"/>
      <c r="F109" s="156"/>
      <c r="G109" s="17"/>
      <c r="H109" s="46" t="s">
        <v>64</v>
      </c>
      <c r="I109" s="46"/>
      <c r="J109" s="46"/>
      <c r="K109" s="88"/>
      <c r="L109" s="68"/>
    </row>
    <row r="110" spans="1:13" ht="7.5" customHeight="1" x14ac:dyDescent="0.55000000000000004">
      <c r="A110" s="48"/>
      <c r="B110" s="45"/>
      <c r="C110" s="46"/>
      <c r="D110" s="46"/>
      <c r="E110" s="46"/>
      <c r="F110" s="46"/>
      <c r="G110" s="46"/>
      <c r="H110" s="46"/>
      <c r="I110" s="46"/>
      <c r="J110" s="46"/>
      <c r="K110" s="88"/>
      <c r="L110" s="68"/>
    </row>
    <row r="111" spans="1:13" ht="44.25" customHeight="1" x14ac:dyDescent="0.55000000000000004">
      <c r="A111" s="48"/>
      <c r="B111" s="106" t="s">
        <v>82</v>
      </c>
      <c r="C111" s="106"/>
      <c r="D111" s="106"/>
      <c r="E111" s="106"/>
      <c r="F111" s="106"/>
      <c r="G111" s="17"/>
      <c r="H111" s="46" t="s">
        <v>65</v>
      </c>
      <c r="I111" s="106" t="s">
        <v>79</v>
      </c>
      <c r="J111" s="106"/>
      <c r="K111" s="106"/>
      <c r="L111" s="107"/>
    </row>
    <row r="112" spans="1:13" ht="6.75" customHeight="1" x14ac:dyDescent="0.55000000000000004">
      <c r="A112" s="48"/>
      <c r="B112" s="45"/>
      <c r="C112" s="45"/>
      <c r="D112" s="45"/>
      <c r="E112" s="45"/>
      <c r="F112" s="45"/>
      <c r="G112" s="46"/>
      <c r="H112" s="46"/>
      <c r="I112" s="46"/>
      <c r="J112" s="46"/>
      <c r="K112" s="88"/>
      <c r="L112" s="68"/>
    </row>
    <row r="113" spans="1:20" ht="57.75" customHeight="1" x14ac:dyDescent="0.55000000000000004">
      <c r="A113" s="48"/>
      <c r="B113" s="106" t="s">
        <v>83</v>
      </c>
      <c r="C113" s="106"/>
      <c r="D113" s="106"/>
      <c r="E113" s="106"/>
      <c r="F113" s="106"/>
      <c r="G113" s="17"/>
      <c r="H113" s="46" t="s">
        <v>65</v>
      </c>
      <c r="I113" s="106" t="s">
        <v>80</v>
      </c>
      <c r="J113" s="106"/>
      <c r="K113" s="106"/>
      <c r="L113" s="107"/>
    </row>
    <row r="114" spans="1:20" ht="9" customHeight="1" x14ac:dyDescent="0.55000000000000004">
      <c r="A114" s="48"/>
      <c r="B114" s="45"/>
      <c r="C114" s="45"/>
      <c r="D114" s="45"/>
      <c r="E114" s="45"/>
      <c r="F114" s="45"/>
      <c r="G114" s="46"/>
      <c r="H114" s="46"/>
      <c r="I114" s="46"/>
      <c r="J114" s="46"/>
      <c r="K114" s="88"/>
      <c r="L114" s="68"/>
    </row>
    <row r="115" spans="1:20" ht="17.25" customHeight="1" x14ac:dyDescent="0.55000000000000004">
      <c r="A115" s="48"/>
      <c r="B115" s="106" t="s">
        <v>66</v>
      </c>
      <c r="C115" s="106"/>
      <c r="D115" s="106"/>
      <c r="E115" s="106"/>
      <c r="F115" s="106"/>
      <c r="G115" s="46"/>
      <c r="H115" s="46"/>
      <c r="I115" s="46"/>
      <c r="J115" s="46"/>
      <c r="K115" s="88"/>
      <c r="L115" s="68"/>
    </row>
    <row r="116" spans="1:20" ht="27.75" customHeight="1" x14ac:dyDescent="0.55000000000000004">
      <c r="A116" s="48"/>
      <c r="B116" s="45"/>
      <c r="C116" s="77">
        <v>20000</v>
      </c>
      <c r="D116" s="53" t="s">
        <v>68</v>
      </c>
      <c r="E116" s="53" t="str">
        <f>IF(G109=0,"",G109)</f>
        <v/>
      </c>
      <c r="F116" s="53" t="s">
        <v>68</v>
      </c>
      <c r="G116" s="92" t="str">
        <f>IF(G111=0,"",G111)</f>
        <v/>
      </c>
      <c r="H116" s="42" t="s">
        <v>87</v>
      </c>
      <c r="I116" s="89" t="str">
        <f>IF(G113=0,"",G113)</f>
        <v/>
      </c>
      <c r="J116" s="87" t="s">
        <v>86</v>
      </c>
      <c r="K116" s="42" t="str">
        <f>IF(I66=0,"",I66)</f>
        <v/>
      </c>
      <c r="L116" s="68"/>
    </row>
    <row r="117" spans="1:20" ht="41.25" customHeight="1" x14ac:dyDescent="0.55000000000000004">
      <c r="A117" s="48"/>
      <c r="B117" s="45"/>
      <c r="C117" s="78" t="s">
        <v>67</v>
      </c>
      <c r="D117" s="45"/>
      <c r="E117" s="53" t="s">
        <v>69</v>
      </c>
      <c r="F117" s="45"/>
      <c r="G117" s="94" t="s">
        <v>90</v>
      </c>
      <c r="H117" s="46"/>
      <c r="I117" s="95" t="s">
        <v>91</v>
      </c>
      <c r="J117" s="46"/>
      <c r="K117" s="42" t="s">
        <v>70</v>
      </c>
      <c r="L117" s="68"/>
    </row>
    <row r="118" spans="1:20" ht="6.75" customHeight="1" x14ac:dyDescent="0.55000000000000004">
      <c r="A118" s="48"/>
      <c r="B118" s="45"/>
      <c r="C118" s="78"/>
      <c r="D118" s="45"/>
      <c r="E118" s="53"/>
      <c r="F118" s="45"/>
      <c r="G118" s="42"/>
      <c r="H118" s="46"/>
      <c r="I118" s="42"/>
      <c r="J118" s="46"/>
      <c r="K118" s="88"/>
      <c r="L118" s="68"/>
    </row>
    <row r="119" spans="1:20" ht="30.75" customHeight="1" x14ac:dyDescent="0.55000000000000004">
      <c r="A119" s="48"/>
      <c r="B119" s="45"/>
      <c r="C119" s="77" t="s">
        <v>71</v>
      </c>
      <c r="D119" s="165" t="str">
        <f>IFERROR(ROUNDUP(C116*E116*G116/I116*K116,0),"")</f>
        <v/>
      </c>
      <c r="E119" s="165"/>
      <c r="F119" s="45" t="s">
        <v>67</v>
      </c>
      <c r="G119" s="42"/>
      <c r="H119" s="46"/>
      <c r="I119" s="42"/>
      <c r="J119" s="46"/>
      <c r="K119" s="88"/>
      <c r="L119" s="68"/>
    </row>
    <row r="120" spans="1:20" ht="63" customHeight="1" thickBot="1" x14ac:dyDescent="0.6">
      <c r="A120" s="48"/>
      <c r="B120" s="79"/>
      <c r="C120" s="80"/>
      <c r="D120" s="80"/>
      <c r="E120" s="80"/>
      <c r="F120" s="80"/>
      <c r="G120" s="80"/>
      <c r="H120" s="80"/>
      <c r="I120" s="80"/>
      <c r="J120" s="80"/>
      <c r="K120" s="90"/>
      <c r="L120" s="81"/>
      <c r="O120" s="50"/>
    </row>
    <row r="121" spans="1:20" ht="13.5" customHeight="1" x14ac:dyDescent="0.55000000000000004">
      <c r="B121" s="45"/>
      <c r="C121" s="46"/>
      <c r="D121" s="46"/>
      <c r="E121" s="46"/>
      <c r="F121" s="46"/>
      <c r="G121" s="46"/>
      <c r="H121" s="46"/>
      <c r="I121" s="46"/>
      <c r="J121" s="46"/>
      <c r="K121" s="88"/>
      <c r="L121" s="46"/>
      <c r="O121" s="19" t="s">
        <v>61</v>
      </c>
    </row>
    <row r="122" spans="1:20" ht="13.5" thickBot="1" x14ac:dyDescent="0.6">
      <c r="O122" s="82" t="s">
        <v>55</v>
      </c>
      <c r="P122" s="82" t="s">
        <v>56</v>
      </c>
      <c r="Q122" s="82" t="s">
        <v>57</v>
      </c>
      <c r="R122" s="82" t="s">
        <v>72</v>
      </c>
      <c r="S122" s="82" t="s">
        <v>58</v>
      </c>
    </row>
    <row r="123" spans="1:20" ht="33.75" customHeight="1" thickTop="1" x14ac:dyDescent="0.55000000000000004">
      <c r="B123" s="169" t="s">
        <v>54</v>
      </c>
      <c r="C123" s="170"/>
      <c r="D123" s="170"/>
      <c r="E123" s="170"/>
      <c r="F123" s="170"/>
      <c r="G123" s="171"/>
      <c r="H123" s="175" t="str">
        <f>IFERROR(ROUNDUP(S124,-3),"")</f>
        <v/>
      </c>
      <c r="I123" s="176"/>
      <c r="J123" s="179" t="s">
        <v>33</v>
      </c>
      <c r="K123" s="181" t="s">
        <v>34</v>
      </c>
      <c r="L123" s="182"/>
      <c r="O123" s="83" t="str">
        <f>IFERROR(ROUNDUP(C79*E79*H79/J79*L79,0),"0")</f>
        <v>0</v>
      </c>
      <c r="P123" s="83" t="str">
        <f>IFERROR(ROUNDUP(C92*E92*G92/I92*K92,0),"0")</f>
        <v>0</v>
      </c>
      <c r="Q123" s="83" t="str">
        <f>IFERROR(ROUNDUP(C102*E102*G102/I102*K102,0),"0")</f>
        <v>0</v>
      </c>
      <c r="R123" s="83" t="str">
        <f>IFERROR(ROUNDUP(C116*E116*G116/I116*K116,0),"0")</f>
        <v>0</v>
      </c>
      <c r="S123" s="84">
        <f>O123+P123+Q123+R123</f>
        <v>0</v>
      </c>
      <c r="T123" s="20"/>
    </row>
    <row r="124" spans="1:20" ht="27" customHeight="1" thickBot="1" x14ac:dyDescent="0.6">
      <c r="B124" s="172"/>
      <c r="C124" s="173"/>
      <c r="D124" s="173"/>
      <c r="E124" s="173"/>
      <c r="F124" s="173"/>
      <c r="G124" s="174"/>
      <c r="H124" s="177"/>
      <c r="I124" s="178"/>
      <c r="J124" s="180"/>
      <c r="K124" s="181"/>
      <c r="L124" s="182"/>
      <c r="S124" s="82" t="str">
        <f>IF(S123&gt;1,S123,"")</f>
        <v/>
      </c>
    </row>
    <row r="125" spans="1:20" ht="13.5" thickTop="1" x14ac:dyDescent="0.55000000000000004">
      <c r="B125" s="19" t="s">
        <v>74</v>
      </c>
    </row>
    <row r="126" spans="1:20" x14ac:dyDescent="0.55000000000000004">
      <c r="B126" s="164" t="s">
        <v>75</v>
      </c>
      <c r="C126" s="164"/>
      <c r="D126" s="164"/>
      <c r="E126" s="164"/>
      <c r="F126" s="164"/>
      <c r="G126" s="164"/>
      <c r="H126" s="164"/>
      <c r="I126" s="164"/>
      <c r="J126" s="164"/>
      <c r="K126" s="164"/>
      <c r="L126" s="164"/>
    </row>
    <row r="127" spans="1:20" ht="11.25" customHeight="1" x14ac:dyDescent="0.55000000000000004"/>
    <row r="128" spans="1:20" x14ac:dyDescent="0.55000000000000004">
      <c r="A128" s="50"/>
      <c r="B128" s="85" t="s">
        <v>23</v>
      </c>
      <c r="C128" s="50"/>
      <c r="D128" s="50"/>
      <c r="E128" s="50"/>
      <c r="F128" s="50"/>
      <c r="G128" s="50"/>
      <c r="H128" s="50"/>
      <c r="I128" s="50"/>
      <c r="J128" s="50"/>
      <c r="K128" s="50"/>
      <c r="L128" s="50"/>
      <c r="M128" s="50"/>
      <c r="N128" s="50"/>
    </row>
    <row r="129" spans="1:13" x14ac:dyDescent="0.55000000000000004">
      <c r="A129" s="50"/>
      <c r="B129" s="85" t="s">
        <v>105</v>
      </c>
      <c r="C129" s="50"/>
      <c r="D129" s="50"/>
      <c r="E129" s="50"/>
      <c r="F129" s="50"/>
      <c r="G129" s="50"/>
      <c r="H129" s="50"/>
      <c r="I129" s="50"/>
      <c r="J129" s="50"/>
      <c r="K129" s="50"/>
      <c r="L129" s="50"/>
      <c r="M129" s="50"/>
    </row>
    <row r="130" spans="1:13" ht="17.25" customHeight="1" x14ac:dyDescent="0.55000000000000004">
      <c r="A130" s="50"/>
      <c r="B130" s="161" t="s">
        <v>24</v>
      </c>
      <c r="C130" s="161"/>
      <c r="D130" s="161"/>
      <c r="E130" s="161"/>
      <c r="F130" s="161"/>
      <c r="G130" s="161"/>
      <c r="H130" s="161"/>
      <c r="I130" s="161"/>
      <c r="J130" s="161"/>
      <c r="K130" s="161"/>
      <c r="L130" s="161"/>
      <c r="M130" s="86"/>
    </row>
    <row r="131" spans="1:13" ht="27" customHeight="1" x14ac:dyDescent="0.55000000000000004">
      <c r="A131" s="50"/>
      <c r="B131" s="161" t="s">
        <v>77</v>
      </c>
      <c r="C131" s="162"/>
      <c r="D131" s="162"/>
      <c r="E131" s="162"/>
      <c r="F131" s="162"/>
      <c r="G131" s="162"/>
      <c r="H131" s="162"/>
      <c r="I131" s="162"/>
      <c r="J131" s="162"/>
      <c r="K131" s="162"/>
      <c r="L131" s="162"/>
    </row>
  </sheetData>
  <mergeCells count="62">
    <mergeCell ref="B76:E76"/>
    <mergeCell ref="F76:G76"/>
    <mergeCell ref="J64:L64"/>
    <mergeCell ref="I76:L76"/>
    <mergeCell ref="B72:E72"/>
    <mergeCell ref="I66:K66"/>
    <mergeCell ref="B78:F78"/>
    <mergeCell ref="B91:F91"/>
    <mergeCell ref="D82:E82"/>
    <mergeCell ref="D83:E83"/>
    <mergeCell ref="B85:L85"/>
    <mergeCell ref="B86:L86"/>
    <mergeCell ref="E79:F79"/>
    <mergeCell ref="E80:F80"/>
    <mergeCell ref="H123:I124"/>
    <mergeCell ref="J123:J124"/>
    <mergeCell ref="B87:D87"/>
    <mergeCell ref="B89:D89"/>
    <mergeCell ref="I113:L113"/>
    <mergeCell ref="K123:L124"/>
    <mergeCell ref="B131:L131"/>
    <mergeCell ref="D95:E95"/>
    <mergeCell ref="B101:F101"/>
    <mergeCell ref="D105:E105"/>
    <mergeCell ref="B115:F115"/>
    <mergeCell ref="D119:E119"/>
    <mergeCell ref="B98:L98"/>
    <mergeCell ref="B99:D99"/>
    <mergeCell ref="B108:L108"/>
    <mergeCell ref="B109:F109"/>
    <mergeCell ref="B111:F111"/>
    <mergeCell ref="B126:L126"/>
    <mergeCell ref="B130:L130"/>
    <mergeCell ref="B123:G124"/>
    <mergeCell ref="B113:F113"/>
    <mergeCell ref="I111:L111"/>
    <mergeCell ref="B7:D7"/>
    <mergeCell ref="B10:D12"/>
    <mergeCell ref="F72:G72"/>
    <mergeCell ref="B64:I64"/>
    <mergeCell ref="I72:L72"/>
    <mergeCell ref="B68:L68"/>
    <mergeCell ref="B69:L69"/>
    <mergeCell ref="I70:L70"/>
    <mergeCell ref="B13:D13"/>
    <mergeCell ref="B66:H66"/>
    <mergeCell ref="F2:J2"/>
    <mergeCell ref="E13:L13"/>
    <mergeCell ref="B74:E74"/>
    <mergeCell ref="F74:G74"/>
    <mergeCell ref="I74:L74"/>
    <mergeCell ref="A1:E2"/>
    <mergeCell ref="J4:L5"/>
    <mergeCell ref="B70:E70"/>
    <mergeCell ref="F70:G70"/>
    <mergeCell ref="E10:L12"/>
    <mergeCell ref="E8:L9"/>
    <mergeCell ref="E7:L7"/>
    <mergeCell ref="B6:L6"/>
    <mergeCell ref="B21:B62"/>
    <mergeCell ref="B14:D20"/>
    <mergeCell ref="B8:D9"/>
  </mergeCells>
  <phoneticPr fontId="1"/>
  <dataValidations count="4">
    <dataValidation allowBlank="1" sqref="I66"/>
    <dataValidation type="whole" operator="equal" allowBlank="1" showInputMessage="1" showErrorMessage="1" sqref="C79">
      <formula1>200000</formula1>
    </dataValidation>
    <dataValidation type="whole" operator="equal" allowBlank="1" showInputMessage="1" showErrorMessage="1" sqref="C92">
      <formula1>2000</formula1>
    </dataValidation>
    <dataValidation type="whole" operator="equal" allowBlank="1" showInputMessage="1" showErrorMessage="1" sqref="C102 C116">
      <formula1>20000</formula1>
    </dataValidation>
  </dataValidations>
  <pageMargins left="0.23622047244094491" right="0.23622047244094491" top="0.35433070866141736" bottom="0.35433070866141736" header="0.11811023622047245" footer="0.11811023622047245"/>
  <pageSetup paperSize="9" scale="73" fitToHeight="0" orientation="portrait" horizontalDpi="4294967294" r:id="rId1"/>
  <rowBreaks count="3" manualBreakCount="3">
    <brk id="39" max="12" man="1"/>
    <brk id="66" max="12" man="1"/>
    <brk id="96" max="11"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2021-09-30T05:34:45Z</dcterms:created>
  <dcterms:modified xsi:type="dcterms:W3CDTF">2021-09-30T05:39:59Z</dcterms:modified>
</cp:coreProperties>
</file>