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Ⅰ期（0509-0531）\10_要綱・申請受付要項関係\大規模要項\"/>
    </mc:Choice>
  </mc:AlternateContent>
  <bookViews>
    <workbookView xWindow="0" yWindow="0" windowWidth="20490" windowHeight="7680"/>
  </bookViews>
  <sheets>
    <sheet name="時短日数" sheetId="1" r:id="rId1"/>
  </sheets>
  <definedNames>
    <definedName name="_xlnm.Print_Area" localSheetId="0">時短日数!$A$1:$M$112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7" i="1" l="1"/>
  <c r="G97" i="1"/>
  <c r="G83" i="1"/>
  <c r="I83" i="1"/>
  <c r="I73" i="1"/>
  <c r="G73" i="1"/>
  <c r="K83" i="1"/>
  <c r="J60" i="1"/>
  <c r="K73" i="1"/>
  <c r="L60" i="1"/>
  <c r="H60" i="1"/>
  <c r="K97" i="1" l="1"/>
  <c r="F53" i="1" l="1"/>
  <c r="E97" i="1" l="1"/>
  <c r="D100" i="1" l="1"/>
  <c r="R104" i="1"/>
  <c r="E83" i="1"/>
  <c r="Q104" i="1" s="1"/>
  <c r="E73" i="1"/>
  <c r="P104" i="1" s="1"/>
  <c r="D86" i="1" l="1"/>
  <c r="D76" i="1"/>
  <c r="E60" i="1"/>
  <c r="O104" i="1" l="1"/>
  <c r="S104" i="1" s="1"/>
  <c r="S105" i="1" s="1"/>
  <c r="H104" i="1" s="1"/>
  <c r="D63" i="1"/>
</calcChain>
</file>

<file path=xl/sharedStrings.xml><?xml version="1.0" encoding="utf-8"?>
<sst xmlns="http://schemas.openxmlformats.org/spreadsheetml/2006/main" count="347" uniqueCount="107">
  <si>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</si>
  <si>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</si>
  <si>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</si>
  <si>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</si>
  <si>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</si>
  <si>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</si>
  <si>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</si>
  <si>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t>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</si>
  <si>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</si>
  <si>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</si>
  <si>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</si>
  <si>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</si>
  <si>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</si>
  <si>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</si>
  <si>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</si>
  <si>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</si>
  <si>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r>
      <t>時短営業期間中の営業時間　</t>
    </r>
    <r>
      <rPr>
        <sz val="8"/>
        <color theme="1"/>
        <rFont val="HG丸ｺﾞｼｯｸM-PRO"/>
        <family val="3"/>
        <charset val="128"/>
      </rPr>
      <t>※３</t>
    </r>
    <rPh sb="0" eb="7">
      <t>ジタンエイギョウキカンチュウ</t>
    </rPh>
    <rPh sb="8" eb="10">
      <t>エイギョウ</t>
    </rPh>
    <rPh sb="10" eb="12">
      <t>ジカン</t>
    </rPh>
    <phoneticPr fontId="1"/>
  </si>
  <si>
    <t>※この様式は、１施設につき１枚作成してください※</t>
    <rPh sb="3" eb="5">
      <t>ヨウシキ</t>
    </rPh>
    <rPh sb="8" eb="10">
      <t>シセツ</t>
    </rPh>
    <rPh sb="14" eb="15">
      <t>マイ</t>
    </rPh>
    <rPh sb="15" eb="17">
      <t>サクセイ</t>
    </rPh>
    <phoneticPr fontId="1"/>
  </si>
  <si>
    <t>施設名</t>
    <rPh sb="0" eb="2">
      <t>シセツ</t>
    </rPh>
    <rPh sb="2" eb="3">
      <t>メイ</t>
    </rPh>
    <phoneticPr fontId="1"/>
  </si>
  <si>
    <t>施設所在地</t>
    <rPh sb="0" eb="2">
      <t>シセツ</t>
    </rPh>
    <rPh sb="2" eb="5">
      <t>ショザイチ</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</si>
  <si>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</si>
  <si>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</si>
  <si>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</si>
  <si>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</si>
  <si>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</si>
  <si>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</si>
  <si>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※１）複数の対象施設を有する場合は、この様式をコピーして各施設分を作成してください。</t>
    <rPh sb="3" eb="5">
      <t>フクスウ</t>
    </rPh>
    <rPh sb="6" eb="8">
      <t>タイショウ</t>
    </rPh>
    <rPh sb="8" eb="10">
      <t>シセツ</t>
    </rPh>
    <rPh sb="11" eb="12">
      <t>ユウ</t>
    </rPh>
    <rPh sb="14" eb="16">
      <t>バアイ</t>
    </rPh>
    <rPh sb="20" eb="22">
      <t>ヨウシキ</t>
    </rPh>
    <rPh sb="28" eb="29">
      <t>カク</t>
    </rPh>
    <rPh sb="29" eb="31">
      <t>シセツ</t>
    </rPh>
    <rPh sb="31" eb="32">
      <t>ブン</t>
    </rPh>
    <rPh sb="33" eb="35">
      <t>サクセイ</t>
    </rPh>
    <phoneticPr fontId="1"/>
  </si>
  <si>
    <t>※２）時短営業前に対外的に告知している営業時間をいいます。定休日の場合は、定休日にチェックを入れてください。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</si>
  <si>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</si>
  <si>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</si>
  <si>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</si>
  <si>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自己利用部分面積【実数】</t>
    <rPh sb="0" eb="2">
      <t>ジコ</t>
    </rPh>
    <rPh sb="2" eb="4">
      <t>リヨウ</t>
    </rPh>
    <rPh sb="4" eb="6">
      <t>ブブン</t>
    </rPh>
    <rPh sb="6" eb="8">
      <t>メンセキ</t>
    </rPh>
    <rPh sb="9" eb="11">
      <t>ジッスウ</t>
    </rPh>
    <phoneticPr fontId="1"/>
  </si>
  <si>
    <t>自己利用部分面積【算定用】</t>
    <rPh sb="0" eb="4">
      <t>ジコリヨウ</t>
    </rPh>
    <rPh sb="4" eb="6">
      <t>ブブン</t>
    </rPh>
    <rPh sb="6" eb="8">
      <t>メンセキ</t>
    </rPh>
    <rPh sb="9" eb="12">
      <t>サンテイヨウ</t>
    </rPh>
    <phoneticPr fontId="1"/>
  </si>
  <si>
    <t>　（二十四時間表記）※２
　本来の営業時間</t>
    <phoneticPr fontId="1"/>
  </si>
  <si>
    <t>時間</t>
    <rPh sb="0" eb="2">
      <t>ジカン</t>
    </rPh>
    <phoneticPr fontId="1"/>
  </si>
  <si>
    <t>×</t>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</si>
  <si>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</si>
  <si>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</si>
  <si>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</si>
  <si>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</si>
  <si>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</si>
  <si>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施設についての情報</t>
    <rPh sb="0" eb="2">
      <t>シセツ</t>
    </rPh>
    <rPh sb="7" eb="9">
      <t>ジョウホウ</t>
    </rPh>
    <phoneticPr fontId="1"/>
  </si>
  <si>
    <t>特定百貨店店舗数※4</t>
    <rPh sb="0" eb="2">
      <t>トクテイ</t>
    </rPh>
    <rPh sb="2" eb="4">
      <t>ヒャッカ</t>
    </rPh>
    <rPh sb="4" eb="7">
      <t>テンテンポ</t>
    </rPh>
    <rPh sb="7" eb="8">
      <t>スウ</t>
    </rPh>
    <phoneticPr fontId="1"/>
  </si>
  <si>
    <t>店</t>
    <rPh sb="0" eb="1">
      <t>テン</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</si>
  <si>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</si>
  <si>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</si>
  <si>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支給金額の算定式（テナント事業者数）【自動】</t>
    <rPh sb="0" eb="2">
      <t>シキュウ</t>
    </rPh>
    <rPh sb="2" eb="4">
      <t>キンガク</t>
    </rPh>
    <rPh sb="5" eb="8">
      <t>サンテイシキ</t>
    </rPh>
    <rPh sb="13" eb="16">
      <t>ジギョウシャ</t>
    </rPh>
    <rPh sb="16" eb="17">
      <t>スウ</t>
    </rPh>
    <rPh sb="19" eb="21">
      <t>ジドウ</t>
    </rPh>
    <phoneticPr fontId="1"/>
  </si>
  <si>
    <t>支給金額の算定（特定百貨店店舗数）【自動】</t>
    <rPh sb="0" eb="4">
      <t>シキュウキンガク</t>
    </rPh>
    <rPh sb="5" eb="7">
      <t>サンテイ</t>
    </rPh>
    <rPh sb="18" eb="20">
      <t>ジドウ</t>
    </rPh>
    <phoneticPr fontId="1"/>
  </si>
  <si>
    <t>・・・A</t>
    <phoneticPr fontId="1"/>
  </si>
  <si>
    <t>・・・B</t>
    <phoneticPr fontId="1"/>
  </si>
  <si>
    <t>AとBの合計が１０以上となることが必要です。</t>
    <rPh sb="4" eb="6">
      <t>ゴウケイ</t>
    </rPh>
    <rPh sb="9" eb="11">
      <t>イジョウ</t>
    </rPh>
    <rPh sb="17" eb="19">
      <t>ヒツヨウ</t>
    </rPh>
    <phoneticPr fontId="1"/>
  </si>
  <si>
    <t>特定百貨店店舗数</t>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</si>
  <si>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</si>
  <si>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</si>
  <si>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←自動入力
　手記入される方は、【実数】が2,000㎡未満の場合は1,000㎡、2,000㎡以上の場合は千未満を切り捨てた値を記入</t>
    <rPh sb="1" eb="3">
      <t>ジドウ</t>
    </rPh>
    <rPh sb="3" eb="5">
      <t>ニュウリョク</t>
    </rPh>
    <rPh sb="7" eb="10">
      <t>テキニュウ</t>
    </rPh>
    <rPh sb="13" eb="14">
      <t>カタ</t>
    </rPh>
    <rPh sb="17" eb="19">
      <t>ジッスウ</t>
    </rPh>
    <rPh sb="27" eb="29">
      <t>ミマン</t>
    </rPh>
    <rPh sb="30" eb="32">
      <t>バアイ</t>
    </rPh>
    <rPh sb="46" eb="48">
      <t>イジョウ</t>
    </rPh>
    <rPh sb="49" eb="51">
      <t>バアイ</t>
    </rPh>
    <rPh sb="52" eb="53">
      <t>セン</t>
    </rPh>
    <rPh sb="53" eb="55">
      <t>ミマン</t>
    </rPh>
    <rPh sb="56" eb="57">
      <t>キ</t>
    </rPh>
    <rPh sb="58" eb="59">
      <t>ス</t>
    </rPh>
    <rPh sb="61" eb="62">
      <t>ネ</t>
    </rPh>
    <rPh sb="63" eb="65">
      <t>キニュウ</t>
    </rPh>
    <phoneticPr fontId="1"/>
  </si>
  <si>
    <t>店舗数</t>
    <rPh sb="0" eb="2">
      <t>テンポ</t>
    </rPh>
    <rPh sb="2" eb="3">
      <t>カズ</t>
    </rPh>
    <phoneticPr fontId="1"/>
  </si>
  <si>
    <t>テナント店舗数</t>
    <rPh sb="4" eb="6">
      <t>テンポ</t>
    </rPh>
    <rPh sb="6" eb="7">
      <t>スウ</t>
    </rPh>
    <phoneticPr fontId="1"/>
  </si>
  <si>
    <t>②運営する施設内に、テナント事業者として協力金の支給対象となる店舗及び特定百貨店店舗※4の合計が、１０以上存在する場合は、テナント事業者数と特定百貨店店舗数をそれぞれ記入してください。</t>
    <rPh sb="45" eb="47">
      <t>ゴウケイ</t>
    </rPh>
    <rPh sb="53" eb="55">
      <t>ソンザイ</t>
    </rPh>
    <rPh sb="65" eb="68">
      <t>ジギョウシャ</t>
    </rPh>
    <rPh sb="68" eb="69">
      <t>スウ</t>
    </rPh>
    <rPh sb="77" eb="78">
      <t>スウ</t>
    </rPh>
    <rPh sb="83" eb="85">
      <t>キニュウ</t>
    </rPh>
    <phoneticPr fontId="1"/>
  </si>
  <si>
    <t>店</t>
    <rPh sb="0" eb="1">
      <t>ミセ</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</si>
  <si>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</si>
  <si>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表示用①</t>
    <rPh sb="0" eb="3">
      <t>ヒョウジヨウ</t>
    </rPh>
    <phoneticPr fontId="1"/>
  </si>
  <si>
    <t>表示用②</t>
    <rPh sb="0" eb="3">
      <t>ヒョウジヨウ</t>
    </rPh>
    <phoneticPr fontId="1"/>
  </si>
  <si>
    <t>表示用③</t>
    <rPh sb="0" eb="3">
      <t>ヒョウジヨウ</t>
    </rPh>
    <phoneticPr fontId="1"/>
  </si>
  <si>
    <t>表示用合計</t>
    <rPh sb="0" eb="3">
      <t>ヒョウジヨウ</t>
    </rPh>
    <rPh sb="3" eb="5">
      <t>ゴウケイ</t>
    </rPh>
    <phoneticPr fontId="1"/>
  </si>
  <si>
    <t>←上記の本来の営業時間から、短縮した２０時以降の時間数を記載（分単位の端数については、1～30分は「0.5時間」、31～59分は「1時間」とみなす）</t>
    <rPh sb="1" eb="3">
      <t>ジョウキ</t>
    </rPh>
    <rPh sb="4" eb="6">
      <t>ホンライ</t>
    </rPh>
    <rPh sb="7" eb="11">
      <t>エイギョウジカン</t>
    </rPh>
    <rPh sb="14" eb="16">
      <t>タンシュク</t>
    </rPh>
    <rPh sb="20" eb="23">
      <t>ジイコウ</t>
    </rPh>
    <rPh sb="24" eb="26">
      <t>ジカン</t>
    </rPh>
    <rPh sb="26" eb="27">
      <t>スウ</t>
    </rPh>
    <rPh sb="28" eb="30">
      <t>キサイ</t>
    </rPh>
    <rPh sb="31" eb="34">
      <t>フンタンイ</t>
    </rPh>
    <rPh sb="35" eb="37">
      <t>ハスウ</t>
    </rPh>
    <rPh sb="47" eb="48">
      <t>フン</t>
    </rPh>
    <rPh sb="53" eb="55">
      <t>ジカン</t>
    </rPh>
    <rPh sb="62" eb="63">
      <t>フン</t>
    </rPh>
    <rPh sb="66" eb="68">
      <t>ジカン</t>
    </rPh>
    <phoneticPr fontId="1"/>
  </si>
  <si>
    <t>自己利用部分面積/1,000㎡</t>
    <rPh sb="0" eb="2">
      <t>ジコ</t>
    </rPh>
    <rPh sb="2" eb="4">
      <t>リヨウ</t>
    </rPh>
    <rPh sb="4" eb="6">
      <t>ブブン</t>
    </rPh>
    <rPh sb="6" eb="8">
      <t>メンセキ</t>
    </rPh>
    <phoneticPr fontId="1"/>
  </si>
  <si>
    <t>※以下②、③、④は対象の方のみ記載してください。一番下に「申請金額合計」が表示されます。※
※いずれも対象でない方は、そのまま一番下の「申請金額合計」をご確認ください。※</t>
    <rPh sb="1" eb="3">
      <t>イカ</t>
    </rPh>
    <rPh sb="9" eb="11">
      <t>タイショウ</t>
    </rPh>
    <rPh sb="12" eb="13">
      <t>カタ</t>
    </rPh>
    <rPh sb="15" eb="17">
      <t>キサイ</t>
    </rPh>
    <rPh sb="24" eb="26">
      <t>イチバン</t>
    </rPh>
    <rPh sb="26" eb="27">
      <t>シタ</t>
    </rPh>
    <rPh sb="29" eb="33">
      <t>シンセイキンガク</t>
    </rPh>
    <rPh sb="33" eb="35">
      <t>ゴウケイ</t>
    </rPh>
    <rPh sb="37" eb="39">
      <t>ヒョウジ</t>
    </rPh>
    <rPh sb="51" eb="53">
      <t>タイショウ</t>
    </rPh>
    <rPh sb="56" eb="57">
      <t>カタ</t>
    </rPh>
    <rPh sb="63" eb="65">
      <t>イチバン</t>
    </rPh>
    <rPh sb="65" eb="66">
      <t>シタ</t>
    </rPh>
    <rPh sb="68" eb="70">
      <t>シンセイ</t>
    </rPh>
    <rPh sb="70" eb="72">
      <t>キンガク</t>
    </rPh>
    <rPh sb="72" eb="73">
      <t>ゴウ</t>
    </rPh>
    <rPh sb="73" eb="74">
      <t>ケイ</t>
    </rPh>
    <rPh sb="77" eb="79">
      <t>カクニン</t>
    </rPh>
    <phoneticPr fontId="1"/>
  </si>
  <si>
    <t>以下灰色部分についても編集しないでください。</t>
    <phoneticPr fontId="1"/>
  </si>
  <si>
    <t>特定百貨店店舗数</t>
    <rPh sb="0" eb="2">
      <t>トクテイ</t>
    </rPh>
    <rPh sb="2" eb="4">
      <t>ヒャッカ</t>
    </rPh>
    <rPh sb="4" eb="7">
      <t>テンテンポ</t>
    </rPh>
    <rPh sb="7" eb="8">
      <t>スウ</t>
    </rPh>
    <phoneticPr fontId="1"/>
  </si>
  <si>
    <t>③運営する施設内に、特定百貨店店舗※4が存在する場合はその数を記入してください。
　なお、②算定の特定百貨店店舗数と重複可能です。</t>
    <rPh sb="29" eb="30">
      <t>カズ</t>
    </rPh>
    <rPh sb="31" eb="33">
      <t>キニュウ</t>
    </rPh>
    <rPh sb="46" eb="48">
      <t>サンテイ</t>
    </rPh>
    <rPh sb="49" eb="51">
      <t>トクテイ</t>
    </rPh>
    <rPh sb="51" eb="54">
      <t>ヒャッカテン</t>
    </rPh>
    <rPh sb="54" eb="57">
      <t>テンポスウ</t>
    </rPh>
    <rPh sb="58" eb="60">
      <t>チョウフク</t>
    </rPh>
    <rPh sb="60" eb="62">
      <t>カノウ</t>
    </rPh>
    <phoneticPr fontId="1"/>
  </si>
  <si>
    <t>面</t>
    <rPh sb="0" eb="1">
      <t>メン</t>
    </rPh>
    <phoneticPr fontId="1"/>
  </si>
  <si>
    <t>回</t>
    <rPh sb="0" eb="1">
      <t>カイ</t>
    </rPh>
    <phoneticPr fontId="1"/>
  </si>
  <si>
    <t>支給金額の算定（映画館運営事業者）【自動】</t>
    <rPh sb="0" eb="2">
      <t>シキュウ</t>
    </rPh>
    <rPh sb="2" eb="4">
      <t>キンガク</t>
    </rPh>
    <rPh sb="5" eb="7">
      <t>サンテイ</t>
    </rPh>
    <rPh sb="8" eb="11">
      <t>エイガカン</t>
    </rPh>
    <rPh sb="11" eb="16">
      <t>ウンエイジギョウシャ</t>
    </rPh>
    <rPh sb="18" eb="20">
      <t>ジドウ</t>
    </rPh>
    <phoneticPr fontId="1"/>
  </si>
  <si>
    <t>円</t>
    <rPh sb="0" eb="1">
      <t>エン</t>
    </rPh>
    <phoneticPr fontId="1"/>
  </si>
  <si>
    <t>×</t>
    <phoneticPr fontId="1"/>
  </si>
  <si>
    <t>スクリーン数</t>
    <rPh sb="5" eb="6">
      <t>スウ</t>
    </rPh>
    <phoneticPr fontId="1"/>
  </si>
  <si>
    <t>時短日数</t>
    <rPh sb="0" eb="4">
      <t>ジタンニッスウ</t>
    </rPh>
    <phoneticPr fontId="1"/>
  </si>
  <si>
    <t>＝</t>
    <phoneticPr fontId="1"/>
  </si>
  <si>
    <t>表示用④</t>
    <rPh sb="0" eb="3">
      <t>ヒョウジヨウ</t>
    </rPh>
    <phoneticPr fontId="1"/>
  </si>
  <si>
    <t>①自己利用部分面積（生活必需物資・サービス提供スペースを除く）に関する算定</t>
    <rPh sb="1" eb="7">
      <t>ジコリヨウブブン</t>
    </rPh>
    <rPh sb="7" eb="9">
      <t>メンセキ</t>
    </rPh>
    <rPh sb="10" eb="14">
      <t>セイカツヒツジュ</t>
    </rPh>
    <rPh sb="14" eb="16">
      <t>ブッシ</t>
    </rPh>
    <rPh sb="21" eb="23">
      <t>テイキョウ</t>
    </rPh>
    <rPh sb="28" eb="29">
      <t>ノゾ</t>
    </rPh>
    <rPh sb="32" eb="33">
      <t>カン</t>
    </rPh>
    <rPh sb="35" eb="37">
      <t>サンテイ</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</si>
  <si>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</si>
  <si>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※複数の施設を申請する場合は、各シートの「申請金額合計」を合算した金額が、支給申請書兼請求書に記入する金額となります。</t>
    <rPh sb="1" eb="3">
      <t>フクスウ</t>
    </rPh>
    <rPh sb="4" eb="6">
      <t>シセツ</t>
    </rPh>
    <rPh sb="7" eb="9">
      <t>シンセイ</t>
    </rPh>
    <rPh sb="11" eb="13">
      <t>バアイ</t>
    </rPh>
    <rPh sb="15" eb="16">
      <t>カク</t>
    </rPh>
    <rPh sb="21" eb="25">
      <t>シンセイキンガク</t>
    </rPh>
    <rPh sb="25" eb="27">
      <t>ゴウケイ</t>
    </rPh>
    <rPh sb="29" eb="31">
      <t>ガッサン</t>
    </rPh>
    <rPh sb="33" eb="35">
      <t>キンガク</t>
    </rPh>
    <phoneticPr fontId="1"/>
  </si>
  <si>
    <r>
      <t xml:space="preserve">　　 大規模施設情報記入シート
　　 </t>
    </r>
    <r>
      <rPr>
        <b/>
        <sz val="12"/>
        <color theme="1"/>
        <rFont val="HG丸ｺﾞｼｯｸM-PRO"/>
        <family val="3"/>
        <charset val="128"/>
      </rPr>
      <t>【大規模施設運営事業者用】※1</t>
    </r>
    <rPh sb="3" eb="6">
      <t>ダイキボ</t>
    </rPh>
    <rPh sb="6" eb="8">
      <t>シセツ</t>
    </rPh>
    <rPh sb="8" eb="10">
      <t>ジョウホウ</t>
    </rPh>
    <rPh sb="10" eb="12">
      <t>キニュウ</t>
    </rPh>
    <rPh sb="20" eb="23">
      <t>ダイキボ</t>
    </rPh>
    <rPh sb="23" eb="25">
      <t>シセツ</t>
    </rPh>
    <rPh sb="25" eb="27">
      <t>ウンエイ</t>
    </rPh>
    <rPh sb="27" eb="30">
      <t>ジギョウシャ</t>
    </rPh>
    <rPh sb="30" eb="31">
      <t>ヨウ</t>
    </rPh>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</si>
  <si>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7" eb="101">
      <t>ジタンヨウセイ</t>
    </rPh>
    <rPh sb="102" eb="103">
      <t>オウ</t>
    </rPh>
    <rPh sb="105" eb="107">
      <t>ギョウシュ</t>
    </rPh>
    <rPh sb="108" eb="110">
      <t>センタク</t>
    </rPh>
    <rPh sb="117" eb="119">
      <t>フクスウ</t>
    </rPh>
    <rPh sb="120" eb="122">
      <t>ギョウシュ</t>
    </rPh>
    <rPh sb="123" eb="125">
      <t>ガイトウ</t>
    </rPh>
    <rPh sb="127" eb="129">
      <t>バアイ</t>
    </rPh>
    <rPh sb="131" eb="133">
      <t>シュヨウ</t>
    </rPh>
    <rPh sb="136" eb="138">
      <t>ギョウシュ</t>
    </rPh>
    <rPh sb="139" eb="140">
      <t>ヒト</t>
    </rPh>
    <rPh sb="141" eb="142">
      <t>エラ</t>
    </rPh>
    <phoneticPr fontId="1"/>
  </si>
  <si>
    <t>※４）当該店舗の売上が当該百貨店等にいったん計上され、その後分配される場合であって、当該百貨店等から一定の区画の分配を受け、当該店舗の運営者の名義等で出店し、百貨店等に対して一定の自律性をもって事業を営んでいる店舗のことをいいます。</t>
    <phoneticPr fontId="1"/>
  </si>
  <si>
    <r>
      <t xml:space="preserve">要請に応じて短縮された営業時間
</t>
    </r>
    <r>
      <rPr>
        <sz val="9"/>
        <color theme="1"/>
        <rFont val="HG丸ｺﾞｼｯｸM-PRO"/>
        <family val="3"/>
        <charset val="128"/>
      </rPr>
      <t>（例えば本来22時閉店の場合は「２２時－２０時」で２時間、ただし映画館は「22時－21時」で１時間）</t>
    </r>
    <rPh sb="0" eb="2">
      <t>ヨウセイ</t>
    </rPh>
    <rPh sb="3" eb="4">
      <t>オウ</t>
    </rPh>
    <rPh sb="6" eb="8">
      <t>タンシュク</t>
    </rPh>
    <rPh sb="11" eb="15">
      <t>エイギョウジカン</t>
    </rPh>
    <rPh sb="17" eb="18">
      <t>タト</t>
    </rPh>
    <rPh sb="20" eb="22">
      <t>ホンライ</t>
    </rPh>
    <rPh sb="24" eb="25">
      <t>ジ</t>
    </rPh>
    <rPh sb="25" eb="27">
      <t>ヘイテン</t>
    </rPh>
    <rPh sb="28" eb="30">
      <t>バアイ</t>
    </rPh>
    <rPh sb="34" eb="35">
      <t>ジ</t>
    </rPh>
    <rPh sb="38" eb="39">
      <t>ジ</t>
    </rPh>
    <rPh sb="42" eb="44">
      <t>ジカン</t>
    </rPh>
    <rPh sb="48" eb="51">
      <t>エイガカン</t>
    </rPh>
    <rPh sb="55" eb="56">
      <t>ジ</t>
    </rPh>
    <rPh sb="59" eb="60">
      <t>ジ</t>
    </rPh>
    <rPh sb="63" eb="65">
      <t>ジカン</t>
    </rPh>
    <phoneticPr fontId="1"/>
  </si>
  <si>
    <t>←本来の営業時間が曜日によって異なる場合は、特定の曜日を選択して記載（分単位の端数については、1～30分は「0.5時間」、31～59分は「1時間」とみなす）</t>
    <rPh sb="1" eb="3">
      <t>ホンライ</t>
    </rPh>
    <rPh sb="4" eb="8">
      <t>エイギョウジカン</t>
    </rPh>
    <rPh sb="9" eb="11">
      <t>ヨウビ</t>
    </rPh>
    <rPh sb="15" eb="16">
      <t>コト</t>
    </rPh>
    <rPh sb="18" eb="20">
      <t>バアイ</t>
    </rPh>
    <rPh sb="22" eb="24">
      <t>トクテイ</t>
    </rPh>
    <rPh sb="25" eb="27">
      <t>ヨウビ</t>
    </rPh>
    <rPh sb="28" eb="30">
      <t>センタク</t>
    </rPh>
    <rPh sb="32" eb="34">
      <t>キサイ</t>
    </rPh>
    <phoneticPr fontId="1"/>
  </si>
  <si>
    <t>④大規模施設である映画館の運営事業者については、時短営業要請の対象となる常設スクリーン数、時短営業要請に応じたことにより上映できないこととなった映画の回数、時短期間中に本来上映する予定であった映画の回数を記入してください。
（映画館は21時までの営業時間短縮要請となりますので、ご注意ください。）</t>
    <rPh sb="1" eb="6">
      <t>ダイキボシセツ</t>
    </rPh>
    <rPh sb="9" eb="12">
      <t>エイガカン</t>
    </rPh>
    <rPh sb="13" eb="15">
      <t>ウンエイ</t>
    </rPh>
    <rPh sb="15" eb="18">
      <t>ジギョウシャ</t>
    </rPh>
    <rPh sb="24" eb="26">
      <t>ジタン</t>
    </rPh>
    <rPh sb="26" eb="28">
      <t>エイギョウ</t>
    </rPh>
    <rPh sb="28" eb="30">
      <t>ヨウセイ</t>
    </rPh>
    <rPh sb="31" eb="33">
      <t>タイショウ</t>
    </rPh>
    <rPh sb="36" eb="38">
      <t>ジョウセツ</t>
    </rPh>
    <rPh sb="43" eb="44">
      <t>スウ</t>
    </rPh>
    <rPh sb="45" eb="49">
      <t>ジタンエイギョウ</t>
    </rPh>
    <rPh sb="52" eb="53">
      <t>オウ</t>
    </rPh>
    <rPh sb="60" eb="62">
      <t>ジョウエイ</t>
    </rPh>
    <rPh sb="72" eb="74">
      <t>エイガ</t>
    </rPh>
    <rPh sb="75" eb="77">
      <t>カイスウ</t>
    </rPh>
    <rPh sb="113" eb="116">
      <t>エイガカン</t>
    </rPh>
    <rPh sb="119" eb="120">
      <t>ジ</t>
    </rPh>
    <rPh sb="123" eb="127">
      <t>エイギョウジカン</t>
    </rPh>
    <rPh sb="127" eb="129">
      <t>タンシュク</t>
    </rPh>
    <rPh sb="129" eb="131">
      <t>ヨウセイ</t>
    </rPh>
    <rPh sb="140" eb="142">
      <t>チュウイ</t>
    </rPh>
    <phoneticPr fontId="1"/>
  </si>
  <si>
    <t>←期間中に上映できないこととなった回数（要請に応じた期間中、対象スクリーン全て）を合算してください</t>
    <rPh sb="20" eb="22">
      <t>ヨウセイ</t>
    </rPh>
    <rPh sb="23" eb="24">
      <t>オウ</t>
    </rPh>
    <rPh sb="26" eb="28">
      <t>キカン</t>
    </rPh>
    <rPh sb="28" eb="29">
      <t>チュウ</t>
    </rPh>
    <rPh sb="30" eb="32">
      <t>タイショウ</t>
    </rPh>
    <rPh sb="37" eb="38">
      <t>スベ</t>
    </rPh>
    <phoneticPr fontId="1"/>
  </si>
  <si>
    <t>←期間中に上映する予定であった回数（要請に応じた期間中、対象スクリーン全ての上映した回数+上映できなかった回数）を合算してください。</t>
    <rPh sb="1" eb="4">
      <t>キカンチュウ</t>
    </rPh>
    <rPh sb="5" eb="7">
      <t>ジョウエイ</t>
    </rPh>
    <rPh sb="9" eb="11">
      <t>ヨテイ</t>
    </rPh>
    <rPh sb="15" eb="17">
      <t>カイスウ</t>
    </rPh>
    <rPh sb="28" eb="30">
      <t>タイショウ</t>
    </rPh>
    <rPh sb="35" eb="36">
      <t>スベ</t>
    </rPh>
    <rPh sb="38" eb="40">
      <t>ジョウエイ</t>
    </rPh>
    <rPh sb="42" eb="44">
      <t>カイスウ</t>
    </rPh>
    <rPh sb="45" eb="47">
      <t>ジョウエイ</t>
    </rPh>
    <rPh sb="53" eb="55">
      <t>カイスウ</t>
    </rPh>
    <rPh sb="57" eb="59">
      <t>ガッサン</t>
    </rPh>
    <phoneticPr fontId="1"/>
  </si>
  <si>
    <t>時短営業要請の対象となる常設スクリーン数</t>
    <rPh sb="4" eb="6">
      <t>ヨウセイ</t>
    </rPh>
    <rPh sb="7" eb="9">
      <t>タイショウ</t>
    </rPh>
    <rPh sb="12" eb="14">
      <t>ジョウセツ</t>
    </rPh>
    <rPh sb="19" eb="20">
      <t>スウ</t>
    </rPh>
    <phoneticPr fontId="1"/>
  </si>
  <si>
    <t>時短営業要請に応じたことにより上映できないこととなった映画の回数</t>
    <rPh sb="0" eb="2">
      <t>ジタン</t>
    </rPh>
    <rPh sb="2" eb="4">
      <t>エイギョウ</t>
    </rPh>
    <phoneticPr fontId="1"/>
  </si>
  <si>
    <t>時短営業の期間中に本来上映する予定であった映画の回数</t>
    <rPh sb="2" eb="4">
      <t>エイギョウ</t>
    </rPh>
    <phoneticPr fontId="1"/>
  </si>
  <si>
    <t>事前予約制・チケット販売・時間指定等の方式で、不特定多数に向けて集客する単発のイベント（演劇、音楽コンサート、スポーツイベント等）を行い、営業終了時刻が21時になった日がある場合は、右枠内に該当日を記載してください。</t>
    <rPh sb="0" eb="2">
      <t>ジゼン</t>
    </rPh>
    <rPh sb="2" eb="5">
      <t>ヨヤクセイ</t>
    </rPh>
    <rPh sb="10" eb="12">
      <t>ハンバイ</t>
    </rPh>
    <rPh sb="13" eb="15">
      <t>ジカン</t>
    </rPh>
    <rPh sb="15" eb="17">
      <t>シテイ</t>
    </rPh>
    <rPh sb="17" eb="18">
      <t>トウ</t>
    </rPh>
    <rPh sb="19" eb="21">
      <t>ホウシキ</t>
    </rPh>
    <rPh sb="23" eb="26">
      <t>フトクテイ</t>
    </rPh>
    <rPh sb="26" eb="28">
      <t>タスウ</t>
    </rPh>
    <rPh sb="29" eb="30">
      <t>ム</t>
    </rPh>
    <rPh sb="32" eb="34">
      <t>シュウキャク</t>
    </rPh>
    <rPh sb="36" eb="38">
      <t>タンパツ</t>
    </rPh>
    <rPh sb="44" eb="46">
      <t>エンゲキ</t>
    </rPh>
    <rPh sb="47" eb="49">
      <t>オンガク</t>
    </rPh>
    <rPh sb="63" eb="64">
      <t>トウ</t>
    </rPh>
    <rPh sb="66" eb="67">
      <t>オコナ</t>
    </rPh>
    <rPh sb="69" eb="71">
      <t>エイギョウ</t>
    </rPh>
    <rPh sb="71" eb="75">
      <t>シュウリョウジコク</t>
    </rPh>
    <rPh sb="78" eb="79">
      <t>ジ</t>
    </rPh>
    <rPh sb="83" eb="84">
      <t>ヒ</t>
    </rPh>
    <rPh sb="87" eb="89">
      <t>バアイ</t>
    </rPh>
    <rPh sb="91" eb="94">
      <t>ミギワクナイ</t>
    </rPh>
    <rPh sb="95" eb="98">
      <t>ガイトウビ</t>
    </rPh>
    <rPh sb="99" eb="101">
      <t>キサイ</t>
    </rPh>
    <phoneticPr fontId="1"/>
  </si>
  <si>
    <t>日</t>
    <rPh sb="0" eb="1">
      <t>ニチ</t>
    </rPh>
    <phoneticPr fontId="1"/>
  </si>
  <si>
    <t>短縮された営業時間</t>
    <rPh sb="0" eb="2">
      <t>タンシュク</t>
    </rPh>
    <rPh sb="5" eb="9">
      <t>エイギョウジカン</t>
    </rPh>
    <phoneticPr fontId="1"/>
  </si>
  <si>
    <t>本来の営業時間</t>
    <rPh sb="0" eb="2">
      <t>ホンライ</t>
    </rPh>
    <rPh sb="3" eb="7">
      <t>エイギョウジカン</t>
    </rPh>
    <phoneticPr fontId="1"/>
  </si>
  <si>
    <t>×</t>
    <phoneticPr fontId="1"/>
  </si>
  <si>
    <t>÷</t>
    <phoneticPr fontId="1"/>
  </si>
  <si>
    <t>時短日数</t>
    <phoneticPr fontId="1"/>
  </si>
  <si>
    <t>短縮された営業時間</t>
    <phoneticPr fontId="1"/>
  </si>
  <si>
    <t>本来の営業時間</t>
    <phoneticPr fontId="1"/>
  </si>
  <si>
    <r>
      <t xml:space="preserve">本来の営業時間
</t>
    </r>
    <r>
      <rPr>
        <sz val="9"/>
        <color theme="1"/>
        <rFont val="HG丸ｺﾞｼｯｸM-PRO"/>
        <family val="3"/>
        <charset val="128"/>
      </rPr>
      <t>（例えば１０時開店で２２時閉店の場合は１２時間）</t>
    </r>
    <rPh sb="0" eb="2">
      <t>ホンライ</t>
    </rPh>
    <rPh sb="3" eb="7">
      <t>エイギョウジカン</t>
    </rPh>
    <rPh sb="9" eb="10">
      <t>タト</t>
    </rPh>
    <rPh sb="14" eb="17">
      <t>ジカイテン</t>
    </rPh>
    <rPh sb="20" eb="21">
      <t>ジ</t>
    </rPh>
    <rPh sb="21" eb="23">
      <t>ヘイテン</t>
    </rPh>
    <rPh sb="24" eb="26">
      <t>バアイ</t>
    </rPh>
    <rPh sb="29" eb="31">
      <t>ジカン</t>
    </rPh>
    <phoneticPr fontId="1"/>
  </si>
  <si>
    <t>本来の営業時間</t>
    <phoneticPr fontId="1"/>
  </si>
  <si>
    <t>上映できないこととなった映画の回数</t>
    <phoneticPr fontId="1"/>
  </si>
  <si>
    <t>本来上映する予定であった映画の回数</t>
    <phoneticPr fontId="1"/>
  </si>
  <si>
    <t>時短（休業）日数の合計を右欄に記載してください。（時短営業を開始した期間中であれば、本来の営業時間が２０時を越えていない日、上記イベントの開催日の数も含める）　　</t>
    <rPh sb="0" eb="2">
      <t>ジタン</t>
    </rPh>
    <rPh sb="3" eb="5">
      <t>キュウギョウ</t>
    </rPh>
    <rPh sb="6" eb="8">
      <t>ニッスウ</t>
    </rPh>
    <rPh sb="9" eb="11">
      <t>ゴウケイ</t>
    </rPh>
    <rPh sb="12" eb="14">
      <t>ミギラン</t>
    </rPh>
    <rPh sb="15" eb="17">
      <t>キサイ</t>
    </rPh>
    <rPh sb="25" eb="27">
      <t>ジタン</t>
    </rPh>
    <rPh sb="27" eb="29">
      <t>エイギョウ</t>
    </rPh>
    <rPh sb="30" eb="32">
      <t>カイシ</t>
    </rPh>
    <rPh sb="34" eb="37">
      <t>キカンチュウ</t>
    </rPh>
    <rPh sb="42" eb="44">
      <t>ホンライ</t>
    </rPh>
    <rPh sb="45" eb="49">
      <t>エイギョウジカン</t>
    </rPh>
    <rPh sb="52" eb="53">
      <t>ジ</t>
    </rPh>
    <rPh sb="54" eb="55">
      <t>コ</t>
    </rPh>
    <rPh sb="60" eb="61">
      <t>ヒ</t>
    </rPh>
    <rPh sb="62" eb="64">
      <t>ジョウキ</t>
    </rPh>
    <rPh sb="69" eb="71">
      <t>カイサイ</t>
    </rPh>
    <rPh sb="71" eb="72">
      <t>ヒ</t>
    </rPh>
    <rPh sb="73" eb="74">
      <t>カズ</t>
    </rPh>
    <rPh sb="75" eb="7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</si>
</sst>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u/>
      <sz val="11"/>
      <color theme="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1" tint="0.499984740745262"/>
        <bgColor indexed="64"/>
      </patternFill>
    </fill>
  </fills>
  <borders count="6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double">
        <color auto="1"/>
      </top>
      <bottom/>
      <diagonal/>
    </border>
    <border>
      <left style="double">
        <color indexed="64"/>
      </left>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94">
    <xf numFmtId="0" fontId="0" fillId="0" borderId="0" xfId="0">
      <alignment vertical="center"/>
    </xf>
    <xf numFmtId="0" fontId="3" fillId="2" borderId="25" xfId="0" applyFont="1" applyFill="1" applyBorder="1" applyAlignment="1" applyProtection="1">
      <alignment horizontal="right" vertical="center"/>
      <protection locked="0"/>
    </xf>
    <xf numFmtId="0" fontId="3" fillId="2" borderId="26" xfId="0" applyFont="1" applyFill="1" applyBorder="1" applyAlignment="1" applyProtection="1">
      <alignment horizontal="right" vertical="center"/>
      <protection locked="0"/>
    </xf>
    <xf numFmtId="0" fontId="3" fillId="2" borderId="31" xfId="0" applyFont="1" applyFill="1" applyBorder="1" applyAlignment="1" applyProtection="1">
      <alignment horizontal="center" vertical="center"/>
      <protection locked="0"/>
    </xf>
    <xf numFmtId="0" fontId="3" fillId="2" borderId="27"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32" xfId="0" applyFont="1" applyFill="1" applyBorder="1" applyAlignment="1" applyProtection="1">
      <alignment horizontal="center" vertical="center"/>
      <protection locked="0"/>
    </xf>
    <xf numFmtId="0" fontId="3" fillId="2" borderId="29" xfId="0" applyFont="1" applyFill="1" applyBorder="1" applyAlignment="1" applyProtection="1">
      <alignment horizontal="right" vertical="center"/>
      <protection locked="0"/>
    </xf>
    <xf numFmtId="0" fontId="3" fillId="2" borderId="30" xfId="0" applyFont="1" applyFill="1" applyBorder="1" applyAlignment="1" applyProtection="1">
      <alignment horizontal="right" vertical="center"/>
      <protection locked="0"/>
    </xf>
    <xf numFmtId="0" fontId="3" fillId="2" borderId="17"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5" xfId="0" applyFont="1" applyFill="1" applyBorder="1" applyAlignment="1" applyProtection="1">
      <alignment horizontal="right" vertical="center"/>
      <protection locked="0"/>
    </xf>
    <xf numFmtId="0" fontId="3" fillId="2" borderId="36" xfId="0" applyFont="1" applyFill="1" applyBorder="1" applyAlignment="1" applyProtection="1">
      <alignment horizontal="right" vertical="center"/>
      <protection locked="0"/>
    </xf>
    <xf numFmtId="0" fontId="3" fillId="2" borderId="37"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5"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Alignment="1" applyProtection="1"/>
    <xf numFmtId="0" fontId="3" fillId="0" borderId="5" xfId="0" applyFont="1" applyBorder="1" applyAlignment="1" applyProtection="1">
      <alignment vertical="center"/>
    </xf>
    <xf numFmtId="0" fontId="3" fillId="0" borderId="5" xfId="0" applyFont="1" applyBorder="1" applyAlignment="1" applyProtection="1">
      <alignment vertical="top"/>
    </xf>
    <xf numFmtId="0" fontId="3" fillId="0" borderId="5" xfId="0" applyFont="1" applyBorder="1" applyAlignment="1" applyProtection="1">
      <alignment vertical="center" wrapText="1"/>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56" fontId="3" fillId="0" borderId="25" xfId="0" applyNumberFormat="1" applyFont="1" applyBorder="1" applyProtection="1">
      <alignment vertical="center"/>
    </xf>
    <xf numFmtId="0" fontId="3" fillId="0" borderId="33" xfId="0" applyFont="1" applyBorder="1" applyAlignment="1" applyProtection="1">
      <alignment horizontal="center" vertical="center"/>
    </xf>
    <xf numFmtId="56" fontId="3" fillId="0" borderId="27" xfId="0" applyNumberFormat="1" applyFont="1" applyBorder="1" applyProtection="1">
      <alignment vertical="center"/>
    </xf>
    <xf numFmtId="0" fontId="3" fillId="0" borderId="34" xfId="0" applyFont="1" applyBorder="1" applyAlignment="1" applyProtection="1">
      <alignment horizontal="center" vertical="center"/>
    </xf>
    <xf numFmtId="56" fontId="3" fillId="0" borderId="35" xfId="0" applyNumberFormat="1" applyFont="1" applyBorder="1" applyProtection="1">
      <alignment vertical="center"/>
    </xf>
    <xf numFmtId="0" fontId="3" fillId="0" borderId="3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0" xfId="0" applyFont="1" applyBorder="1" applyAlignment="1" applyProtection="1">
      <alignment horizontal="center" vertical="center" textRotation="255"/>
    </xf>
    <xf numFmtId="56" fontId="3" fillId="0" borderId="0" xfId="0" applyNumberFormat="1"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40"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41" xfId="0" applyFont="1" applyFill="1" applyBorder="1" applyAlignment="1" applyProtection="1">
      <alignment vertical="center" wrapText="1"/>
    </xf>
    <xf numFmtId="0" fontId="3" fillId="0" borderId="58"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38" fontId="3" fillId="0" borderId="0" xfId="1" applyFont="1" applyBorder="1" applyProtection="1">
      <alignment vertical="center"/>
    </xf>
    <xf numFmtId="0" fontId="10"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1" fontId="2" fillId="0" borderId="0" xfId="0" applyNumberFormat="1" applyFont="1" applyBorder="1" applyProtection="1">
      <alignment vertical="center"/>
    </xf>
    <xf numFmtId="1" fontId="2" fillId="0" borderId="0" xfId="0" applyNumberFormat="1" applyFont="1" applyBorder="1" applyAlignment="1" applyProtection="1">
      <alignment horizontal="center" vertical="center"/>
    </xf>
    <xf numFmtId="0" fontId="3" fillId="0" borderId="58" xfId="0" applyFont="1" applyBorder="1" applyAlignment="1" applyProtection="1">
      <alignment vertical="center" wrapText="1"/>
    </xf>
    <xf numFmtId="0" fontId="3" fillId="0" borderId="56" xfId="0" applyFont="1" applyBorder="1" applyProtection="1">
      <alignment vertical="center"/>
    </xf>
    <xf numFmtId="0" fontId="3" fillId="0" borderId="5" xfId="0" applyFont="1" applyBorder="1" applyProtection="1">
      <alignment vertical="center"/>
    </xf>
    <xf numFmtId="0" fontId="3" fillId="0" borderId="57" xfId="0" applyFont="1" applyBorder="1" applyProtection="1">
      <alignment vertical="center"/>
    </xf>
    <xf numFmtId="0" fontId="3" fillId="0" borderId="3" xfId="0" applyFont="1" applyBorder="1" applyProtection="1">
      <alignment vertical="center"/>
    </xf>
    <xf numFmtId="0" fontId="12" fillId="0" borderId="0" xfId="0" applyFont="1" applyProtection="1">
      <alignment vertical="center"/>
    </xf>
    <xf numFmtId="38" fontId="3" fillId="0" borderId="0" xfId="1"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58" xfId="0" applyFont="1" applyBorder="1" applyAlignment="1" applyProtection="1">
      <alignment horizontal="left" vertical="center"/>
    </xf>
    <xf numFmtId="0" fontId="3" fillId="0" borderId="5" xfId="0" applyFont="1" applyBorder="1" applyAlignment="1" applyProtection="1">
      <alignment horizontal="right" vertical="center"/>
    </xf>
    <xf numFmtId="1" fontId="3" fillId="0" borderId="5"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1" fontId="2" fillId="0" borderId="5" xfId="0" applyNumberFormat="1" applyFont="1" applyBorder="1" applyProtection="1">
      <alignment vertical="center"/>
    </xf>
    <xf numFmtId="1" fontId="2" fillId="0" borderId="5" xfId="0" applyNumberFormat="1" applyFont="1" applyBorder="1" applyAlignment="1" applyProtection="1">
      <alignment horizontal="center" vertical="center"/>
    </xf>
    <xf numFmtId="0" fontId="3" fillId="0" borderId="57" xfId="0" applyFont="1" applyBorder="1" applyAlignment="1" applyProtection="1">
      <alignmen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38" fontId="3" fillId="0" borderId="0" xfId="1" applyFont="1" applyBorder="1" applyAlignment="1" applyProtection="1">
      <alignment horizontal="right" vertical="center" wrapText="1"/>
    </xf>
    <xf numFmtId="38" fontId="3" fillId="0" borderId="0" xfId="1" applyFont="1" applyBorder="1" applyAlignment="1" applyProtection="1">
      <alignment horizontal="center" vertical="center" wrapText="1"/>
    </xf>
    <xf numFmtId="0" fontId="3" fillId="0" borderId="56" xfId="0" applyFont="1" applyBorder="1" applyAlignment="1" applyProtection="1">
      <alignment horizontal="left" vertical="center" wrapText="1"/>
    </xf>
    <xf numFmtId="0" fontId="3" fillId="0" borderId="5" xfId="0" applyFont="1" applyBorder="1" applyAlignment="1" applyProtection="1">
      <alignment horizontal="left" vertical="center"/>
    </xf>
    <xf numFmtId="0" fontId="3" fillId="0" borderId="57" xfId="0" applyFont="1" applyBorder="1" applyAlignment="1" applyProtection="1">
      <alignment horizontal="left" vertical="center"/>
    </xf>
    <xf numFmtId="0" fontId="3" fillId="4" borderId="0" xfId="0" applyFont="1" applyFill="1" applyProtection="1">
      <alignment vertical="center"/>
    </xf>
    <xf numFmtId="38" fontId="3" fillId="4" borderId="0" xfId="1" applyFont="1" applyFill="1" applyAlignment="1" applyProtection="1">
      <alignment horizontal="right" vertical="center"/>
    </xf>
    <xf numFmtId="38" fontId="3" fillId="4" borderId="0" xfId="1" applyFont="1" applyFill="1" applyAlignme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Alignment="1" applyProtection="1">
      <alignment horizontal="center" vertical="center"/>
    </xf>
    <xf numFmtId="0" fontId="3" fillId="0" borderId="5" xfId="0" applyFont="1" applyBorder="1" applyAlignment="1" applyProtection="1">
      <alignment horizontal="left" vertical="center"/>
    </xf>
    <xf numFmtId="0" fontId="5" fillId="0" borderId="0" xfId="0" applyFont="1" applyAlignment="1" applyProtection="1">
      <alignment horizontal="left" vertical="center"/>
    </xf>
    <xf numFmtId="1" fontId="3" fillId="0" borderId="0" xfId="0" applyNumberFormat="1" applyFont="1" applyBorder="1" applyAlignment="1" applyProtection="1">
      <alignment horizontal="center" vertical="center"/>
    </xf>
    <xf numFmtId="0" fontId="3" fillId="0" borderId="58" xfId="0" applyFont="1" applyBorder="1" applyAlignment="1" applyProtection="1">
      <alignment horizontal="center" vertical="center"/>
    </xf>
    <xf numFmtId="0" fontId="10" fillId="0" borderId="0" xfId="0" applyFont="1" applyBorder="1" applyAlignment="1" applyProtection="1">
      <alignment horizontal="left" vertical="center" wrapText="1"/>
    </xf>
    <xf numFmtId="0" fontId="10" fillId="0" borderId="0" xfId="0" applyFont="1" applyAlignment="1" applyProtection="1">
      <alignment horizontal="left" vertical="center" wrapText="1"/>
    </xf>
    <xf numFmtId="0" fontId="5" fillId="0" borderId="0" xfId="0" applyFont="1" applyAlignment="1" applyProtection="1">
      <alignment horizontal="left" vertical="center"/>
    </xf>
    <xf numFmtId="0" fontId="3" fillId="2" borderId="54" xfId="0" applyFont="1" applyFill="1" applyBorder="1" applyAlignment="1" applyProtection="1">
      <alignment horizontal="left" vertical="top" wrapText="1"/>
      <protection locked="0"/>
    </xf>
    <xf numFmtId="0" fontId="3" fillId="2" borderId="52" xfId="0" applyFont="1" applyFill="1" applyBorder="1" applyAlignment="1" applyProtection="1">
      <alignment horizontal="left" vertical="top"/>
      <protection locked="0"/>
    </xf>
    <xf numFmtId="0" fontId="3" fillId="2" borderId="55" xfId="0" applyFont="1" applyFill="1" applyBorder="1" applyAlignment="1" applyProtection="1">
      <alignment horizontal="left" vertical="top"/>
      <protection locked="0"/>
    </xf>
    <xf numFmtId="0" fontId="3" fillId="0" borderId="4"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wrapText="1"/>
    </xf>
    <xf numFmtId="0" fontId="3" fillId="0" borderId="58" xfId="0" applyFont="1" applyBorder="1" applyAlignment="1" applyProtection="1">
      <alignment horizontal="left" vertical="center" wrapText="1"/>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3" fillId="0" borderId="5" xfId="0" applyFont="1" applyBorder="1" applyAlignment="1" applyProtection="1">
      <alignment horizontal="left" vertical="center" wrapText="1"/>
    </xf>
    <xf numFmtId="0" fontId="3" fillId="0" borderId="0" xfId="0" applyFont="1" applyFill="1" applyBorder="1" applyAlignment="1" applyProtection="1">
      <alignment horizontal="center" vertical="center"/>
    </xf>
    <xf numFmtId="0" fontId="7" fillId="2" borderId="15" xfId="0" applyFont="1" applyFill="1" applyBorder="1" applyAlignment="1" applyProtection="1">
      <alignment horizontal="left" vertical="top"/>
      <protection locked="0"/>
    </xf>
    <xf numFmtId="0" fontId="3" fillId="2" borderId="15" xfId="0" applyFont="1" applyFill="1" applyBorder="1" applyAlignment="1" applyProtection="1">
      <alignment horizontal="left" vertical="top"/>
      <protection locked="0"/>
    </xf>
    <xf numFmtId="0" fontId="3" fillId="2" borderId="5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2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54"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5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7"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8" xfId="0" applyFont="1" applyBorder="1" applyAlignment="1" applyProtection="1">
      <alignment horizontal="center" vertical="top" textRotation="255" wrapText="1"/>
    </xf>
    <xf numFmtId="0" fontId="3" fillId="0" borderId="9"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4" xfId="0" applyFont="1" applyBorder="1" applyAlignment="1" applyProtection="1">
      <alignment horizontal="center" vertical="top" textRotation="255"/>
    </xf>
    <xf numFmtId="0" fontId="3" fillId="0" borderId="0" xfId="0" applyFont="1" applyBorder="1" applyAlignment="1" applyProtection="1">
      <alignment horizontal="center" vertical="top" textRotation="255"/>
    </xf>
    <xf numFmtId="0" fontId="3" fillId="0" borderId="12" xfId="0" applyFont="1" applyBorder="1" applyAlignment="1" applyProtection="1">
      <alignment horizontal="center" vertical="top" textRotation="255"/>
    </xf>
    <xf numFmtId="0" fontId="3" fillId="0" borderId="23"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24" xfId="0" applyFont="1" applyBorder="1" applyAlignment="1" applyProtection="1">
      <alignment horizontal="center" vertical="top" textRotation="255"/>
    </xf>
    <xf numFmtId="0" fontId="3" fillId="0" borderId="22"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58" xfId="0" applyFont="1" applyBorder="1" applyAlignment="1" applyProtection="1">
      <alignment horizontal="left"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3" fillId="0" borderId="56"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5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3"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xf>
    <xf numFmtId="38" fontId="3" fillId="0" borderId="0" xfId="1" applyNumberFormat="1" applyFont="1" applyAlignment="1" applyProtection="1">
      <alignment horizontal="center" vertical="center"/>
    </xf>
    <xf numFmtId="0" fontId="3" fillId="0" borderId="0" xfId="0" applyFont="1" applyAlignment="1" applyProtection="1">
      <alignment horizontal="left" vertical="center"/>
    </xf>
    <xf numFmtId="38" fontId="3" fillId="0" borderId="0" xfId="1" applyNumberFormat="1" applyFont="1" applyBorder="1" applyAlignment="1" applyProtection="1">
      <alignment horizontal="center" vertical="center" wrapText="1"/>
    </xf>
    <xf numFmtId="0" fontId="3" fillId="0" borderId="40" xfId="0" applyFont="1" applyBorder="1" applyAlignment="1" applyProtection="1">
      <alignment horizontal="left" vertical="center"/>
    </xf>
    <xf numFmtId="0" fontId="3" fillId="0" borderId="41" xfId="0" applyFont="1" applyBorder="1" applyAlignment="1" applyProtection="1">
      <alignment horizontal="left" vertical="center"/>
    </xf>
    <xf numFmtId="0" fontId="3" fillId="0" borderId="0" xfId="0" applyFont="1" applyAlignment="1" applyProtection="1">
      <alignment horizontal="center" vertical="center"/>
    </xf>
    <xf numFmtId="0" fontId="8" fillId="3" borderId="47" xfId="0" applyFont="1" applyFill="1" applyBorder="1" applyAlignment="1" applyProtection="1">
      <alignment horizontal="center" vertical="center" wrapText="1"/>
    </xf>
    <xf numFmtId="0" fontId="8" fillId="3" borderId="45" xfId="0" applyFont="1" applyFill="1" applyBorder="1" applyAlignment="1" applyProtection="1">
      <alignment horizontal="center" vertical="center" wrapText="1"/>
    </xf>
    <xf numFmtId="0" fontId="8" fillId="3" borderId="48" xfId="0" applyFont="1" applyFill="1" applyBorder="1" applyAlignment="1" applyProtection="1">
      <alignment horizontal="center" vertical="center" wrapText="1"/>
    </xf>
    <xf numFmtId="0" fontId="8" fillId="3" borderId="49" xfId="0" applyFont="1" applyFill="1" applyBorder="1" applyAlignment="1" applyProtection="1">
      <alignment horizontal="center" vertical="center" wrapText="1"/>
    </xf>
    <xf numFmtId="0" fontId="8" fillId="3" borderId="46" xfId="0" applyFont="1" applyFill="1" applyBorder="1" applyAlignment="1" applyProtection="1">
      <alignment horizontal="center" vertical="center" wrapText="1"/>
    </xf>
    <xf numFmtId="0" fontId="8" fillId="3" borderId="50" xfId="0" applyFont="1" applyFill="1" applyBorder="1" applyAlignment="1" applyProtection="1">
      <alignment horizontal="center" vertical="center" wrapText="1"/>
    </xf>
    <xf numFmtId="38" fontId="8" fillId="0" borderId="47" xfId="1" applyFont="1" applyBorder="1" applyAlignment="1" applyProtection="1">
      <alignment horizontal="right" vertical="center"/>
    </xf>
    <xf numFmtId="38" fontId="8" fillId="0" borderId="45" xfId="1" applyFont="1" applyBorder="1" applyAlignment="1" applyProtection="1">
      <alignment horizontal="right" vertical="center"/>
    </xf>
    <xf numFmtId="38" fontId="8" fillId="0" borderId="49" xfId="1" applyFont="1" applyBorder="1" applyAlignment="1" applyProtection="1">
      <alignment horizontal="right" vertical="center"/>
    </xf>
    <xf numFmtId="38" fontId="8" fillId="0" borderId="46" xfId="1" applyFont="1" applyBorder="1" applyAlignment="1" applyProtection="1">
      <alignment horizontal="right" vertical="center"/>
    </xf>
    <xf numFmtId="0" fontId="8" fillId="0" borderId="48" xfId="0" applyFont="1" applyBorder="1" applyAlignment="1" applyProtection="1">
      <alignment horizontal="center" vertical="center"/>
    </xf>
    <xf numFmtId="0" fontId="8" fillId="0" borderId="50" xfId="0" applyFont="1" applyBorder="1" applyAlignment="1" applyProtection="1">
      <alignment horizontal="center" vertical="center"/>
    </xf>
    <xf numFmtId="0" fontId="7" fillId="0" borderId="6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4" xfId="0" applyFont="1" applyBorder="1" applyAlignment="1" applyProtection="1">
      <alignment horizontal="left" vertical="center"/>
    </xf>
    <xf numFmtId="38" fontId="3" fillId="0" borderId="0" xfId="1"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3" fillId="0" borderId="41"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2" borderId="40" xfId="0" applyNumberFormat="1" applyFont="1" applyFill="1" applyBorder="1" applyAlignment="1" applyProtection="1">
      <alignment horizontal="center" vertical="center"/>
      <protection locked="0"/>
    </xf>
    <xf numFmtId="0" fontId="3" fillId="2" borderId="41"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2" borderId="40" xfId="0" applyFont="1" applyFill="1" applyBorder="1" applyAlignment="1" applyProtection="1">
      <alignment horizontal="center" vertical="center"/>
      <protection locked="0"/>
    </xf>
    <xf numFmtId="176" fontId="3" fillId="0" borderId="0" xfId="0" applyNumberFormat="1" applyFont="1" applyBorder="1" applyAlignment="1" applyProtection="1">
      <alignment horizontal="center" vertical="center"/>
    </xf>
    <xf numFmtId="176" fontId="3" fillId="0" borderId="0" xfId="0" applyNumberFormat="1" applyFont="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718609</xdr:colOff>
      <xdr:row>0</xdr:row>
      <xdr:rowOff>48683</xdr:rowOff>
    </xdr:from>
    <xdr:to>
      <xdr:col>11</xdr:col>
      <xdr:colOff>1176867</xdr:colOff>
      <xdr:row>2</xdr:row>
      <xdr:rowOff>182033</xdr:rowOff>
    </xdr:to>
    <xdr:sp macro="" textlink="">
      <xdr:nvSpPr>
        <xdr:cNvPr id="5" name="テキスト ボックス 2"/>
        <xdr:cNvSpPr txBox="1"/>
      </xdr:nvSpPr>
      <xdr:spPr>
        <a:xfrm>
          <a:off x="7259109" y="48683"/>
          <a:ext cx="1347258" cy="524933"/>
        </a:xfrm>
        <a:prstGeom prst="rect">
          <a:avLst/>
        </a:prstGeom>
        <a:solidFill>
          <a:schemeClr val="lt1"/>
        </a:solidFill>
        <a:ln w="28575">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第１号様式別紙①</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254000</xdr:colOff>
      <xdr:row>61</xdr:row>
      <xdr:rowOff>20108</xdr:rowOff>
    </xdr:from>
    <xdr:to>
      <xdr:col>11</xdr:col>
      <xdr:colOff>1005417</xdr:colOff>
      <xdr:row>63</xdr:row>
      <xdr:rowOff>124883</xdr:rowOff>
    </xdr:to>
    <xdr:sp macro="" textlink="">
      <xdr:nvSpPr>
        <xdr:cNvPr id="9" name="テキスト ボックス 8"/>
        <xdr:cNvSpPr txBox="1"/>
      </xdr:nvSpPr>
      <xdr:spPr>
        <a:xfrm>
          <a:off x="3386667" y="20234275"/>
          <a:ext cx="5852583" cy="5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200,000</a:t>
          </a:r>
          <a:r>
            <a:rPr kumimoji="1" lang="ja-JP" altLang="en-US" sz="1100"/>
            <a:t>円</a:t>
          </a:r>
          <a:r>
            <a:rPr kumimoji="1" lang="en-US" altLang="ja-JP" sz="1100"/>
            <a:t>×</a:t>
          </a:r>
          <a:r>
            <a:rPr kumimoji="1" lang="ja-JP" altLang="en-US" sz="1100"/>
            <a:t>（自己利用部分面積</a:t>
          </a:r>
          <a:r>
            <a:rPr kumimoji="1" lang="en-US" altLang="ja-JP" sz="1100"/>
            <a:t>/1,000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時短日数」で計算して、算定額を小数点以下切り上げとしてください。</a:t>
          </a:r>
        </a:p>
      </xdr:txBody>
    </xdr:sp>
    <xdr:clientData/>
  </xdr:twoCellAnchor>
  <xdr:twoCellAnchor>
    <xdr:from>
      <xdr:col>5</xdr:col>
      <xdr:colOff>211667</xdr:colOff>
      <xdr:row>74</xdr:row>
      <xdr:rowOff>19051</xdr:rowOff>
    </xdr:from>
    <xdr:to>
      <xdr:col>11</xdr:col>
      <xdr:colOff>1016001</xdr:colOff>
      <xdr:row>76</xdr:row>
      <xdr:rowOff>161925</xdr:rowOff>
    </xdr:to>
    <xdr:sp macro="" textlink="">
      <xdr:nvSpPr>
        <xdr:cNvPr id="11" name="テキスト ボックス 10"/>
        <xdr:cNvSpPr txBox="1"/>
      </xdr:nvSpPr>
      <xdr:spPr>
        <a:xfrm>
          <a:off x="3344334" y="23873884"/>
          <a:ext cx="5905500" cy="566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t>手記入される方は、「</a:t>
          </a:r>
          <a:r>
            <a:rPr kumimoji="1" lang="en-US" altLang="ja-JP" sz="1050"/>
            <a:t>2,000</a:t>
          </a:r>
          <a:r>
            <a:rPr kumimoji="1" lang="ja-JP" altLang="en-US" sz="1050"/>
            <a:t>円</a:t>
          </a:r>
          <a:r>
            <a:rPr kumimoji="1" lang="en-US" altLang="ja-JP" sz="1050"/>
            <a:t>×</a:t>
          </a:r>
          <a:r>
            <a:rPr kumimoji="1" lang="ja-JP" altLang="en-US" sz="1050"/>
            <a:t>（テナント店舗数＋特定百貨店店舗数）</a:t>
          </a:r>
          <a:r>
            <a:rPr kumimoji="1" lang="en-US" altLang="ja-JP" sz="1050"/>
            <a:t>×</a:t>
          </a:r>
          <a:r>
            <a:rPr kumimoji="1" lang="ja-JP" altLang="en-US" sz="1050"/>
            <a:t>短縮された営業時間</a:t>
          </a:r>
          <a:r>
            <a:rPr kumimoji="1" lang="en-US" altLang="ja-JP" sz="1050"/>
            <a:t>÷</a:t>
          </a:r>
          <a:r>
            <a:rPr kumimoji="1" lang="ja-JP" altLang="en-US" sz="1050"/>
            <a:t>本来の営業時間</a:t>
          </a:r>
          <a:r>
            <a:rPr kumimoji="1" lang="en-US" altLang="ja-JP" sz="1050"/>
            <a:t>×</a:t>
          </a:r>
          <a:r>
            <a:rPr kumimoji="1" lang="ja-JP" altLang="en-US" sz="1050"/>
            <a:t>時短日数」で計算して、算定額を小数点以下切り上げとしてください。</a:t>
          </a:r>
        </a:p>
      </xdr:txBody>
    </xdr:sp>
    <xdr:clientData/>
  </xdr:twoCellAnchor>
  <xdr:twoCellAnchor>
    <xdr:from>
      <xdr:col>5</xdr:col>
      <xdr:colOff>457200</xdr:colOff>
      <xdr:row>84</xdr:row>
      <xdr:rowOff>8466</xdr:rowOff>
    </xdr:from>
    <xdr:to>
      <xdr:col>11</xdr:col>
      <xdr:colOff>952500</xdr:colOff>
      <xdr:row>86</xdr:row>
      <xdr:rowOff>189442</xdr:rowOff>
    </xdr:to>
    <xdr:sp macro="" textlink="">
      <xdr:nvSpPr>
        <xdr:cNvPr id="12" name="テキスト ボックス 11"/>
        <xdr:cNvSpPr txBox="1"/>
      </xdr:nvSpPr>
      <xdr:spPr>
        <a:xfrm>
          <a:off x="3589867" y="26519716"/>
          <a:ext cx="5596466" cy="57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特定百貨店店舗数</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時短日数」で計算して、算定額を小数点以下切り上げとしてください。</a:t>
          </a:r>
        </a:p>
      </xdr:txBody>
    </xdr:sp>
    <xdr:clientData/>
  </xdr:twoCellAnchor>
  <xdr:twoCellAnchor>
    <xdr:from>
      <xdr:col>5</xdr:col>
      <xdr:colOff>412749</xdr:colOff>
      <xdr:row>98</xdr:row>
      <xdr:rowOff>52914</xdr:rowOff>
    </xdr:from>
    <xdr:to>
      <xdr:col>11</xdr:col>
      <xdr:colOff>974724</xdr:colOff>
      <xdr:row>100</xdr:row>
      <xdr:rowOff>613833</xdr:rowOff>
    </xdr:to>
    <xdr:sp macro="" textlink="">
      <xdr:nvSpPr>
        <xdr:cNvPr id="13" name="テキスト ボックス 12"/>
        <xdr:cNvSpPr txBox="1"/>
      </xdr:nvSpPr>
      <xdr:spPr>
        <a:xfrm>
          <a:off x="3545416" y="31263164"/>
          <a:ext cx="5663141" cy="103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時短営業要請に応じた常設スクリーン数</a:t>
          </a:r>
          <a:r>
            <a:rPr kumimoji="1" lang="en-US" altLang="ja-JP" sz="1100"/>
            <a:t>×</a:t>
          </a:r>
          <a:r>
            <a:rPr kumimoji="1" lang="ja-JP" altLang="en-US" sz="1100"/>
            <a:t>時短営業要請に応じたことにより上映できないこととなった映画の回数</a:t>
          </a:r>
          <a:r>
            <a:rPr kumimoji="1" lang="en-US" altLang="ja-JP" sz="1100"/>
            <a:t>÷</a:t>
          </a:r>
          <a:r>
            <a:rPr kumimoji="1" lang="ja-JP" altLang="en-US" sz="1100"/>
            <a:t>時短期間中に本来上映する予定であった映画の回数</a:t>
          </a:r>
          <a:r>
            <a:rPr kumimoji="1" lang="en-US" altLang="ja-JP" sz="1100"/>
            <a:t>×</a:t>
          </a:r>
          <a:r>
            <a:rPr kumimoji="1" lang="ja-JP" altLang="en-US" sz="1100"/>
            <a:t>時短日数」で計算して、算定額を小数点以下切り上げとしてください。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2"/>
  <sheetViews>
    <sheetView tabSelected="1" topLeftCell="B1" zoomScale="90" zoomScaleNormal="90" workbookViewId="0">
      <selection sqref="A1:E2"/>
    </sheetView>
  </sheetViews>
  <sheetFormatPr defaultRowHeight="13.5" x14ac:dyDescent="0.4"/>
  <cols>
    <col min="1" max="1" width="2.75" style="19" customWidth="1"/>
    <col min="2" max="2" width="5.25" style="19" customWidth="1"/>
    <col min="3" max="3" width="10.375" style="19" bestFit="1" customWidth="1"/>
    <col min="4" max="4" width="5.5" style="19" customWidth="1"/>
    <col min="5" max="5" width="17.125" style="19" customWidth="1"/>
    <col min="6" max="7" width="11.625" style="19" customWidth="1"/>
    <col min="8" max="8" width="10.625" style="19" bestFit="1" customWidth="1"/>
    <col min="9" max="10" width="11.625" style="19" customWidth="1"/>
    <col min="11" max="11" width="9.625" style="19" customWidth="1"/>
    <col min="12" max="12" width="13.75" style="19" customWidth="1"/>
    <col min="13" max="13" width="2.625" style="19" customWidth="1"/>
    <col min="14" max="14" width="9" style="19"/>
    <col min="15" max="15" width="12.75" style="19" bestFit="1" customWidth="1"/>
    <col min="16" max="16" width="11" style="19" bestFit="1" customWidth="1"/>
    <col min="17" max="17" width="14" style="19" customWidth="1"/>
    <col min="18" max="18" width="13" style="19" customWidth="1"/>
    <col min="19" max="19" width="13.25" style="19" customWidth="1"/>
    <col min="20" max="16384" width="9" style="19"/>
  </cols>
  <sheetData>
    <row r="1" spans="1:15" ht="17.25" customHeight="1" x14ac:dyDescent="0.4">
      <c r="A1" s="106" t="s">
        <v>82</v>
      </c>
      <c r="B1" s="107"/>
      <c r="C1" s="107"/>
      <c r="D1" s="107"/>
      <c r="E1" s="107"/>
      <c r="F1" s="18" t="s">
        <v>17</v>
      </c>
    </row>
    <row r="2" spans="1:15" ht="16.5" customHeight="1" x14ac:dyDescent="0.4">
      <c r="A2" s="107"/>
      <c r="B2" s="107"/>
      <c r="C2" s="107"/>
      <c r="D2" s="107"/>
      <c r="E2" s="107"/>
      <c r="F2" s="97" t="s">
        <v>40</v>
      </c>
      <c r="G2" s="97"/>
      <c r="H2" s="97"/>
      <c r="I2" s="97"/>
      <c r="J2" s="97"/>
      <c r="K2" s="92"/>
    </row>
    <row r="3" spans="1:15" ht="18.75" customHeight="1" x14ac:dyDescent="0.4">
      <c r="B3" s="20"/>
      <c r="C3" s="20"/>
      <c r="D3" s="20"/>
      <c r="G3" s="21"/>
      <c r="H3" s="22"/>
      <c r="I3" s="22"/>
      <c r="J3" s="22"/>
      <c r="K3" s="22"/>
      <c r="L3" s="22"/>
    </row>
    <row r="4" spans="1:15" ht="18.75" customHeight="1" x14ac:dyDescent="0.15">
      <c r="B4" s="20"/>
      <c r="C4" s="20"/>
      <c r="D4" s="23"/>
      <c r="F4" s="21"/>
      <c r="G4" s="21"/>
      <c r="H4" s="22"/>
      <c r="I4" s="22"/>
      <c r="J4" s="104" t="s">
        <v>30</v>
      </c>
      <c r="K4" s="104"/>
      <c r="L4" s="104"/>
    </row>
    <row r="5" spans="1:15" ht="19.5" customHeight="1" thickBot="1" x14ac:dyDescent="0.45">
      <c r="B5" s="24"/>
      <c r="C5" s="24"/>
      <c r="D5" s="25"/>
      <c r="E5" s="26"/>
      <c r="F5" s="26"/>
      <c r="G5" s="26"/>
      <c r="J5" s="108"/>
      <c r="K5" s="108"/>
      <c r="L5" s="108"/>
    </row>
    <row r="6" spans="1:15" ht="20.100000000000001" customHeight="1" thickBot="1" x14ac:dyDescent="0.45">
      <c r="B6" s="123" t="s">
        <v>41</v>
      </c>
      <c r="C6" s="124"/>
      <c r="D6" s="124"/>
      <c r="E6" s="124"/>
      <c r="F6" s="124"/>
      <c r="G6" s="124"/>
      <c r="H6" s="124"/>
      <c r="I6" s="124"/>
      <c r="J6" s="124"/>
      <c r="K6" s="124"/>
      <c r="L6" s="125"/>
    </row>
    <row r="7" spans="1:15" ht="24.75" customHeight="1" thickTop="1" x14ac:dyDescent="0.4">
      <c r="B7" s="142" t="s">
        <v>0</v>
      </c>
      <c r="C7" s="143"/>
      <c r="D7" s="143"/>
      <c r="E7" s="120"/>
      <c r="F7" s="120"/>
      <c r="G7" s="120"/>
      <c r="H7" s="120"/>
      <c r="I7" s="120"/>
      <c r="J7" s="120"/>
      <c r="K7" s="121"/>
      <c r="L7" s="122"/>
      <c r="O7" s="21"/>
    </row>
    <row r="8" spans="1:15" ht="22.5" customHeight="1" x14ac:dyDescent="0.4">
      <c r="B8" s="138" t="s">
        <v>18</v>
      </c>
      <c r="C8" s="139"/>
      <c r="D8" s="139"/>
      <c r="E8" s="114"/>
      <c r="F8" s="114"/>
      <c r="G8" s="114"/>
      <c r="H8" s="114"/>
      <c r="I8" s="114"/>
      <c r="J8" s="114"/>
      <c r="K8" s="115"/>
      <c r="L8" s="116"/>
    </row>
    <row r="9" spans="1:15" ht="21" customHeight="1" x14ac:dyDescent="0.4">
      <c r="B9" s="140"/>
      <c r="C9" s="141"/>
      <c r="D9" s="141"/>
      <c r="E9" s="117"/>
      <c r="F9" s="117"/>
      <c r="G9" s="117"/>
      <c r="H9" s="117"/>
      <c r="I9" s="117"/>
      <c r="J9" s="117"/>
      <c r="K9" s="118"/>
      <c r="L9" s="119"/>
    </row>
    <row r="10" spans="1:15" ht="18.95" customHeight="1" x14ac:dyDescent="0.4">
      <c r="B10" s="140" t="s">
        <v>19</v>
      </c>
      <c r="C10" s="141"/>
      <c r="D10" s="141"/>
      <c r="E10" s="110" t="s">
        <v>7</v>
      </c>
      <c r="F10" s="111"/>
      <c r="G10" s="111"/>
      <c r="H10" s="111"/>
      <c r="I10" s="111"/>
      <c r="J10" s="111"/>
      <c r="K10" s="112"/>
      <c r="L10" s="113"/>
    </row>
    <row r="11" spans="1:15" ht="21" customHeight="1" x14ac:dyDescent="0.4">
      <c r="B11" s="140"/>
      <c r="C11" s="141"/>
      <c r="D11" s="141"/>
      <c r="E11" s="111"/>
      <c r="F11" s="111"/>
      <c r="G11" s="111"/>
      <c r="H11" s="111"/>
      <c r="I11" s="111"/>
      <c r="J11" s="111"/>
      <c r="K11" s="112"/>
      <c r="L11" s="113"/>
    </row>
    <row r="12" spans="1:15" ht="18.95" customHeight="1" x14ac:dyDescent="0.4">
      <c r="B12" s="140"/>
      <c r="C12" s="141"/>
      <c r="D12" s="141"/>
      <c r="E12" s="111"/>
      <c r="F12" s="111"/>
      <c r="G12" s="111"/>
      <c r="H12" s="111"/>
      <c r="I12" s="111"/>
      <c r="J12" s="111"/>
      <c r="K12" s="112"/>
      <c r="L12" s="113"/>
    </row>
    <row r="13" spans="1:15" ht="56.25" customHeight="1" x14ac:dyDescent="0.4">
      <c r="B13" s="156" t="s">
        <v>53</v>
      </c>
      <c r="C13" s="157"/>
      <c r="D13" s="158"/>
      <c r="E13" s="98" t="s">
        <v>83</v>
      </c>
      <c r="F13" s="99"/>
      <c r="G13" s="99"/>
      <c r="H13" s="99"/>
      <c r="I13" s="99"/>
      <c r="J13" s="99"/>
      <c r="K13" s="99"/>
      <c r="L13" s="100"/>
    </row>
    <row r="14" spans="1:15" ht="27.95" customHeight="1" x14ac:dyDescent="0.4">
      <c r="B14" s="129" t="s">
        <v>33</v>
      </c>
      <c r="C14" s="130"/>
      <c r="D14" s="131"/>
      <c r="E14" s="27" t="s">
        <v>9</v>
      </c>
      <c r="F14" s="1" t="s">
        <v>2</v>
      </c>
      <c r="G14" s="2" t="s">
        <v>3</v>
      </c>
      <c r="H14" s="28" t="s">
        <v>4</v>
      </c>
      <c r="I14" s="2" t="s">
        <v>2</v>
      </c>
      <c r="J14" s="2" t="s">
        <v>3</v>
      </c>
      <c r="K14" s="2"/>
      <c r="L14" s="3" t="s">
        <v>8</v>
      </c>
    </row>
    <row r="15" spans="1:15" ht="27.95" customHeight="1" x14ac:dyDescent="0.4">
      <c r="B15" s="132"/>
      <c r="C15" s="133"/>
      <c r="D15" s="134"/>
      <c r="E15" s="29" t="s">
        <v>10</v>
      </c>
      <c r="F15" s="4" t="s">
        <v>2</v>
      </c>
      <c r="G15" s="5" t="s">
        <v>3</v>
      </c>
      <c r="H15" s="30" t="s">
        <v>4</v>
      </c>
      <c r="I15" s="5" t="s">
        <v>2</v>
      </c>
      <c r="J15" s="5" t="s">
        <v>3</v>
      </c>
      <c r="K15" s="5"/>
      <c r="L15" s="6" t="s">
        <v>8</v>
      </c>
    </row>
    <row r="16" spans="1:15" ht="27.95" customHeight="1" x14ac:dyDescent="0.4">
      <c r="B16" s="132"/>
      <c r="C16" s="133"/>
      <c r="D16" s="134"/>
      <c r="E16" s="29" t="s">
        <v>11</v>
      </c>
      <c r="F16" s="4" t="s">
        <v>2</v>
      </c>
      <c r="G16" s="5" t="s">
        <v>3</v>
      </c>
      <c r="H16" s="30" t="s">
        <v>4</v>
      </c>
      <c r="I16" s="5" t="s">
        <v>2</v>
      </c>
      <c r="J16" s="5" t="s">
        <v>3</v>
      </c>
      <c r="K16" s="5"/>
      <c r="L16" s="6" t="s">
        <v>8</v>
      </c>
    </row>
    <row r="17" spans="2:12" ht="27.95" customHeight="1" x14ac:dyDescent="0.4">
      <c r="B17" s="132"/>
      <c r="C17" s="133"/>
      <c r="D17" s="134"/>
      <c r="E17" s="29" t="s">
        <v>12</v>
      </c>
      <c r="F17" s="4" t="s">
        <v>2</v>
      </c>
      <c r="G17" s="5" t="s">
        <v>3</v>
      </c>
      <c r="H17" s="30" t="s">
        <v>4</v>
      </c>
      <c r="I17" s="5" t="s">
        <v>2</v>
      </c>
      <c r="J17" s="5" t="s">
        <v>3</v>
      </c>
      <c r="K17" s="5"/>
      <c r="L17" s="6" t="s">
        <v>8</v>
      </c>
    </row>
    <row r="18" spans="2:12" ht="27.95" customHeight="1" x14ac:dyDescent="0.4">
      <c r="B18" s="132"/>
      <c r="C18" s="133"/>
      <c r="D18" s="134"/>
      <c r="E18" s="29" t="s">
        <v>13</v>
      </c>
      <c r="F18" s="4" t="s">
        <v>2</v>
      </c>
      <c r="G18" s="5" t="s">
        <v>3</v>
      </c>
      <c r="H18" s="30" t="s">
        <v>4</v>
      </c>
      <c r="I18" s="5" t="s">
        <v>2</v>
      </c>
      <c r="J18" s="5" t="s">
        <v>3</v>
      </c>
      <c r="K18" s="5"/>
      <c r="L18" s="6" t="s">
        <v>8</v>
      </c>
    </row>
    <row r="19" spans="2:12" ht="27.95" customHeight="1" x14ac:dyDescent="0.4">
      <c r="B19" s="132"/>
      <c r="C19" s="133"/>
      <c r="D19" s="134"/>
      <c r="E19" s="29" t="s">
        <v>14</v>
      </c>
      <c r="F19" s="4" t="s">
        <v>2</v>
      </c>
      <c r="G19" s="5" t="s">
        <v>3</v>
      </c>
      <c r="H19" s="30" t="s">
        <v>4</v>
      </c>
      <c r="I19" s="5" t="s">
        <v>2</v>
      </c>
      <c r="J19" s="5" t="s">
        <v>3</v>
      </c>
      <c r="K19" s="5"/>
      <c r="L19" s="6" t="s">
        <v>8</v>
      </c>
    </row>
    <row r="20" spans="2:12" ht="27.95" customHeight="1" x14ac:dyDescent="0.4">
      <c r="B20" s="135"/>
      <c r="C20" s="136"/>
      <c r="D20" s="137"/>
      <c r="E20" s="31" t="s">
        <v>15</v>
      </c>
      <c r="F20" s="7" t="s">
        <v>2</v>
      </c>
      <c r="G20" s="8" t="s">
        <v>3</v>
      </c>
      <c r="H20" s="32" t="s">
        <v>4</v>
      </c>
      <c r="I20" s="8" t="s">
        <v>2</v>
      </c>
      <c r="J20" s="8" t="s">
        <v>3</v>
      </c>
      <c r="K20" s="8"/>
      <c r="L20" s="9" t="s">
        <v>8</v>
      </c>
    </row>
    <row r="21" spans="2:12" ht="27.95" customHeight="1" x14ac:dyDescent="0.4">
      <c r="B21" s="126" t="s">
        <v>16</v>
      </c>
      <c r="C21" s="33">
        <v>44325</v>
      </c>
      <c r="D21" s="34" t="s">
        <v>20</v>
      </c>
      <c r="E21" s="10" t="s">
        <v>5</v>
      </c>
      <c r="F21" s="1" t="s">
        <v>2</v>
      </c>
      <c r="G21" s="2" t="s">
        <v>3</v>
      </c>
      <c r="H21" s="28" t="s">
        <v>4</v>
      </c>
      <c r="I21" s="2" t="s">
        <v>2</v>
      </c>
      <c r="J21" s="2" t="s">
        <v>3</v>
      </c>
      <c r="K21" s="2"/>
      <c r="L21" s="3" t="s">
        <v>6</v>
      </c>
    </row>
    <row r="22" spans="2:12" ht="27.95" customHeight="1" x14ac:dyDescent="0.4">
      <c r="B22" s="127"/>
      <c r="C22" s="35">
        <v>44326</v>
      </c>
      <c r="D22" s="36" t="s">
        <v>1</v>
      </c>
      <c r="E22" s="11" t="s">
        <v>5</v>
      </c>
      <c r="F22" s="4" t="s">
        <v>2</v>
      </c>
      <c r="G22" s="5" t="s">
        <v>3</v>
      </c>
      <c r="H22" s="30" t="s">
        <v>4</v>
      </c>
      <c r="I22" s="5" t="s">
        <v>2</v>
      </c>
      <c r="J22" s="5" t="s">
        <v>3</v>
      </c>
      <c r="K22" s="5"/>
      <c r="L22" s="6" t="s">
        <v>6</v>
      </c>
    </row>
    <row r="23" spans="2:12" ht="27.95" customHeight="1" x14ac:dyDescent="0.4">
      <c r="B23" s="127"/>
      <c r="C23" s="35">
        <v>44327</v>
      </c>
      <c r="D23" s="36" t="s">
        <v>21</v>
      </c>
      <c r="E23" s="11" t="s">
        <v>5</v>
      </c>
      <c r="F23" s="4" t="s">
        <v>2</v>
      </c>
      <c r="G23" s="5" t="s">
        <v>3</v>
      </c>
      <c r="H23" s="30" t="s">
        <v>4</v>
      </c>
      <c r="I23" s="5" t="s">
        <v>2</v>
      </c>
      <c r="J23" s="5" t="s">
        <v>3</v>
      </c>
      <c r="K23" s="5"/>
      <c r="L23" s="6" t="s">
        <v>6</v>
      </c>
    </row>
    <row r="24" spans="2:12" ht="27.95" customHeight="1" x14ac:dyDescent="0.4">
      <c r="B24" s="127"/>
      <c r="C24" s="35">
        <v>44328</v>
      </c>
      <c r="D24" s="36" t="s">
        <v>22</v>
      </c>
      <c r="E24" s="11" t="s">
        <v>5</v>
      </c>
      <c r="F24" s="4" t="s">
        <v>2</v>
      </c>
      <c r="G24" s="5" t="s">
        <v>3</v>
      </c>
      <c r="H24" s="30" t="s">
        <v>4</v>
      </c>
      <c r="I24" s="5" t="s">
        <v>2</v>
      </c>
      <c r="J24" s="5" t="s">
        <v>3</v>
      </c>
      <c r="K24" s="5"/>
      <c r="L24" s="6" t="s">
        <v>6</v>
      </c>
    </row>
    <row r="25" spans="2:12" ht="27.95" customHeight="1" x14ac:dyDescent="0.4">
      <c r="B25" s="127"/>
      <c r="C25" s="35">
        <v>44329</v>
      </c>
      <c r="D25" s="36" t="s">
        <v>23</v>
      </c>
      <c r="E25" s="11" t="s">
        <v>5</v>
      </c>
      <c r="F25" s="4" t="s">
        <v>2</v>
      </c>
      <c r="G25" s="5" t="s">
        <v>3</v>
      </c>
      <c r="H25" s="30" t="s">
        <v>4</v>
      </c>
      <c r="I25" s="5" t="s">
        <v>2</v>
      </c>
      <c r="J25" s="5" t="s">
        <v>3</v>
      </c>
      <c r="K25" s="5"/>
      <c r="L25" s="6" t="s">
        <v>6</v>
      </c>
    </row>
    <row r="26" spans="2:12" ht="27.95" customHeight="1" x14ac:dyDescent="0.4">
      <c r="B26" s="127"/>
      <c r="C26" s="35">
        <v>44330</v>
      </c>
      <c r="D26" s="36" t="s">
        <v>24</v>
      </c>
      <c r="E26" s="11" t="s">
        <v>5</v>
      </c>
      <c r="F26" s="4" t="s">
        <v>2</v>
      </c>
      <c r="G26" s="5" t="s">
        <v>3</v>
      </c>
      <c r="H26" s="30" t="s">
        <v>4</v>
      </c>
      <c r="I26" s="5" t="s">
        <v>2</v>
      </c>
      <c r="J26" s="5" t="s">
        <v>3</v>
      </c>
      <c r="K26" s="5"/>
      <c r="L26" s="6" t="s">
        <v>6</v>
      </c>
    </row>
    <row r="27" spans="2:12" ht="27.95" customHeight="1" x14ac:dyDescent="0.4">
      <c r="B27" s="127"/>
      <c r="C27" s="35">
        <v>44331</v>
      </c>
      <c r="D27" s="36" t="s">
        <v>25</v>
      </c>
      <c r="E27" s="11" t="s">
        <v>5</v>
      </c>
      <c r="F27" s="4" t="s">
        <v>2</v>
      </c>
      <c r="G27" s="5" t="s">
        <v>3</v>
      </c>
      <c r="H27" s="30" t="s">
        <v>4</v>
      </c>
      <c r="I27" s="5" t="s">
        <v>2</v>
      </c>
      <c r="J27" s="5" t="s">
        <v>3</v>
      </c>
      <c r="K27" s="5"/>
      <c r="L27" s="6" t="s">
        <v>6</v>
      </c>
    </row>
    <row r="28" spans="2:12" ht="27.95" customHeight="1" x14ac:dyDescent="0.4">
      <c r="B28" s="127"/>
      <c r="C28" s="35">
        <v>44332</v>
      </c>
      <c r="D28" s="36" t="s">
        <v>20</v>
      </c>
      <c r="E28" s="11" t="s">
        <v>5</v>
      </c>
      <c r="F28" s="4" t="s">
        <v>2</v>
      </c>
      <c r="G28" s="5" t="s">
        <v>3</v>
      </c>
      <c r="H28" s="30" t="s">
        <v>4</v>
      </c>
      <c r="I28" s="5" t="s">
        <v>2</v>
      </c>
      <c r="J28" s="5" t="s">
        <v>3</v>
      </c>
      <c r="K28" s="5"/>
      <c r="L28" s="6" t="s">
        <v>6</v>
      </c>
    </row>
    <row r="29" spans="2:12" ht="27.95" customHeight="1" x14ac:dyDescent="0.4">
      <c r="B29" s="127"/>
      <c r="C29" s="35">
        <v>44333</v>
      </c>
      <c r="D29" s="36" t="s">
        <v>1</v>
      </c>
      <c r="E29" s="11" t="s">
        <v>5</v>
      </c>
      <c r="F29" s="4" t="s">
        <v>2</v>
      </c>
      <c r="G29" s="5" t="s">
        <v>3</v>
      </c>
      <c r="H29" s="30" t="s">
        <v>4</v>
      </c>
      <c r="I29" s="5" t="s">
        <v>2</v>
      </c>
      <c r="J29" s="5" t="s">
        <v>3</v>
      </c>
      <c r="K29" s="5"/>
      <c r="L29" s="6" t="s">
        <v>6</v>
      </c>
    </row>
    <row r="30" spans="2:12" ht="27.95" customHeight="1" x14ac:dyDescent="0.4">
      <c r="B30" s="127"/>
      <c r="C30" s="35">
        <v>44334</v>
      </c>
      <c r="D30" s="36" t="s">
        <v>21</v>
      </c>
      <c r="E30" s="11" t="s">
        <v>5</v>
      </c>
      <c r="F30" s="4" t="s">
        <v>2</v>
      </c>
      <c r="G30" s="5" t="s">
        <v>3</v>
      </c>
      <c r="H30" s="30" t="s">
        <v>4</v>
      </c>
      <c r="I30" s="5" t="s">
        <v>2</v>
      </c>
      <c r="J30" s="5" t="s">
        <v>3</v>
      </c>
      <c r="K30" s="5"/>
      <c r="L30" s="6" t="s">
        <v>6</v>
      </c>
    </row>
    <row r="31" spans="2:12" ht="27.95" customHeight="1" x14ac:dyDescent="0.4">
      <c r="B31" s="127"/>
      <c r="C31" s="35">
        <v>44335</v>
      </c>
      <c r="D31" s="36" t="s">
        <v>22</v>
      </c>
      <c r="E31" s="11" t="s">
        <v>5</v>
      </c>
      <c r="F31" s="4" t="s">
        <v>2</v>
      </c>
      <c r="G31" s="5" t="s">
        <v>3</v>
      </c>
      <c r="H31" s="30" t="s">
        <v>4</v>
      </c>
      <c r="I31" s="5" t="s">
        <v>2</v>
      </c>
      <c r="J31" s="5" t="s">
        <v>3</v>
      </c>
      <c r="K31" s="5"/>
      <c r="L31" s="6" t="s">
        <v>6</v>
      </c>
    </row>
    <row r="32" spans="2:12" ht="27.95" customHeight="1" x14ac:dyDescent="0.4">
      <c r="B32" s="127"/>
      <c r="C32" s="35">
        <v>44336</v>
      </c>
      <c r="D32" s="36" t="s">
        <v>23</v>
      </c>
      <c r="E32" s="11" t="s">
        <v>5</v>
      </c>
      <c r="F32" s="4" t="s">
        <v>2</v>
      </c>
      <c r="G32" s="5" t="s">
        <v>3</v>
      </c>
      <c r="H32" s="30" t="s">
        <v>4</v>
      </c>
      <c r="I32" s="5" t="s">
        <v>2</v>
      </c>
      <c r="J32" s="5" t="s">
        <v>3</v>
      </c>
      <c r="K32" s="5"/>
      <c r="L32" s="6" t="s">
        <v>6</v>
      </c>
    </row>
    <row r="33" spans="2:12" ht="27.95" customHeight="1" x14ac:dyDescent="0.4">
      <c r="B33" s="127"/>
      <c r="C33" s="35">
        <v>44337</v>
      </c>
      <c r="D33" s="36" t="s">
        <v>24</v>
      </c>
      <c r="E33" s="11" t="s">
        <v>5</v>
      </c>
      <c r="F33" s="4" t="s">
        <v>2</v>
      </c>
      <c r="G33" s="5" t="s">
        <v>3</v>
      </c>
      <c r="H33" s="30" t="s">
        <v>4</v>
      </c>
      <c r="I33" s="5" t="s">
        <v>2</v>
      </c>
      <c r="J33" s="5" t="s">
        <v>3</v>
      </c>
      <c r="K33" s="5"/>
      <c r="L33" s="6" t="s">
        <v>6</v>
      </c>
    </row>
    <row r="34" spans="2:12" ht="27.95" customHeight="1" x14ac:dyDescent="0.4">
      <c r="B34" s="127"/>
      <c r="C34" s="35">
        <v>44338</v>
      </c>
      <c r="D34" s="36" t="s">
        <v>25</v>
      </c>
      <c r="E34" s="11" t="s">
        <v>5</v>
      </c>
      <c r="F34" s="4" t="s">
        <v>2</v>
      </c>
      <c r="G34" s="5" t="s">
        <v>3</v>
      </c>
      <c r="H34" s="30" t="s">
        <v>4</v>
      </c>
      <c r="I34" s="5" t="s">
        <v>2</v>
      </c>
      <c r="J34" s="5" t="s">
        <v>3</v>
      </c>
      <c r="K34" s="5"/>
      <c r="L34" s="6" t="s">
        <v>6</v>
      </c>
    </row>
    <row r="35" spans="2:12" ht="27.95" customHeight="1" x14ac:dyDescent="0.4">
      <c r="B35" s="127"/>
      <c r="C35" s="35">
        <v>44339</v>
      </c>
      <c r="D35" s="36" t="s">
        <v>20</v>
      </c>
      <c r="E35" s="11" t="s">
        <v>5</v>
      </c>
      <c r="F35" s="4" t="s">
        <v>2</v>
      </c>
      <c r="G35" s="5" t="s">
        <v>3</v>
      </c>
      <c r="H35" s="30" t="s">
        <v>4</v>
      </c>
      <c r="I35" s="5" t="s">
        <v>2</v>
      </c>
      <c r="J35" s="5" t="s">
        <v>3</v>
      </c>
      <c r="K35" s="5"/>
      <c r="L35" s="6" t="s">
        <v>6</v>
      </c>
    </row>
    <row r="36" spans="2:12" ht="27.95" customHeight="1" x14ac:dyDescent="0.4">
      <c r="B36" s="127"/>
      <c r="C36" s="35">
        <v>44340</v>
      </c>
      <c r="D36" s="36" t="s">
        <v>1</v>
      </c>
      <c r="E36" s="11" t="s">
        <v>5</v>
      </c>
      <c r="F36" s="4" t="s">
        <v>2</v>
      </c>
      <c r="G36" s="5" t="s">
        <v>3</v>
      </c>
      <c r="H36" s="30" t="s">
        <v>4</v>
      </c>
      <c r="I36" s="5" t="s">
        <v>2</v>
      </c>
      <c r="J36" s="5" t="s">
        <v>3</v>
      </c>
      <c r="K36" s="5"/>
      <c r="L36" s="6" t="s">
        <v>6</v>
      </c>
    </row>
    <row r="37" spans="2:12" ht="27.95" customHeight="1" x14ac:dyDescent="0.4">
      <c r="B37" s="127"/>
      <c r="C37" s="35">
        <v>44341</v>
      </c>
      <c r="D37" s="36" t="s">
        <v>21</v>
      </c>
      <c r="E37" s="11" t="s">
        <v>5</v>
      </c>
      <c r="F37" s="4" t="s">
        <v>2</v>
      </c>
      <c r="G37" s="5" t="s">
        <v>3</v>
      </c>
      <c r="H37" s="30" t="s">
        <v>4</v>
      </c>
      <c r="I37" s="5" t="s">
        <v>2</v>
      </c>
      <c r="J37" s="5" t="s">
        <v>3</v>
      </c>
      <c r="K37" s="5"/>
      <c r="L37" s="6" t="s">
        <v>6</v>
      </c>
    </row>
    <row r="38" spans="2:12" ht="27.95" customHeight="1" x14ac:dyDescent="0.4">
      <c r="B38" s="127"/>
      <c r="C38" s="35">
        <v>44342</v>
      </c>
      <c r="D38" s="36" t="s">
        <v>22</v>
      </c>
      <c r="E38" s="11" t="s">
        <v>5</v>
      </c>
      <c r="F38" s="4" t="s">
        <v>2</v>
      </c>
      <c r="G38" s="5" t="s">
        <v>3</v>
      </c>
      <c r="H38" s="30" t="s">
        <v>4</v>
      </c>
      <c r="I38" s="5" t="s">
        <v>2</v>
      </c>
      <c r="J38" s="5" t="s">
        <v>3</v>
      </c>
      <c r="K38" s="5"/>
      <c r="L38" s="6" t="s">
        <v>6</v>
      </c>
    </row>
    <row r="39" spans="2:12" ht="27.95" customHeight="1" x14ac:dyDescent="0.4">
      <c r="B39" s="127"/>
      <c r="C39" s="35">
        <v>44343</v>
      </c>
      <c r="D39" s="36" t="s">
        <v>23</v>
      </c>
      <c r="E39" s="11" t="s">
        <v>5</v>
      </c>
      <c r="F39" s="4" t="s">
        <v>2</v>
      </c>
      <c r="G39" s="5" t="s">
        <v>3</v>
      </c>
      <c r="H39" s="30" t="s">
        <v>4</v>
      </c>
      <c r="I39" s="5" t="s">
        <v>2</v>
      </c>
      <c r="J39" s="5" t="s">
        <v>3</v>
      </c>
      <c r="K39" s="5"/>
      <c r="L39" s="6" t="s">
        <v>6</v>
      </c>
    </row>
    <row r="40" spans="2:12" ht="27.95" customHeight="1" x14ac:dyDescent="0.4">
      <c r="B40" s="127"/>
      <c r="C40" s="35">
        <v>44344</v>
      </c>
      <c r="D40" s="36" t="s">
        <v>24</v>
      </c>
      <c r="E40" s="11" t="s">
        <v>5</v>
      </c>
      <c r="F40" s="4" t="s">
        <v>2</v>
      </c>
      <c r="G40" s="5" t="s">
        <v>3</v>
      </c>
      <c r="H40" s="30" t="s">
        <v>4</v>
      </c>
      <c r="I40" s="5" t="s">
        <v>2</v>
      </c>
      <c r="J40" s="5" t="s">
        <v>3</v>
      </c>
      <c r="K40" s="5"/>
      <c r="L40" s="6" t="s">
        <v>6</v>
      </c>
    </row>
    <row r="41" spans="2:12" ht="27.95" customHeight="1" x14ac:dyDescent="0.4">
      <c r="B41" s="127"/>
      <c r="C41" s="35">
        <v>44345</v>
      </c>
      <c r="D41" s="36" t="s">
        <v>25</v>
      </c>
      <c r="E41" s="11" t="s">
        <v>5</v>
      </c>
      <c r="F41" s="4" t="s">
        <v>2</v>
      </c>
      <c r="G41" s="5" t="s">
        <v>3</v>
      </c>
      <c r="H41" s="30" t="s">
        <v>4</v>
      </c>
      <c r="I41" s="5" t="s">
        <v>2</v>
      </c>
      <c r="J41" s="5" t="s">
        <v>3</v>
      </c>
      <c r="K41" s="5"/>
      <c r="L41" s="6" t="s">
        <v>6</v>
      </c>
    </row>
    <row r="42" spans="2:12" ht="27.95" customHeight="1" x14ac:dyDescent="0.4">
      <c r="B42" s="127"/>
      <c r="C42" s="35">
        <v>44346</v>
      </c>
      <c r="D42" s="36" t="s">
        <v>20</v>
      </c>
      <c r="E42" s="11" t="s">
        <v>5</v>
      </c>
      <c r="F42" s="4" t="s">
        <v>2</v>
      </c>
      <c r="G42" s="5" t="s">
        <v>3</v>
      </c>
      <c r="H42" s="30" t="s">
        <v>4</v>
      </c>
      <c r="I42" s="5" t="s">
        <v>2</v>
      </c>
      <c r="J42" s="5" t="s">
        <v>3</v>
      </c>
      <c r="K42" s="5"/>
      <c r="L42" s="6" t="s">
        <v>6</v>
      </c>
    </row>
    <row r="43" spans="2:12" ht="27.95" customHeight="1" thickBot="1" x14ac:dyDescent="0.45">
      <c r="B43" s="128"/>
      <c r="C43" s="37">
        <v>44347</v>
      </c>
      <c r="D43" s="38" t="s">
        <v>1</v>
      </c>
      <c r="E43" s="12" t="s">
        <v>5</v>
      </c>
      <c r="F43" s="13" t="s">
        <v>2</v>
      </c>
      <c r="G43" s="14" t="s">
        <v>3</v>
      </c>
      <c r="H43" s="39" t="s">
        <v>4</v>
      </c>
      <c r="I43" s="14" t="s">
        <v>2</v>
      </c>
      <c r="J43" s="14" t="s">
        <v>3</v>
      </c>
      <c r="K43" s="14"/>
      <c r="L43" s="15" t="s">
        <v>6</v>
      </c>
    </row>
    <row r="44" spans="2:12" ht="6.75" customHeight="1" thickBot="1" x14ac:dyDescent="0.45">
      <c r="B44" s="40"/>
      <c r="C44" s="41"/>
      <c r="D44" s="42"/>
      <c r="E44" s="43"/>
      <c r="F44" s="44"/>
      <c r="G44" s="44"/>
      <c r="H44" s="43"/>
      <c r="I44" s="45"/>
      <c r="J44" s="45"/>
      <c r="K44" s="45"/>
      <c r="L44" s="43"/>
    </row>
    <row r="45" spans="2:12" ht="46.5" customHeight="1" thickBot="1" x14ac:dyDescent="0.45">
      <c r="B45" s="144" t="s">
        <v>93</v>
      </c>
      <c r="C45" s="145"/>
      <c r="D45" s="145"/>
      <c r="E45" s="145"/>
      <c r="F45" s="145"/>
      <c r="G45" s="145"/>
      <c r="H45" s="145"/>
      <c r="I45" s="145"/>
      <c r="J45" s="188"/>
      <c r="K45" s="188"/>
      <c r="L45" s="189"/>
    </row>
    <row r="46" spans="2:12" ht="5.25" customHeight="1" thickBot="1" x14ac:dyDescent="0.45">
      <c r="B46" s="46"/>
      <c r="C46" s="47"/>
      <c r="D46" s="47"/>
      <c r="E46" s="47"/>
      <c r="F46" s="47"/>
      <c r="G46" s="47"/>
      <c r="H46" s="47"/>
      <c r="I46" s="47"/>
      <c r="J46" s="47"/>
      <c r="K46" s="89"/>
      <c r="L46" s="47"/>
    </row>
    <row r="47" spans="2:12" ht="48.75" customHeight="1" thickBot="1" x14ac:dyDescent="0.45">
      <c r="B47" s="144" t="s">
        <v>106</v>
      </c>
      <c r="C47" s="145"/>
      <c r="D47" s="145"/>
      <c r="E47" s="145"/>
      <c r="F47" s="145"/>
      <c r="G47" s="145"/>
      <c r="H47" s="145"/>
      <c r="I47" s="191"/>
      <c r="J47" s="191"/>
      <c r="K47" s="191"/>
      <c r="L47" s="48" t="s">
        <v>94</v>
      </c>
    </row>
    <row r="48" spans="2:12" ht="29.25" customHeight="1" thickBot="1" x14ac:dyDescent="0.45"/>
    <row r="49" spans="1:14" ht="20.100000000000001" customHeight="1" thickBot="1" x14ac:dyDescent="0.45">
      <c r="B49" s="148" t="s">
        <v>44</v>
      </c>
      <c r="C49" s="149"/>
      <c r="D49" s="149"/>
      <c r="E49" s="149"/>
      <c r="F49" s="149"/>
      <c r="G49" s="149"/>
      <c r="H49" s="149"/>
      <c r="I49" s="149"/>
      <c r="J49" s="149"/>
      <c r="K49" s="149"/>
      <c r="L49" s="150"/>
    </row>
    <row r="50" spans="1:14" ht="30" customHeight="1" thickTop="1" thickBot="1" x14ac:dyDescent="0.45">
      <c r="B50" s="151" t="s">
        <v>79</v>
      </c>
      <c r="C50" s="152"/>
      <c r="D50" s="152"/>
      <c r="E50" s="152"/>
      <c r="F50" s="152"/>
      <c r="G50" s="152"/>
      <c r="H50" s="152"/>
      <c r="I50" s="152"/>
      <c r="J50" s="152"/>
      <c r="K50" s="152"/>
      <c r="L50" s="153"/>
    </row>
    <row r="51" spans="1:14" ht="27" customHeight="1" x14ac:dyDescent="0.4">
      <c r="A51" s="49"/>
      <c r="B51" s="109" t="s">
        <v>31</v>
      </c>
      <c r="C51" s="109"/>
      <c r="D51" s="109"/>
      <c r="E51" s="109"/>
      <c r="F51" s="103"/>
      <c r="G51" s="103"/>
      <c r="H51" s="19" t="s">
        <v>29</v>
      </c>
      <c r="I51" s="154" t="s">
        <v>52</v>
      </c>
      <c r="J51" s="154"/>
      <c r="K51" s="154"/>
      <c r="L51" s="155"/>
    </row>
    <row r="52" spans="1:14" ht="10.5" customHeight="1" x14ac:dyDescent="0.4">
      <c r="B52" s="50"/>
      <c r="C52" s="51"/>
      <c r="D52" s="51"/>
      <c r="E52" s="51"/>
      <c r="F52" s="51"/>
      <c r="G52" s="51"/>
      <c r="H52" s="51"/>
      <c r="I52" s="51"/>
      <c r="J52" s="51"/>
      <c r="K52" s="51"/>
      <c r="L52" s="49"/>
      <c r="M52" s="50"/>
    </row>
    <row r="53" spans="1:14" ht="56.25" customHeight="1" x14ac:dyDescent="0.4">
      <c r="B53" s="190" t="s">
        <v>32</v>
      </c>
      <c r="C53" s="102"/>
      <c r="D53" s="102"/>
      <c r="E53" s="102"/>
      <c r="F53" s="102" t="str">
        <f>IF(AND(F51&lt;2000,F51&gt;0),1000,IF(F51&gt;=2000,ROUNDDOWN(F51,-3),""))</f>
        <v/>
      </c>
      <c r="G53" s="102"/>
      <c r="H53" s="51" t="s">
        <v>29</v>
      </c>
      <c r="I53" s="104" t="s">
        <v>54</v>
      </c>
      <c r="J53" s="146"/>
      <c r="K53" s="146"/>
      <c r="L53" s="147"/>
      <c r="M53" s="50"/>
    </row>
    <row r="54" spans="1:14" ht="9" customHeight="1" x14ac:dyDescent="0.4">
      <c r="B54" s="50"/>
      <c r="C54" s="51"/>
      <c r="D54" s="51"/>
      <c r="E54" s="51"/>
      <c r="F54" s="51"/>
      <c r="G54" s="51"/>
      <c r="H54" s="51"/>
      <c r="I54" s="51"/>
      <c r="J54" s="51"/>
      <c r="K54" s="51"/>
      <c r="L54" s="49"/>
      <c r="M54" s="50"/>
    </row>
    <row r="55" spans="1:14" ht="59.25" customHeight="1" x14ac:dyDescent="0.4">
      <c r="B55" s="101" t="s">
        <v>102</v>
      </c>
      <c r="C55" s="102"/>
      <c r="D55" s="102"/>
      <c r="E55" s="102"/>
      <c r="F55" s="103"/>
      <c r="G55" s="103"/>
      <c r="H55" s="51" t="s">
        <v>34</v>
      </c>
      <c r="I55" s="104" t="s">
        <v>86</v>
      </c>
      <c r="J55" s="104"/>
      <c r="K55" s="104"/>
      <c r="L55" s="105"/>
      <c r="M55" s="50"/>
    </row>
    <row r="56" spans="1:14" ht="9" customHeight="1" x14ac:dyDescent="0.4">
      <c r="B56" s="50"/>
      <c r="C56" s="51"/>
      <c r="D56" s="51"/>
      <c r="E56" s="51"/>
      <c r="F56" s="51"/>
      <c r="G56" s="51"/>
      <c r="H56" s="51"/>
      <c r="I56" s="51"/>
      <c r="J56" s="51"/>
      <c r="K56" s="51"/>
      <c r="L56" s="49"/>
      <c r="M56" s="50"/>
    </row>
    <row r="57" spans="1:14" ht="55.5" customHeight="1" x14ac:dyDescent="0.4">
      <c r="B57" s="101" t="s">
        <v>85</v>
      </c>
      <c r="C57" s="102"/>
      <c r="D57" s="102"/>
      <c r="E57" s="102"/>
      <c r="F57" s="103"/>
      <c r="G57" s="103"/>
      <c r="H57" s="51" t="s">
        <v>34</v>
      </c>
      <c r="I57" s="104" t="s">
        <v>64</v>
      </c>
      <c r="J57" s="104"/>
      <c r="K57" s="104"/>
      <c r="L57" s="105"/>
      <c r="M57" s="50"/>
    </row>
    <row r="58" spans="1:14" ht="9" customHeight="1" x14ac:dyDescent="0.4">
      <c r="B58" s="50"/>
      <c r="C58" s="51"/>
      <c r="D58" s="51"/>
      <c r="E58" s="51"/>
      <c r="F58" s="51"/>
      <c r="G58" s="51"/>
      <c r="H58" s="51"/>
      <c r="I58" s="51"/>
      <c r="J58" s="51"/>
      <c r="K58" s="51"/>
      <c r="L58" s="49"/>
      <c r="M58" s="50"/>
    </row>
    <row r="59" spans="1:14" ht="21.75" customHeight="1" x14ac:dyDescent="0.4">
      <c r="B59" s="181" t="s">
        <v>45</v>
      </c>
      <c r="C59" s="146"/>
      <c r="D59" s="146"/>
      <c r="E59" s="146"/>
      <c r="F59" s="146"/>
      <c r="G59" s="51"/>
      <c r="H59" s="51"/>
      <c r="I59" s="51"/>
      <c r="J59" s="51"/>
      <c r="K59" s="51"/>
      <c r="L59" s="49"/>
      <c r="M59" s="50"/>
    </row>
    <row r="60" spans="1:14" ht="27" customHeight="1" x14ac:dyDescent="0.4">
      <c r="B60" s="50"/>
      <c r="C60" s="52">
        <v>200000</v>
      </c>
      <c r="D60" s="42" t="s">
        <v>35</v>
      </c>
      <c r="E60" s="102" t="str">
        <f>IFERROR(F53/1000,"")</f>
        <v/>
      </c>
      <c r="F60" s="102"/>
      <c r="G60" s="42" t="s">
        <v>35</v>
      </c>
      <c r="H60" s="192" t="str">
        <f>IF(F57=0,"",F57)</f>
        <v/>
      </c>
      <c r="I60" s="42" t="s">
        <v>98</v>
      </c>
      <c r="J60" s="42" t="str">
        <f>IF(F55=0,"",F55)</f>
        <v/>
      </c>
      <c r="K60" s="88" t="s">
        <v>97</v>
      </c>
      <c r="L60" s="94" t="str">
        <f>IF(I47=0,"",I47)</f>
        <v/>
      </c>
      <c r="M60" s="50"/>
    </row>
    <row r="61" spans="1:14" ht="15.75" customHeight="1" x14ac:dyDescent="0.4">
      <c r="B61" s="50"/>
      <c r="C61" s="53" t="s">
        <v>38</v>
      </c>
      <c r="D61" s="51"/>
      <c r="E61" s="187" t="s">
        <v>65</v>
      </c>
      <c r="F61" s="187"/>
      <c r="G61" s="51"/>
      <c r="H61" s="42" t="s">
        <v>95</v>
      </c>
      <c r="I61" s="51"/>
      <c r="J61" s="90" t="s">
        <v>96</v>
      </c>
      <c r="K61" s="88"/>
      <c r="L61" s="42" t="s">
        <v>36</v>
      </c>
      <c r="M61" s="50"/>
    </row>
    <row r="62" spans="1:14" ht="9" customHeight="1" x14ac:dyDescent="0.4">
      <c r="B62" s="50"/>
      <c r="C62" s="53"/>
      <c r="D62" s="51"/>
      <c r="E62" s="54"/>
      <c r="F62" s="54"/>
      <c r="G62" s="51"/>
      <c r="H62" s="42"/>
      <c r="I62" s="51"/>
      <c r="J62" s="42"/>
      <c r="K62" s="88"/>
      <c r="L62" s="49"/>
      <c r="M62" s="50"/>
    </row>
    <row r="63" spans="1:14" ht="29.25" customHeight="1" x14ac:dyDescent="0.4">
      <c r="B63" s="50"/>
      <c r="C63" s="55" t="s">
        <v>37</v>
      </c>
      <c r="D63" s="182" t="str">
        <f>IFERROR(ROUNDUP(C60*E60*H60/J60*L60,0),"")</f>
        <v/>
      </c>
      <c r="E63" s="182"/>
      <c r="F63" s="56" t="s">
        <v>38</v>
      </c>
      <c r="G63" s="57"/>
      <c r="H63" s="58"/>
      <c r="I63" s="59"/>
      <c r="J63" s="57"/>
      <c r="K63" s="57"/>
      <c r="L63" s="60"/>
      <c r="M63" s="51"/>
      <c r="N63" s="51"/>
    </row>
    <row r="64" spans="1:14" ht="14.25" thickBot="1" x14ac:dyDescent="0.45">
      <c r="B64" s="61"/>
      <c r="C64" s="62"/>
      <c r="D64" s="183"/>
      <c r="E64" s="183"/>
      <c r="F64" s="62"/>
      <c r="G64" s="62"/>
      <c r="H64" s="62"/>
      <c r="I64" s="62"/>
      <c r="J64" s="62"/>
      <c r="K64" s="62"/>
      <c r="L64" s="63"/>
      <c r="M64" s="50"/>
    </row>
    <row r="65" spans="1:14" ht="15.75" customHeight="1" x14ac:dyDescent="0.4">
      <c r="A65" s="51"/>
      <c r="L65" s="51"/>
      <c r="M65" s="51"/>
      <c r="N65" s="51"/>
    </row>
    <row r="66" spans="1:14" ht="33" customHeight="1" thickBot="1" x14ac:dyDescent="0.45">
      <c r="A66" s="51"/>
      <c r="B66" s="184" t="s">
        <v>66</v>
      </c>
      <c r="C66" s="185"/>
      <c r="D66" s="185"/>
      <c r="E66" s="185"/>
      <c r="F66" s="185"/>
      <c r="G66" s="185"/>
      <c r="H66" s="185"/>
      <c r="I66" s="185"/>
      <c r="J66" s="185"/>
      <c r="K66" s="185"/>
      <c r="L66" s="185"/>
    </row>
    <row r="67" spans="1:14" ht="49.5" customHeight="1" thickBot="1" x14ac:dyDescent="0.45">
      <c r="B67" s="144" t="s">
        <v>57</v>
      </c>
      <c r="C67" s="145"/>
      <c r="D67" s="145"/>
      <c r="E67" s="145"/>
      <c r="F67" s="145"/>
      <c r="G67" s="145"/>
      <c r="H67" s="145"/>
      <c r="I67" s="145"/>
      <c r="J67" s="145"/>
      <c r="K67" s="145"/>
      <c r="L67" s="186"/>
    </row>
    <row r="68" spans="1:14" ht="26.25" customHeight="1" x14ac:dyDescent="0.4">
      <c r="A68" s="49"/>
      <c r="B68" s="166" t="s">
        <v>56</v>
      </c>
      <c r="C68" s="166"/>
      <c r="D68" s="166"/>
      <c r="E68" s="16"/>
      <c r="F68" s="19" t="s">
        <v>43</v>
      </c>
      <c r="G68" s="19" t="s">
        <v>48</v>
      </c>
      <c r="L68" s="64"/>
    </row>
    <row r="69" spans="1:14" x14ac:dyDescent="0.4">
      <c r="A69" s="49"/>
      <c r="H69" s="65" t="s">
        <v>50</v>
      </c>
      <c r="L69" s="49"/>
    </row>
    <row r="70" spans="1:14" ht="27.75" customHeight="1" x14ac:dyDescent="0.4">
      <c r="A70" s="49"/>
      <c r="B70" s="166" t="s">
        <v>42</v>
      </c>
      <c r="C70" s="166"/>
      <c r="D70" s="166"/>
      <c r="E70" s="16"/>
      <c r="F70" s="19" t="s">
        <v>43</v>
      </c>
      <c r="G70" s="19" t="s">
        <v>49</v>
      </c>
      <c r="L70" s="49"/>
    </row>
    <row r="71" spans="1:14" ht="9" customHeight="1" x14ac:dyDescent="0.4">
      <c r="A71" s="49"/>
      <c r="L71" s="49"/>
    </row>
    <row r="72" spans="1:14" ht="19.5" customHeight="1" x14ac:dyDescent="0.4">
      <c r="A72" s="49"/>
      <c r="B72" s="162" t="s">
        <v>46</v>
      </c>
      <c r="C72" s="162"/>
      <c r="D72" s="162"/>
      <c r="E72" s="162"/>
      <c r="F72" s="162"/>
      <c r="L72" s="49"/>
    </row>
    <row r="73" spans="1:14" ht="26.25" customHeight="1" x14ac:dyDescent="0.4">
      <c r="A73" s="49"/>
      <c r="C73" s="66">
        <v>2000</v>
      </c>
      <c r="D73" s="67" t="s">
        <v>35</v>
      </c>
      <c r="E73" s="67" t="str">
        <f>IF(E68+E70=0,"",E68+E70)</f>
        <v/>
      </c>
      <c r="F73" s="67" t="s">
        <v>35</v>
      </c>
      <c r="G73" s="193" t="str">
        <f>IF(F57=0,"",F57)</f>
        <v/>
      </c>
      <c r="H73" s="67" t="s">
        <v>98</v>
      </c>
      <c r="I73" s="67" t="str">
        <f>IF(F55=0,"",F55)</f>
        <v/>
      </c>
      <c r="J73" s="90" t="s">
        <v>97</v>
      </c>
      <c r="K73" s="90" t="str">
        <f>IF(I47=0,"",I47)</f>
        <v/>
      </c>
      <c r="L73" s="49"/>
    </row>
    <row r="74" spans="1:14" x14ac:dyDescent="0.4">
      <c r="A74" s="49"/>
      <c r="C74" s="67" t="s">
        <v>38</v>
      </c>
      <c r="E74" s="67" t="s">
        <v>55</v>
      </c>
      <c r="G74" s="67" t="s">
        <v>100</v>
      </c>
      <c r="I74" s="67" t="s">
        <v>101</v>
      </c>
      <c r="K74" s="90" t="s">
        <v>99</v>
      </c>
      <c r="L74" s="49"/>
    </row>
    <row r="75" spans="1:14" ht="6.75" customHeight="1" x14ac:dyDescent="0.4">
      <c r="A75" s="49"/>
      <c r="C75" s="68"/>
      <c r="G75" s="68"/>
      <c r="L75" s="49"/>
    </row>
    <row r="76" spans="1:14" ht="26.25" customHeight="1" x14ac:dyDescent="0.4">
      <c r="A76" s="49"/>
      <c r="C76" s="68" t="s">
        <v>37</v>
      </c>
      <c r="D76" s="161" t="str">
        <f>IFERROR(ROUNDUP(C73*E73*G73/I73*K73,0),"")</f>
        <v/>
      </c>
      <c r="E76" s="161"/>
      <c r="F76" s="19" t="s">
        <v>38</v>
      </c>
      <c r="G76" s="57"/>
      <c r="H76" s="58"/>
      <c r="I76" s="59"/>
      <c r="J76" s="57"/>
      <c r="K76" s="57"/>
      <c r="L76" s="60"/>
    </row>
    <row r="77" spans="1:14" ht="17.25" customHeight="1" thickBot="1" x14ac:dyDescent="0.45">
      <c r="A77" s="49"/>
      <c r="B77" s="61"/>
      <c r="C77" s="62"/>
      <c r="D77" s="62"/>
      <c r="E77" s="62"/>
      <c r="F77" s="62"/>
      <c r="G77" s="62"/>
      <c r="H77" s="62"/>
      <c r="I77" s="62"/>
      <c r="J77" s="62"/>
      <c r="K77" s="62"/>
      <c r="L77" s="63"/>
    </row>
    <row r="78" spans="1:14" ht="10.5" customHeight="1" thickBot="1" x14ac:dyDescent="0.45">
      <c r="A78" s="51"/>
      <c r="L78" s="62"/>
      <c r="M78" s="51"/>
    </row>
    <row r="79" spans="1:14" ht="39" customHeight="1" thickBot="1" x14ac:dyDescent="0.45">
      <c r="B79" s="144" t="s">
        <v>69</v>
      </c>
      <c r="C79" s="164"/>
      <c r="D79" s="164"/>
      <c r="E79" s="164"/>
      <c r="F79" s="164"/>
      <c r="G79" s="164"/>
      <c r="H79" s="164"/>
      <c r="I79" s="164"/>
      <c r="J79" s="164"/>
      <c r="K79" s="164"/>
      <c r="L79" s="165"/>
    </row>
    <row r="80" spans="1:14" ht="33" customHeight="1" x14ac:dyDescent="0.4">
      <c r="A80" s="49"/>
      <c r="B80" s="166" t="s">
        <v>68</v>
      </c>
      <c r="C80" s="166"/>
      <c r="D80" s="166"/>
      <c r="E80" s="17"/>
      <c r="F80" s="47" t="s">
        <v>58</v>
      </c>
      <c r="G80" s="47"/>
      <c r="H80" s="47"/>
      <c r="I80" s="47"/>
      <c r="J80" s="47"/>
      <c r="K80" s="89"/>
      <c r="L80" s="69"/>
    </row>
    <row r="81" spans="1:12" ht="15.75" customHeight="1" x14ac:dyDescent="0.4">
      <c r="A81" s="49"/>
      <c r="B81" s="46"/>
      <c r="C81" s="47"/>
      <c r="D81" s="47"/>
      <c r="E81" s="47"/>
      <c r="F81" s="47"/>
      <c r="G81" s="47"/>
      <c r="H81" s="47"/>
      <c r="I81" s="47"/>
      <c r="J81" s="47"/>
      <c r="K81" s="89"/>
      <c r="L81" s="69"/>
    </row>
    <row r="82" spans="1:12" ht="20.25" customHeight="1" x14ac:dyDescent="0.4">
      <c r="A82" s="49"/>
      <c r="B82" s="162" t="s">
        <v>47</v>
      </c>
      <c r="C82" s="162"/>
      <c r="D82" s="162"/>
      <c r="E82" s="162"/>
      <c r="F82" s="162"/>
      <c r="L82" s="49"/>
    </row>
    <row r="83" spans="1:12" ht="25.5" customHeight="1" x14ac:dyDescent="0.4">
      <c r="A83" s="49"/>
      <c r="C83" s="66">
        <v>20000</v>
      </c>
      <c r="D83" s="67" t="s">
        <v>35</v>
      </c>
      <c r="E83" s="67" t="str">
        <f>IF(E80=0,"",E80)</f>
        <v/>
      </c>
      <c r="F83" s="67" t="s">
        <v>35</v>
      </c>
      <c r="G83" s="193" t="str">
        <f>IF(F57=0,"",F57)</f>
        <v/>
      </c>
      <c r="H83" s="67" t="s">
        <v>98</v>
      </c>
      <c r="I83" s="67" t="str">
        <f>IF(F55=0,"",F55)</f>
        <v/>
      </c>
      <c r="J83" s="90" t="s">
        <v>97</v>
      </c>
      <c r="K83" s="90" t="str">
        <f>IF(I47=0,"",I47)</f>
        <v/>
      </c>
      <c r="L83" s="49"/>
    </row>
    <row r="84" spans="1:12" x14ac:dyDescent="0.4">
      <c r="A84" s="49"/>
      <c r="C84" s="67" t="s">
        <v>38</v>
      </c>
      <c r="E84" s="67" t="s">
        <v>51</v>
      </c>
      <c r="G84" s="67" t="s">
        <v>100</v>
      </c>
      <c r="I84" s="67" t="s">
        <v>103</v>
      </c>
      <c r="K84" s="90" t="s">
        <v>36</v>
      </c>
      <c r="L84" s="49"/>
    </row>
    <row r="85" spans="1:12" ht="6.75" customHeight="1" x14ac:dyDescent="0.4">
      <c r="A85" s="49"/>
      <c r="L85" s="49"/>
    </row>
    <row r="86" spans="1:12" ht="24" customHeight="1" x14ac:dyDescent="0.4">
      <c r="A86" s="49"/>
      <c r="C86" s="68" t="s">
        <v>37</v>
      </c>
      <c r="D86" s="161" t="str">
        <f>IFERROR(ROUNDUP(C83*E83*G83/I83*K83,0),"")</f>
        <v/>
      </c>
      <c r="E86" s="161"/>
      <c r="F86" s="19" t="s">
        <v>38</v>
      </c>
      <c r="G86" s="57"/>
      <c r="H86" s="58"/>
      <c r="I86" s="59"/>
      <c r="J86" s="57"/>
      <c r="K86" s="57"/>
      <c r="L86" s="60"/>
    </row>
    <row r="87" spans="1:12" ht="19.5" customHeight="1" thickBot="1" x14ac:dyDescent="0.45">
      <c r="A87" s="49"/>
      <c r="B87" s="61"/>
      <c r="C87" s="70"/>
      <c r="D87" s="71"/>
      <c r="E87" s="71"/>
      <c r="F87" s="62"/>
      <c r="G87" s="72"/>
      <c r="H87" s="73"/>
      <c r="I87" s="74"/>
      <c r="J87" s="72"/>
      <c r="K87" s="72"/>
      <c r="L87" s="75"/>
    </row>
    <row r="88" spans="1:12" ht="15.75" customHeight="1" thickBot="1" x14ac:dyDescent="0.45">
      <c r="B88" s="76"/>
      <c r="C88" s="77"/>
      <c r="D88" s="77"/>
      <c r="E88" s="77"/>
      <c r="F88" s="77"/>
      <c r="G88" s="77"/>
      <c r="H88" s="77"/>
      <c r="I88" s="77"/>
      <c r="J88" s="77"/>
      <c r="K88" s="77"/>
      <c r="L88" s="77"/>
    </row>
    <row r="89" spans="1:12" ht="53.25" customHeight="1" thickBot="1" x14ac:dyDescent="0.45">
      <c r="B89" s="144" t="s">
        <v>87</v>
      </c>
      <c r="C89" s="164"/>
      <c r="D89" s="164"/>
      <c r="E89" s="164"/>
      <c r="F89" s="164"/>
      <c r="G89" s="164"/>
      <c r="H89" s="164"/>
      <c r="I89" s="164"/>
      <c r="J89" s="164"/>
      <c r="K89" s="164"/>
      <c r="L89" s="165"/>
    </row>
    <row r="90" spans="1:12" ht="39" customHeight="1" x14ac:dyDescent="0.4">
      <c r="A90" s="49"/>
      <c r="B90" s="154" t="s">
        <v>90</v>
      </c>
      <c r="C90" s="154"/>
      <c r="D90" s="154"/>
      <c r="E90" s="154"/>
      <c r="F90" s="154"/>
      <c r="G90" s="17"/>
      <c r="H90" s="47" t="s">
        <v>70</v>
      </c>
      <c r="I90" s="47"/>
      <c r="J90" s="47"/>
      <c r="K90" s="89"/>
      <c r="L90" s="69"/>
    </row>
    <row r="91" spans="1:12" ht="7.5" customHeight="1" x14ac:dyDescent="0.4">
      <c r="A91" s="49"/>
      <c r="B91" s="46"/>
      <c r="C91" s="47"/>
      <c r="D91" s="47"/>
      <c r="E91" s="47"/>
      <c r="F91" s="47"/>
      <c r="G91" s="47"/>
      <c r="H91" s="47"/>
      <c r="I91" s="47"/>
      <c r="J91" s="47"/>
      <c r="K91" s="89"/>
      <c r="L91" s="69"/>
    </row>
    <row r="92" spans="1:12" ht="44.25" customHeight="1" x14ac:dyDescent="0.4">
      <c r="A92" s="49"/>
      <c r="B92" s="104" t="s">
        <v>91</v>
      </c>
      <c r="C92" s="104"/>
      <c r="D92" s="104"/>
      <c r="E92" s="104"/>
      <c r="F92" s="104"/>
      <c r="G92" s="17"/>
      <c r="H92" s="47" t="s">
        <v>71</v>
      </c>
      <c r="I92" s="104" t="s">
        <v>88</v>
      </c>
      <c r="J92" s="104"/>
      <c r="K92" s="104"/>
      <c r="L92" s="105"/>
    </row>
    <row r="93" spans="1:12" ht="6.75" customHeight="1" x14ac:dyDescent="0.4">
      <c r="A93" s="49"/>
      <c r="B93" s="46"/>
      <c r="C93" s="46"/>
      <c r="D93" s="46"/>
      <c r="E93" s="46"/>
      <c r="F93" s="46"/>
      <c r="G93" s="47"/>
      <c r="H93" s="47"/>
      <c r="I93" s="47"/>
      <c r="J93" s="47"/>
      <c r="K93" s="89"/>
      <c r="L93" s="69"/>
    </row>
    <row r="94" spans="1:12" ht="57.75" customHeight="1" x14ac:dyDescent="0.4">
      <c r="A94" s="49"/>
      <c r="B94" s="104" t="s">
        <v>92</v>
      </c>
      <c r="C94" s="104"/>
      <c r="D94" s="104"/>
      <c r="E94" s="104"/>
      <c r="F94" s="104"/>
      <c r="G94" s="17"/>
      <c r="H94" s="47" t="s">
        <v>71</v>
      </c>
      <c r="I94" s="104" t="s">
        <v>89</v>
      </c>
      <c r="J94" s="104"/>
      <c r="K94" s="104"/>
      <c r="L94" s="105"/>
    </row>
    <row r="95" spans="1:12" ht="9" customHeight="1" x14ac:dyDescent="0.4">
      <c r="A95" s="49"/>
      <c r="B95" s="46"/>
      <c r="C95" s="46"/>
      <c r="D95" s="46"/>
      <c r="E95" s="46"/>
      <c r="F95" s="46"/>
      <c r="G95" s="47"/>
      <c r="H95" s="47"/>
      <c r="I95" s="47"/>
      <c r="J95" s="47"/>
      <c r="K95" s="89"/>
      <c r="L95" s="69"/>
    </row>
    <row r="96" spans="1:12" ht="17.25" customHeight="1" x14ac:dyDescent="0.4">
      <c r="A96" s="49"/>
      <c r="B96" s="104" t="s">
        <v>72</v>
      </c>
      <c r="C96" s="104"/>
      <c r="D96" s="104"/>
      <c r="E96" s="104"/>
      <c r="F96" s="104"/>
      <c r="G96" s="47"/>
      <c r="H96" s="47"/>
      <c r="I96" s="47"/>
      <c r="J96" s="47"/>
      <c r="K96" s="89"/>
      <c r="L96" s="69"/>
    </row>
    <row r="97" spans="1:20" ht="27.75" customHeight="1" x14ac:dyDescent="0.4">
      <c r="A97" s="49"/>
      <c r="B97" s="46"/>
      <c r="C97" s="78">
        <v>20000</v>
      </c>
      <c r="D97" s="54" t="s">
        <v>74</v>
      </c>
      <c r="E97" s="54" t="str">
        <f>IF(G90=0,"",G90)</f>
        <v/>
      </c>
      <c r="F97" s="54" t="s">
        <v>74</v>
      </c>
      <c r="G97" s="93" t="str">
        <f>IF(G92=0,"",G92)</f>
        <v/>
      </c>
      <c r="H97" s="42" t="s">
        <v>98</v>
      </c>
      <c r="I97" s="90" t="str">
        <f>IF(G94=0,"",G94)</f>
        <v/>
      </c>
      <c r="J97" s="88" t="s">
        <v>97</v>
      </c>
      <c r="K97" s="42" t="str">
        <f>IF(I47=0,"",I47)</f>
        <v/>
      </c>
      <c r="L97" s="69"/>
    </row>
    <row r="98" spans="1:20" ht="41.25" customHeight="1" x14ac:dyDescent="0.4">
      <c r="A98" s="49"/>
      <c r="B98" s="46"/>
      <c r="C98" s="79" t="s">
        <v>73</v>
      </c>
      <c r="D98" s="46"/>
      <c r="E98" s="54" t="s">
        <v>75</v>
      </c>
      <c r="F98" s="46"/>
      <c r="G98" s="95" t="s">
        <v>104</v>
      </c>
      <c r="H98" s="47"/>
      <c r="I98" s="96" t="s">
        <v>105</v>
      </c>
      <c r="J98" s="47"/>
      <c r="K98" s="42" t="s">
        <v>76</v>
      </c>
      <c r="L98" s="69"/>
    </row>
    <row r="99" spans="1:20" ht="6.75" customHeight="1" x14ac:dyDescent="0.4">
      <c r="A99" s="49"/>
      <c r="B99" s="46"/>
      <c r="C99" s="79"/>
      <c r="D99" s="46"/>
      <c r="E99" s="54"/>
      <c r="F99" s="46"/>
      <c r="G99" s="42"/>
      <c r="H99" s="47"/>
      <c r="I99" s="42"/>
      <c r="J99" s="47"/>
      <c r="K99" s="89"/>
      <c r="L99" s="69"/>
    </row>
    <row r="100" spans="1:20" ht="30.75" customHeight="1" x14ac:dyDescent="0.4">
      <c r="A100" s="49"/>
      <c r="B100" s="46"/>
      <c r="C100" s="78" t="s">
        <v>77</v>
      </c>
      <c r="D100" s="163" t="str">
        <f>IFERROR(ROUNDUP(C97*E97*G97/I97*K97,0),"")</f>
        <v/>
      </c>
      <c r="E100" s="163"/>
      <c r="F100" s="46" t="s">
        <v>73</v>
      </c>
      <c r="G100" s="42"/>
      <c r="H100" s="47"/>
      <c r="I100" s="42"/>
      <c r="J100" s="47"/>
      <c r="K100" s="89"/>
      <c r="L100" s="69"/>
    </row>
    <row r="101" spans="1:20" ht="54" customHeight="1" thickBot="1" x14ac:dyDescent="0.45">
      <c r="A101" s="49"/>
      <c r="B101" s="80"/>
      <c r="C101" s="81"/>
      <c r="D101" s="81"/>
      <c r="E101" s="81"/>
      <c r="F101" s="81"/>
      <c r="G101" s="81"/>
      <c r="H101" s="81"/>
      <c r="I101" s="81"/>
      <c r="J101" s="81"/>
      <c r="K101" s="91"/>
      <c r="L101" s="82"/>
      <c r="O101" s="51"/>
    </row>
    <row r="102" spans="1:20" ht="13.5" customHeight="1" x14ac:dyDescent="0.4">
      <c r="B102" s="46"/>
      <c r="C102" s="47"/>
      <c r="D102" s="47"/>
      <c r="E102" s="47"/>
      <c r="F102" s="47"/>
      <c r="G102" s="47"/>
      <c r="H102" s="47"/>
      <c r="I102" s="47"/>
      <c r="J102" s="47"/>
      <c r="K102" s="89"/>
      <c r="L102" s="47"/>
      <c r="O102" s="19" t="s">
        <v>67</v>
      </c>
    </row>
    <row r="103" spans="1:20" ht="14.25" thickBot="1" x14ac:dyDescent="0.45">
      <c r="O103" s="83" t="s">
        <v>60</v>
      </c>
      <c r="P103" s="83" t="s">
        <v>61</v>
      </c>
      <c r="Q103" s="83" t="s">
        <v>62</v>
      </c>
      <c r="R103" s="83" t="s">
        <v>78</v>
      </c>
      <c r="S103" s="83" t="s">
        <v>63</v>
      </c>
    </row>
    <row r="104" spans="1:20" ht="33.75" customHeight="1" thickTop="1" x14ac:dyDescent="0.4">
      <c r="B104" s="167" t="s">
        <v>59</v>
      </c>
      <c r="C104" s="168"/>
      <c r="D104" s="168"/>
      <c r="E104" s="168"/>
      <c r="F104" s="168"/>
      <c r="G104" s="169"/>
      <c r="H104" s="173" t="str">
        <f>IFERROR(ROUNDUP(S105,-3),"")</f>
        <v/>
      </c>
      <c r="I104" s="174"/>
      <c r="J104" s="177" t="s">
        <v>38</v>
      </c>
      <c r="K104" s="179" t="s">
        <v>39</v>
      </c>
      <c r="L104" s="180"/>
      <c r="O104" s="84" t="str">
        <f>IFERROR(ROUNDUP(C60*E60*H60/J60*L60,0),"0")</f>
        <v>0</v>
      </c>
      <c r="P104" s="84" t="str">
        <f>IFERROR(ROUNDUP(C73*E73*G73/I73*K73,0),"0")</f>
        <v>0</v>
      </c>
      <c r="Q104" s="84" t="str">
        <f>IFERROR(ROUNDUP(C83*E83*G83/I83*K83,0),"0")</f>
        <v>0</v>
      </c>
      <c r="R104" s="84" t="str">
        <f>IFERROR(ROUNDUP(C97*E97*G97/I97*K97,0),"0")</f>
        <v>0</v>
      </c>
      <c r="S104" s="85">
        <f>O104+P104+Q104+R104</f>
        <v>0</v>
      </c>
      <c r="T104" s="20"/>
    </row>
    <row r="105" spans="1:20" ht="27" customHeight="1" thickBot="1" x14ac:dyDescent="0.45">
      <c r="B105" s="170"/>
      <c r="C105" s="171"/>
      <c r="D105" s="171"/>
      <c r="E105" s="171"/>
      <c r="F105" s="171"/>
      <c r="G105" s="172"/>
      <c r="H105" s="175"/>
      <c r="I105" s="176"/>
      <c r="J105" s="178"/>
      <c r="K105" s="179"/>
      <c r="L105" s="180"/>
      <c r="S105" s="83" t="str">
        <f>IF(S104&gt;1,S104,"")</f>
        <v/>
      </c>
    </row>
    <row r="106" spans="1:20" ht="14.25" thickTop="1" x14ac:dyDescent="0.4">
      <c r="B106" s="19" t="s">
        <v>80</v>
      </c>
    </row>
    <row r="107" spans="1:20" x14ac:dyDescent="0.4">
      <c r="B107" s="162" t="s">
        <v>81</v>
      </c>
      <c r="C107" s="162"/>
      <c r="D107" s="162"/>
      <c r="E107" s="162"/>
      <c r="F107" s="162"/>
      <c r="G107" s="162"/>
      <c r="H107" s="162"/>
      <c r="I107" s="162"/>
      <c r="J107" s="162"/>
      <c r="K107" s="162"/>
      <c r="L107" s="162"/>
    </row>
    <row r="108" spans="1:20" ht="11.25" customHeight="1" x14ac:dyDescent="0.4"/>
    <row r="109" spans="1:20" x14ac:dyDescent="0.4">
      <c r="A109" s="51"/>
      <c r="B109" s="86" t="s">
        <v>26</v>
      </c>
      <c r="C109" s="51"/>
      <c r="D109" s="51"/>
      <c r="E109" s="51"/>
      <c r="F109" s="51"/>
      <c r="G109" s="51"/>
      <c r="H109" s="51"/>
      <c r="I109" s="51"/>
      <c r="J109" s="51"/>
      <c r="K109" s="51"/>
      <c r="L109" s="51"/>
      <c r="M109" s="51"/>
      <c r="N109" s="51"/>
    </row>
    <row r="110" spans="1:20" x14ac:dyDescent="0.4">
      <c r="A110" s="51"/>
      <c r="B110" s="86" t="s">
        <v>27</v>
      </c>
      <c r="C110" s="51"/>
      <c r="D110" s="51"/>
      <c r="E110" s="51"/>
      <c r="F110" s="51"/>
      <c r="G110" s="51"/>
      <c r="H110" s="51"/>
      <c r="I110" s="51"/>
      <c r="J110" s="51"/>
      <c r="K110" s="51"/>
      <c r="L110" s="51"/>
      <c r="M110" s="51"/>
    </row>
    <row r="111" spans="1:20" ht="17.25" customHeight="1" x14ac:dyDescent="0.4">
      <c r="A111" s="51"/>
      <c r="B111" s="159" t="s">
        <v>28</v>
      </c>
      <c r="C111" s="159"/>
      <c r="D111" s="159"/>
      <c r="E111" s="159"/>
      <c r="F111" s="159"/>
      <c r="G111" s="159"/>
      <c r="H111" s="159"/>
      <c r="I111" s="159"/>
      <c r="J111" s="159"/>
      <c r="K111" s="159"/>
      <c r="L111" s="159"/>
      <c r="M111" s="87"/>
    </row>
    <row r="112" spans="1:20" ht="27" customHeight="1" x14ac:dyDescent="0.4">
      <c r="A112" s="51"/>
      <c r="B112" s="159" t="s">
        <v>84</v>
      </c>
      <c r="C112" s="160"/>
      <c r="D112" s="160"/>
      <c r="E112" s="160"/>
      <c r="F112" s="160"/>
      <c r="G112" s="160"/>
      <c r="H112" s="160"/>
      <c r="I112" s="160"/>
      <c r="J112" s="160"/>
      <c r="K112" s="160"/>
      <c r="L112" s="160"/>
    </row>
  </sheetData>
  <sheetProtection sheet="1" scenarios="1"/>
  <mergeCells count="62">
    <mergeCell ref="B57:E57"/>
    <mergeCell ref="F57:G57"/>
    <mergeCell ref="J45:L45"/>
    <mergeCell ref="I57:L57"/>
    <mergeCell ref="B53:E53"/>
    <mergeCell ref="I47:K47"/>
    <mergeCell ref="B59:F59"/>
    <mergeCell ref="B72:F72"/>
    <mergeCell ref="D63:E63"/>
    <mergeCell ref="D64:E64"/>
    <mergeCell ref="B66:L66"/>
    <mergeCell ref="B67:L67"/>
    <mergeCell ref="E60:F60"/>
    <mergeCell ref="E61:F61"/>
    <mergeCell ref="H104:I105"/>
    <mergeCell ref="J104:J105"/>
    <mergeCell ref="B68:D68"/>
    <mergeCell ref="B70:D70"/>
    <mergeCell ref="I94:L94"/>
    <mergeCell ref="K104:L105"/>
    <mergeCell ref="B112:L112"/>
    <mergeCell ref="D76:E76"/>
    <mergeCell ref="B82:F82"/>
    <mergeCell ref="D86:E86"/>
    <mergeCell ref="B96:F96"/>
    <mergeCell ref="D100:E100"/>
    <mergeCell ref="B79:L79"/>
    <mergeCell ref="B80:D80"/>
    <mergeCell ref="B89:L89"/>
    <mergeCell ref="B90:F90"/>
    <mergeCell ref="B92:F92"/>
    <mergeCell ref="B107:L107"/>
    <mergeCell ref="B111:L111"/>
    <mergeCell ref="B104:G105"/>
    <mergeCell ref="B94:F94"/>
    <mergeCell ref="I92:L92"/>
    <mergeCell ref="B7:D7"/>
    <mergeCell ref="B10:D12"/>
    <mergeCell ref="F53:G53"/>
    <mergeCell ref="B45:I45"/>
    <mergeCell ref="I53:L53"/>
    <mergeCell ref="B49:L49"/>
    <mergeCell ref="B50:L50"/>
    <mergeCell ref="I51:L51"/>
    <mergeCell ref="B13:D13"/>
    <mergeCell ref="B47:H47"/>
    <mergeCell ref="F2:J2"/>
    <mergeCell ref="E13:L13"/>
    <mergeCell ref="B55:E55"/>
    <mergeCell ref="F55:G55"/>
    <mergeCell ref="I55:L55"/>
    <mergeCell ref="A1:E2"/>
    <mergeCell ref="J4:L5"/>
    <mergeCell ref="B51:E51"/>
    <mergeCell ref="F51:G51"/>
    <mergeCell ref="E10:L12"/>
    <mergeCell ref="E8:L9"/>
    <mergeCell ref="E7:L7"/>
    <mergeCell ref="B6:L6"/>
    <mergeCell ref="B21:B43"/>
    <mergeCell ref="B14:D20"/>
    <mergeCell ref="B8:D9"/>
  </mergeCells>
  <phoneticPr fontId="1"/>
  <dataValidations count="4">
    <dataValidation allowBlank="1" sqref="I47"/>
    <dataValidation type="whole" operator="equal" allowBlank="1" showInputMessage="1" showErrorMessage="1" sqref="C60">
      <formula1>200000</formula1>
    </dataValidation>
    <dataValidation type="whole" operator="equal" allowBlank="1" showInputMessage="1" showErrorMessage="1" sqref="C73">
      <formula1>2000</formula1>
    </dataValidation>
    <dataValidation type="whole" operator="equal" allowBlank="1" showInputMessage="1" showErrorMessage="1" sqref="C83 C97">
      <formula1>20000</formula1>
    </dataValidation>
  </dataValidations>
  <pageMargins left="0.23622047244094491" right="0.23622047244094491" top="0.35433070866141736" bottom="0.35433070866141736" header="0.11811023622047245" footer="0.11811023622047245"/>
  <pageSetup paperSize="9" scale="73" fitToHeight="0" orientation="portrait" r:id="rId1"/>
  <rowBreaks count="1" manualBreakCount="1">
    <brk id="7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時短日数</vt:lpstr>
      <vt:lpstr>時短日数!Print_Area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2021-06-04T09:52:09Z</cp:lastPrinted>
  <dcterms:created xsi:type="dcterms:W3CDTF">2021-01-17T23:14:40Z</dcterms:created>
  <dcterms:modified xsi:type="dcterms:W3CDTF">2021-06-15T10:56:42Z</dcterms:modified>
</cp:coreProperties>
</file>