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194\Desktop\【経営比較分析表】2018_244716_46_010\"/>
    </mc:Choice>
  </mc:AlternateContent>
  <workbookProtection workbookAlgorithmName="SHA-512" workbookHashValue="57VVs3W73SJ5LQYgT+7Xr1VEjUUAGmPi3yk6uRLESySmaQsLtxZnttdPvbs538ZU9MqDMz7UzGvs/ZnHpywPbQ==" workbookSaltValue="G3n6W2D1mpJ6yJZxeFHwTQ==" workbookSpinCount="100000" lockStructure="1"/>
  <bookViews>
    <workbookView xWindow="0" yWindow="0" windowWidth="20490"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<sst xmlns="http://schemas.openxmlformats.org/spreadsheetml/2006/main" count="286" uniqueCount="108">
  <si>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</si>
  <si>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</si>
  <si>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</si>
  <si>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</si>
  <si>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</si>
  <si>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</si>
  <si>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</si>
  <si>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</si>
  <si>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</si>
  <si>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</si>
  <si>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</si>
  <si>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</si>
  <si>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</si>
  <si>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</si>
  <si>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</si>
  <si>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</si>
  <si>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</si>
  <si>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</si>
  <si>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</si>
  <si>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</si>
  <si>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</si>
  <si>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</si>
  <si>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</si>
  <si>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</si>
  <si>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</si>
  <si>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</si>
  <si>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</si>
  <si>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</si>
  <si>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</si>
  <si>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</si>
  <si>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</si>
  <si>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</si>
  <si>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</si>
  <si>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</si>
  <si>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</si>
  <si>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</si>
  <si>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</si>
  <si>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</si>
  <si>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</si>
  <si>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</si>
  <si>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</si>
  <si>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</si>
  <si>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</si>
  <si>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</si>
  <si>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</si>
  <si>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</si>
  <si>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</si>
  <si>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</si>
  <si>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</si>
  <si>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</si>
  <si>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</si>
  <si>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</si>
  <si>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</si>
  <si>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</si>
  <si>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</si>
  <si>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</si>
  <si>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</si>
  <si>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</si>
  <si>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</si>
  <si>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</si>
  <si>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</si>
  <si>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</si>
  <si>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</si>
  <si>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</si>
  <si>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</si>
  <si>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</si>
  <si>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</si>
  <si>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</si>
  <si>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</si>
  <si>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</si>
  <si>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</si>
  <si>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</si>
  <si>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</si>
  <si>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</si>
  <si>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</si>
  <si>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</si>
  <si>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</si>
  <si>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</si>
  <si>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</si>
  <si>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</si>
  <si>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</si>
  <si>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</si>
  <si>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</si>
  <si>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</si>
  <si>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</si>
  <si>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</si>
  <si>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</si>
  <si>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</si>
  <si>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</si>
  <si>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</si>
  <si>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</si>
  <si>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</si>
  <si>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</si>
  <si>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</si>
  <si>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</si>
  <si>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</si>
  <si>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</si>
  <si>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</si>
  <si>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</si>
  <si>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</si>
  <si>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</si>
  <si>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</si>
  <si>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</si>
  <si>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</si>
  <si>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</si>
  <si>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高度成長期に布設された管路更新の進捗は低く、近年漏水事故の増加や有収率の低下が顕著になってきています。
　老朽化や耐震化に対する効果的な整備を実施するための計画を現在策定中です。</t>
    <phoneticPr fontId="4"/>
  </si>
  <si>
    <t>　人口減少に伴った給水収益の減少や、企業債残高の負担により、今後ますます経営が厳しくなると予想されます。
　しかしながら、経営の持続とともに、将来を踏まえた老朽管路の更新や基幹管路の耐震化に取組み、安定供給を目指す必要があります。
　そのため、持続可能な事業運営を実施していくために、アセットマネジメントによる中長期的な更新需要の見通しをたてるとともに、財政的な視点から収支のバランスを図り、必要な更新を進めていく必要があります。</t>
    <phoneticPr fontId="4"/>
  </si>
  <si>
    <t>　経常収支比率、料金回収率においては、類似団体と比較すると低い状態にあり、料金収入の不足が原因と考えられます。また、昨今の人口減少に伴う料金収入の減少も懸念される。
　このため、アセットマネジメントによる中長期的な計画に基づく経営が必要不可欠である。
　給水収益に対する企業債残高の割合が平均値を大きく上回っており、企業債の依存度が高く経営の負担が大きくなっています。また、年度における企業債償還額は令和3年度がピークになりますが、それ以降は、企業債償還の完済により、令和10年度にはピーク時の約半分の償還額になる見込です。
　給水原価についても、類似団体と比較すると高い状態にあり、当町においては施設整備にあたり山間部の急峻な地形であるため、工事コストが上昇する要因が多く、費用の効率性が悪いと考えられます。</t>
    <rPh sb="189" eb="191">
      <t>ネンド</t>
    </rPh>
    <rPh sb="195" eb="197">
      <t>キギョウ</t>
    </rPh>
    <rPh sb="197" eb="198">
      <t>サイ</t>
    </rPh>
    <rPh sb="198" eb="200">
      <t>ショウカン</t>
    </rPh>
    <rPh sb="200" eb="201">
      <t>ガク</t>
    </rPh>
    <rPh sb="202" eb="204">
      <t>レイワ</t>
    </rPh>
    <rPh sb="205" eb="207">
      <t>ネンド</t>
    </rPh>
    <rPh sb="220" eb="222">
      <t>イコウ</t>
    </rPh>
    <rPh sb="224" eb="226">
      <t>キギョウ</t>
    </rPh>
    <rPh sb="226" eb="227">
      <t>サイ</t>
    </rPh>
    <rPh sb="227" eb="229">
      <t>ショウカン</t>
    </rPh>
    <rPh sb="230" eb="232">
      <t>カンサイ</t>
    </rPh>
    <rPh sb="236" eb="238">
      <t>レイワ</t>
    </rPh>
    <rPh sb="240" eb="242">
      <t>ネンド</t>
    </rPh>
    <rPh sb="247" eb="248">
      <t>ジ</t>
    </rPh>
    <rPh sb="249" eb="250">
      <t>ヤク</t>
    </rPh>
    <rPh sb="250" eb="252">
      <t>ハンブン</t>
    </rPh>
    <rPh sb="253" eb="255">
      <t>ショウカン</t>
    </rPh>
    <rPh sb="255" eb="256">
      <t>ガク</t>
    </rPh>
    <rPh sb="259" eb="26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</si>
</sst>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0.13</c:v>
                </c:pt>
                <c:pt idx="4" formatCode="#,##0.00;&quot;△&quot;#,##0.00">
                  <c:v>0</c:v>
                </c:pt>
              </c:numCache>
            </c:numRef>
          </c:val>
          <c:extLst>
            <c:ext xmlns:c16="http://schemas.microsoft.com/office/drawing/2014/chart" uri="{C3380CC4-5D6E-409C-BE32-E72D297353CC}">
              <c16:uniqueId val="{00000000-671F-4891-8494-F720A6EDA7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c:ext xmlns:c16="http://schemas.microsoft.com/office/drawing/2014/chart" uri="{C3380CC4-5D6E-409C-BE32-E72D297353CC}">
              <c16:uniqueId val="{00000001-671F-4891-8494-F720A6EDA7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58.13</c:v>
                </c:pt>
                <c:pt idx="4">
                  <c:v>60.34</c:v>
                </c:pt>
              </c:numCache>
            </c:numRef>
          </c:val>
          <c:extLst>
            <c:ext xmlns:c16="http://schemas.microsoft.com/office/drawing/2014/chart" uri="{C3380CC4-5D6E-409C-BE32-E72D297353CC}">
              <c16:uniqueId val="{00000000-BF63-4B15-8873-DEC5ED022E9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c:ext xmlns:c16="http://schemas.microsoft.com/office/drawing/2014/chart" uri="{C3380CC4-5D6E-409C-BE32-E72D297353CC}">
              <c16:uniqueId val="{00000001-BF63-4B15-8873-DEC5ED022E9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67.06</c:v>
                </c:pt>
                <c:pt idx="4">
                  <c:v>64.59</c:v>
                </c:pt>
              </c:numCache>
            </c:numRef>
          </c:val>
          <c:extLst>
            <c:ext xmlns:c16="http://schemas.microsoft.com/office/drawing/2014/chart" uri="{C3380CC4-5D6E-409C-BE32-E72D297353CC}">
              <c16:uniqueId val="{00000000-ED02-4336-985D-6B1A3CDF389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c:ext xmlns:c16="http://schemas.microsoft.com/office/drawing/2014/chart" uri="{C3380CC4-5D6E-409C-BE32-E72D297353CC}">
              <c16:uniqueId val="{00000001-ED02-4336-985D-6B1A3CDF389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75.13</c:v>
                </c:pt>
                <c:pt idx="4">
                  <c:v>77.86</c:v>
                </c:pt>
              </c:numCache>
            </c:numRef>
          </c:val>
          <c:extLst>
            <c:ext xmlns:c16="http://schemas.microsoft.com/office/drawing/2014/chart" uri="{C3380CC4-5D6E-409C-BE32-E72D297353CC}">
              <c16:uniqueId val="{00000000-8C8F-44E0-ACEF-1B1F4695759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c:ext xmlns:c16="http://schemas.microsoft.com/office/drawing/2014/chart" uri="{C3380CC4-5D6E-409C-BE32-E72D297353CC}">
              <c16:uniqueId val="{00000001-8C8F-44E0-ACEF-1B1F4695759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5.99</c:v>
                </c:pt>
                <c:pt idx="4">
                  <c:v>11.82</c:v>
                </c:pt>
              </c:numCache>
            </c:numRef>
          </c:val>
          <c:extLst>
            <c:ext xmlns:c16="http://schemas.microsoft.com/office/drawing/2014/chart" uri="{C3380CC4-5D6E-409C-BE32-E72D297353CC}">
              <c16:uniqueId val="{00000000-768F-41FE-BBEF-733E286F3A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c:ext xmlns:c16="http://schemas.microsoft.com/office/drawing/2014/chart" uri="{C3380CC4-5D6E-409C-BE32-E72D297353CC}">
              <c16:uniqueId val="{00000001-768F-41FE-BBEF-733E286F3A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16.440000000000001</c:v>
                </c:pt>
                <c:pt idx="4">
                  <c:v>21.61</c:v>
                </c:pt>
              </c:numCache>
            </c:numRef>
          </c:val>
          <c:extLst>
            <c:ext xmlns:c16="http://schemas.microsoft.com/office/drawing/2014/chart" uri="{C3380CC4-5D6E-409C-BE32-E72D297353CC}">
              <c16:uniqueId val="{00000000-E3ED-427B-80EC-02E410486B8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c:ext xmlns:c16="http://schemas.microsoft.com/office/drawing/2014/chart" uri="{C3380CC4-5D6E-409C-BE32-E72D297353CC}">
              <c16:uniqueId val="{00000001-E3ED-427B-80EC-02E410486B8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116.27</c:v>
                </c:pt>
                <c:pt idx="4">
                  <c:v>215.2</c:v>
                </c:pt>
              </c:numCache>
            </c:numRef>
          </c:val>
          <c:extLst>
            <c:ext xmlns:c16="http://schemas.microsoft.com/office/drawing/2014/chart" uri="{C3380CC4-5D6E-409C-BE32-E72D297353CC}">
              <c16:uniqueId val="{00000000-A529-4279-B164-60EE5E563A7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c:ext xmlns:c16="http://schemas.microsoft.com/office/drawing/2014/chart" uri="{C3380CC4-5D6E-409C-BE32-E72D297353CC}">
              <c16:uniqueId val="{00000001-A529-4279-B164-60EE5E563A7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32.020000000000003</c:v>
                </c:pt>
                <c:pt idx="4">
                  <c:v>25.61</c:v>
                </c:pt>
              </c:numCache>
            </c:numRef>
          </c:val>
          <c:extLst>
            <c:ext xmlns:c16="http://schemas.microsoft.com/office/drawing/2014/chart" uri="{C3380CC4-5D6E-409C-BE32-E72D297353CC}">
              <c16:uniqueId val="{00000000-D6F1-4859-8AE6-A4AF246ECAA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c:ext xmlns:c16="http://schemas.microsoft.com/office/drawing/2014/chart" uri="{C3380CC4-5D6E-409C-BE32-E72D297353CC}">
              <c16:uniqueId val="{00000001-D6F1-4859-8AE6-A4AF246ECAA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2678.44</c:v>
                </c:pt>
                <c:pt idx="4">
                  <c:v>2493.02</c:v>
                </c:pt>
              </c:numCache>
            </c:numRef>
          </c:val>
          <c:extLst>
            <c:ext xmlns:c16="http://schemas.microsoft.com/office/drawing/2014/chart" uri="{C3380CC4-5D6E-409C-BE32-E72D297353CC}">
              <c16:uniqueId val="{00000000-36D9-4F78-B255-DE79E9BD1B3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c:ext xmlns:c16="http://schemas.microsoft.com/office/drawing/2014/chart" uri="{C3380CC4-5D6E-409C-BE32-E72D297353CC}">
              <c16:uniqueId val="{00000001-36D9-4F78-B255-DE79E9BD1B3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37.700000000000003</c:v>
                </c:pt>
                <c:pt idx="4">
                  <c:v>38.369999999999997</c:v>
                </c:pt>
              </c:numCache>
            </c:numRef>
          </c:val>
          <c:extLst>
            <c:ext xmlns:c16="http://schemas.microsoft.com/office/drawing/2014/chart" uri="{C3380CC4-5D6E-409C-BE32-E72D297353CC}">
              <c16:uniqueId val="{00000000-74CA-4C62-A8C9-F6C85BFE79A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c:ext xmlns:c16="http://schemas.microsoft.com/office/drawing/2014/chart" uri="{C3380CC4-5D6E-409C-BE32-E72D297353CC}">
              <c16:uniqueId val="{00000001-74CA-4C62-A8C9-F6C85BFE79A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319.13</c:v>
                </c:pt>
                <c:pt idx="4">
                  <c:v>314.47000000000003</c:v>
                </c:pt>
              </c:numCache>
            </c:numRef>
          </c:val>
          <c:extLst>
            <c:ext xmlns:c16="http://schemas.microsoft.com/office/drawing/2014/chart" uri="{C3380CC4-5D6E-409C-BE32-E72D297353CC}">
              <c16:uniqueId val="{00000000-3C87-4640-84CA-E8A022D6B2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c:ext xmlns:c16="http://schemas.microsoft.com/office/drawing/2014/chart" uri="{C3380CC4-5D6E-409C-BE32-E72D297353CC}">
              <c16:uniqueId val="{00000001-3C87-4640-84CA-E8A022D6B2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大紀町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8615</v>
      </c>
      <c r="AM8" s="70"/>
      <c r="AN8" s="70"/>
      <c r="AO8" s="70"/>
      <c r="AP8" s="70"/>
      <c r="AQ8" s="70"/>
      <c r="AR8" s="70"/>
      <c r="AS8" s="70"/>
      <c r="AT8" s="66">
        <f>データ!$S$6</f>
        <v>233.32</v>
      </c>
      <c r="AU8" s="67"/>
      <c r="AV8" s="67"/>
      <c r="AW8" s="67"/>
      <c r="AX8" s="67"/>
      <c r="AY8" s="67"/>
      <c r="AZ8" s="67"/>
      <c r="BA8" s="67"/>
      <c r="BB8" s="69">
        <f>データ!$T$6</f>
        <v>36.92</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52.41</v>
      </c>
      <c r="J10" s="67"/>
      <c r="K10" s="67"/>
      <c r="L10" s="67"/>
      <c r="M10" s="67"/>
      <c r="N10" s="67"/>
      <c r="O10" s="68"/>
      <c r="P10" s="69">
        <f>データ!$P$6</f>
        <v>100</v>
      </c>
      <c r="Q10" s="69"/>
      <c r="R10" s="69"/>
      <c r="S10" s="69"/>
      <c r="T10" s="69"/>
      <c r="U10" s="69"/>
      <c r="V10" s="69"/>
      <c r="W10" s="70">
        <f>データ!$Q$6</f>
        <v>2450</v>
      </c>
      <c r="X10" s="70"/>
      <c r="Y10" s="70"/>
      <c r="Z10" s="70"/>
      <c r="AA10" s="70"/>
      <c r="AB10" s="70"/>
      <c r="AC10" s="70"/>
      <c r="AD10" s="2"/>
      <c r="AE10" s="2"/>
      <c r="AF10" s="2"/>
      <c r="AG10" s="2"/>
      <c r="AH10" s="4"/>
      <c r="AI10" s="4"/>
      <c r="AJ10" s="4"/>
      <c r="AK10" s="4"/>
      <c r="AL10" s="70">
        <f>データ!$U$6</f>
        <v>8527</v>
      </c>
      <c r="AM10" s="70"/>
      <c r="AN10" s="70"/>
      <c r="AO10" s="70"/>
      <c r="AP10" s="70"/>
      <c r="AQ10" s="70"/>
      <c r="AR10" s="70"/>
      <c r="AS10" s="70"/>
      <c r="AT10" s="66">
        <f>データ!$V$6</f>
        <v>33.28</v>
      </c>
      <c r="AU10" s="67"/>
      <c r="AV10" s="67"/>
      <c r="AW10" s="67"/>
      <c r="AX10" s="67"/>
      <c r="AY10" s="67"/>
      <c r="AZ10" s="67"/>
      <c r="BA10" s="67"/>
      <c r="BB10" s="69">
        <f>データ!$W$6</f>
        <v>256.22000000000003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43EAt5gWODe3kjLDR6Cw/XA/0DSBWFG7pWWKJgEKxpXx2+c/SXxsPreiv9lqscqRhFjv6rkTff3Gy228Ekbdw==" saltValue="sDILrDRtk2QZyl4fd1izy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244716</v>
      </c>
      <c r="D6" s="34">
        <f t="shared" si="3"/>
        <v>46</v>
      </c>
      <c r="E6" s="34">
        <f t="shared" si="3"/>
        <v>1</v>
      </c>
      <c r="F6" s="34">
        <f t="shared" si="3"/>
        <v>0</v>
      </c>
      <c r="G6" s="34">
        <f t="shared" si="3"/>
        <v>1</v>
      </c>
      <c r="H6" s="34" t="str">
        <f t="shared" si="3"/>
        <v>三重県　大紀町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52.41</v>
      </c>
      <c r="P6" s="35">
        <f t="shared" si="3"/>
        <v>100</v>
      </c>
      <c r="Q6" s="35">
        <f t="shared" si="3"/>
        <v>2450</v>
      </c>
      <c r="R6" s="35">
        <f t="shared" si="3"/>
        <v>8615</v>
      </c>
      <c r="S6" s="35">
        <f t="shared" si="3"/>
        <v>233.32</v>
      </c>
      <c r="T6" s="35">
        <f t="shared" si="3"/>
        <v>36.92</v>
      </c>
      <c r="U6" s="35">
        <f t="shared" si="3"/>
        <v>8527</v>
      </c>
      <c r="V6" s="35">
        <f t="shared" si="3"/>
        <v>33.28</v>
      </c>
      <c r="W6" s="35">
        <f t="shared" si="3"/>
        <v>256.22000000000003</v>
      </c>
      <c r="X6" s="36" t="str">
        <f>IF(X7="",NA(),X7)</f>
        <v>-</v>
      </c>
      <c r="Y6" s="36" t="str">
        <f t="shared" ref="Y6:AG6" si="4">IF(Y7="",NA(),Y7)</f>
        <v>-</v>
      </c>
      <c r="Z6" s="36" t="str">
        <f t="shared" si="4"/>
        <v>-</v>
      </c>
      <c r="AA6" s="36">
        <f t="shared" si="4"/>
        <v>75.13</v>
      </c>
      <c r="AB6" s="36">
        <f t="shared" si="4"/>
        <v>77.86</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6">
        <f t="shared" si="5"/>
        <v>116.27</v>
      </c>
      <c r="AM6" s="36">
        <f t="shared" si="5"/>
        <v>215.2</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32.020000000000003</v>
      </c>
      <c r="AX6" s="36">
        <f t="shared" si="6"/>
        <v>25.61</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2678.44</v>
      </c>
      <c r="BI6" s="36">
        <f t="shared" si="7"/>
        <v>2493.02</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37.700000000000003</v>
      </c>
      <c r="BT6" s="36">
        <f t="shared" si="8"/>
        <v>38.369999999999997</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319.13</v>
      </c>
      <c r="CE6" s="36">
        <f t="shared" si="9"/>
        <v>314.47000000000003</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58.13</v>
      </c>
      <c r="CP6" s="36">
        <f t="shared" si="10"/>
        <v>60.34</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67.06</v>
      </c>
      <c r="DA6" s="36">
        <f t="shared" si="11"/>
        <v>64.59</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5.99</v>
      </c>
      <c r="DL6" s="36">
        <f t="shared" si="12"/>
        <v>11.82</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6">
        <f t="shared" si="13"/>
        <v>16.440000000000001</v>
      </c>
      <c r="DW6" s="36">
        <f t="shared" si="13"/>
        <v>21.61</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0.13</v>
      </c>
      <c r="EH6" s="35">
        <f t="shared" si="14"/>
        <v>0</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15">
      <c r="A7" s="29"/>
      <c r="B7" s="38">
        <v>2018</v>
      </c>
      <c r="C7" s="38">
        <v>244716</v>
      </c>
      <c r="D7" s="38">
        <v>46</v>
      </c>
      <c r="E7" s="38">
        <v>1</v>
      </c>
      <c r="F7" s="38">
        <v>0</v>
      </c>
      <c r="G7" s="38">
        <v>1</v>
      </c>
      <c r="H7" s="38" t="s">
        <v>93</v>
      </c>
      <c r="I7" s="38" t="s">
        <v>94</v>
      </c>
      <c r="J7" s="38" t="s">
        <v>95</v>
      </c>
      <c r="K7" s="38" t="s">
        <v>96</v>
      </c>
      <c r="L7" s="38" t="s">
        <v>97</v>
      </c>
      <c r="M7" s="38" t="s">
        <v>98</v>
      </c>
      <c r="N7" s="39" t="s">
        <v>99</v>
      </c>
      <c r="O7" s="39">
        <v>52.41</v>
      </c>
      <c r="P7" s="39">
        <v>100</v>
      </c>
      <c r="Q7" s="39">
        <v>2450</v>
      </c>
      <c r="R7" s="39">
        <v>8615</v>
      </c>
      <c r="S7" s="39">
        <v>233.32</v>
      </c>
      <c r="T7" s="39">
        <v>36.92</v>
      </c>
      <c r="U7" s="39">
        <v>8527</v>
      </c>
      <c r="V7" s="39">
        <v>33.28</v>
      </c>
      <c r="W7" s="39">
        <v>256.22000000000003</v>
      </c>
      <c r="X7" s="39" t="s">
        <v>99</v>
      </c>
      <c r="Y7" s="39" t="s">
        <v>99</v>
      </c>
      <c r="Z7" s="39" t="s">
        <v>99</v>
      </c>
      <c r="AA7" s="39">
        <v>75.13</v>
      </c>
      <c r="AB7" s="39">
        <v>77.86</v>
      </c>
      <c r="AC7" s="39" t="s">
        <v>99</v>
      </c>
      <c r="AD7" s="39" t="s">
        <v>99</v>
      </c>
      <c r="AE7" s="39" t="s">
        <v>99</v>
      </c>
      <c r="AF7" s="39">
        <v>104.47</v>
      </c>
      <c r="AG7" s="39">
        <v>103.81</v>
      </c>
      <c r="AH7" s="39">
        <v>112.83</v>
      </c>
      <c r="AI7" s="39" t="s">
        <v>99</v>
      </c>
      <c r="AJ7" s="39" t="s">
        <v>99</v>
      </c>
      <c r="AK7" s="39" t="s">
        <v>99</v>
      </c>
      <c r="AL7" s="39">
        <v>116.27</v>
      </c>
      <c r="AM7" s="39">
        <v>215.2</v>
      </c>
      <c r="AN7" s="39" t="s">
        <v>99</v>
      </c>
      <c r="AO7" s="39" t="s">
        <v>99</v>
      </c>
      <c r="AP7" s="39" t="s">
        <v>99</v>
      </c>
      <c r="AQ7" s="39">
        <v>16.399999999999999</v>
      </c>
      <c r="AR7" s="39">
        <v>25.66</v>
      </c>
      <c r="AS7" s="39">
        <v>1.05</v>
      </c>
      <c r="AT7" s="39" t="s">
        <v>99</v>
      </c>
      <c r="AU7" s="39" t="s">
        <v>99</v>
      </c>
      <c r="AV7" s="39" t="s">
        <v>99</v>
      </c>
      <c r="AW7" s="39">
        <v>32.020000000000003</v>
      </c>
      <c r="AX7" s="39">
        <v>25.61</v>
      </c>
      <c r="AY7" s="39" t="s">
        <v>99</v>
      </c>
      <c r="AZ7" s="39" t="s">
        <v>99</v>
      </c>
      <c r="BA7" s="39" t="s">
        <v>99</v>
      </c>
      <c r="BB7" s="39">
        <v>293.23</v>
      </c>
      <c r="BC7" s="39">
        <v>300.14</v>
      </c>
      <c r="BD7" s="39">
        <v>261.93</v>
      </c>
      <c r="BE7" s="39" t="s">
        <v>99</v>
      </c>
      <c r="BF7" s="39" t="s">
        <v>99</v>
      </c>
      <c r="BG7" s="39" t="s">
        <v>99</v>
      </c>
      <c r="BH7" s="39">
        <v>2678.44</v>
      </c>
      <c r="BI7" s="39">
        <v>2493.02</v>
      </c>
      <c r="BJ7" s="39" t="s">
        <v>99</v>
      </c>
      <c r="BK7" s="39" t="s">
        <v>99</v>
      </c>
      <c r="BL7" s="39" t="s">
        <v>99</v>
      </c>
      <c r="BM7" s="39">
        <v>542.29999999999995</v>
      </c>
      <c r="BN7" s="39">
        <v>566.65</v>
      </c>
      <c r="BO7" s="39">
        <v>270.45999999999998</v>
      </c>
      <c r="BP7" s="39" t="s">
        <v>99</v>
      </c>
      <c r="BQ7" s="39" t="s">
        <v>99</v>
      </c>
      <c r="BR7" s="39" t="s">
        <v>99</v>
      </c>
      <c r="BS7" s="39">
        <v>37.700000000000003</v>
      </c>
      <c r="BT7" s="39">
        <v>38.369999999999997</v>
      </c>
      <c r="BU7" s="39" t="s">
        <v>99</v>
      </c>
      <c r="BV7" s="39" t="s">
        <v>99</v>
      </c>
      <c r="BW7" s="39" t="s">
        <v>99</v>
      </c>
      <c r="BX7" s="39">
        <v>87.51</v>
      </c>
      <c r="BY7" s="39">
        <v>84.77</v>
      </c>
      <c r="BZ7" s="39">
        <v>103.91</v>
      </c>
      <c r="CA7" s="39" t="s">
        <v>99</v>
      </c>
      <c r="CB7" s="39" t="s">
        <v>99</v>
      </c>
      <c r="CC7" s="39" t="s">
        <v>99</v>
      </c>
      <c r="CD7" s="39">
        <v>319.13</v>
      </c>
      <c r="CE7" s="39">
        <v>314.47000000000003</v>
      </c>
      <c r="CF7" s="39" t="s">
        <v>99</v>
      </c>
      <c r="CG7" s="39" t="s">
        <v>99</v>
      </c>
      <c r="CH7" s="39" t="s">
        <v>99</v>
      </c>
      <c r="CI7" s="39">
        <v>218.42</v>
      </c>
      <c r="CJ7" s="39">
        <v>227.27</v>
      </c>
      <c r="CK7" s="39">
        <v>167.11</v>
      </c>
      <c r="CL7" s="39" t="s">
        <v>99</v>
      </c>
      <c r="CM7" s="39" t="s">
        <v>99</v>
      </c>
      <c r="CN7" s="39" t="s">
        <v>99</v>
      </c>
      <c r="CO7" s="39">
        <v>58.13</v>
      </c>
      <c r="CP7" s="39">
        <v>60.34</v>
      </c>
      <c r="CQ7" s="39" t="s">
        <v>99</v>
      </c>
      <c r="CR7" s="39" t="s">
        <v>99</v>
      </c>
      <c r="CS7" s="39" t="s">
        <v>99</v>
      </c>
      <c r="CT7" s="39">
        <v>50.24</v>
      </c>
      <c r="CU7" s="39">
        <v>50.29</v>
      </c>
      <c r="CV7" s="39">
        <v>60.27</v>
      </c>
      <c r="CW7" s="39" t="s">
        <v>99</v>
      </c>
      <c r="CX7" s="39" t="s">
        <v>99</v>
      </c>
      <c r="CY7" s="39" t="s">
        <v>99</v>
      </c>
      <c r="CZ7" s="39">
        <v>67.06</v>
      </c>
      <c r="DA7" s="39">
        <v>64.59</v>
      </c>
      <c r="DB7" s="39" t="s">
        <v>99</v>
      </c>
      <c r="DC7" s="39" t="s">
        <v>99</v>
      </c>
      <c r="DD7" s="39" t="s">
        <v>99</v>
      </c>
      <c r="DE7" s="39">
        <v>78.650000000000006</v>
      </c>
      <c r="DF7" s="39">
        <v>77.73</v>
      </c>
      <c r="DG7" s="39">
        <v>89.92</v>
      </c>
      <c r="DH7" s="39" t="s">
        <v>99</v>
      </c>
      <c r="DI7" s="39" t="s">
        <v>99</v>
      </c>
      <c r="DJ7" s="39" t="s">
        <v>99</v>
      </c>
      <c r="DK7" s="39">
        <v>5.99</v>
      </c>
      <c r="DL7" s="39">
        <v>11.82</v>
      </c>
      <c r="DM7" s="39" t="s">
        <v>99</v>
      </c>
      <c r="DN7" s="39" t="s">
        <v>99</v>
      </c>
      <c r="DO7" s="39" t="s">
        <v>99</v>
      </c>
      <c r="DP7" s="39">
        <v>45.14</v>
      </c>
      <c r="DQ7" s="39">
        <v>45.85</v>
      </c>
      <c r="DR7" s="39">
        <v>48.85</v>
      </c>
      <c r="DS7" s="39" t="s">
        <v>99</v>
      </c>
      <c r="DT7" s="39" t="s">
        <v>99</v>
      </c>
      <c r="DU7" s="39" t="s">
        <v>99</v>
      </c>
      <c r="DV7" s="39">
        <v>16.440000000000001</v>
      </c>
      <c r="DW7" s="39">
        <v>21.61</v>
      </c>
      <c r="DX7" s="39" t="s">
        <v>99</v>
      </c>
      <c r="DY7" s="39" t="s">
        <v>99</v>
      </c>
      <c r="DZ7" s="39" t="s">
        <v>99</v>
      </c>
      <c r="EA7" s="39">
        <v>13.58</v>
      </c>
      <c r="EB7" s="39">
        <v>14.13</v>
      </c>
      <c r="EC7" s="39">
        <v>17.8</v>
      </c>
      <c r="ED7" s="39" t="s">
        <v>99</v>
      </c>
      <c r="EE7" s="39" t="s">
        <v>99</v>
      </c>
      <c r="EF7" s="39" t="s">
        <v>99</v>
      </c>
      <c r="EG7" s="39">
        <v>0.13</v>
      </c>
      <c r="EH7" s="39">
        <v>0</v>
      </c>
      <c r="EI7" s="39" t="s">
        <v>99</v>
      </c>
      <c r="EJ7" s="39" t="s">
        <v>99</v>
      </c>
      <c r="EK7" s="39" t="s">
        <v>99</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克実</cp:lastModifiedBy>
  <cp:lastPrinted>2020-01-20T00:27:05Z</cp:lastPrinted>
  <dcterms:created xsi:type="dcterms:W3CDTF">2019-12-05T04:19:40Z</dcterms:created>
  <dcterms:modified xsi:type="dcterms:W3CDTF">2020-01-20T00:27:16Z</dcterms:modified>
  <cp:category/>
</cp:coreProperties>
</file>