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水道部\水道部共通\【調査・集計・要覧】\H31\●38公営企業に係る経営比較分析表の分析等について\02回答\"/>
    </mc:Choice>
  </mc:AlternateContent>
  <workbookProtection workbookAlgorithmName="SHA-512" workbookHashValue="/ftwzH64QnuJgaCpHXQeDbW6FIp+KYRtx7MP3lVKIRLgT4ZCEG2X1gzopLdt62fLuugR9ldHVkAzwfvH64349A==" workbookSaltValue="uOm7jaqtjWM3U2LToSkVj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<sst xmlns="http://schemas.openxmlformats.org/spreadsheetml/2006/main" count="220" uniqueCount="108">
  <si>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</si>
  <si>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</si>
  <si>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</si>
  <si>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</si>
  <si>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</si>
  <si>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</si>
  <si>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</si>
  <si>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</si>
  <si>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</si>
  <si>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</si>
  <si>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</si>
  <si>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</si>
  <si>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</si>
  <si>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</si>
  <si>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</si>
  <si>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</si>
  <si>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</si>
  <si>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</si>
  <si>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</si>
  <si>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</si>
  <si>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</si>
  <si>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</si>
  <si>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</si>
  <si>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</si>
  <si>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</si>
  <si>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</si>
  <si>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</si>
  <si>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</si>
  <si>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</si>
  <si>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</si>
  <si>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</si>
  <si>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</si>
  <si>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</si>
  <si>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</si>
  <si>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</si>
  <si>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</si>
  <si>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</si>
  <si>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</si>
  <si>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</si>
  <si>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</si>
  <si>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</si>
  <si>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</si>
  <si>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</si>
  <si>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</si>
  <si>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</si>
  <si>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</si>
  <si>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</si>
  <si>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</si>
  <si>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</si>
  <si>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</si>
  <si>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</si>
  <si>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</si>
  <si>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</si>
  <si>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</si>
  <si>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</si>
  <si>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</si>
  <si>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</si>
  <si>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</si>
  <si>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</si>
  <si>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</si>
  <si>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</si>
  <si>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</si>
  <si>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</si>
  <si>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</si>
  <si>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</si>
  <si>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</si>
  <si>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</si>
  <si>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</si>
  <si>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</si>
  <si>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</si>
  <si>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</si>
  <si>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</si>
  <si>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</si>
  <si>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</si>
  <si>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</si>
  <si>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</si>
  <si>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</si>
  <si>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</si>
  <si>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</si>
  <si>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</si>
  <si>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</si>
  <si>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</si>
  <si>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</si>
  <si>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</si>
  <si>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</si>
  <si>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</si>
  <si>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</si>
  <si>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</si>
  <si>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</si>
  <si>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</si>
  <si>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</si>
  <si>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</si>
  <si>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</si>
  <si>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</si>
  <si>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</si>
  <si>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</si>
  <si>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</si>
  <si>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</si>
  <si>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</si>
  <si>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</si>
  <si>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</si>
  <si>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</si>
  <si>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</si>
  <si>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</si>
  <si>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</si>
  <si>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人口減少による料金収入の減少に伴い、今後も低下が続くと考えられる。また、企業債残高対給水収益比率についても、類似団体より高めで推移しており、今後は厳しい経営状態となっていくと考えられる。しかし、現状としては経営に関する指標は適正な値を示しており、類似団体との比較においてもおおむね良好な経営状況であると判断できる。</t>
    <rPh sb="1" eb="3">
      <t>ケイジョウ</t>
    </rPh>
    <rPh sb="3" eb="5">
      <t>シュウシ</t>
    </rPh>
    <rPh sb="5" eb="7">
      <t>ヒリツ</t>
    </rPh>
    <rPh sb="9" eb="11">
      <t>ジンコウ</t>
    </rPh>
    <rPh sb="11" eb="13">
      <t>ゲンショウ</t>
    </rPh>
    <rPh sb="16" eb="18">
      <t>リョウキン</t>
    </rPh>
    <rPh sb="18" eb="20">
      <t>シュウニュウ</t>
    </rPh>
    <rPh sb="21" eb="23">
      <t>ゲンショウ</t>
    </rPh>
    <rPh sb="24" eb="25">
      <t>トモナ</t>
    </rPh>
    <rPh sb="27" eb="29">
      <t>コンゴ</t>
    </rPh>
    <rPh sb="30" eb="32">
      <t>テイカ</t>
    </rPh>
    <rPh sb="33" eb="34">
      <t>ツヅ</t>
    </rPh>
    <rPh sb="36" eb="37">
      <t>カンガ</t>
    </rPh>
    <rPh sb="45" eb="47">
      <t>キギョウ</t>
    </rPh>
    <rPh sb="47" eb="48">
      <t>サイ</t>
    </rPh>
    <rPh sb="48" eb="50">
      <t>ザンダカ</t>
    </rPh>
    <rPh sb="50" eb="51">
      <t>タイ</t>
    </rPh>
    <rPh sb="51" eb="53">
      <t>キュウスイ</t>
    </rPh>
    <rPh sb="53" eb="55">
      <t>シュウエキ</t>
    </rPh>
    <rPh sb="55" eb="57">
      <t>ヒリツ</t>
    </rPh>
    <rPh sb="63" eb="65">
      <t>ルイジ</t>
    </rPh>
    <rPh sb="65" eb="67">
      <t>ダンタイ</t>
    </rPh>
    <rPh sb="69" eb="70">
      <t>タカ</t>
    </rPh>
    <rPh sb="72" eb="74">
      <t>スイイ</t>
    </rPh>
    <rPh sb="79" eb="81">
      <t>コンゴ</t>
    </rPh>
    <rPh sb="82" eb="83">
      <t>キビ</t>
    </rPh>
    <rPh sb="85" eb="87">
      <t>ケイエイ</t>
    </rPh>
    <rPh sb="87" eb="89">
      <t>ジョウタイ</t>
    </rPh>
    <rPh sb="96" eb="97">
      <t>カンガ</t>
    </rPh>
    <rPh sb="106" eb="108">
      <t>ゲンジョウ</t>
    </rPh>
    <rPh sb="112" eb="114">
      <t>ケイエイ</t>
    </rPh>
    <rPh sb="115" eb="116">
      <t>カン</t>
    </rPh>
    <rPh sb="118" eb="120">
      <t>シヒョウ</t>
    </rPh>
    <rPh sb="121" eb="123">
      <t>テキセイ</t>
    </rPh>
    <rPh sb="124" eb="125">
      <t>アタイ</t>
    </rPh>
    <rPh sb="126" eb="127">
      <t>シメ</t>
    </rPh>
    <rPh sb="132" eb="134">
      <t>ルイジ</t>
    </rPh>
    <rPh sb="134" eb="136">
      <t>ダンタイ</t>
    </rPh>
    <rPh sb="138" eb="140">
      <t>ヒカク</t>
    </rPh>
    <rPh sb="149" eb="151">
      <t>リョウコウ</t>
    </rPh>
    <rPh sb="152" eb="154">
      <t>ケイエイ</t>
    </rPh>
    <rPh sb="154" eb="156">
      <t>ジョウキョウ</t>
    </rPh>
    <rPh sb="160" eb="162">
      <t>ハンダン</t>
    </rPh>
    <phoneticPr fontId="4"/>
  </si>
  <si>
    <t>　管路経年化率が上昇しているが、管路更新率は低めで推移しており、有収率も低下を続けている。今後も、設備・管路更新需要の増加が懸念されるため、中長期的な投資財政計画により、財源を考慮した計画的な更新を行うとともに、漏水調査・修繕による有収率向上の対策を行っていく。</t>
    <rPh sb="1" eb="3">
      <t>カンロ</t>
    </rPh>
    <rPh sb="3" eb="6">
      <t>ケイネンカ</t>
    </rPh>
    <rPh sb="6" eb="7">
      <t>リツ</t>
    </rPh>
    <rPh sb="8" eb="10">
      <t>ジョウショウ</t>
    </rPh>
    <rPh sb="16" eb="18">
      <t>カンロ</t>
    </rPh>
    <rPh sb="18" eb="20">
      <t>コウシン</t>
    </rPh>
    <rPh sb="20" eb="21">
      <t>リツ</t>
    </rPh>
    <rPh sb="22" eb="23">
      <t>ヒク</t>
    </rPh>
    <rPh sb="25" eb="27">
      <t>スイイ</t>
    </rPh>
    <rPh sb="32" eb="35">
      <t>ユウシュウリツ</t>
    </rPh>
    <rPh sb="36" eb="38">
      <t>テイカ</t>
    </rPh>
    <rPh sb="39" eb="40">
      <t>ツヅ</t>
    </rPh>
    <rPh sb="45" eb="47">
      <t>コンゴ</t>
    </rPh>
    <rPh sb="49" eb="51">
      <t>セツビ</t>
    </rPh>
    <rPh sb="52" eb="54">
      <t>カンロ</t>
    </rPh>
    <rPh sb="54" eb="56">
      <t>コウシン</t>
    </rPh>
    <rPh sb="56" eb="58">
      <t>ジュヨウ</t>
    </rPh>
    <rPh sb="59" eb="61">
      <t>ゾウカ</t>
    </rPh>
    <rPh sb="62" eb="64">
      <t>ケネン</t>
    </rPh>
    <rPh sb="70" eb="74">
      <t>チュウチョウキテキ</t>
    </rPh>
    <rPh sb="75" eb="77">
      <t>トウシ</t>
    </rPh>
    <rPh sb="77" eb="79">
      <t>ザイセイ</t>
    </rPh>
    <rPh sb="79" eb="81">
      <t>ケイカク</t>
    </rPh>
    <rPh sb="85" eb="87">
      <t>ザイゲン</t>
    </rPh>
    <rPh sb="88" eb="90">
      <t>コウリョ</t>
    </rPh>
    <rPh sb="92" eb="95">
      <t>ケイカクテキ</t>
    </rPh>
    <rPh sb="96" eb="98">
      <t>コウシン</t>
    </rPh>
    <rPh sb="99" eb="100">
      <t>オコナ</t>
    </rPh>
    <rPh sb="116" eb="119">
      <t>ユウシュウリツ</t>
    </rPh>
    <rPh sb="119" eb="121">
      <t>コウジョウ</t>
    </rPh>
    <rPh sb="122" eb="124">
      <t>タイサク</t>
    </rPh>
    <rPh sb="125" eb="126">
      <t>オコナ</t>
    </rPh>
    <phoneticPr fontId="4"/>
  </si>
  <si>
    <t>　現状としては、おおむね良好な経営状態であると判断できるが、人口減少による料金収入の減少と資産の経年化による更新需要の増加など、今後は厳しい経営状況になると考えらえる。
　安定的な経営を続けていくために策定した、経営戦略に基づき料金改定や適切な設備投資を行い、より一層の経費削減と漏水調査・修繕による有収率の向上と長寿命化を図りながら、効率的に経営をしていく必要がある。</t>
    <rPh sb="1" eb="3">
      <t>ゲンジョウ</t>
    </rPh>
    <rPh sb="12" eb="14">
      <t>リョウコウ</t>
    </rPh>
    <rPh sb="15" eb="17">
      <t>ケイエイ</t>
    </rPh>
    <rPh sb="17" eb="19">
      <t>ジョウタイ</t>
    </rPh>
    <rPh sb="23" eb="25">
      <t>ハンダン</t>
    </rPh>
    <rPh sb="30" eb="32">
      <t>ジンコウ</t>
    </rPh>
    <rPh sb="32" eb="34">
      <t>ゲンショウ</t>
    </rPh>
    <rPh sb="37" eb="39">
      <t>リョウキン</t>
    </rPh>
    <rPh sb="39" eb="41">
      <t>シュウニュウ</t>
    </rPh>
    <rPh sb="42" eb="44">
      <t>ゲンショウ</t>
    </rPh>
    <rPh sb="45" eb="47">
      <t>シサン</t>
    </rPh>
    <rPh sb="48" eb="51">
      <t>ケイネンカ</t>
    </rPh>
    <rPh sb="54" eb="56">
      <t>コウシン</t>
    </rPh>
    <rPh sb="56" eb="58">
      <t>ジュヨウ</t>
    </rPh>
    <rPh sb="59" eb="61">
      <t>ゾウカ</t>
    </rPh>
    <rPh sb="64" eb="66">
      <t>コンゴ</t>
    </rPh>
    <rPh sb="67" eb="68">
      <t>キビ</t>
    </rPh>
    <rPh sb="70" eb="72">
      <t>ケイエイ</t>
    </rPh>
    <rPh sb="72" eb="74">
      <t>ジョウキョウ</t>
    </rPh>
    <rPh sb="78" eb="79">
      <t>カンガ</t>
    </rPh>
    <rPh sb="86" eb="89">
      <t>アンテイテキ</t>
    </rPh>
    <rPh sb="90" eb="92">
      <t>ケイエイ</t>
    </rPh>
    <rPh sb="93" eb="94">
      <t>ツヅ</t>
    </rPh>
    <rPh sb="101" eb="103">
      <t>サクテイ</t>
    </rPh>
    <rPh sb="114" eb="116">
      <t>リョウキン</t>
    </rPh>
    <rPh sb="116" eb="118">
      <t>カイテイ</t>
    </rPh>
    <rPh sb="119" eb="121">
      <t>テキセツ</t>
    </rPh>
    <rPh sb="122" eb="124">
      <t>セツビ</t>
    </rPh>
    <rPh sb="124" eb="126">
      <t>トウシ</t>
    </rPh>
    <rPh sb="127" eb="128">
      <t>オコナ</t>
    </rPh>
    <rPh sb="132" eb="134">
      <t>イッソウ</t>
    </rPh>
    <rPh sb="135" eb="137">
      <t>ケイヒ</t>
    </rPh>
    <rPh sb="137" eb="139">
      <t>サクゲン</t>
    </rPh>
    <rPh sb="140" eb="142">
      <t>ロウスイ</t>
    </rPh>
    <rPh sb="142" eb="144">
      <t>チョウサ</t>
    </rPh>
    <rPh sb="145" eb="147">
      <t>シュウゼン</t>
    </rPh>
    <rPh sb="150" eb="153">
      <t>ユウシュウリツ</t>
    </rPh>
    <rPh sb="154" eb="156">
      <t>コウジョウ</t>
    </rPh>
    <rPh sb="157" eb="161">
      <t>チョウジュミョウカ</t>
    </rPh>
    <rPh sb="162" eb="163">
      <t>ハカ</t>
    </rPh>
    <rPh sb="168" eb="171">
      <t>コウリツテキ</t>
    </rPh>
    <rPh sb="172" eb="174">
      <t>ケイエイ</t>
    </rPh>
    <rPh sb="179" eb="1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</si>
</sst>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0.32</c:v>
                </c:pt>
                <c:pt idx="1">
                  <c:v>0.34</c:v>
                </c:pt>
                <c:pt idx="2">
                  <c:v>0.36</c:v>
                </c:pt>
                <c:pt idx="3">
                  <c:v>0.33</c:v>
                </c:pt>
                <c:pt idx="4">
                  <c:v>0.41</c:v>
                </c:pt>
              </c:numCache>
            </c:numRef>
          </c:val>
          <c:extLst>
            <c:ext xmlns:c16="http://schemas.microsoft.com/office/drawing/2014/chart" uri="{C3380CC4-5D6E-409C-BE32-E72D297353CC}">
              <c16:uniqueId val="{00000000-B745-4232-B72C-8C02E6248A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B745-4232-B72C-8C02E6248A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64.819999999999993</c:v>
                </c:pt>
                <c:pt idx="1">
                  <c:v>60.78</c:v>
                </c:pt>
                <c:pt idx="2">
                  <c:v>62.44</c:v>
                </c:pt>
                <c:pt idx="3">
                  <c:v>60.26</c:v>
                </c:pt>
                <c:pt idx="4">
                  <c:v>66.16</c:v>
                </c:pt>
              </c:numCache>
            </c:numRef>
          </c:val>
          <c:extLst>
            <c:ext xmlns:c16="http://schemas.microsoft.com/office/drawing/2014/chart" uri="{C3380CC4-5D6E-409C-BE32-E72D297353CC}">
              <c16:uniqueId val="{00000000-D6ED-464F-B989-4E1FF6CB88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D6ED-464F-B989-4E1FF6CB88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70.739999999999995</c:v>
                </c:pt>
                <c:pt idx="1">
                  <c:v>71.099999999999994</c:v>
                </c:pt>
                <c:pt idx="2">
                  <c:v>70.34</c:v>
                </c:pt>
                <c:pt idx="3">
                  <c:v>69.25</c:v>
                </c:pt>
                <c:pt idx="4">
                  <c:v>68.17</c:v>
                </c:pt>
              </c:numCache>
            </c:numRef>
          </c:val>
          <c:extLst>
            <c:ext xmlns:c16="http://schemas.microsoft.com/office/drawing/2014/chart" uri="{C3380CC4-5D6E-409C-BE32-E72D297353CC}">
              <c16:uniqueId val="{00000000-CD40-470A-AFBD-B9E3B98B74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CD40-470A-AFBD-B9E3B98B74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111.88</c:v>
                </c:pt>
                <c:pt idx="1">
                  <c:v>109.35</c:v>
                </c:pt>
                <c:pt idx="2">
                  <c:v>117.98</c:v>
                </c:pt>
                <c:pt idx="3">
                  <c:v>110.27</c:v>
                </c:pt>
                <c:pt idx="4">
                  <c:v>105.13</c:v>
                </c:pt>
              </c:numCache>
            </c:numRef>
          </c:val>
          <c:extLst>
            <c:ext xmlns:c16="http://schemas.microsoft.com/office/drawing/2014/chart" uri="{C3380CC4-5D6E-409C-BE32-E72D297353CC}">
              <c16:uniqueId val="{00000000-1F27-4438-889F-1A18C1F31CA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1F27-4438-889F-1A18C1F31CA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44.82</c:v>
                </c:pt>
                <c:pt idx="1">
                  <c:v>46.77</c:v>
                </c:pt>
                <c:pt idx="2">
                  <c:v>48.62</c:v>
                </c:pt>
                <c:pt idx="3">
                  <c:v>50.17</c:v>
                </c:pt>
                <c:pt idx="4">
                  <c:v>51.87</c:v>
                </c:pt>
              </c:numCache>
            </c:numRef>
          </c:val>
          <c:extLst>
            <c:ext xmlns:c16="http://schemas.microsoft.com/office/drawing/2014/chart" uri="{C3380CC4-5D6E-409C-BE32-E72D297353CC}">
              <c16:uniqueId val="{00000000-7332-41A4-B47B-58CB75DDFD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7332-41A4-B47B-58CB75DDFD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13.94</c:v>
                </c:pt>
                <c:pt idx="4" formatCode="#,##0.00;&quot;△&quot;#,##0.00;&quot;-&quot;">
                  <c:v>15.29</c:v>
                </c:pt>
              </c:numCache>
            </c:numRef>
          </c:val>
          <c:extLst>
            <c:ext xmlns:c16="http://schemas.microsoft.com/office/drawing/2014/chart" uri="{C3380CC4-5D6E-409C-BE32-E72D297353CC}">
              <c16:uniqueId val="{00000000-746F-443E-AB80-93B68B01DF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746F-443E-AB80-93B68B01DF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B7-4414-9744-6E5C01D4FB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6EB7-4414-9744-6E5C01D4FB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277.43</c:v>
                </c:pt>
                <c:pt idx="1">
                  <c:v>324.88</c:v>
                </c:pt>
                <c:pt idx="2">
                  <c:v>331.35</c:v>
                </c:pt>
                <c:pt idx="3">
                  <c:v>300.26</c:v>
                </c:pt>
                <c:pt idx="4">
                  <c:v>271.62</c:v>
                </c:pt>
              </c:numCache>
            </c:numRef>
          </c:val>
          <c:extLst>
            <c:ext xmlns:c16="http://schemas.microsoft.com/office/drawing/2014/chart" uri="{C3380CC4-5D6E-409C-BE32-E72D297353CC}">
              <c16:uniqueId val="{00000000-6B96-4CC4-A2FF-DF6AAC5776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6B96-4CC4-A2FF-DF6AAC5776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672.76</c:v>
                </c:pt>
                <c:pt idx="1">
                  <c:v>675.78</c:v>
                </c:pt>
                <c:pt idx="2">
                  <c:v>627.78</c:v>
                </c:pt>
                <c:pt idx="3">
                  <c:v>626.16999999999996</c:v>
                </c:pt>
                <c:pt idx="4">
                  <c:v>610.01</c:v>
                </c:pt>
              </c:numCache>
            </c:numRef>
          </c:val>
          <c:extLst>
            <c:ext xmlns:c16="http://schemas.microsoft.com/office/drawing/2014/chart" uri="{C3380CC4-5D6E-409C-BE32-E72D297353CC}">
              <c16:uniqueId val="{00000000-8067-48E6-B58C-B1EB9A2F6F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8067-48E6-B58C-B1EB9A2F6F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107.07</c:v>
                </c:pt>
                <c:pt idx="1">
                  <c:v>104.32</c:v>
                </c:pt>
                <c:pt idx="2">
                  <c:v>113.37</c:v>
                </c:pt>
                <c:pt idx="3">
                  <c:v>105.4</c:v>
                </c:pt>
                <c:pt idx="4">
                  <c:v>100.97</c:v>
                </c:pt>
              </c:numCache>
            </c:numRef>
          </c:val>
          <c:extLst>
            <c:ext xmlns:c16="http://schemas.microsoft.com/office/drawing/2014/chart" uri="{C3380CC4-5D6E-409C-BE32-E72D297353CC}">
              <c16:uniqueId val="{00000000-8A21-45FA-A75B-23C5F6F0E9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8A21-45FA-A75B-23C5F6F0E9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172.01</c:v>
                </c:pt>
                <c:pt idx="1">
                  <c:v>176.1</c:v>
                </c:pt>
                <c:pt idx="2">
                  <c:v>162.75</c:v>
                </c:pt>
                <c:pt idx="3">
                  <c:v>173.83</c:v>
                </c:pt>
                <c:pt idx="4">
                  <c:v>181.46</c:v>
                </c:pt>
              </c:numCache>
            </c:numRef>
          </c:val>
          <c:extLst>
            <c:ext xmlns:c16="http://schemas.microsoft.com/office/drawing/2014/chart" uri="{C3380CC4-5D6E-409C-BE32-E72D297353CC}">
              <c16:uniqueId val="{00000000-97AA-476F-A5CD-49E20D4AD5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97AA-476F-A5CD-49E20D4AD5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33"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尾鷲市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17924</v>
      </c>
      <c r="AM8" s="70"/>
      <c r="AN8" s="70"/>
      <c r="AO8" s="70"/>
      <c r="AP8" s="70"/>
      <c r="AQ8" s="70"/>
      <c r="AR8" s="70"/>
      <c r="AS8" s="70"/>
      <c r="AT8" s="66">
        <f>データ!$S$6</f>
        <v>192.71</v>
      </c>
      <c r="AU8" s="67"/>
      <c r="AV8" s="67"/>
      <c r="AW8" s="67"/>
      <c r="AX8" s="67"/>
      <c r="AY8" s="67"/>
      <c r="AZ8" s="67"/>
      <c r="BA8" s="67"/>
      <c r="BB8" s="69">
        <f>データ!$T$6</f>
        <v>93.01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49.42</v>
      </c>
      <c r="J10" s="67"/>
      <c r="K10" s="67"/>
      <c r="L10" s="67"/>
      <c r="M10" s="67"/>
      <c r="N10" s="67"/>
      <c r="O10" s="68"/>
      <c r="P10" s="69">
        <f>データ!$P$6</f>
        <v>99.92</v>
      </c>
      <c r="Q10" s="69"/>
      <c r="R10" s="69"/>
      <c r="S10" s="69"/>
      <c r="T10" s="69"/>
      <c r="U10" s="69"/>
      <c r="V10" s="69"/>
      <c r="W10" s="70">
        <f>データ!$Q$6</f>
        <v>3024</v>
      </c>
      <c r="X10" s="70"/>
      <c r="Y10" s="70"/>
      <c r="Z10" s="70"/>
      <c r="AA10" s="70"/>
      <c r="AB10" s="70"/>
      <c r="AC10" s="70"/>
      <c r="AD10" s="2"/>
      <c r="AE10" s="2"/>
      <c r="AF10" s="2"/>
      <c r="AG10" s="2"/>
      <c r="AH10" s="4"/>
      <c r="AI10" s="4"/>
      <c r="AJ10" s="4"/>
      <c r="AK10" s="4"/>
      <c r="AL10" s="70">
        <f>データ!$U$6</f>
        <v>17760</v>
      </c>
      <c r="AM10" s="70"/>
      <c r="AN10" s="70"/>
      <c r="AO10" s="70"/>
      <c r="AP10" s="70"/>
      <c r="AQ10" s="70"/>
      <c r="AR10" s="70"/>
      <c r="AS10" s="70"/>
      <c r="AT10" s="66">
        <f>データ!$V$6</f>
        <v>7</v>
      </c>
      <c r="AU10" s="67"/>
      <c r="AV10" s="67"/>
      <c r="AW10" s="67"/>
      <c r="AX10" s="67"/>
      <c r="AY10" s="67"/>
      <c r="AZ10" s="67"/>
      <c r="BA10" s="67"/>
      <c r="BB10" s="69">
        <f>データ!$W$6</f>
        <v>2537.14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50" t="s">
        <v>25</v>
      </c>
      <c r="BM14" s="51"/>
      <c r="BN14" s="51"/>
      <c r="BO14" s="51"/>
      <c r="BP14" s="51"/>
      <c r="BQ14" s="51"/>
      <c r="BR14" s="51"/>
      <c r="BS14" s="51"/>
      <c r="BT14" s="51"/>
      <c r="BU14" s="51"/>
      <c r="BV14" s="51"/>
      <c r="BW14" s="51"/>
      <c r="BX14" s="51"/>
      <c r="BY14" s="51"/>
      <c r="BZ14" s="52"/>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53"/>
      <c r="BM15" s="54"/>
      <c r="BN15" s="54"/>
      <c r="BO15" s="54"/>
      <c r="BP15" s="54"/>
      <c r="BQ15" s="54"/>
      <c r="BR15" s="54"/>
      <c r="BS15" s="54"/>
      <c r="BT15" s="54"/>
      <c r="BU15" s="54"/>
      <c r="BV15" s="54"/>
      <c r="BW15" s="54"/>
      <c r="BX15" s="54"/>
      <c r="BY15" s="54"/>
      <c r="BZ15" s="55"/>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4" t="s">
        <v>105</v>
      </c>
      <c r="BM16" s="45"/>
      <c r="BN16" s="45"/>
      <c r="BO16" s="45"/>
      <c r="BP16" s="45"/>
      <c r="BQ16" s="45"/>
      <c r="BR16" s="45"/>
      <c r="BS16" s="45"/>
      <c r="BT16" s="45"/>
      <c r="BU16" s="45"/>
      <c r="BV16" s="45"/>
      <c r="BW16" s="45"/>
      <c r="BX16" s="45"/>
      <c r="BY16" s="45"/>
      <c r="BZ16" s="4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4"/>
      <c r="BM17" s="45"/>
      <c r="BN17" s="45"/>
      <c r="BO17" s="45"/>
      <c r="BP17" s="45"/>
      <c r="BQ17" s="45"/>
      <c r="BR17" s="45"/>
      <c r="BS17" s="45"/>
      <c r="BT17" s="45"/>
      <c r="BU17" s="45"/>
      <c r="BV17" s="45"/>
      <c r="BW17" s="45"/>
      <c r="BX17" s="45"/>
      <c r="BY17" s="45"/>
      <c r="BZ17" s="4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4"/>
      <c r="BM18" s="45"/>
      <c r="BN18" s="45"/>
      <c r="BO18" s="45"/>
      <c r="BP18" s="45"/>
      <c r="BQ18" s="45"/>
      <c r="BR18" s="45"/>
      <c r="BS18" s="45"/>
      <c r="BT18" s="45"/>
      <c r="BU18" s="45"/>
      <c r="BV18" s="45"/>
      <c r="BW18" s="45"/>
      <c r="BX18" s="45"/>
      <c r="BY18" s="45"/>
      <c r="BZ18" s="4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4"/>
      <c r="BM19" s="45"/>
      <c r="BN19" s="45"/>
      <c r="BO19" s="45"/>
      <c r="BP19" s="45"/>
      <c r="BQ19" s="45"/>
      <c r="BR19" s="45"/>
      <c r="BS19" s="45"/>
      <c r="BT19" s="45"/>
      <c r="BU19" s="45"/>
      <c r="BV19" s="45"/>
      <c r="BW19" s="45"/>
      <c r="BX19" s="45"/>
      <c r="BY19" s="45"/>
      <c r="BZ19" s="4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4"/>
      <c r="BM20" s="45"/>
      <c r="BN20" s="45"/>
      <c r="BO20" s="45"/>
      <c r="BP20" s="45"/>
      <c r="BQ20" s="45"/>
      <c r="BR20" s="45"/>
      <c r="BS20" s="45"/>
      <c r="BT20" s="45"/>
      <c r="BU20" s="45"/>
      <c r="BV20" s="45"/>
      <c r="BW20" s="45"/>
      <c r="BX20" s="45"/>
      <c r="BY20" s="45"/>
      <c r="BZ20" s="4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4"/>
      <c r="BM21" s="45"/>
      <c r="BN21" s="45"/>
      <c r="BO21" s="45"/>
      <c r="BP21" s="45"/>
      <c r="BQ21" s="45"/>
      <c r="BR21" s="45"/>
      <c r="BS21" s="45"/>
      <c r="BT21" s="45"/>
      <c r="BU21" s="45"/>
      <c r="BV21" s="45"/>
      <c r="BW21" s="45"/>
      <c r="BX21" s="45"/>
      <c r="BY21" s="45"/>
      <c r="BZ21" s="4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4"/>
      <c r="BM22" s="45"/>
      <c r="BN22" s="45"/>
      <c r="BO22" s="45"/>
      <c r="BP22" s="45"/>
      <c r="BQ22" s="45"/>
      <c r="BR22" s="45"/>
      <c r="BS22" s="45"/>
      <c r="BT22" s="45"/>
      <c r="BU22" s="45"/>
      <c r="BV22" s="45"/>
      <c r="BW22" s="45"/>
      <c r="BX22" s="45"/>
      <c r="BY22" s="45"/>
      <c r="BZ22" s="4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4"/>
      <c r="BM23" s="45"/>
      <c r="BN23" s="45"/>
      <c r="BO23" s="45"/>
      <c r="BP23" s="45"/>
      <c r="BQ23" s="45"/>
      <c r="BR23" s="45"/>
      <c r="BS23" s="45"/>
      <c r="BT23" s="45"/>
      <c r="BU23" s="45"/>
      <c r="BV23" s="45"/>
      <c r="BW23" s="45"/>
      <c r="BX23" s="45"/>
      <c r="BY23" s="45"/>
      <c r="BZ23" s="4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4"/>
      <c r="BM24" s="45"/>
      <c r="BN24" s="45"/>
      <c r="BO24" s="45"/>
      <c r="BP24" s="45"/>
      <c r="BQ24" s="45"/>
      <c r="BR24" s="45"/>
      <c r="BS24" s="45"/>
      <c r="BT24" s="45"/>
      <c r="BU24" s="45"/>
      <c r="BV24" s="45"/>
      <c r="BW24" s="45"/>
      <c r="BX24" s="45"/>
      <c r="BY24" s="45"/>
      <c r="BZ24" s="4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4"/>
      <c r="BM25" s="45"/>
      <c r="BN25" s="45"/>
      <c r="BO25" s="45"/>
      <c r="BP25" s="45"/>
      <c r="BQ25" s="45"/>
      <c r="BR25" s="45"/>
      <c r="BS25" s="45"/>
      <c r="BT25" s="45"/>
      <c r="BU25" s="45"/>
      <c r="BV25" s="45"/>
      <c r="BW25" s="45"/>
      <c r="BX25" s="45"/>
      <c r="BY25" s="45"/>
      <c r="BZ25" s="4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4"/>
      <c r="BM26" s="45"/>
      <c r="BN26" s="45"/>
      <c r="BO26" s="45"/>
      <c r="BP26" s="45"/>
      <c r="BQ26" s="45"/>
      <c r="BR26" s="45"/>
      <c r="BS26" s="45"/>
      <c r="BT26" s="45"/>
      <c r="BU26" s="45"/>
      <c r="BV26" s="45"/>
      <c r="BW26" s="45"/>
      <c r="BX26" s="45"/>
      <c r="BY26" s="45"/>
      <c r="BZ26" s="4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4"/>
      <c r="BM27" s="45"/>
      <c r="BN27" s="45"/>
      <c r="BO27" s="45"/>
      <c r="BP27" s="45"/>
      <c r="BQ27" s="45"/>
      <c r="BR27" s="45"/>
      <c r="BS27" s="45"/>
      <c r="BT27" s="45"/>
      <c r="BU27" s="45"/>
      <c r="BV27" s="45"/>
      <c r="BW27" s="45"/>
      <c r="BX27" s="45"/>
      <c r="BY27" s="45"/>
      <c r="BZ27" s="4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4"/>
      <c r="BM28" s="45"/>
      <c r="BN28" s="45"/>
      <c r="BO28" s="45"/>
      <c r="BP28" s="45"/>
      <c r="BQ28" s="45"/>
      <c r="BR28" s="45"/>
      <c r="BS28" s="45"/>
      <c r="BT28" s="45"/>
      <c r="BU28" s="45"/>
      <c r="BV28" s="45"/>
      <c r="BW28" s="45"/>
      <c r="BX28" s="45"/>
      <c r="BY28" s="45"/>
      <c r="BZ28" s="4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4"/>
      <c r="BM29" s="45"/>
      <c r="BN29" s="45"/>
      <c r="BO29" s="45"/>
      <c r="BP29" s="45"/>
      <c r="BQ29" s="45"/>
      <c r="BR29" s="45"/>
      <c r="BS29" s="45"/>
      <c r="BT29" s="45"/>
      <c r="BU29" s="45"/>
      <c r="BV29" s="45"/>
      <c r="BW29" s="45"/>
      <c r="BX29" s="45"/>
      <c r="BY29" s="45"/>
      <c r="BZ29" s="4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4"/>
      <c r="BM30" s="45"/>
      <c r="BN30" s="45"/>
      <c r="BO30" s="45"/>
      <c r="BP30" s="45"/>
      <c r="BQ30" s="45"/>
      <c r="BR30" s="45"/>
      <c r="BS30" s="45"/>
      <c r="BT30" s="45"/>
      <c r="BU30" s="45"/>
      <c r="BV30" s="45"/>
      <c r="BW30" s="45"/>
      <c r="BX30" s="45"/>
      <c r="BY30" s="45"/>
      <c r="BZ30" s="4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4"/>
      <c r="BM31" s="45"/>
      <c r="BN31" s="45"/>
      <c r="BO31" s="45"/>
      <c r="BP31" s="45"/>
      <c r="BQ31" s="45"/>
      <c r="BR31" s="45"/>
      <c r="BS31" s="45"/>
      <c r="BT31" s="45"/>
      <c r="BU31" s="45"/>
      <c r="BV31" s="45"/>
      <c r="BW31" s="45"/>
      <c r="BX31" s="45"/>
      <c r="BY31" s="45"/>
      <c r="BZ31" s="4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4"/>
      <c r="BM32" s="45"/>
      <c r="BN32" s="45"/>
      <c r="BO32" s="45"/>
      <c r="BP32" s="45"/>
      <c r="BQ32" s="45"/>
      <c r="BR32" s="45"/>
      <c r="BS32" s="45"/>
      <c r="BT32" s="45"/>
      <c r="BU32" s="45"/>
      <c r="BV32" s="45"/>
      <c r="BW32" s="45"/>
      <c r="BX32" s="45"/>
      <c r="BY32" s="45"/>
      <c r="BZ32" s="4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4"/>
      <c r="BM33" s="45"/>
      <c r="BN33" s="45"/>
      <c r="BO33" s="45"/>
      <c r="BP33" s="45"/>
      <c r="BQ33" s="45"/>
      <c r="BR33" s="45"/>
      <c r="BS33" s="45"/>
      <c r="BT33" s="45"/>
      <c r="BU33" s="45"/>
      <c r="BV33" s="45"/>
      <c r="BW33" s="45"/>
      <c r="BX33" s="45"/>
      <c r="BY33" s="45"/>
      <c r="BZ33" s="4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4"/>
      <c r="BM34" s="45"/>
      <c r="BN34" s="45"/>
      <c r="BO34" s="45"/>
      <c r="BP34" s="45"/>
      <c r="BQ34" s="45"/>
      <c r="BR34" s="45"/>
      <c r="BS34" s="45"/>
      <c r="BT34" s="45"/>
      <c r="BU34" s="45"/>
      <c r="BV34" s="45"/>
      <c r="BW34" s="45"/>
      <c r="BX34" s="45"/>
      <c r="BY34" s="45"/>
      <c r="BZ34" s="4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4"/>
      <c r="BM35" s="45"/>
      <c r="BN35" s="45"/>
      <c r="BO35" s="45"/>
      <c r="BP35" s="45"/>
      <c r="BQ35" s="45"/>
      <c r="BR35" s="45"/>
      <c r="BS35" s="45"/>
      <c r="BT35" s="45"/>
      <c r="BU35" s="45"/>
      <c r="BV35" s="45"/>
      <c r="BW35" s="45"/>
      <c r="BX35" s="45"/>
      <c r="BY35" s="45"/>
      <c r="BZ35" s="4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4"/>
      <c r="BM36" s="45"/>
      <c r="BN36" s="45"/>
      <c r="BO36" s="45"/>
      <c r="BP36" s="45"/>
      <c r="BQ36" s="45"/>
      <c r="BR36" s="45"/>
      <c r="BS36" s="45"/>
      <c r="BT36" s="45"/>
      <c r="BU36" s="45"/>
      <c r="BV36" s="45"/>
      <c r="BW36" s="45"/>
      <c r="BX36" s="45"/>
      <c r="BY36" s="45"/>
      <c r="BZ36" s="4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4"/>
      <c r="BM37" s="45"/>
      <c r="BN37" s="45"/>
      <c r="BO37" s="45"/>
      <c r="BP37" s="45"/>
      <c r="BQ37" s="45"/>
      <c r="BR37" s="45"/>
      <c r="BS37" s="45"/>
      <c r="BT37" s="45"/>
      <c r="BU37" s="45"/>
      <c r="BV37" s="45"/>
      <c r="BW37" s="45"/>
      <c r="BX37" s="45"/>
      <c r="BY37" s="45"/>
      <c r="BZ37" s="4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4"/>
      <c r="BM38" s="45"/>
      <c r="BN38" s="45"/>
      <c r="BO38" s="45"/>
      <c r="BP38" s="45"/>
      <c r="BQ38" s="45"/>
      <c r="BR38" s="45"/>
      <c r="BS38" s="45"/>
      <c r="BT38" s="45"/>
      <c r="BU38" s="45"/>
      <c r="BV38" s="45"/>
      <c r="BW38" s="45"/>
      <c r="BX38" s="45"/>
      <c r="BY38" s="45"/>
      <c r="BZ38" s="4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4"/>
      <c r="BM39" s="45"/>
      <c r="BN39" s="45"/>
      <c r="BO39" s="45"/>
      <c r="BP39" s="45"/>
      <c r="BQ39" s="45"/>
      <c r="BR39" s="45"/>
      <c r="BS39" s="45"/>
      <c r="BT39" s="45"/>
      <c r="BU39" s="45"/>
      <c r="BV39" s="45"/>
      <c r="BW39" s="45"/>
      <c r="BX39" s="45"/>
      <c r="BY39" s="45"/>
      <c r="BZ39" s="4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4"/>
      <c r="BM40" s="45"/>
      <c r="BN40" s="45"/>
      <c r="BO40" s="45"/>
      <c r="BP40" s="45"/>
      <c r="BQ40" s="45"/>
      <c r="BR40" s="45"/>
      <c r="BS40" s="45"/>
      <c r="BT40" s="45"/>
      <c r="BU40" s="45"/>
      <c r="BV40" s="45"/>
      <c r="BW40" s="45"/>
      <c r="BX40" s="45"/>
      <c r="BY40" s="45"/>
      <c r="BZ40" s="4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4"/>
      <c r="BM41" s="45"/>
      <c r="BN41" s="45"/>
      <c r="BO41" s="45"/>
      <c r="BP41" s="45"/>
      <c r="BQ41" s="45"/>
      <c r="BR41" s="45"/>
      <c r="BS41" s="45"/>
      <c r="BT41" s="45"/>
      <c r="BU41" s="45"/>
      <c r="BV41" s="45"/>
      <c r="BW41" s="45"/>
      <c r="BX41" s="45"/>
      <c r="BY41" s="45"/>
      <c r="BZ41" s="4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4"/>
      <c r="BM42" s="45"/>
      <c r="BN42" s="45"/>
      <c r="BO42" s="45"/>
      <c r="BP42" s="45"/>
      <c r="BQ42" s="45"/>
      <c r="BR42" s="45"/>
      <c r="BS42" s="45"/>
      <c r="BT42" s="45"/>
      <c r="BU42" s="45"/>
      <c r="BV42" s="45"/>
      <c r="BW42" s="45"/>
      <c r="BX42" s="45"/>
      <c r="BY42" s="45"/>
      <c r="BZ42" s="4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4"/>
      <c r="BM43" s="45"/>
      <c r="BN43" s="45"/>
      <c r="BO43" s="45"/>
      <c r="BP43" s="45"/>
      <c r="BQ43" s="45"/>
      <c r="BR43" s="45"/>
      <c r="BS43" s="45"/>
      <c r="BT43" s="45"/>
      <c r="BU43" s="45"/>
      <c r="BV43" s="45"/>
      <c r="BW43" s="45"/>
      <c r="BX43" s="45"/>
      <c r="BY43" s="45"/>
      <c r="BZ43" s="4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4"/>
      <c r="BM44" s="45"/>
      <c r="BN44" s="45"/>
      <c r="BO44" s="45"/>
      <c r="BP44" s="45"/>
      <c r="BQ44" s="45"/>
      <c r="BR44" s="45"/>
      <c r="BS44" s="45"/>
      <c r="BT44" s="45"/>
      <c r="BU44" s="45"/>
      <c r="BV44" s="45"/>
      <c r="BW44" s="45"/>
      <c r="BX44" s="45"/>
      <c r="BY44" s="45"/>
      <c r="BZ44" s="4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50" t="s">
        <v>26</v>
      </c>
      <c r="BM45" s="51"/>
      <c r="BN45" s="51"/>
      <c r="BO45" s="51"/>
      <c r="BP45" s="51"/>
      <c r="BQ45" s="51"/>
      <c r="BR45" s="51"/>
      <c r="BS45" s="51"/>
      <c r="BT45" s="51"/>
      <c r="BU45" s="51"/>
      <c r="BV45" s="51"/>
      <c r="BW45" s="51"/>
      <c r="BX45" s="51"/>
      <c r="BY45" s="51"/>
      <c r="BZ45" s="52"/>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3"/>
      <c r="BM46" s="54"/>
      <c r="BN46" s="54"/>
      <c r="BO46" s="54"/>
      <c r="BP46" s="54"/>
      <c r="BQ46" s="54"/>
      <c r="BR46" s="54"/>
      <c r="BS46" s="54"/>
      <c r="BT46" s="54"/>
      <c r="BU46" s="54"/>
      <c r="BV46" s="54"/>
      <c r="BW46" s="54"/>
      <c r="BX46" s="54"/>
      <c r="BY46" s="54"/>
      <c r="BZ46" s="55"/>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4" t="s">
        <v>106</v>
      </c>
      <c r="BM47" s="45"/>
      <c r="BN47" s="45"/>
      <c r="BO47" s="45"/>
      <c r="BP47" s="45"/>
      <c r="BQ47" s="45"/>
      <c r="BR47" s="45"/>
      <c r="BS47" s="45"/>
      <c r="BT47" s="45"/>
      <c r="BU47" s="45"/>
      <c r="BV47" s="45"/>
      <c r="BW47" s="45"/>
      <c r="BX47" s="45"/>
      <c r="BY47" s="45"/>
      <c r="BZ47" s="4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4"/>
      <c r="BM48" s="45"/>
      <c r="BN48" s="45"/>
      <c r="BO48" s="45"/>
      <c r="BP48" s="45"/>
      <c r="BQ48" s="45"/>
      <c r="BR48" s="45"/>
      <c r="BS48" s="45"/>
      <c r="BT48" s="45"/>
      <c r="BU48" s="45"/>
      <c r="BV48" s="45"/>
      <c r="BW48" s="45"/>
      <c r="BX48" s="45"/>
      <c r="BY48" s="45"/>
      <c r="BZ48" s="4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4"/>
      <c r="BM49" s="45"/>
      <c r="BN49" s="45"/>
      <c r="BO49" s="45"/>
      <c r="BP49" s="45"/>
      <c r="BQ49" s="45"/>
      <c r="BR49" s="45"/>
      <c r="BS49" s="45"/>
      <c r="BT49" s="45"/>
      <c r="BU49" s="45"/>
      <c r="BV49" s="45"/>
      <c r="BW49" s="45"/>
      <c r="BX49" s="45"/>
      <c r="BY49" s="45"/>
      <c r="BZ49" s="4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4"/>
      <c r="BM50" s="45"/>
      <c r="BN50" s="45"/>
      <c r="BO50" s="45"/>
      <c r="BP50" s="45"/>
      <c r="BQ50" s="45"/>
      <c r="BR50" s="45"/>
      <c r="BS50" s="45"/>
      <c r="BT50" s="45"/>
      <c r="BU50" s="45"/>
      <c r="BV50" s="45"/>
      <c r="BW50" s="45"/>
      <c r="BX50" s="45"/>
      <c r="BY50" s="45"/>
      <c r="BZ50" s="4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4"/>
      <c r="BM51" s="45"/>
      <c r="BN51" s="45"/>
      <c r="BO51" s="45"/>
      <c r="BP51" s="45"/>
      <c r="BQ51" s="45"/>
      <c r="BR51" s="45"/>
      <c r="BS51" s="45"/>
      <c r="BT51" s="45"/>
      <c r="BU51" s="45"/>
      <c r="BV51" s="45"/>
      <c r="BW51" s="45"/>
      <c r="BX51" s="45"/>
      <c r="BY51" s="45"/>
      <c r="BZ51" s="4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4"/>
      <c r="BM52" s="45"/>
      <c r="BN52" s="45"/>
      <c r="BO52" s="45"/>
      <c r="BP52" s="45"/>
      <c r="BQ52" s="45"/>
      <c r="BR52" s="45"/>
      <c r="BS52" s="45"/>
      <c r="BT52" s="45"/>
      <c r="BU52" s="45"/>
      <c r="BV52" s="45"/>
      <c r="BW52" s="45"/>
      <c r="BX52" s="45"/>
      <c r="BY52" s="45"/>
      <c r="BZ52" s="4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4"/>
      <c r="BM53" s="45"/>
      <c r="BN53" s="45"/>
      <c r="BO53" s="45"/>
      <c r="BP53" s="45"/>
      <c r="BQ53" s="45"/>
      <c r="BR53" s="45"/>
      <c r="BS53" s="45"/>
      <c r="BT53" s="45"/>
      <c r="BU53" s="45"/>
      <c r="BV53" s="45"/>
      <c r="BW53" s="45"/>
      <c r="BX53" s="45"/>
      <c r="BY53" s="45"/>
      <c r="BZ53" s="4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4"/>
      <c r="BM54" s="45"/>
      <c r="BN54" s="45"/>
      <c r="BO54" s="45"/>
      <c r="BP54" s="45"/>
      <c r="BQ54" s="45"/>
      <c r="BR54" s="45"/>
      <c r="BS54" s="45"/>
      <c r="BT54" s="45"/>
      <c r="BU54" s="45"/>
      <c r="BV54" s="45"/>
      <c r="BW54" s="45"/>
      <c r="BX54" s="45"/>
      <c r="BY54" s="45"/>
      <c r="BZ54" s="4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4"/>
      <c r="BM55" s="45"/>
      <c r="BN55" s="45"/>
      <c r="BO55" s="45"/>
      <c r="BP55" s="45"/>
      <c r="BQ55" s="45"/>
      <c r="BR55" s="45"/>
      <c r="BS55" s="45"/>
      <c r="BT55" s="45"/>
      <c r="BU55" s="45"/>
      <c r="BV55" s="45"/>
      <c r="BW55" s="45"/>
      <c r="BX55" s="45"/>
      <c r="BY55" s="45"/>
      <c r="BZ55" s="4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4"/>
      <c r="BM56" s="45"/>
      <c r="BN56" s="45"/>
      <c r="BO56" s="45"/>
      <c r="BP56" s="45"/>
      <c r="BQ56" s="45"/>
      <c r="BR56" s="45"/>
      <c r="BS56" s="45"/>
      <c r="BT56" s="45"/>
      <c r="BU56" s="45"/>
      <c r="BV56" s="45"/>
      <c r="BW56" s="45"/>
      <c r="BX56" s="45"/>
      <c r="BY56" s="45"/>
      <c r="BZ56" s="4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4"/>
      <c r="BM57" s="45"/>
      <c r="BN57" s="45"/>
      <c r="BO57" s="45"/>
      <c r="BP57" s="45"/>
      <c r="BQ57" s="45"/>
      <c r="BR57" s="45"/>
      <c r="BS57" s="45"/>
      <c r="BT57" s="45"/>
      <c r="BU57" s="45"/>
      <c r="BV57" s="45"/>
      <c r="BW57" s="45"/>
      <c r="BX57" s="45"/>
      <c r="BY57" s="45"/>
      <c r="BZ57" s="4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4"/>
      <c r="BM58" s="45"/>
      <c r="BN58" s="45"/>
      <c r="BO58" s="45"/>
      <c r="BP58" s="45"/>
      <c r="BQ58" s="45"/>
      <c r="BR58" s="45"/>
      <c r="BS58" s="45"/>
      <c r="BT58" s="45"/>
      <c r="BU58" s="45"/>
      <c r="BV58" s="45"/>
      <c r="BW58" s="45"/>
      <c r="BX58" s="45"/>
      <c r="BY58" s="45"/>
      <c r="BZ58" s="4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4"/>
      <c r="BM59" s="45"/>
      <c r="BN59" s="45"/>
      <c r="BO59" s="45"/>
      <c r="BP59" s="45"/>
      <c r="BQ59" s="45"/>
      <c r="BR59" s="45"/>
      <c r="BS59" s="45"/>
      <c r="BT59" s="45"/>
      <c r="BU59" s="45"/>
      <c r="BV59" s="45"/>
      <c r="BW59" s="45"/>
      <c r="BX59" s="45"/>
      <c r="BY59" s="45"/>
      <c r="BZ59" s="4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4"/>
      <c r="BM60" s="45"/>
      <c r="BN60" s="45"/>
      <c r="BO60" s="45"/>
      <c r="BP60" s="45"/>
      <c r="BQ60" s="45"/>
      <c r="BR60" s="45"/>
      <c r="BS60" s="45"/>
      <c r="BT60" s="45"/>
      <c r="BU60" s="45"/>
      <c r="BV60" s="45"/>
      <c r="BW60" s="45"/>
      <c r="BX60" s="45"/>
      <c r="BY60" s="45"/>
      <c r="BZ60" s="4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4"/>
      <c r="BM61" s="45"/>
      <c r="BN61" s="45"/>
      <c r="BO61" s="45"/>
      <c r="BP61" s="45"/>
      <c r="BQ61" s="45"/>
      <c r="BR61" s="45"/>
      <c r="BS61" s="45"/>
      <c r="BT61" s="45"/>
      <c r="BU61" s="45"/>
      <c r="BV61" s="45"/>
      <c r="BW61" s="45"/>
      <c r="BX61" s="45"/>
      <c r="BY61" s="45"/>
      <c r="BZ61" s="4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4"/>
      <c r="BM62" s="45"/>
      <c r="BN62" s="45"/>
      <c r="BO62" s="45"/>
      <c r="BP62" s="45"/>
      <c r="BQ62" s="45"/>
      <c r="BR62" s="45"/>
      <c r="BS62" s="45"/>
      <c r="BT62" s="45"/>
      <c r="BU62" s="45"/>
      <c r="BV62" s="45"/>
      <c r="BW62" s="45"/>
      <c r="BX62" s="45"/>
      <c r="BY62" s="45"/>
      <c r="BZ62" s="4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4"/>
      <c r="BM63" s="45"/>
      <c r="BN63" s="45"/>
      <c r="BO63" s="45"/>
      <c r="BP63" s="45"/>
      <c r="BQ63" s="45"/>
      <c r="BR63" s="45"/>
      <c r="BS63" s="45"/>
      <c r="BT63" s="45"/>
      <c r="BU63" s="45"/>
      <c r="BV63" s="45"/>
      <c r="BW63" s="45"/>
      <c r="BX63" s="45"/>
      <c r="BY63" s="45"/>
      <c r="BZ63" s="4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50" t="s">
        <v>28</v>
      </c>
      <c r="BM64" s="51"/>
      <c r="BN64" s="51"/>
      <c r="BO64" s="51"/>
      <c r="BP64" s="51"/>
      <c r="BQ64" s="51"/>
      <c r="BR64" s="51"/>
      <c r="BS64" s="51"/>
      <c r="BT64" s="51"/>
      <c r="BU64" s="51"/>
      <c r="BV64" s="51"/>
      <c r="BW64" s="51"/>
      <c r="BX64" s="51"/>
      <c r="BY64" s="51"/>
      <c r="BZ64" s="52"/>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3"/>
      <c r="BM65" s="54"/>
      <c r="BN65" s="54"/>
      <c r="BO65" s="54"/>
      <c r="BP65" s="54"/>
      <c r="BQ65" s="54"/>
      <c r="BR65" s="54"/>
      <c r="BS65" s="54"/>
      <c r="BT65" s="54"/>
      <c r="BU65" s="54"/>
      <c r="BV65" s="54"/>
      <c r="BW65" s="54"/>
      <c r="BX65" s="54"/>
      <c r="BY65" s="54"/>
      <c r="BZ65" s="55"/>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4" t="s">
        <v>107</v>
      </c>
      <c r="BM66" s="45"/>
      <c r="BN66" s="45"/>
      <c r="BO66" s="45"/>
      <c r="BP66" s="45"/>
      <c r="BQ66" s="45"/>
      <c r="BR66" s="45"/>
      <c r="BS66" s="45"/>
      <c r="BT66" s="45"/>
      <c r="BU66" s="45"/>
      <c r="BV66" s="45"/>
      <c r="BW66" s="45"/>
      <c r="BX66" s="45"/>
      <c r="BY66" s="45"/>
      <c r="BZ66" s="46"/>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4"/>
      <c r="BM67" s="45"/>
      <c r="BN67" s="45"/>
      <c r="BO67" s="45"/>
      <c r="BP67" s="45"/>
      <c r="BQ67" s="45"/>
      <c r="BR67" s="45"/>
      <c r="BS67" s="45"/>
      <c r="BT67" s="45"/>
      <c r="BU67" s="45"/>
      <c r="BV67" s="45"/>
      <c r="BW67" s="45"/>
      <c r="BX67" s="45"/>
      <c r="BY67" s="45"/>
      <c r="BZ67" s="46"/>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4"/>
      <c r="BM68" s="45"/>
      <c r="BN68" s="45"/>
      <c r="BO68" s="45"/>
      <c r="BP68" s="45"/>
      <c r="BQ68" s="45"/>
      <c r="BR68" s="45"/>
      <c r="BS68" s="45"/>
      <c r="BT68" s="45"/>
      <c r="BU68" s="45"/>
      <c r="BV68" s="45"/>
      <c r="BW68" s="45"/>
      <c r="BX68" s="45"/>
      <c r="BY68" s="45"/>
      <c r="BZ68" s="46"/>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4"/>
      <c r="BM69" s="45"/>
      <c r="BN69" s="45"/>
      <c r="BO69" s="45"/>
      <c r="BP69" s="45"/>
      <c r="BQ69" s="45"/>
      <c r="BR69" s="45"/>
      <c r="BS69" s="45"/>
      <c r="BT69" s="45"/>
      <c r="BU69" s="45"/>
      <c r="BV69" s="45"/>
      <c r="BW69" s="45"/>
      <c r="BX69" s="45"/>
      <c r="BY69" s="45"/>
      <c r="BZ69" s="46"/>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4"/>
      <c r="BM70" s="45"/>
      <c r="BN70" s="45"/>
      <c r="BO70" s="45"/>
      <c r="BP70" s="45"/>
      <c r="BQ70" s="45"/>
      <c r="BR70" s="45"/>
      <c r="BS70" s="45"/>
      <c r="BT70" s="45"/>
      <c r="BU70" s="45"/>
      <c r="BV70" s="45"/>
      <c r="BW70" s="45"/>
      <c r="BX70" s="45"/>
      <c r="BY70" s="45"/>
      <c r="BZ70" s="46"/>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4"/>
      <c r="BM71" s="45"/>
      <c r="BN71" s="45"/>
      <c r="BO71" s="45"/>
      <c r="BP71" s="45"/>
      <c r="BQ71" s="45"/>
      <c r="BR71" s="45"/>
      <c r="BS71" s="45"/>
      <c r="BT71" s="45"/>
      <c r="BU71" s="45"/>
      <c r="BV71" s="45"/>
      <c r="BW71" s="45"/>
      <c r="BX71" s="45"/>
      <c r="BY71" s="45"/>
      <c r="BZ71" s="46"/>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4"/>
      <c r="BM72" s="45"/>
      <c r="BN72" s="45"/>
      <c r="BO72" s="45"/>
      <c r="BP72" s="45"/>
      <c r="BQ72" s="45"/>
      <c r="BR72" s="45"/>
      <c r="BS72" s="45"/>
      <c r="BT72" s="45"/>
      <c r="BU72" s="45"/>
      <c r="BV72" s="45"/>
      <c r="BW72" s="45"/>
      <c r="BX72" s="45"/>
      <c r="BY72" s="45"/>
      <c r="BZ72" s="46"/>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4"/>
      <c r="BM73" s="45"/>
      <c r="BN73" s="45"/>
      <c r="BO73" s="45"/>
      <c r="BP73" s="45"/>
      <c r="BQ73" s="45"/>
      <c r="BR73" s="45"/>
      <c r="BS73" s="45"/>
      <c r="BT73" s="45"/>
      <c r="BU73" s="45"/>
      <c r="BV73" s="45"/>
      <c r="BW73" s="45"/>
      <c r="BX73" s="45"/>
      <c r="BY73" s="45"/>
      <c r="BZ73" s="46"/>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4"/>
      <c r="BM74" s="45"/>
      <c r="BN74" s="45"/>
      <c r="BO74" s="45"/>
      <c r="BP74" s="45"/>
      <c r="BQ74" s="45"/>
      <c r="BR74" s="45"/>
      <c r="BS74" s="45"/>
      <c r="BT74" s="45"/>
      <c r="BU74" s="45"/>
      <c r="BV74" s="45"/>
      <c r="BW74" s="45"/>
      <c r="BX74" s="45"/>
      <c r="BY74" s="45"/>
      <c r="BZ74" s="46"/>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4"/>
      <c r="BM75" s="45"/>
      <c r="BN75" s="45"/>
      <c r="BO75" s="45"/>
      <c r="BP75" s="45"/>
      <c r="BQ75" s="45"/>
      <c r="BR75" s="45"/>
      <c r="BS75" s="45"/>
      <c r="BT75" s="45"/>
      <c r="BU75" s="45"/>
      <c r="BV75" s="45"/>
      <c r="BW75" s="45"/>
      <c r="BX75" s="45"/>
      <c r="BY75" s="45"/>
      <c r="BZ75" s="46"/>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4"/>
      <c r="BM76" s="45"/>
      <c r="BN76" s="45"/>
      <c r="BO76" s="45"/>
      <c r="BP76" s="45"/>
      <c r="BQ76" s="45"/>
      <c r="BR76" s="45"/>
      <c r="BS76" s="45"/>
      <c r="BT76" s="45"/>
      <c r="BU76" s="45"/>
      <c r="BV76" s="45"/>
      <c r="BW76" s="45"/>
      <c r="BX76" s="45"/>
      <c r="BY76" s="45"/>
      <c r="BZ76" s="46"/>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4"/>
      <c r="BM77" s="45"/>
      <c r="BN77" s="45"/>
      <c r="BO77" s="45"/>
      <c r="BP77" s="45"/>
      <c r="BQ77" s="45"/>
      <c r="BR77" s="45"/>
      <c r="BS77" s="45"/>
      <c r="BT77" s="45"/>
      <c r="BU77" s="45"/>
      <c r="BV77" s="45"/>
      <c r="BW77" s="45"/>
      <c r="BX77" s="45"/>
      <c r="BY77" s="45"/>
      <c r="BZ77" s="46"/>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4"/>
      <c r="BM78" s="45"/>
      <c r="BN78" s="45"/>
      <c r="BO78" s="45"/>
      <c r="BP78" s="45"/>
      <c r="BQ78" s="45"/>
      <c r="BR78" s="45"/>
      <c r="BS78" s="45"/>
      <c r="BT78" s="45"/>
      <c r="BU78" s="45"/>
      <c r="BV78" s="45"/>
      <c r="BW78" s="45"/>
      <c r="BX78" s="45"/>
      <c r="BY78" s="45"/>
      <c r="BZ78" s="46"/>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44"/>
      <c r="BM79" s="45"/>
      <c r="BN79" s="45"/>
      <c r="BO79" s="45"/>
      <c r="BP79" s="45"/>
      <c r="BQ79" s="45"/>
      <c r="BR79" s="45"/>
      <c r="BS79" s="45"/>
      <c r="BT79" s="45"/>
      <c r="BU79" s="45"/>
      <c r="BV79" s="45"/>
      <c r="BW79" s="45"/>
      <c r="BX79" s="45"/>
      <c r="BY79" s="45"/>
      <c r="BZ79" s="46"/>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44"/>
      <c r="BM80" s="45"/>
      <c r="BN80" s="45"/>
      <c r="BO80" s="45"/>
      <c r="BP80" s="45"/>
      <c r="BQ80" s="45"/>
      <c r="BR80" s="45"/>
      <c r="BS80" s="45"/>
      <c r="BT80" s="45"/>
      <c r="BU80" s="45"/>
      <c r="BV80" s="45"/>
      <c r="BW80" s="45"/>
      <c r="BX80" s="45"/>
      <c r="BY80" s="45"/>
      <c r="BZ80" s="46"/>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44"/>
      <c r="BM81" s="45"/>
      <c r="BN81" s="45"/>
      <c r="BO81" s="45"/>
      <c r="BP81" s="45"/>
      <c r="BQ81" s="45"/>
      <c r="BR81" s="45"/>
      <c r="BS81" s="45"/>
      <c r="BT81" s="45"/>
      <c r="BU81" s="45"/>
      <c r="BV81" s="45"/>
      <c r="BW81" s="45"/>
      <c r="BX81" s="45"/>
      <c r="BY81" s="45"/>
      <c r="BZ81" s="4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7"/>
      <c r="BM82" s="48"/>
      <c r="BN82" s="48"/>
      <c r="BO82" s="48"/>
      <c r="BP82" s="48"/>
      <c r="BQ82" s="48"/>
      <c r="BR82" s="48"/>
      <c r="BS82" s="48"/>
      <c r="BT82" s="48"/>
      <c r="BU82" s="48"/>
      <c r="BV82" s="48"/>
      <c r="BW82" s="48"/>
      <c r="BX82" s="48"/>
      <c r="BY82" s="48"/>
      <c r="BZ82" s="4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NvwPP8rsIDC3u7aoZExZYkHaLnNdrETI1givaF9T2S7rzR+3/8RlrnQoVQSnMc2YOgFmZiKYwNwyqshRmvMJw==" saltValue="MUZbJPCX+USQTP2ZcUnD6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6:BZ82"/>
    <mergeCell ref="BL64:BZ65"/>
    <mergeCell ref="BL11:BZ13"/>
    <mergeCell ref="B14:BJ15"/>
    <mergeCell ref="BL14:BZ15"/>
    <mergeCell ref="BL45:BZ46"/>
    <mergeCell ref="B60:BJ61"/>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242098</v>
      </c>
      <c r="D6" s="34">
        <f t="shared" si="3"/>
        <v>46</v>
      </c>
      <c r="E6" s="34">
        <f t="shared" si="3"/>
        <v>1</v>
      </c>
      <c r="F6" s="34">
        <f t="shared" si="3"/>
        <v>0</v>
      </c>
      <c r="G6" s="34">
        <f t="shared" si="3"/>
        <v>1</v>
      </c>
      <c r="H6" s="34" t="str">
        <f t="shared" si="3"/>
        <v>三重県　尾鷲市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49.42</v>
      </c>
      <c r="P6" s="35">
        <f t="shared" si="3"/>
        <v>99.92</v>
      </c>
      <c r="Q6" s="35">
        <f t="shared" si="3"/>
        <v>3024</v>
      </c>
      <c r="R6" s="35">
        <f t="shared" si="3"/>
        <v>17924</v>
      </c>
      <c r="S6" s="35">
        <f t="shared" si="3"/>
        <v>192.71</v>
      </c>
      <c r="T6" s="35">
        <f t="shared" si="3"/>
        <v>93.01</v>
      </c>
      <c r="U6" s="35">
        <f t="shared" si="3"/>
        <v>17760</v>
      </c>
      <c r="V6" s="35">
        <f t="shared" si="3"/>
        <v>7</v>
      </c>
      <c r="W6" s="35">
        <f t="shared" si="3"/>
        <v>2537.14</v>
      </c>
      <c r="X6" s="36">
        <f>IF(X7="",NA(),X7)</f>
        <v>111.88</v>
      </c>
      <c r="Y6" s="36">
        <f t="shared" ref="Y6:AG6" si="4">IF(Y7="",NA(),Y7)</f>
        <v>109.35</v>
      </c>
      <c r="Z6" s="36">
        <f t="shared" si="4"/>
        <v>117.98</v>
      </c>
      <c r="AA6" s="36">
        <f t="shared" si="4"/>
        <v>110.27</v>
      </c>
      <c r="AB6" s="36">
        <f t="shared" si="4"/>
        <v>105.13</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277.43</v>
      </c>
      <c r="AU6" s="36">
        <f t="shared" ref="AU6:BC6" si="6">IF(AU7="",NA(),AU7)</f>
        <v>324.88</v>
      </c>
      <c r="AV6" s="36">
        <f t="shared" si="6"/>
        <v>331.35</v>
      </c>
      <c r="AW6" s="36">
        <f t="shared" si="6"/>
        <v>300.26</v>
      </c>
      <c r="AX6" s="36">
        <f t="shared" si="6"/>
        <v>271.62</v>
      </c>
      <c r="AY6" s="36">
        <f t="shared" si="6"/>
        <v>381.53</v>
      </c>
      <c r="AZ6" s="36">
        <f t="shared" si="6"/>
        <v>391.54</v>
      </c>
      <c r="BA6" s="36">
        <f t="shared" si="6"/>
        <v>384.34</v>
      </c>
      <c r="BB6" s="36">
        <f t="shared" si="6"/>
        <v>359.47</v>
      </c>
      <c r="BC6" s="36">
        <f t="shared" si="6"/>
        <v>369.69</v>
      </c>
      <c r="BD6" s="35" t="str">
        <f>IF(BD7="","",IF(BD7="-","【-】","【"&amp;SUBSTITUTE(TEXT(BD7,"#,##0.00"),"-","△")&amp;"】"))</f>
        <v>【261.93】</v>
      </c>
      <c r="BE6" s="36">
        <f>IF(BE7="",NA(),BE7)</f>
        <v>672.76</v>
      </c>
      <c r="BF6" s="36">
        <f t="shared" ref="BF6:BN6" si="7">IF(BF7="",NA(),BF7)</f>
        <v>675.78</v>
      </c>
      <c r="BG6" s="36">
        <f t="shared" si="7"/>
        <v>627.78</v>
      </c>
      <c r="BH6" s="36">
        <f t="shared" si="7"/>
        <v>626.16999999999996</v>
      </c>
      <c r="BI6" s="36">
        <f t="shared" si="7"/>
        <v>610.01</v>
      </c>
      <c r="BJ6" s="36">
        <f t="shared" si="7"/>
        <v>393.27</v>
      </c>
      <c r="BK6" s="36">
        <f t="shared" si="7"/>
        <v>386.97</v>
      </c>
      <c r="BL6" s="36">
        <f t="shared" si="7"/>
        <v>380.58</v>
      </c>
      <c r="BM6" s="36">
        <f t="shared" si="7"/>
        <v>401.79</v>
      </c>
      <c r="BN6" s="36">
        <f t="shared" si="7"/>
        <v>402.99</v>
      </c>
      <c r="BO6" s="35" t="str">
        <f>IF(BO7="","",IF(BO7="-","【-】","【"&amp;SUBSTITUTE(TEXT(BO7,"#,##0.00"),"-","△")&amp;"】"))</f>
        <v>【270.46】</v>
      </c>
      <c r="BP6" s="36">
        <f>IF(BP7="",NA(),BP7)</f>
        <v>107.07</v>
      </c>
      <c r="BQ6" s="36">
        <f t="shared" ref="BQ6:BY6" si="8">IF(BQ7="",NA(),BQ7)</f>
        <v>104.32</v>
      </c>
      <c r="BR6" s="36">
        <f t="shared" si="8"/>
        <v>113.37</v>
      </c>
      <c r="BS6" s="36">
        <f t="shared" si="8"/>
        <v>105.4</v>
      </c>
      <c r="BT6" s="36">
        <f t="shared" si="8"/>
        <v>100.97</v>
      </c>
      <c r="BU6" s="36">
        <f t="shared" si="8"/>
        <v>100.47</v>
      </c>
      <c r="BV6" s="36">
        <f t="shared" si="8"/>
        <v>101.72</v>
      </c>
      <c r="BW6" s="36">
        <f t="shared" si="8"/>
        <v>102.38</v>
      </c>
      <c r="BX6" s="36">
        <f t="shared" si="8"/>
        <v>100.12</v>
      </c>
      <c r="BY6" s="36">
        <f t="shared" si="8"/>
        <v>98.66</v>
      </c>
      <c r="BZ6" s="35" t="str">
        <f>IF(BZ7="","",IF(BZ7="-","【-】","【"&amp;SUBSTITUTE(TEXT(BZ7,"#,##0.00"),"-","△")&amp;"】"))</f>
        <v>【103.91】</v>
      </c>
      <c r="CA6" s="36">
        <f>IF(CA7="",NA(),CA7)</f>
        <v>172.01</v>
      </c>
      <c r="CB6" s="36">
        <f t="shared" ref="CB6:CJ6" si="9">IF(CB7="",NA(),CB7)</f>
        <v>176.1</v>
      </c>
      <c r="CC6" s="36">
        <f t="shared" si="9"/>
        <v>162.75</v>
      </c>
      <c r="CD6" s="36">
        <f t="shared" si="9"/>
        <v>173.83</v>
      </c>
      <c r="CE6" s="36">
        <f t="shared" si="9"/>
        <v>181.46</v>
      </c>
      <c r="CF6" s="36">
        <f t="shared" si="9"/>
        <v>169.82</v>
      </c>
      <c r="CG6" s="36">
        <f t="shared" si="9"/>
        <v>168.2</v>
      </c>
      <c r="CH6" s="36">
        <f t="shared" si="9"/>
        <v>168.67</v>
      </c>
      <c r="CI6" s="36">
        <f t="shared" si="9"/>
        <v>174.97</v>
      </c>
      <c r="CJ6" s="36">
        <f t="shared" si="9"/>
        <v>178.59</v>
      </c>
      <c r="CK6" s="35" t="str">
        <f>IF(CK7="","",IF(CK7="-","【-】","【"&amp;SUBSTITUTE(TEXT(CK7,"#,##0.00"),"-","△")&amp;"】"))</f>
        <v>【167.11】</v>
      </c>
      <c r="CL6" s="36">
        <f>IF(CL7="",NA(),CL7)</f>
        <v>64.819999999999993</v>
      </c>
      <c r="CM6" s="36">
        <f t="shared" ref="CM6:CU6" si="10">IF(CM7="",NA(),CM7)</f>
        <v>60.78</v>
      </c>
      <c r="CN6" s="36">
        <f t="shared" si="10"/>
        <v>62.44</v>
      </c>
      <c r="CO6" s="36">
        <f t="shared" si="10"/>
        <v>60.26</v>
      </c>
      <c r="CP6" s="36">
        <f t="shared" si="10"/>
        <v>66.16</v>
      </c>
      <c r="CQ6" s="36">
        <f t="shared" si="10"/>
        <v>55.13</v>
      </c>
      <c r="CR6" s="36">
        <f t="shared" si="10"/>
        <v>54.77</v>
      </c>
      <c r="CS6" s="36">
        <f t="shared" si="10"/>
        <v>54.92</v>
      </c>
      <c r="CT6" s="36">
        <f t="shared" si="10"/>
        <v>55.63</v>
      </c>
      <c r="CU6" s="36">
        <f t="shared" si="10"/>
        <v>55.03</v>
      </c>
      <c r="CV6" s="35" t="str">
        <f>IF(CV7="","",IF(CV7="-","【-】","【"&amp;SUBSTITUTE(TEXT(CV7,"#,##0.00"),"-","△")&amp;"】"))</f>
        <v>【60.27】</v>
      </c>
      <c r="CW6" s="36">
        <f>IF(CW7="",NA(),CW7)</f>
        <v>70.739999999999995</v>
      </c>
      <c r="CX6" s="36">
        <f t="shared" ref="CX6:DF6" si="11">IF(CX7="",NA(),CX7)</f>
        <v>71.099999999999994</v>
      </c>
      <c r="CY6" s="36">
        <f t="shared" si="11"/>
        <v>70.34</v>
      </c>
      <c r="CZ6" s="36">
        <f t="shared" si="11"/>
        <v>69.25</v>
      </c>
      <c r="DA6" s="36">
        <f t="shared" si="11"/>
        <v>68.17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44.82</v>
      </c>
      <c r="DI6" s="36">
        <f t="shared" ref="DI6:DQ6" si="12">IF(DI7="",NA(),DI7)</f>
        <v>46.77</v>
      </c>
      <c r="DJ6" s="36">
        <f t="shared" si="12"/>
        <v>48.62</v>
      </c>
      <c r="DK6" s="36">
        <f t="shared" si="12"/>
        <v>50.17</v>
      </c>
      <c r="DL6" s="36">
        <f t="shared" si="12"/>
        <v>51.87</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5">
        <f t="shared" si="13"/>
        <v>0</v>
      </c>
      <c r="DV6" s="36">
        <f t="shared" si="13"/>
        <v>13.94</v>
      </c>
      <c r="DW6" s="36">
        <f t="shared" si="13"/>
        <v>15.29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0.32</v>
      </c>
      <c r="EE6" s="36">
        <f t="shared" ref="EE6:EM6" si="14">IF(EE7="",NA(),EE7)</f>
        <v>0.34</v>
      </c>
      <c r="EF6" s="36">
        <f t="shared" si="14"/>
        <v>0.36</v>
      </c>
      <c r="EG6" s="36">
        <f t="shared" si="14"/>
        <v>0.33</v>
      </c>
      <c r="EH6" s="36">
        <f t="shared" si="14"/>
        <v>0.41</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242098</v>
      </c>
      <c r="D7" s="38">
        <v>46</v>
      </c>
      <c r="E7" s="38">
        <v>1</v>
      </c>
      <c r="F7" s="38">
        <v>0</v>
      </c>
      <c r="G7" s="38">
        <v>1</v>
      </c>
      <c r="H7" s="38" t="s">
        <v>93</v>
      </c>
      <c r="I7" s="38" t="s">
        <v>94</v>
      </c>
      <c r="J7" s="38" t="s">
        <v>95</v>
      </c>
      <c r="K7" s="38" t="s">
        <v>96</v>
      </c>
      <c r="L7" s="38" t="s">
        <v>97</v>
      </c>
      <c r="M7" s="38" t="s">
        <v>98</v>
      </c>
      <c r="N7" s="39" t="s">
        <v>99</v>
      </c>
      <c r="O7" s="39">
        <v>49.42</v>
      </c>
      <c r="P7" s="39">
        <v>99.92</v>
      </c>
      <c r="Q7" s="39">
        <v>3024</v>
      </c>
      <c r="R7" s="39">
        <v>17924</v>
      </c>
      <c r="S7" s="39">
        <v>192.71</v>
      </c>
      <c r="T7" s="39">
        <v>93.01</v>
      </c>
      <c r="U7" s="39">
        <v>17760</v>
      </c>
      <c r="V7" s="39">
        <v>7</v>
      </c>
      <c r="W7" s="39">
        <v>2537.14</v>
      </c>
      <c r="X7" s="39">
        <v>111.88</v>
      </c>
      <c r="Y7" s="39">
        <v>109.35</v>
      </c>
      <c r="Z7" s="39">
        <v>117.98</v>
      </c>
      <c r="AA7" s="39">
        <v>110.27</v>
      </c>
      <c r="AB7" s="39">
        <v>105.13</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277.43</v>
      </c>
      <c r="AU7" s="39">
        <v>324.88</v>
      </c>
      <c r="AV7" s="39">
        <v>331.35</v>
      </c>
      <c r="AW7" s="39">
        <v>300.26</v>
      </c>
      <c r="AX7" s="39">
        <v>271.62</v>
      </c>
      <c r="AY7" s="39">
        <v>381.53</v>
      </c>
      <c r="AZ7" s="39">
        <v>391.54</v>
      </c>
      <c r="BA7" s="39">
        <v>384.34</v>
      </c>
      <c r="BB7" s="39">
        <v>359.47</v>
      </c>
      <c r="BC7" s="39">
        <v>369.69</v>
      </c>
      <c r="BD7" s="39">
        <v>261.93</v>
      </c>
      <c r="BE7" s="39">
        <v>672.76</v>
      </c>
      <c r="BF7" s="39">
        <v>675.78</v>
      </c>
      <c r="BG7" s="39">
        <v>627.78</v>
      </c>
      <c r="BH7" s="39">
        <v>626.16999999999996</v>
      </c>
      <c r="BI7" s="39">
        <v>610.01</v>
      </c>
      <c r="BJ7" s="39">
        <v>393.27</v>
      </c>
      <c r="BK7" s="39">
        <v>386.97</v>
      </c>
      <c r="BL7" s="39">
        <v>380.58</v>
      </c>
      <c r="BM7" s="39">
        <v>401.79</v>
      </c>
      <c r="BN7" s="39">
        <v>402.99</v>
      </c>
      <c r="BO7" s="39">
        <v>270.45999999999998</v>
      </c>
      <c r="BP7" s="39">
        <v>107.07</v>
      </c>
      <c r="BQ7" s="39">
        <v>104.32</v>
      </c>
      <c r="BR7" s="39">
        <v>113.37</v>
      </c>
      <c r="BS7" s="39">
        <v>105.4</v>
      </c>
      <c r="BT7" s="39">
        <v>100.97</v>
      </c>
      <c r="BU7" s="39">
        <v>100.47</v>
      </c>
      <c r="BV7" s="39">
        <v>101.72</v>
      </c>
      <c r="BW7" s="39">
        <v>102.38</v>
      </c>
      <c r="BX7" s="39">
        <v>100.12</v>
      </c>
      <c r="BY7" s="39">
        <v>98.66</v>
      </c>
      <c r="BZ7" s="39">
        <v>103.91</v>
      </c>
      <c r="CA7" s="39">
        <v>172.01</v>
      </c>
      <c r="CB7" s="39">
        <v>176.1</v>
      </c>
      <c r="CC7" s="39">
        <v>162.75</v>
      </c>
      <c r="CD7" s="39">
        <v>173.83</v>
      </c>
      <c r="CE7" s="39">
        <v>181.46</v>
      </c>
      <c r="CF7" s="39">
        <v>169.82</v>
      </c>
      <c r="CG7" s="39">
        <v>168.2</v>
      </c>
      <c r="CH7" s="39">
        <v>168.67</v>
      </c>
      <c r="CI7" s="39">
        <v>174.97</v>
      </c>
      <c r="CJ7" s="39">
        <v>178.59</v>
      </c>
      <c r="CK7" s="39">
        <v>167.11</v>
      </c>
      <c r="CL7" s="39">
        <v>64.819999999999993</v>
      </c>
      <c r="CM7" s="39">
        <v>60.78</v>
      </c>
      <c r="CN7" s="39">
        <v>62.44</v>
      </c>
      <c r="CO7" s="39">
        <v>60.26</v>
      </c>
      <c r="CP7" s="39">
        <v>66.16</v>
      </c>
      <c r="CQ7" s="39">
        <v>55.13</v>
      </c>
      <c r="CR7" s="39">
        <v>54.77</v>
      </c>
      <c r="CS7" s="39">
        <v>54.92</v>
      </c>
      <c r="CT7" s="39">
        <v>55.63</v>
      </c>
      <c r="CU7" s="39">
        <v>55.03</v>
      </c>
      <c r="CV7" s="39">
        <v>60.27</v>
      </c>
      <c r="CW7" s="39">
        <v>70.739999999999995</v>
      </c>
      <c r="CX7" s="39">
        <v>71.099999999999994</v>
      </c>
      <c r="CY7" s="39">
        <v>70.34</v>
      </c>
      <c r="CZ7" s="39">
        <v>69.25</v>
      </c>
      <c r="DA7" s="39">
        <v>68.17</v>
      </c>
      <c r="DB7" s="39">
        <v>83</v>
      </c>
      <c r="DC7" s="39">
        <v>82.89</v>
      </c>
      <c r="DD7" s="39">
        <v>82.66</v>
      </c>
      <c r="DE7" s="39">
        <v>82.04</v>
      </c>
      <c r="DF7" s="39">
        <v>81.900000000000006</v>
      </c>
      <c r="DG7" s="39">
        <v>89.92</v>
      </c>
      <c r="DH7" s="39">
        <v>44.82</v>
      </c>
      <c r="DI7" s="39">
        <v>46.77</v>
      </c>
      <c r="DJ7" s="39">
        <v>48.62</v>
      </c>
      <c r="DK7" s="39">
        <v>50.17</v>
      </c>
      <c r="DL7" s="39">
        <v>51.87</v>
      </c>
      <c r="DM7" s="39">
        <v>46.66</v>
      </c>
      <c r="DN7" s="39">
        <v>47.46</v>
      </c>
      <c r="DO7" s="39">
        <v>48.49</v>
      </c>
      <c r="DP7" s="39">
        <v>48.05</v>
      </c>
      <c r="DQ7" s="39">
        <v>48.87</v>
      </c>
      <c r="DR7" s="39">
        <v>48.85</v>
      </c>
      <c r="DS7" s="39">
        <v>0</v>
      </c>
      <c r="DT7" s="39">
        <v>0</v>
      </c>
      <c r="DU7" s="39">
        <v>0</v>
      </c>
      <c r="DV7" s="39">
        <v>13.94</v>
      </c>
      <c r="DW7" s="39">
        <v>15.29</v>
      </c>
      <c r="DX7" s="39">
        <v>9.85</v>
      </c>
      <c r="DY7" s="39">
        <v>9.7100000000000009</v>
      </c>
      <c r="DZ7" s="39">
        <v>12.79</v>
      </c>
      <c r="EA7" s="39">
        <v>13.39</v>
      </c>
      <c r="EB7" s="39">
        <v>14.85</v>
      </c>
      <c r="EC7" s="39">
        <v>17.8</v>
      </c>
      <c r="ED7" s="39">
        <v>0.32</v>
      </c>
      <c r="EE7" s="39">
        <v>0.34</v>
      </c>
      <c r="EF7" s="39">
        <v>0.36</v>
      </c>
      <c r="EG7" s="39">
        <v>0.33</v>
      </c>
      <c r="EH7" s="39">
        <v>0.41</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suidou11</cp:lastModifiedBy>
  <dcterms:created xsi:type="dcterms:W3CDTF">2019-12-05T04:19:18Z</dcterms:created>
  <dcterms:modified xsi:type="dcterms:W3CDTF">2020-02-09T23:59:24Z</dcterms:modified>
  <cp:category/>
</cp:coreProperties>
</file>