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平成31年度報酬改定（2019年度）☆\☆通知改正、告示材料等\新処遇\05_特定加算計算支援ツール配布\"/>
    </mc:Choice>
  </mc:AlternateContent>
  <bookViews>
    <workbookView xWindow="0" yWindow="0" windowWidth="28800" windowHeight="11290"/>
  </bookViews>
  <sheets>
    <sheet name="事業所" sheetId="1" r:id="rId1"/>
  </sheets>
  <definedNames>
    <definedName name="_xlnm.Print_Area" localSheetId="0">事業所!$A$1:$N$325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J227" i="1" l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226" i="1"/>
  <c r="O227" i="1" l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226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122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8" i="1"/>
  <c r="C7" i="1" l="1"/>
  <c r="E7" i="1"/>
  <c r="C10" i="1"/>
  <c r="E10" i="1"/>
  <c r="C13" i="1"/>
  <c r="E13" i="1"/>
  <c r="G18" i="1"/>
  <c r="M18" i="1" s="1"/>
  <c r="L18" i="1"/>
  <c r="G19" i="1"/>
  <c r="L19" i="1"/>
  <c r="H7" i="1"/>
  <c r="G20" i="1"/>
  <c r="M20" i="1" s="1"/>
  <c r="L20" i="1"/>
  <c r="N20" i="1" s="1"/>
  <c r="G21" i="1"/>
  <c r="L21" i="1"/>
  <c r="N21" i="1" s="1"/>
  <c r="M21" i="1"/>
  <c r="G22" i="1"/>
  <c r="M22" i="1" s="1"/>
  <c r="L22" i="1"/>
  <c r="N22" i="1" s="1"/>
  <c r="G23" i="1"/>
  <c r="M23" i="1" s="1"/>
  <c r="L23" i="1"/>
  <c r="N23" i="1" s="1"/>
  <c r="G24" i="1"/>
  <c r="M24" i="1" s="1"/>
  <c r="L24" i="1"/>
  <c r="N24" i="1" s="1"/>
  <c r="G25" i="1"/>
  <c r="L25" i="1"/>
  <c r="N25" i="1" s="1"/>
  <c r="M25" i="1"/>
  <c r="G26" i="1"/>
  <c r="M26" i="1" s="1"/>
  <c r="L26" i="1"/>
  <c r="N26" i="1" s="1"/>
  <c r="G27" i="1"/>
  <c r="M27" i="1" s="1"/>
  <c r="L27" i="1"/>
  <c r="N27" i="1" s="1"/>
  <c r="G28" i="1"/>
  <c r="M28" i="1" s="1"/>
  <c r="L28" i="1"/>
  <c r="N28" i="1" s="1"/>
  <c r="G29" i="1"/>
  <c r="L29" i="1"/>
  <c r="N29" i="1" s="1"/>
  <c r="M29" i="1"/>
  <c r="G30" i="1"/>
  <c r="M30" i="1" s="1"/>
  <c r="L30" i="1"/>
  <c r="N30" i="1" s="1"/>
  <c r="G31" i="1"/>
  <c r="M31" i="1" s="1"/>
  <c r="L31" i="1"/>
  <c r="N31" i="1" s="1"/>
  <c r="G32" i="1"/>
  <c r="M32" i="1" s="1"/>
  <c r="L32" i="1"/>
  <c r="N32" i="1" s="1"/>
  <c r="G33" i="1"/>
  <c r="L33" i="1"/>
  <c r="N33" i="1" s="1"/>
  <c r="M33" i="1"/>
  <c r="G34" i="1"/>
  <c r="M34" i="1" s="1"/>
  <c r="L34" i="1"/>
  <c r="N34" i="1" s="1"/>
  <c r="G35" i="1"/>
  <c r="M35" i="1" s="1"/>
  <c r="L35" i="1"/>
  <c r="N35" i="1" s="1"/>
  <c r="G36" i="1"/>
  <c r="M36" i="1" s="1"/>
  <c r="L36" i="1"/>
  <c r="N36" i="1" s="1"/>
  <c r="G37" i="1"/>
  <c r="L37" i="1"/>
  <c r="N37" i="1" s="1"/>
  <c r="M37" i="1"/>
  <c r="G38" i="1"/>
  <c r="M38" i="1" s="1"/>
  <c r="L38" i="1"/>
  <c r="N38" i="1" s="1"/>
  <c r="G39" i="1"/>
  <c r="M39" i="1" s="1"/>
  <c r="L39" i="1"/>
  <c r="N39" i="1" s="1"/>
  <c r="G40" i="1"/>
  <c r="M40" i="1" s="1"/>
  <c r="L40" i="1"/>
  <c r="N40" i="1" s="1"/>
  <c r="G41" i="1"/>
  <c r="L41" i="1"/>
  <c r="N41" i="1" s="1"/>
  <c r="M41" i="1"/>
  <c r="G42" i="1"/>
  <c r="M42" i="1" s="1"/>
  <c r="L42" i="1"/>
  <c r="N42" i="1" s="1"/>
  <c r="G43" i="1"/>
  <c r="M43" i="1" s="1"/>
  <c r="L43" i="1"/>
  <c r="N43" i="1" s="1"/>
  <c r="G44" i="1"/>
  <c r="M44" i="1" s="1"/>
  <c r="L44" i="1"/>
  <c r="N44" i="1" s="1"/>
  <c r="G45" i="1"/>
  <c r="L45" i="1"/>
  <c r="N45" i="1" s="1"/>
  <c r="M45" i="1"/>
  <c r="G46" i="1"/>
  <c r="M46" i="1" s="1"/>
  <c r="L46" i="1"/>
  <c r="N46" i="1" s="1"/>
  <c r="G47" i="1"/>
  <c r="M47" i="1" s="1"/>
  <c r="L47" i="1"/>
  <c r="N47" i="1" s="1"/>
  <c r="G48" i="1"/>
  <c r="M48" i="1" s="1"/>
  <c r="L48" i="1"/>
  <c r="N48" i="1" s="1"/>
  <c r="G49" i="1"/>
  <c r="L49" i="1"/>
  <c r="N49" i="1" s="1"/>
  <c r="M49" i="1"/>
  <c r="G50" i="1"/>
  <c r="M50" i="1" s="1"/>
  <c r="L50" i="1"/>
  <c r="N50" i="1" s="1"/>
  <c r="G51" i="1"/>
  <c r="M51" i="1" s="1"/>
  <c r="L51" i="1"/>
  <c r="N51" i="1" s="1"/>
  <c r="G52" i="1"/>
  <c r="M52" i="1" s="1"/>
  <c r="L52" i="1"/>
  <c r="N52" i="1" s="1"/>
  <c r="G53" i="1"/>
  <c r="L53" i="1"/>
  <c r="N53" i="1" s="1"/>
  <c r="M53" i="1"/>
  <c r="G54" i="1"/>
  <c r="M54" i="1" s="1"/>
  <c r="L54" i="1"/>
  <c r="N54" i="1" s="1"/>
  <c r="G55" i="1"/>
  <c r="M55" i="1" s="1"/>
  <c r="L55" i="1"/>
  <c r="N55" i="1" s="1"/>
  <c r="G56" i="1"/>
  <c r="M56" i="1" s="1"/>
  <c r="L56" i="1"/>
  <c r="N56" i="1" s="1"/>
  <c r="G57" i="1"/>
  <c r="L57" i="1"/>
  <c r="N57" i="1" s="1"/>
  <c r="M57" i="1"/>
  <c r="G58" i="1"/>
  <c r="M58" i="1" s="1"/>
  <c r="L58" i="1"/>
  <c r="N58" i="1" s="1"/>
  <c r="G59" i="1"/>
  <c r="M59" i="1" s="1"/>
  <c r="L59" i="1"/>
  <c r="N59" i="1" s="1"/>
  <c r="G60" i="1"/>
  <c r="M60" i="1" s="1"/>
  <c r="L60" i="1"/>
  <c r="N60" i="1" s="1"/>
  <c r="G61" i="1"/>
  <c r="L61" i="1"/>
  <c r="N61" i="1" s="1"/>
  <c r="M61" i="1"/>
  <c r="G62" i="1"/>
  <c r="M62" i="1" s="1"/>
  <c r="L62" i="1"/>
  <c r="N62" i="1" s="1"/>
  <c r="G63" i="1"/>
  <c r="M63" i="1" s="1"/>
  <c r="L63" i="1"/>
  <c r="N63" i="1" s="1"/>
  <c r="G64" i="1"/>
  <c r="M64" i="1" s="1"/>
  <c r="L64" i="1"/>
  <c r="N64" i="1" s="1"/>
  <c r="G65" i="1"/>
  <c r="L65" i="1"/>
  <c r="N65" i="1" s="1"/>
  <c r="M65" i="1"/>
  <c r="G66" i="1"/>
  <c r="M66" i="1" s="1"/>
  <c r="L66" i="1"/>
  <c r="N66" i="1" s="1"/>
  <c r="G67" i="1"/>
  <c r="M67" i="1" s="1"/>
  <c r="L67" i="1"/>
  <c r="N67" i="1" s="1"/>
  <c r="G68" i="1"/>
  <c r="M68" i="1" s="1"/>
  <c r="L68" i="1"/>
  <c r="N68" i="1" s="1"/>
  <c r="G69" i="1"/>
  <c r="L69" i="1"/>
  <c r="N69" i="1" s="1"/>
  <c r="M69" i="1"/>
  <c r="G70" i="1"/>
  <c r="M70" i="1" s="1"/>
  <c r="L70" i="1"/>
  <c r="N70" i="1" s="1"/>
  <c r="G71" i="1"/>
  <c r="M71" i="1" s="1"/>
  <c r="L71" i="1"/>
  <c r="N71" i="1" s="1"/>
  <c r="G72" i="1"/>
  <c r="M72" i="1" s="1"/>
  <c r="L72" i="1"/>
  <c r="N72" i="1" s="1"/>
  <c r="G73" i="1"/>
  <c r="L73" i="1"/>
  <c r="N73" i="1" s="1"/>
  <c r="M73" i="1"/>
  <c r="G74" i="1"/>
  <c r="M74" i="1" s="1"/>
  <c r="L74" i="1"/>
  <c r="N74" i="1" s="1"/>
  <c r="G75" i="1"/>
  <c r="M75" i="1" s="1"/>
  <c r="L75" i="1"/>
  <c r="N75" i="1" s="1"/>
  <c r="G76" i="1"/>
  <c r="M76" i="1" s="1"/>
  <c r="L76" i="1"/>
  <c r="N76" i="1" s="1"/>
  <c r="G77" i="1"/>
  <c r="L77" i="1"/>
  <c r="N77" i="1" s="1"/>
  <c r="M77" i="1"/>
  <c r="G78" i="1"/>
  <c r="M78" i="1" s="1"/>
  <c r="L78" i="1"/>
  <c r="N78" i="1" s="1"/>
  <c r="G79" i="1"/>
  <c r="M79" i="1" s="1"/>
  <c r="L79" i="1"/>
  <c r="N79" i="1" s="1"/>
  <c r="G80" i="1"/>
  <c r="M80" i="1" s="1"/>
  <c r="L80" i="1"/>
  <c r="N80" i="1" s="1"/>
  <c r="G81" i="1"/>
  <c r="L81" i="1"/>
  <c r="N81" i="1" s="1"/>
  <c r="M81" i="1"/>
  <c r="G82" i="1"/>
  <c r="M82" i="1" s="1"/>
  <c r="L82" i="1"/>
  <c r="N82" i="1" s="1"/>
  <c r="G83" i="1"/>
  <c r="M83" i="1" s="1"/>
  <c r="L83" i="1"/>
  <c r="N83" i="1" s="1"/>
  <c r="G84" i="1"/>
  <c r="M84" i="1" s="1"/>
  <c r="L84" i="1"/>
  <c r="N84" i="1" s="1"/>
  <c r="G85" i="1"/>
  <c r="L85" i="1"/>
  <c r="N85" i="1" s="1"/>
  <c r="M85" i="1"/>
  <c r="G86" i="1"/>
  <c r="M86" i="1" s="1"/>
  <c r="L86" i="1"/>
  <c r="N86" i="1" s="1"/>
  <c r="G87" i="1"/>
  <c r="M87" i="1" s="1"/>
  <c r="L87" i="1"/>
  <c r="N87" i="1" s="1"/>
  <c r="G88" i="1"/>
  <c r="M88" i="1" s="1"/>
  <c r="L88" i="1"/>
  <c r="N88" i="1" s="1"/>
  <c r="G89" i="1"/>
  <c r="L89" i="1"/>
  <c r="N89" i="1" s="1"/>
  <c r="M89" i="1"/>
  <c r="G90" i="1"/>
  <c r="M90" i="1" s="1"/>
  <c r="L90" i="1"/>
  <c r="N90" i="1" s="1"/>
  <c r="G91" i="1"/>
  <c r="M91" i="1" s="1"/>
  <c r="L91" i="1"/>
  <c r="N91" i="1" s="1"/>
  <c r="G92" i="1"/>
  <c r="M92" i="1" s="1"/>
  <c r="L92" i="1"/>
  <c r="N92" i="1" s="1"/>
  <c r="G93" i="1"/>
  <c r="L93" i="1"/>
  <c r="N93" i="1" s="1"/>
  <c r="M93" i="1"/>
  <c r="G94" i="1"/>
  <c r="M94" i="1" s="1"/>
  <c r="L94" i="1"/>
  <c r="N94" i="1" s="1"/>
  <c r="G95" i="1"/>
  <c r="M95" i="1" s="1"/>
  <c r="L95" i="1"/>
  <c r="N95" i="1" s="1"/>
  <c r="G96" i="1"/>
  <c r="M96" i="1" s="1"/>
  <c r="L96" i="1"/>
  <c r="N96" i="1" s="1"/>
  <c r="G97" i="1"/>
  <c r="L97" i="1"/>
  <c r="N97" i="1" s="1"/>
  <c r="M97" i="1"/>
  <c r="G98" i="1"/>
  <c r="M98" i="1" s="1"/>
  <c r="L98" i="1"/>
  <c r="N98" i="1" s="1"/>
  <c r="G99" i="1"/>
  <c r="M99" i="1" s="1"/>
  <c r="L99" i="1"/>
  <c r="N99" i="1" s="1"/>
  <c r="G100" i="1"/>
  <c r="M100" i="1" s="1"/>
  <c r="L100" i="1"/>
  <c r="N100" i="1" s="1"/>
  <c r="G101" i="1"/>
  <c r="L101" i="1"/>
  <c r="N101" i="1" s="1"/>
  <c r="M101" i="1"/>
  <c r="G102" i="1"/>
  <c r="M102" i="1" s="1"/>
  <c r="L102" i="1"/>
  <c r="N102" i="1" s="1"/>
  <c r="G103" i="1"/>
  <c r="M103" i="1" s="1"/>
  <c r="L103" i="1"/>
  <c r="N103" i="1" s="1"/>
  <c r="G104" i="1"/>
  <c r="M104" i="1" s="1"/>
  <c r="L104" i="1"/>
  <c r="N104" i="1" s="1"/>
  <c r="G105" i="1"/>
  <c r="L105" i="1"/>
  <c r="N105" i="1" s="1"/>
  <c r="M105" i="1"/>
  <c r="G106" i="1"/>
  <c r="M106" i="1" s="1"/>
  <c r="L106" i="1"/>
  <c r="N106" i="1" s="1"/>
  <c r="G107" i="1"/>
  <c r="M107" i="1" s="1"/>
  <c r="L107" i="1"/>
  <c r="N107" i="1" s="1"/>
  <c r="G108" i="1"/>
  <c r="M108" i="1" s="1"/>
  <c r="L108" i="1"/>
  <c r="N108" i="1" s="1"/>
  <c r="G109" i="1"/>
  <c r="L109" i="1"/>
  <c r="N109" i="1" s="1"/>
  <c r="M109" i="1"/>
  <c r="G110" i="1"/>
  <c r="M110" i="1" s="1"/>
  <c r="L110" i="1"/>
  <c r="N110" i="1" s="1"/>
  <c r="G111" i="1"/>
  <c r="M111" i="1" s="1"/>
  <c r="L111" i="1"/>
  <c r="N111" i="1" s="1"/>
  <c r="G112" i="1"/>
  <c r="M112" i="1" s="1"/>
  <c r="L112" i="1"/>
  <c r="N112" i="1" s="1"/>
  <c r="G113" i="1"/>
  <c r="L113" i="1"/>
  <c r="N113" i="1" s="1"/>
  <c r="M113" i="1"/>
  <c r="G114" i="1"/>
  <c r="M114" i="1" s="1"/>
  <c r="L114" i="1"/>
  <c r="N114" i="1" s="1"/>
  <c r="G115" i="1"/>
  <c r="M115" i="1" s="1"/>
  <c r="L115" i="1"/>
  <c r="N115" i="1" s="1"/>
  <c r="G116" i="1"/>
  <c r="M116" i="1" s="1"/>
  <c r="L116" i="1"/>
  <c r="N116" i="1" s="1"/>
  <c r="G117" i="1"/>
  <c r="L117" i="1"/>
  <c r="N117" i="1" s="1"/>
  <c r="M117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F10" i="1" l="1"/>
  <c r="D10" i="1" s="1"/>
  <c r="J10" i="1" s="1"/>
  <c r="F7" i="1"/>
  <c r="D7" i="1" s="1"/>
  <c r="H13" i="1"/>
  <c r="H10" i="1"/>
  <c r="N18" i="1"/>
  <c r="G13" i="1"/>
  <c r="F13" i="1"/>
  <c r="D13" i="1" s="1"/>
  <c r="J13" i="1" s="1"/>
  <c r="M19" i="1"/>
  <c r="N19" i="1" s="1"/>
  <c r="G3" i="1" l="1"/>
  <c r="J7" i="1"/>
  <c r="G7" i="1"/>
</calcChain>
</file>

<file path=xl/sharedStrings.xml><?xml version="1.0" encoding="utf-8"?>
<sst xmlns="http://schemas.openxmlformats.org/spreadsheetml/2006/main" count="673" uniqueCount="251">
  <si>
    <t>➌</t>
    <phoneticPr fontId="2"/>
  </si>
  <si>
    <t>➌</t>
    <phoneticPr fontId="2"/>
  </si>
  <si>
    <t>F</t>
    <phoneticPr fontId="2"/>
  </si>
  <si>
    <t>E</t>
    <phoneticPr fontId="2"/>
  </si>
  <si>
    <t>D＝A+B+C</t>
    <phoneticPr fontId="2"/>
  </si>
  <si>
    <t>C</t>
    <phoneticPr fontId="2"/>
  </si>
  <si>
    <t>B</t>
    <phoneticPr fontId="2"/>
  </si>
  <si>
    <t>A</t>
    <phoneticPr fontId="2"/>
  </si>
  <si>
    <t>改善後の賃金（常勤換算）※法定福利費等を除く</t>
    <rPh sb="0" eb="3">
      <t>カイゼンゴ</t>
    </rPh>
    <rPh sb="4" eb="6">
      <t>チンギン</t>
    </rPh>
    <rPh sb="7" eb="9">
      <t>ジョウキン</t>
    </rPh>
    <rPh sb="9" eb="11">
      <t>カンサン</t>
    </rPh>
    <rPh sb="13" eb="15">
      <t>ホウテイ</t>
    </rPh>
    <rPh sb="15" eb="18">
      <t>フクリヒ</t>
    </rPh>
    <rPh sb="18" eb="19">
      <t>トウ</t>
    </rPh>
    <rPh sb="20" eb="21">
      <t>ノゾ</t>
    </rPh>
    <phoneticPr fontId="2"/>
  </si>
  <si>
    <t>法定福利費（賃金改善による増加分含む）</t>
    <rPh sb="0" eb="2">
      <t>ホウテイ</t>
    </rPh>
    <rPh sb="2" eb="5">
      <t>フクリヒ</t>
    </rPh>
    <rPh sb="6" eb="8">
      <t>チンギン</t>
    </rPh>
    <rPh sb="8" eb="10">
      <t>カイゼン</t>
    </rPh>
    <rPh sb="13" eb="16">
      <t>ゾウカブン</t>
    </rPh>
    <rPh sb="16" eb="17">
      <t>フク</t>
    </rPh>
    <phoneticPr fontId="2"/>
  </si>
  <si>
    <t>ⅸ）改善後の賃金（年額）+法定福利費等増加額</t>
    <phoneticPr fontId="2"/>
  </si>
  <si>
    <t>ⅹ）改善前の賃金（年額）</t>
    <phoneticPr fontId="2"/>
  </si>
  <si>
    <t>賃金改善に伴う法定福利費等の事業主負担の増加額</t>
    <phoneticPr fontId="2"/>
  </si>
  <si>
    <t>職員名</t>
    <rPh sb="0" eb="3">
      <t>ショクインメイ</t>
    </rPh>
    <phoneticPr fontId="2"/>
  </si>
  <si>
    <t>No.</t>
    <phoneticPr fontId="2"/>
  </si>
  <si>
    <t>職員分類</t>
    <rPh sb="0" eb="2">
      <t>ショクイン</t>
    </rPh>
    <rPh sb="2" eb="4">
      <t>ブンルイ</t>
    </rPh>
    <phoneticPr fontId="2"/>
  </si>
  <si>
    <t>➌その他の職種のバックデータ</t>
    <rPh sb="3" eb="4">
      <t>タ</t>
    </rPh>
    <rPh sb="5" eb="7">
      <t>ショクシュ</t>
    </rPh>
    <phoneticPr fontId="2"/>
  </si>
  <si>
    <t>➋</t>
    <phoneticPr fontId="2"/>
  </si>
  <si>
    <t>➋</t>
    <phoneticPr fontId="2"/>
  </si>
  <si>
    <t>➋</t>
    <phoneticPr fontId="2"/>
  </si>
  <si>
    <t>➋</t>
    <phoneticPr fontId="2"/>
  </si>
  <si>
    <t>➋</t>
    <phoneticPr fontId="2"/>
  </si>
  <si>
    <t>沖縄県</t>
  </si>
  <si>
    <t>那覇市</t>
    <rPh sb="0" eb="3">
      <t>ナハシ</t>
    </rPh>
    <phoneticPr fontId="1"/>
  </si>
  <si>
    <t>鹿児島県</t>
  </si>
  <si>
    <t>鹿児島市</t>
  </si>
  <si>
    <t>➋</t>
    <phoneticPr fontId="2"/>
  </si>
  <si>
    <t>宮崎県</t>
  </si>
  <si>
    <t>宮崎市</t>
  </si>
  <si>
    <t>大分県</t>
  </si>
  <si>
    <t>大分市</t>
  </si>
  <si>
    <t>長崎県</t>
  </si>
  <si>
    <t>佐世保市</t>
    <rPh sb="0" eb="3">
      <t>サセボ</t>
    </rPh>
    <rPh sb="3" eb="4">
      <t>シ</t>
    </rPh>
    <phoneticPr fontId="1"/>
  </si>
  <si>
    <t>長崎市</t>
  </si>
  <si>
    <t>E</t>
    <phoneticPr fontId="2"/>
  </si>
  <si>
    <t>B</t>
    <phoneticPr fontId="2"/>
  </si>
  <si>
    <t>A</t>
    <phoneticPr fontId="2"/>
  </si>
  <si>
    <t>福岡県</t>
  </si>
  <si>
    <t>久留米市</t>
    <rPh sb="0" eb="4">
      <t>クルメシ</t>
    </rPh>
    <phoneticPr fontId="1"/>
  </si>
  <si>
    <t>ⅵ）改善後の賃金（年額）+法定福利費等増加額</t>
    <phoneticPr fontId="2"/>
  </si>
  <si>
    <t>ⅶ）改善前の賃金（年額）</t>
    <phoneticPr fontId="2"/>
  </si>
  <si>
    <t>No.</t>
    <phoneticPr fontId="2"/>
  </si>
  <si>
    <t>高知県</t>
  </si>
  <si>
    <t>高知市</t>
  </si>
  <si>
    <t>➋他の障害福祉人材のバックデータ</t>
    <rPh sb="1" eb="2">
      <t>ホカ</t>
    </rPh>
    <rPh sb="3" eb="5">
      <t>ショウガイ</t>
    </rPh>
    <rPh sb="5" eb="7">
      <t>フクシ</t>
    </rPh>
    <rPh sb="7" eb="9">
      <t>ジンザイ</t>
    </rPh>
    <phoneticPr fontId="2"/>
  </si>
  <si>
    <t>愛媛県</t>
  </si>
  <si>
    <t>松山市</t>
  </si>
  <si>
    <t>香川県</t>
  </si>
  <si>
    <t>高松市</t>
  </si>
  <si>
    <t>➊</t>
    <phoneticPr fontId="2"/>
  </si>
  <si>
    <t>山口県</t>
  </si>
  <si>
    <t>下関市</t>
    <rPh sb="0" eb="1">
      <t>シタ</t>
    </rPh>
    <rPh sb="1" eb="2">
      <t>セキ</t>
    </rPh>
    <rPh sb="2" eb="3">
      <t>シ</t>
    </rPh>
    <phoneticPr fontId="1"/>
  </si>
  <si>
    <t>広島県</t>
  </si>
  <si>
    <t>呉市</t>
    <rPh sb="0" eb="2">
      <t>クレシ</t>
    </rPh>
    <phoneticPr fontId="1"/>
  </si>
  <si>
    <t>福山市</t>
  </si>
  <si>
    <t>岡山県</t>
  </si>
  <si>
    <t>倉敷市</t>
    <rPh sb="0" eb="1">
      <t>クラ</t>
    </rPh>
    <rPh sb="1" eb="2">
      <t>シキ</t>
    </rPh>
    <rPh sb="2" eb="3">
      <t>シ</t>
    </rPh>
    <phoneticPr fontId="1"/>
  </si>
  <si>
    <t>島根県</t>
  </si>
  <si>
    <t>松江市</t>
    <rPh sb="0" eb="3">
      <t>マツエシ</t>
    </rPh>
    <phoneticPr fontId="1"/>
  </si>
  <si>
    <t>鳥取県</t>
  </si>
  <si>
    <t>鳥取市</t>
    <rPh sb="0" eb="3">
      <t>トットリシ</t>
    </rPh>
    <phoneticPr fontId="1"/>
  </si>
  <si>
    <t>和歌山県</t>
  </si>
  <si>
    <t>和歌山市</t>
  </si>
  <si>
    <t>奈良県</t>
  </si>
  <si>
    <t>奈良市</t>
    <rPh sb="0" eb="1">
      <t>ナ</t>
    </rPh>
    <rPh sb="1" eb="2">
      <t>リョウ</t>
    </rPh>
    <rPh sb="2" eb="3">
      <t>シ</t>
    </rPh>
    <phoneticPr fontId="1"/>
  </si>
  <si>
    <t>兵庫県</t>
  </si>
  <si>
    <t>明石市</t>
    <rPh sb="0" eb="3">
      <t>アカシシ</t>
    </rPh>
    <phoneticPr fontId="1"/>
  </si>
  <si>
    <t>➊</t>
    <phoneticPr fontId="2"/>
  </si>
  <si>
    <t>尼崎市</t>
    <rPh sb="0" eb="3">
      <t>アマガサキシ</t>
    </rPh>
    <phoneticPr fontId="1"/>
  </si>
  <si>
    <t>西宮市</t>
    <rPh sb="0" eb="3">
      <t>ニシノミヤシ</t>
    </rPh>
    <phoneticPr fontId="1"/>
  </si>
  <si>
    <t>➊</t>
    <phoneticPr fontId="2"/>
  </si>
  <si>
    <t>姫路市</t>
  </si>
  <si>
    <t>大阪府</t>
  </si>
  <si>
    <t>寝屋川市</t>
    <rPh sb="0" eb="4">
      <t>ネヤガワシ</t>
    </rPh>
    <phoneticPr fontId="1"/>
  </si>
  <si>
    <t>八尾市</t>
    <rPh sb="0" eb="3">
      <t>ヤオシ</t>
    </rPh>
    <phoneticPr fontId="1"/>
  </si>
  <si>
    <t>枚方市</t>
    <rPh sb="0" eb="3">
      <t>ヒラカタシ</t>
    </rPh>
    <phoneticPr fontId="1"/>
  </si>
  <si>
    <t>➊</t>
    <phoneticPr fontId="2"/>
  </si>
  <si>
    <t>豊中市</t>
    <rPh sb="0" eb="3">
      <t>トヨナカシ</t>
    </rPh>
    <phoneticPr fontId="1"/>
  </si>
  <si>
    <t>➊</t>
    <phoneticPr fontId="2"/>
  </si>
  <si>
    <t>東大阪市</t>
    <rPh sb="0" eb="1">
      <t>ヒガシ</t>
    </rPh>
    <rPh sb="1" eb="4">
      <t>オオサカシ</t>
    </rPh>
    <phoneticPr fontId="1"/>
  </si>
  <si>
    <t>➊</t>
    <phoneticPr fontId="2"/>
  </si>
  <si>
    <t>高槻市</t>
    <rPh sb="0" eb="1">
      <t>タカ</t>
    </rPh>
    <rPh sb="1" eb="2">
      <t>ツキ</t>
    </rPh>
    <rPh sb="2" eb="3">
      <t>シ</t>
    </rPh>
    <phoneticPr fontId="1"/>
  </si>
  <si>
    <t>滋賀県</t>
  </si>
  <si>
    <t>大津市</t>
    <rPh sb="0" eb="3">
      <t>オオツシ</t>
    </rPh>
    <phoneticPr fontId="1"/>
  </si>
  <si>
    <t>愛知県</t>
  </si>
  <si>
    <t>岡崎市</t>
    <rPh sb="0" eb="1">
      <t>オカ</t>
    </rPh>
    <rPh sb="1" eb="2">
      <t>ザキ</t>
    </rPh>
    <rPh sb="2" eb="3">
      <t>シ</t>
    </rPh>
    <phoneticPr fontId="1"/>
  </si>
  <si>
    <t>豊田市</t>
  </si>
  <si>
    <t>豊橋市</t>
  </si>
  <si>
    <t>➊</t>
    <phoneticPr fontId="2"/>
  </si>
  <si>
    <t>岐阜県</t>
  </si>
  <si>
    <t>岐阜市</t>
  </si>
  <si>
    <t>長野県</t>
  </si>
  <si>
    <t>長野市</t>
  </si>
  <si>
    <t>山梨県</t>
  </si>
  <si>
    <t>甲府市</t>
    <rPh sb="0" eb="3">
      <t>コウフシ</t>
    </rPh>
    <phoneticPr fontId="1"/>
  </si>
  <si>
    <t>➊</t>
    <phoneticPr fontId="2"/>
  </si>
  <si>
    <t>福井県</t>
  </si>
  <si>
    <t>福井市</t>
    <rPh sb="0" eb="3">
      <t>フクイシ</t>
    </rPh>
    <phoneticPr fontId="1"/>
  </si>
  <si>
    <t>石川県</t>
  </si>
  <si>
    <t>金沢市</t>
  </si>
  <si>
    <t>➊</t>
    <phoneticPr fontId="2"/>
  </si>
  <si>
    <t>富山県</t>
  </si>
  <si>
    <t>富山市</t>
  </si>
  <si>
    <t>神奈川県</t>
  </si>
  <si>
    <t>横須賀市</t>
  </si>
  <si>
    <t>東京都</t>
  </si>
  <si>
    <t>八王子市</t>
    <rPh sb="0" eb="4">
      <t>ハチオウジシ</t>
    </rPh>
    <phoneticPr fontId="1"/>
  </si>
  <si>
    <t>千葉県</t>
  </si>
  <si>
    <t>柏市</t>
    <rPh sb="0" eb="2">
      <t>カシワシ</t>
    </rPh>
    <phoneticPr fontId="1"/>
  </si>
  <si>
    <t>船橋市</t>
    <rPh sb="0" eb="1">
      <t>フネ</t>
    </rPh>
    <rPh sb="1" eb="2">
      <t>ハシ</t>
    </rPh>
    <rPh sb="2" eb="3">
      <t>シ</t>
    </rPh>
    <phoneticPr fontId="1"/>
  </si>
  <si>
    <t>埼玉県</t>
  </si>
  <si>
    <t>川口市</t>
    <rPh sb="0" eb="2">
      <t>カワグチ</t>
    </rPh>
    <rPh sb="2" eb="3">
      <t>シ</t>
    </rPh>
    <phoneticPr fontId="1"/>
  </si>
  <si>
    <t>越谷市</t>
    <rPh sb="0" eb="3">
      <t>コシガヤシ</t>
    </rPh>
    <phoneticPr fontId="1"/>
  </si>
  <si>
    <t>川越市</t>
    <rPh sb="0" eb="1">
      <t>カワ</t>
    </rPh>
    <rPh sb="1" eb="2">
      <t>コシ</t>
    </rPh>
    <rPh sb="2" eb="3">
      <t>シ</t>
    </rPh>
    <phoneticPr fontId="1"/>
  </si>
  <si>
    <t>群馬県</t>
  </si>
  <si>
    <t>高崎市</t>
    <rPh sb="0" eb="3">
      <t>タカサキシ</t>
    </rPh>
    <phoneticPr fontId="1"/>
  </si>
  <si>
    <t>前橋市</t>
    <rPh sb="0" eb="2">
      <t>マエバシ</t>
    </rPh>
    <phoneticPr fontId="1"/>
  </si>
  <si>
    <t>➊</t>
    <phoneticPr fontId="2"/>
  </si>
  <si>
    <t>栃木県</t>
  </si>
  <si>
    <t>宇都宮市</t>
  </si>
  <si>
    <t>福島県</t>
  </si>
  <si>
    <t>福島市</t>
    <rPh sb="0" eb="3">
      <t>フクシマシ</t>
    </rPh>
    <phoneticPr fontId="1"/>
  </si>
  <si>
    <t>いわき市</t>
  </si>
  <si>
    <t>郡山市</t>
  </si>
  <si>
    <t>➊</t>
    <phoneticPr fontId="2"/>
  </si>
  <si>
    <t>山形県</t>
  </si>
  <si>
    <t>山形市</t>
    <rPh sb="0" eb="3">
      <t>ヤマガタシ</t>
    </rPh>
    <phoneticPr fontId="1"/>
  </si>
  <si>
    <t>秋田県</t>
  </si>
  <si>
    <t>秋田市</t>
  </si>
  <si>
    <t>岩手県</t>
  </si>
  <si>
    <t>盛岡市</t>
    <rPh sb="0" eb="3">
      <t>モリオカシ</t>
    </rPh>
    <phoneticPr fontId="1"/>
  </si>
  <si>
    <t>➊</t>
    <phoneticPr fontId="2"/>
  </si>
  <si>
    <t>青森県</t>
  </si>
  <si>
    <t>八戸市</t>
    <rPh sb="0" eb="2">
      <t>ハチノヘ</t>
    </rPh>
    <rPh sb="2" eb="3">
      <t>シ</t>
    </rPh>
    <phoneticPr fontId="1"/>
  </si>
  <si>
    <t>➊</t>
    <phoneticPr fontId="2"/>
  </si>
  <si>
    <t>青森市</t>
    <rPh sb="0" eb="3">
      <t>アオモリシ</t>
    </rPh>
    <phoneticPr fontId="1"/>
  </si>
  <si>
    <t>北海道</t>
  </si>
  <si>
    <t>函館市</t>
    <rPh sb="0" eb="1">
      <t>ハコ</t>
    </rPh>
    <rPh sb="1" eb="2">
      <t>カン</t>
    </rPh>
    <rPh sb="2" eb="3">
      <t>シ</t>
    </rPh>
    <phoneticPr fontId="1"/>
  </si>
  <si>
    <t>旭川市</t>
  </si>
  <si>
    <t>熊本県</t>
  </si>
  <si>
    <t>熊本市</t>
    <rPh sb="0" eb="3">
      <t>クマモトシ</t>
    </rPh>
    <phoneticPr fontId="1"/>
  </si>
  <si>
    <t>福岡市</t>
  </si>
  <si>
    <t>北九州市</t>
  </si>
  <si>
    <t>広島市</t>
  </si>
  <si>
    <t>岡山市</t>
    <rPh sb="0" eb="3">
      <t>オカヤマシ</t>
    </rPh>
    <phoneticPr fontId="1"/>
  </si>
  <si>
    <t>神戸市</t>
  </si>
  <si>
    <t>堺市</t>
  </si>
  <si>
    <t>大阪市</t>
  </si>
  <si>
    <t>京都府</t>
  </si>
  <si>
    <t>京都市</t>
  </si>
  <si>
    <t>名古屋市</t>
  </si>
  <si>
    <t>静岡県</t>
  </si>
  <si>
    <t>浜松市</t>
  </si>
  <si>
    <t>静岡市</t>
    <rPh sb="0" eb="1">
      <t>セイ</t>
    </rPh>
    <rPh sb="1" eb="2">
      <t>オカ</t>
    </rPh>
    <rPh sb="2" eb="3">
      <t>シ</t>
    </rPh>
    <phoneticPr fontId="1"/>
  </si>
  <si>
    <t>新潟県</t>
  </si>
  <si>
    <t>新潟市</t>
  </si>
  <si>
    <t>相模原市</t>
    <rPh sb="0" eb="4">
      <t>サガミハラシ</t>
    </rPh>
    <phoneticPr fontId="1"/>
  </si>
  <si>
    <t>川崎市</t>
  </si>
  <si>
    <t>横浜市</t>
  </si>
  <si>
    <t>千葉市</t>
  </si>
  <si>
    <t>さいたま市</t>
    <rPh sb="4" eb="5">
      <t>シ</t>
    </rPh>
    <phoneticPr fontId="1"/>
  </si>
  <si>
    <t>宮城県</t>
  </si>
  <si>
    <t>仙台市</t>
  </si>
  <si>
    <t>札幌市</t>
  </si>
  <si>
    <t>佐賀県</t>
  </si>
  <si>
    <t>徳島県</t>
  </si>
  <si>
    <t>三重県</t>
  </si>
  <si>
    <t>医療型障害児入所施設</t>
  </si>
  <si>
    <t>福祉型障害児入所施設</t>
  </si>
  <si>
    <t>保育所等訪問支援</t>
  </si>
  <si>
    <t>居宅訪問型児童発達支援</t>
  </si>
  <si>
    <t>放課後等デイサービス</t>
  </si>
  <si>
    <t>医療型児童発達支援</t>
  </si>
  <si>
    <t>児童発達支援</t>
  </si>
  <si>
    <t>共同生活援助</t>
  </si>
  <si>
    <t>J=(H=&gt;8万orI=&gt;440万)</t>
    <rPh sb="7" eb="8">
      <t>マン</t>
    </rPh>
    <rPh sb="16" eb="17">
      <t>マン</t>
    </rPh>
    <phoneticPr fontId="2"/>
  </si>
  <si>
    <t>I＝D-F</t>
    <phoneticPr fontId="2"/>
  </si>
  <si>
    <t>H＝（A+B）/G</t>
    <phoneticPr fontId="2"/>
  </si>
  <si>
    <t>G</t>
    <phoneticPr fontId="2"/>
  </si>
  <si>
    <t>F</t>
    <phoneticPr fontId="2"/>
  </si>
  <si>
    <t>E</t>
    <phoneticPr fontId="2"/>
  </si>
  <si>
    <t>D＝A+B+C</t>
    <phoneticPr fontId="2"/>
  </si>
  <si>
    <t>C</t>
    <phoneticPr fontId="2"/>
  </si>
  <si>
    <t>B</t>
    <phoneticPr fontId="2"/>
  </si>
  <si>
    <t>就労継続支援B型</t>
  </si>
  <si>
    <t>月額８万円or年収440万円</t>
    <rPh sb="0" eb="1">
      <t>ゲツ</t>
    </rPh>
    <rPh sb="1" eb="2">
      <t>ガク</t>
    </rPh>
    <rPh sb="3" eb="5">
      <t>マンエン</t>
    </rPh>
    <rPh sb="7" eb="9">
      <t>ネンシュウ</t>
    </rPh>
    <rPh sb="12" eb="14">
      <t>マンエン</t>
    </rPh>
    <phoneticPr fontId="2"/>
  </si>
  <si>
    <t>改善後の賃金（年額）※法定福利費等を除く</t>
    <rPh sb="0" eb="3">
      <t>カイゼンゴ</t>
    </rPh>
    <rPh sb="4" eb="6">
      <t>チンギン</t>
    </rPh>
    <rPh sb="7" eb="9">
      <t>ネンガク</t>
    </rPh>
    <rPh sb="11" eb="13">
      <t>ホウテイ</t>
    </rPh>
    <rPh sb="13" eb="16">
      <t>フクリヒ</t>
    </rPh>
    <rPh sb="16" eb="17">
      <t>トウ</t>
    </rPh>
    <rPh sb="18" eb="19">
      <t>ノゾ</t>
    </rPh>
    <phoneticPr fontId="2"/>
  </si>
  <si>
    <t xml:space="preserve">１月の平均処遇改善額
</t>
    <rPh sb="1" eb="2">
      <t>ツキ</t>
    </rPh>
    <rPh sb="3" eb="5">
      <t>ヘイキン</t>
    </rPh>
    <rPh sb="5" eb="7">
      <t>ショグウ</t>
    </rPh>
    <rPh sb="7" eb="9">
      <t>カイゼン</t>
    </rPh>
    <rPh sb="9" eb="10">
      <t>ガク</t>
    </rPh>
    <phoneticPr fontId="2"/>
  </si>
  <si>
    <t>ⅲ）改善後の賃金（年額）+法定福利費等増加額</t>
    <phoneticPr fontId="2"/>
  </si>
  <si>
    <t>ⅳ）改善前の賃金（年額）</t>
    <phoneticPr fontId="2"/>
  </si>
  <si>
    <t>賃金改善に伴う法定福利費等の事業主負担の増加額</t>
    <phoneticPr fontId="2"/>
  </si>
  <si>
    <t>No.</t>
    <phoneticPr fontId="2"/>
  </si>
  <si>
    <t>就労継続支援A型</t>
  </si>
  <si>
    <t>就労移行支援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</si>
  <si>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</si>
  <si>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自立訓練（生活訓練）</t>
  </si>
  <si>
    <t>➌賃金改善をした実人数</t>
    <rPh sb="1" eb="3">
      <t>チンギン</t>
    </rPh>
    <rPh sb="3" eb="5">
      <t>カイゼン</t>
    </rPh>
    <rPh sb="8" eb="9">
      <t>ジツ</t>
    </rPh>
    <rPh sb="9" eb="11">
      <t>ニンズウ</t>
    </rPh>
    <phoneticPr fontId="2"/>
  </si>
  <si>
    <t>➌最も高額な者の賃金</t>
    <rPh sb="1" eb="2">
      <t>モット</t>
    </rPh>
    <rPh sb="3" eb="5">
      <t>コウガク</t>
    </rPh>
    <rPh sb="6" eb="7">
      <t>モノ</t>
    </rPh>
    <rPh sb="8" eb="10">
      <t>チンギン</t>
    </rPh>
    <phoneticPr fontId="2"/>
  </si>
  <si>
    <t>➌改善後賃金</t>
    <rPh sb="1" eb="4">
      <t>カイゼンゴ</t>
    </rPh>
    <phoneticPr fontId="2"/>
  </si>
  <si>
    <t>➌改善前賃金</t>
    <rPh sb="1" eb="3">
      <t>カイゼン</t>
    </rPh>
    <rPh sb="3" eb="4">
      <t>マエ</t>
    </rPh>
    <rPh sb="4" eb="6">
      <t>チンギン</t>
    </rPh>
    <phoneticPr fontId="2"/>
  </si>
  <si>
    <t>➌賃金改善額</t>
    <rPh sb="1" eb="3">
      <t>チンギン</t>
    </rPh>
    <rPh sb="3" eb="5">
      <t>カイゼン</t>
    </rPh>
    <rPh sb="5" eb="6">
      <t>ガク</t>
    </rPh>
    <phoneticPr fontId="2"/>
  </si>
  <si>
    <t>➌職員分類人数</t>
    <rPh sb="1" eb="3">
      <t>ショクイン</t>
    </rPh>
    <rPh sb="3" eb="5">
      <t>ブンルイ</t>
    </rPh>
    <rPh sb="5" eb="7">
      <t>ニンズウ</t>
    </rPh>
    <phoneticPr fontId="2"/>
  </si>
  <si>
    <t>➌</t>
    <phoneticPr fontId="2"/>
  </si>
  <si>
    <t>自立訓練（機能訓練）</t>
  </si>
  <si>
    <t>施設入所支援</t>
  </si>
  <si>
    <t>茨城県</t>
  </si>
  <si>
    <t>重度障害者等包括支援</t>
    <rPh sb="2" eb="5">
      <t>ショウガイシャ</t>
    </rPh>
    <rPh sb="5" eb="6">
      <t>トウ</t>
    </rPh>
    <rPh sb="8" eb="10">
      <t>シエン</t>
    </rPh>
    <phoneticPr fontId="2"/>
  </si>
  <si>
    <t>➋賃金改善をした実人数</t>
    <rPh sb="1" eb="3">
      <t>チンギン</t>
    </rPh>
    <rPh sb="3" eb="5">
      <t>カイゼン</t>
    </rPh>
    <rPh sb="8" eb="9">
      <t>ジツ</t>
    </rPh>
    <rPh sb="9" eb="11">
      <t>ニンズウ</t>
    </rPh>
    <phoneticPr fontId="2"/>
  </si>
  <si>
    <t>➋改善後賃金</t>
    <rPh sb="1" eb="4">
      <t>カイゼンゴ</t>
    </rPh>
    <phoneticPr fontId="2"/>
  </si>
  <si>
    <t>➋改善前賃金</t>
    <rPh sb="1" eb="3">
      <t>カイゼン</t>
    </rPh>
    <rPh sb="3" eb="4">
      <t>マエ</t>
    </rPh>
    <phoneticPr fontId="2"/>
  </si>
  <si>
    <t>➋賃金改善額</t>
    <rPh sb="1" eb="3">
      <t>チンギン</t>
    </rPh>
    <rPh sb="3" eb="5">
      <t>カイゼン</t>
    </rPh>
    <rPh sb="5" eb="6">
      <t>ガク</t>
    </rPh>
    <phoneticPr fontId="2"/>
  </si>
  <si>
    <t>➋職員分類人数</t>
    <rPh sb="1" eb="3">
      <t>ショクイン</t>
    </rPh>
    <rPh sb="3" eb="5">
      <t>ブンルイ</t>
    </rPh>
    <rPh sb="5" eb="7">
      <t>ニンズウ</t>
    </rPh>
    <phoneticPr fontId="2"/>
  </si>
  <si>
    <t>短期入所</t>
  </si>
  <si>
    <t>生活介護</t>
  </si>
  <si>
    <t>療養介護</t>
  </si>
  <si>
    <t>➊賃金改善をした実人数</t>
    <rPh sb="1" eb="3">
      <t>チンギン</t>
    </rPh>
    <rPh sb="3" eb="5">
      <t>カイゼン</t>
    </rPh>
    <rPh sb="8" eb="9">
      <t>ジツ</t>
    </rPh>
    <rPh sb="9" eb="11">
      <t>ニンズウ</t>
    </rPh>
    <phoneticPr fontId="2"/>
  </si>
  <si>
    <t>➊月額８万円または年収440万円の人数</t>
    <rPh sb="1" eb="3">
      <t>ゲツガク</t>
    </rPh>
    <rPh sb="4" eb="6">
      <t>マンエン</t>
    </rPh>
    <rPh sb="9" eb="11">
      <t>ネンシュウ</t>
    </rPh>
    <rPh sb="14" eb="16">
      <t>マンエン</t>
    </rPh>
    <rPh sb="17" eb="19">
      <t>ニンズウ</t>
    </rPh>
    <phoneticPr fontId="2"/>
  </si>
  <si>
    <t>➊改善後賃金</t>
    <rPh sb="1" eb="4">
      <t>カイゼンゴ</t>
    </rPh>
    <phoneticPr fontId="2"/>
  </si>
  <si>
    <t>➊改善前賃金</t>
    <rPh sb="1" eb="3">
      <t>カイゼン</t>
    </rPh>
    <rPh sb="3" eb="4">
      <t>マエ</t>
    </rPh>
    <phoneticPr fontId="2"/>
  </si>
  <si>
    <t>➊賃金改善額</t>
    <rPh sb="1" eb="3">
      <t>チンギン</t>
    </rPh>
    <rPh sb="3" eb="5">
      <t>カイゼン</t>
    </rPh>
    <rPh sb="5" eb="6">
      <t>ガク</t>
    </rPh>
    <phoneticPr fontId="2"/>
  </si>
  <si>
    <t>➊職員分類人数</t>
    <rPh sb="1" eb="3">
      <t>ショクイン</t>
    </rPh>
    <rPh sb="3" eb="5">
      <t>ブンルイ</t>
    </rPh>
    <rPh sb="5" eb="7">
      <t>ニンズウ</t>
    </rPh>
    <phoneticPr fontId="2"/>
  </si>
  <si>
    <t>行動援護</t>
  </si>
  <si>
    <t>同行援護</t>
  </si>
  <si>
    <t>※計画時は見込額</t>
    <rPh sb="1" eb="4">
      <t>ケイカクジ</t>
    </rPh>
    <rPh sb="5" eb="8">
      <t>ミコミガク</t>
    </rPh>
    <phoneticPr fontId="2"/>
  </si>
  <si>
    <t>※手入力可</t>
    <rPh sb="1" eb="4">
      <t>テニュウリョク</t>
    </rPh>
    <rPh sb="4" eb="5">
      <t>カ</t>
    </rPh>
    <phoneticPr fontId="2"/>
  </si>
  <si>
    <t>重度訪問介護</t>
  </si>
  <si>
    <t>居宅介護</t>
  </si>
  <si>
    <t>特定加算の区分</t>
    <rPh sb="0" eb="2">
      <t>トクテイ</t>
    </rPh>
    <rPh sb="2" eb="4">
      <t>カサン</t>
    </rPh>
    <rPh sb="5" eb="7">
      <t>クブン</t>
    </rPh>
    <phoneticPr fontId="2"/>
  </si>
  <si>
    <t>指定権者</t>
    <rPh sb="0" eb="2">
      <t>シテイ</t>
    </rPh>
    <rPh sb="2" eb="4">
      <t>ケンジャ</t>
    </rPh>
    <phoneticPr fontId="2"/>
  </si>
  <si>
    <t>特定加算額</t>
    <rPh sb="0" eb="2">
      <t>トクテイ</t>
    </rPh>
    <rPh sb="2" eb="4">
      <t>カサン</t>
    </rPh>
    <phoneticPr fontId="2"/>
  </si>
  <si>
    <t>サービス名</t>
    <rPh sb="4" eb="5">
      <t>メイ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</si>
  <si>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</si>
  <si>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</si>
  <si>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都道府県分類</t>
    <rPh sb="0" eb="4">
      <t>トドウフケン</t>
    </rPh>
    <rPh sb="4" eb="6">
      <t>ブンルイ</t>
    </rPh>
    <phoneticPr fontId="2"/>
  </si>
  <si>
    <t>賃金改善をした実人数</t>
    <rPh sb="0" eb="2">
      <t>チンギン</t>
    </rPh>
    <rPh sb="2" eb="4">
      <t>カイゼン</t>
    </rPh>
    <rPh sb="7" eb="8">
      <t>ジツ</t>
    </rPh>
    <rPh sb="8" eb="10">
      <t>ニンズウ</t>
    </rPh>
    <phoneticPr fontId="2"/>
  </si>
  <si>
    <t>賃金改善額</t>
    <rPh sb="0" eb="2">
      <t>チンギン</t>
    </rPh>
    <rPh sb="2" eb="4">
      <t>カイゼン</t>
    </rPh>
    <rPh sb="4" eb="5">
      <t>ガク</t>
    </rPh>
    <phoneticPr fontId="2"/>
  </si>
  <si>
    <t>参考　➋平均賃金改善額</t>
    <rPh sb="0" eb="2">
      <t>サンコウ</t>
    </rPh>
    <rPh sb="4" eb="6">
      <t>ヘイキン</t>
    </rPh>
    <rPh sb="6" eb="8">
      <t>チンギン</t>
    </rPh>
    <rPh sb="8" eb="10">
      <t>カイゼン</t>
    </rPh>
    <rPh sb="10" eb="11">
      <t>ガク</t>
    </rPh>
    <phoneticPr fontId="2"/>
  </si>
  <si>
    <t>【➊経験・技能のある障害福祉人材】</t>
    <rPh sb="2" eb="4">
      <t>ケイケン</t>
    </rPh>
    <rPh sb="5" eb="7">
      <t>ギノウ</t>
    </rPh>
    <rPh sb="10" eb="12">
      <t>ショウガイ</t>
    </rPh>
    <rPh sb="12" eb="14">
      <t>フクシ</t>
    </rPh>
    <rPh sb="14" eb="16">
      <t>ジンザイ</t>
    </rPh>
    <phoneticPr fontId="2"/>
  </si>
  <si>
    <t>➊経験・技能のある障害福祉人材のバックデータ</t>
    <rPh sb="1" eb="3">
      <t>ケイケン</t>
    </rPh>
    <rPh sb="4" eb="6">
      <t>ギノウ</t>
    </rPh>
    <rPh sb="9" eb="11">
      <t>ショウガイ</t>
    </rPh>
    <rPh sb="11" eb="13">
      <t>フクシ</t>
    </rPh>
    <rPh sb="13" eb="15">
      <t>ジンザイ</t>
    </rPh>
    <phoneticPr fontId="2"/>
  </si>
  <si>
    <t>【➋他の障害福祉人材】</t>
    <rPh sb="2" eb="3">
      <t>ホカ</t>
    </rPh>
    <rPh sb="4" eb="6">
      <t>ショウガイ</t>
    </rPh>
    <rPh sb="6" eb="8">
      <t>フクシ</t>
    </rPh>
    <rPh sb="8" eb="10">
      <t>ジンザイ</t>
    </rPh>
    <phoneticPr fontId="2"/>
  </si>
  <si>
    <t>【➌その他の職種】</t>
    <rPh sb="4" eb="5">
      <t>タ</t>
    </rPh>
    <rPh sb="6" eb="8">
      <t>ショクシュ</t>
    </rPh>
    <phoneticPr fontId="2"/>
  </si>
  <si>
    <t>参考　➊平均賃金改善額</t>
    <rPh sb="0" eb="2">
      <t>サンコウ</t>
    </rPh>
    <rPh sb="4" eb="6">
      <t>ヘイキン</t>
    </rPh>
    <rPh sb="6" eb="8">
      <t>チンギン</t>
    </rPh>
    <rPh sb="8" eb="10">
      <t>カイゼン</t>
    </rPh>
    <rPh sb="10" eb="11">
      <t>ガク</t>
    </rPh>
    <phoneticPr fontId="2"/>
  </si>
  <si>
    <t>参考　➌平均賃金改善額</t>
    <rPh sb="0" eb="2">
      <t>サンコウ</t>
    </rPh>
    <rPh sb="4" eb="6">
      <t>ヘイキン</t>
    </rPh>
    <rPh sb="6" eb="8">
      <t>チンギン</t>
    </rPh>
    <rPh sb="8" eb="10">
      <t>カイゼン</t>
    </rPh>
    <rPh sb="10" eb="11">
      <t>ガク</t>
    </rPh>
    <phoneticPr fontId="2"/>
  </si>
  <si>
    <t>G=(D-F)/E（賃金改善0円除く）</t>
    <rPh sb="10" eb="12">
      <t>チンギン</t>
    </rPh>
    <rPh sb="12" eb="14">
      <t>カイゼン</t>
    </rPh>
    <rPh sb="15" eb="16">
      <t>エン</t>
    </rPh>
    <rPh sb="16" eb="17">
      <t>ノゾ</t>
    </rPh>
    <phoneticPr fontId="2"/>
  </si>
  <si>
    <t>ⅴ）人数（原則常勤換算：0.1以上1.0以下）</t>
    <rPh sb="2" eb="4">
      <t>ニンズウ</t>
    </rPh>
    <rPh sb="5" eb="7">
      <t>ゲンソク</t>
    </rPh>
    <rPh sb="7" eb="9">
      <t>ジョウキン</t>
    </rPh>
    <rPh sb="9" eb="11">
      <t>カンサン</t>
    </rPh>
    <rPh sb="15" eb="17">
      <t>イジョウ</t>
    </rPh>
    <rPh sb="20" eb="22">
      <t>イカ</t>
    </rPh>
    <phoneticPr fontId="2"/>
  </si>
  <si>
    <t>ⅷ）人数（原則常勤換算：0.1以上1.0以下）</t>
    <rPh sb="2" eb="4">
      <t>ニンズウ</t>
    </rPh>
    <phoneticPr fontId="2"/>
  </si>
  <si>
    <t>ⅺ）人数（原則常勤換算：0.1以上1.0以下）</t>
    <rPh sb="2" eb="4">
      <t>ニンズウ</t>
    </rPh>
    <phoneticPr fontId="2"/>
  </si>
  <si>
    <t>賃金改善額
（年額）</t>
    <rPh sb="0" eb="2">
      <t>チンギン</t>
    </rPh>
    <rPh sb="2" eb="4">
      <t>カイゼン</t>
    </rPh>
    <rPh sb="4" eb="5">
      <t>ガク</t>
    </rPh>
    <rPh sb="7" eb="9">
      <t>ネンガク</t>
    </rPh>
    <phoneticPr fontId="2"/>
  </si>
  <si>
    <t>賃金改善額
（年額）</t>
    <rPh sb="0" eb="2">
      <t>チンギン</t>
    </rPh>
    <rPh sb="2" eb="4">
      <t>カイゼン</t>
    </rPh>
    <rPh sb="4" eb="5">
      <t>ガク</t>
    </rPh>
    <rPh sb="5" eb="6">
      <t>ジツガク</t>
    </rPh>
    <rPh sb="7" eb="9">
      <t>ネンガク</t>
    </rPh>
    <phoneticPr fontId="2"/>
  </si>
  <si>
    <t>賃金改善期間の月数</t>
    <rPh sb="0" eb="2">
      <t>チンギン</t>
    </rPh>
    <rPh sb="2" eb="4">
      <t>カイゼン</t>
    </rPh>
    <rPh sb="4" eb="6">
      <t>キカン</t>
    </rPh>
    <rPh sb="7" eb="9">
      <t>ツキスウ</t>
    </rPh>
    <phoneticPr fontId="2"/>
  </si>
  <si>
    <t>※都道府県・指定都市・中核市まで選択可能</t>
    <rPh sb="1" eb="5">
      <t>トドウフケン</t>
    </rPh>
    <rPh sb="6" eb="8">
      <t>シテイ</t>
    </rPh>
    <rPh sb="8" eb="10">
      <t>トシ</t>
    </rPh>
    <rPh sb="11" eb="14">
      <t>チュウカクシ</t>
    </rPh>
    <rPh sb="16" eb="18">
      <t>センタク</t>
    </rPh>
    <rPh sb="18" eb="20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</si>
</sst>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#,##0&quot;人&quot;"/>
    <numFmt numFmtId="178" formatCode="#,##0&quot;月&quot;"/>
    <numFmt numFmtId="179" formatCode="#,##0.0&quot;人&quot;"/>
    <numFmt numFmtId="180" formatCode="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0" fillId="0" borderId="1" xfId="1" applyFont="1" applyBorder="1" applyProtection="1">
      <alignment vertical="center"/>
    </xf>
    <xf numFmtId="0" fontId="0" fillId="0" borderId="0" xfId="0" applyBorder="1" applyProtection="1">
      <alignment vertical="center"/>
    </xf>
    <xf numFmtId="38" fontId="0" fillId="0" borderId="0" xfId="1" applyFont="1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 shrinkToFit="1"/>
    </xf>
    <xf numFmtId="0" fontId="4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176" fontId="0" fillId="0" borderId="1" xfId="1" applyNumberFormat="1" applyFont="1" applyBorder="1" applyAlignment="1" applyProtection="1">
      <alignment vertical="center" wrapText="1"/>
    </xf>
    <xf numFmtId="38" fontId="0" fillId="0" borderId="1" xfId="1" applyFont="1" applyBorder="1" applyAlignment="1" applyProtection="1">
      <alignment vertical="center" wrapText="1"/>
    </xf>
    <xf numFmtId="38" fontId="0" fillId="0" borderId="1" xfId="1" applyFont="1" applyFill="1" applyBorder="1" applyAlignment="1" applyProtection="1">
      <alignment vertical="center" wrapText="1"/>
    </xf>
    <xf numFmtId="38" fontId="0" fillId="0" borderId="0" xfId="1" applyFont="1" applyBorder="1" applyAlignment="1" applyProtection="1">
      <alignment vertical="center"/>
    </xf>
    <xf numFmtId="38" fontId="0" fillId="0" borderId="1" xfId="1" applyFont="1" applyBorder="1" applyAlignment="1" applyProtection="1">
      <alignment vertical="center"/>
    </xf>
    <xf numFmtId="177" fontId="0" fillId="0" borderId="0" xfId="0" applyNumberFormat="1" applyBorder="1" applyProtection="1">
      <alignment vertical="center"/>
    </xf>
    <xf numFmtId="180" fontId="0" fillId="0" borderId="0" xfId="0" applyNumberFormat="1" applyBorder="1" applyProtection="1">
      <alignment vertical="center"/>
    </xf>
    <xf numFmtId="179" fontId="0" fillId="0" borderId="0" xfId="0" applyNumberFormat="1" applyBorder="1" applyProtection="1">
      <alignment vertical="center"/>
    </xf>
    <xf numFmtId="178" fontId="0" fillId="0" borderId="0" xfId="0" applyNumberForma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38" fontId="3" fillId="0" borderId="1" xfId="1" applyFont="1" applyBorder="1" applyAlignment="1" applyProtection="1">
      <alignment horizontal="center" vertical="center"/>
    </xf>
    <xf numFmtId="38" fontId="0" fillId="0" borderId="4" xfId="1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2" borderId="1" xfId="0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176" fontId="0" fillId="2" borderId="1" xfId="1" applyNumberFormat="1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38" fontId="0" fillId="2" borderId="1" xfId="1" applyNumberFormat="1" applyFont="1" applyFill="1" applyBorder="1" applyProtection="1">
      <alignment vertical="center"/>
      <protection locked="0"/>
    </xf>
    <xf numFmtId="38" fontId="0" fillId="0" borderId="1" xfId="1" applyNumberFormat="1" applyFont="1" applyFill="1" applyBorder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38" fontId="6" fillId="0" borderId="1" xfId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325"/>
  <sheetViews>
    <sheetView tabSelected="1" view="pageBreakPreview" topLeftCell="A2" zoomScale="85" zoomScaleNormal="100" zoomScaleSheetLayoutView="85" workbookViewId="0">
      <selection activeCell="B3" sqref="B3:C3"/>
    </sheetView>
  </sheetViews>
  <sheetFormatPr defaultRowHeight="18" x14ac:dyDescent="0.55000000000000004"/>
  <cols>
    <col min="1" max="1" width="5.58203125" style="1" customWidth="1"/>
    <col min="2" max="2" width="5.58203125" style="2" customWidth="1"/>
    <col min="3" max="3" width="15.58203125" style="2" customWidth="1"/>
    <col min="4" max="8" width="16.58203125" style="2" customWidth="1"/>
    <col min="9" max="10" width="16.75" style="2" bestFit="1" customWidth="1"/>
    <col min="11" max="11" width="1.58203125" style="2" customWidth="1"/>
    <col min="12" max="14" width="16.75" style="2" bestFit="1" customWidth="1"/>
    <col min="15" max="16384" width="8.6640625" style="2"/>
  </cols>
  <sheetData>
    <row r="1" spans="1:19" x14ac:dyDescent="0.55000000000000004">
      <c r="Q1" s="2" t="s">
        <v>230</v>
      </c>
      <c r="R1" s="2" t="s">
        <v>228</v>
      </c>
      <c r="S1" s="2" t="s">
        <v>233</v>
      </c>
    </row>
    <row r="2" spans="1:19" x14ac:dyDescent="0.55000000000000004">
      <c r="B2" s="45" t="s">
        <v>232</v>
      </c>
      <c r="C2" s="45"/>
      <c r="D2" s="3" t="s">
        <v>231</v>
      </c>
      <c r="E2" s="3" t="s">
        <v>230</v>
      </c>
      <c r="F2" s="3" t="s">
        <v>229</v>
      </c>
      <c r="G2" s="3" t="s">
        <v>235</v>
      </c>
      <c r="H2" s="4" t="s">
        <v>228</v>
      </c>
      <c r="I2" s="4" t="s">
        <v>233</v>
      </c>
      <c r="J2" s="3" t="s">
        <v>227</v>
      </c>
      <c r="K2" s="5"/>
      <c r="N2" s="5"/>
      <c r="Q2" s="2" t="s">
        <v>226</v>
      </c>
      <c r="R2" s="2" t="s">
        <v>136</v>
      </c>
      <c r="S2" s="2" t="s">
        <v>136</v>
      </c>
    </row>
    <row r="3" spans="1:19" x14ac:dyDescent="0.55000000000000004">
      <c r="B3" s="46"/>
      <c r="C3" s="46"/>
      <c r="D3" s="34"/>
      <c r="E3" s="35"/>
      <c r="F3" s="32"/>
      <c r="G3" s="6">
        <f>_xlfn.AGGREGATE(9,6,$D$7:$D$13)</f>
        <v>0</v>
      </c>
      <c r="H3" s="35"/>
      <c r="I3" s="40" t="e">
        <f>VLOOKUP(H3,$R$1:$S$126,2,FALSE)</f>
        <v>#N/A</v>
      </c>
      <c r="J3" s="35"/>
      <c r="K3" s="7"/>
      <c r="N3" s="8"/>
      <c r="Q3" s="2" t="s">
        <v>225</v>
      </c>
      <c r="R3" s="2" t="s">
        <v>132</v>
      </c>
      <c r="S3" s="2" t="s">
        <v>132</v>
      </c>
    </row>
    <row r="4" spans="1:19" x14ac:dyDescent="0.55000000000000004">
      <c r="E4" s="48" t="s">
        <v>224</v>
      </c>
      <c r="F4" s="47" t="s">
        <v>223</v>
      </c>
      <c r="G4" s="47" t="s">
        <v>223</v>
      </c>
      <c r="H4" s="47" t="s">
        <v>250</v>
      </c>
      <c r="N4" s="9"/>
      <c r="Q4" s="2" t="s">
        <v>222</v>
      </c>
      <c r="R4" s="2" t="s">
        <v>129</v>
      </c>
      <c r="S4" s="2" t="s">
        <v>129</v>
      </c>
    </row>
    <row r="5" spans="1:19" x14ac:dyDescent="0.55000000000000004">
      <c r="A5" s="2" t="s">
        <v>237</v>
      </c>
      <c r="D5" s="1"/>
      <c r="E5" s="1"/>
      <c r="F5" s="1"/>
      <c r="G5" s="1"/>
      <c r="H5" s="5"/>
      <c r="I5" s="10"/>
      <c r="J5" s="7"/>
      <c r="L5" s="5"/>
      <c r="M5" s="5"/>
      <c r="N5" s="5"/>
      <c r="Q5" s="2" t="s">
        <v>221</v>
      </c>
      <c r="R5" s="2" t="s">
        <v>161</v>
      </c>
      <c r="S5" s="2" t="s">
        <v>161</v>
      </c>
    </row>
    <row r="6" spans="1:19" ht="26" x14ac:dyDescent="0.55000000000000004">
      <c r="B6" s="45" t="s">
        <v>67</v>
      </c>
      <c r="C6" s="11" t="s">
        <v>220</v>
      </c>
      <c r="D6" s="12" t="s">
        <v>219</v>
      </c>
      <c r="E6" s="12" t="s">
        <v>218</v>
      </c>
      <c r="F6" s="12" t="s">
        <v>217</v>
      </c>
      <c r="G6" s="12" t="s">
        <v>216</v>
      </c>
      <c r="H6" s="12" t="s">
        <v>215</v>
      </c>
      <c r="I6" s="13"/>
      <c r="J6" s="14" t="s">
        <v>241</v>
      </c>
      <c r="L6" s="13"/>
      <c r="M6" s="15"/>
      <c r="N6" s="13"/>
      <c r="Q6" s="2" t="s">
        <v>214</v>
      </c>
      <c r="R6" s="2" t="s">
        <v>127</v>
      </c>
      <c r="S6" s="2" t="s">
        <v>127</v>
      </c>
    </row>
    <row r="7" spans="1:19" ht="18" customHeight="1" x14ac:dyDescent="0.55000000000000004">
      <c r="B7" s="45"/>
      <c r="C7" s="16">
        <f>_xlfn.AGGREGATE(9,6,H$18:H$117)</f>
        <v>0</v>
      </c>
      <c r="D7" s="17">
        <f>F7-E7</f>
        <v>0</v>
      </c>
      <c r="E7" s="17">
        <f>_xlfn.AGGREGATE(9,6,F$18:F$117)</f>
        <v>0</v>
      </c>
      <c r="F7" s="17">
        <f>_xlfn.AGGREGATE(9,6,G$18:G$117)</f>
        <v>0</v>
      </c>
      <c r="G7" s="17">
        <f>_xlfn.AGGREGATE(9,6,N$18:N$117)</f>
        <v>0</v>
      </c>
      <c r="H7" s="18">
        <f>_xlfn.AGGREGATE(9,6,O$18:O$117)</f>
        <v>0</v>
      </c>
      <c r="I7" s="19"/>
      <c r="J7" s="20" t="e">
        <f>D7/C7</f>
        <v>#DIV/0!</v>
      </c>
      <c r="L7" s="8"/>
      <c r="M7" s="15"/>
      <c r="N7" s="21"/>
      <c r="Q7" s="2" t="s">
        <v>213</v>
      </c>
      <c r="R7" s="2" t="s">
        <v>125</v>
      </c>
      <c r="S7" s="2" t="s">
        <v>125</v>
      </c>
    </row>
    <row r="8" spans="1:19" ht="18" customHeight="1" x14ac:dyDescent="0.55000000000000004">
      <c r="A8" s="2" t="s">
        <v>239</v>
      </c>
      <c r="C8" s="13"/>
      <c r="D8" s="22"/>
      <c r="E8" s="22"/>
      <c r="F8" s="22"/>
      <c r="G8" s="22"/>
      <c r="H8" s="23"/>
      <c r="I8" s="24"/>
      <c r="J8" s="24"/>
      <c r="K8" s="24"/>
      <c r="L8" s="8"/>
      <c r="M8" s="8"/>
      <c r="N8" s="21"/>
      <c r="Q8" s="2" t="s">
        <v>212</v>
      </c>
      <c r="R8" s="2" t="s">
        <v>120</v>
      </c>
      <c r="S8" s="2" t="s">
        <v>120</v>
      </c>
    </row>
    <row r="9" spans="1:19" x14ac:dyDescent="0.55000000000000004">
      <c r="B9" s="45" t="s">
        <v>17</v>
      </c>
      <c r="C9" s="11" t="s">
        <v>211</v>
      </c>
      <c r="D9" s="12" t="s">
        <v>210</v>
      </c>
      <c r="E9" s="12" t="s">
        <v>209</v>
      </c>
      <c r="F9" s="12" t="s">
        <v>208</v>
      </c>
      <c r="G9" s="25"/>
      <c r="H9" s="12" t="s">
        <v>207</v>
      </c>
      <c r="I9" s="13"/>
      <c r="J9" s="14" t="s">
        <v>236</v>
      </c>
      <c r="K9" s="13"/>
      <c r="L9" s="13"/>
      <c r="M9" s="13"/>
      <c r="N9" s="13"/>
      <c r="Q9" s="2" t="s">
        <v>206</v>
      </c>
      <c r="R9" s="2" t="s">
        <v>205</v>
      </c>
      <c r="S9" s="2" t="s">
        <v>205</v>
      </c>
    </row>
    <row r="10" spans="1:19" ht="18" customHeight="1" x14ac:dyDescent="0.55000000000000004">
      <c r="B10" s="45"/>
      <c r="C10" s="16">
        <f>_xlfn.AGGREGATE(9,6,H$122:H$221)</f>
        <v>0</v>
      </c>
      <c r="D10" s="17">
        <f>F10-E10</f>
        <v>0</v>
      </c>
      <c r="E10" s="17">
        <f>_xlfn.AGGREGATE(9,6,F$122:F$221)</f>
        <v>0</v>
      </c>
      <c r="F10" s="17">
        <f>_xlfn.AGGREGATE(9,6,G$122:G$221)</f>
        <v>0</v>
      </c>
      <c r="G10" s="19"/>
      <c r="H10" s="18">
        <f>_xlfn.AGGREGATE(9,6,O$122:O$221)</f>
        <v>0</v>
      </c>
      <c r="I10" s="19"/>
      <c r="J10" s="20" t="e">
        <f>D10/C10</f>
        <v>#DIV/0!</v>
      </c>
      <c r="K10" s="24"/>
      <c r="L10" s="8"/>
      <c r="M10" s="8"/>
      <c r="N10" s="21"/>
      <c r="Q10" s="2" t="s">
        <v>204</v>
      </c>
      <c r="R10" s="2" t="s">
        <v>118</v>
      </c>
      <c r="S10" s="2" t="s">
        <v>118</v>
      </c>
    </row>
    <row r="11" spans="1:19" ht="18" customHeight="1" x14ac:dyDescent="0.55000000000000004">
      <c r="A11" s="2" t="s">
        <v>240</v>
      </c>
      <c r="C11" s="13"/>
      <c r="D11" s="22"/>
      <c r="E11" s="22"/>
      <c r="F11" s="22"/>
      <c r="G11" s="22"/>
      <c r="H11" s="23"/>
      <c r="I11" s="24"/>
      <c r="J11" s="24"/>
      <c r="K11" s="24"/>
      <c r="L11" s="8"/>
      <c r="M11" s="8"/>
      <c r="N11" s="21"/>
      <c r="Q11" s="2" t="s">
        <v>203</v>
      </c>
      <c r="R11" s="2" t="s">
        <v>114</v>
      </c>
      <c r="S11" s="2" t="s">
        <v>114</v>
      </c>
    </row>
    <row r="12" spans="1:19" x14ac:dyDescent="0.55000000000000004">
      <c r="B12" s="45" t="s">
        <v>202</v>
      </c>
      <c r="C12" s="11" t="s">
        <v>201</v>
      </c>
      <c r="D12" s="12" t="s">
        <v>200</v>
      </c>
      <c r="E12" s="12" t="s">
        <v>199</v>
      </c>
      <c r="F12" s="12" t="s">
        <v>198</v>
      </c>
      <c r="G12" s="12" t="s">
        <v>197</v>
      </c>
      <c r="H12" s="12" t="s">
        <v>196</v>
      </c>
      <c r="I12" s="13"/>
      <c r="J12" s="14" t="s">
        <v>242</v>
      </c>
      <c r="K12" s="13"/>
      <c r="L12" s="13"/>
      <c r="M12" s="15"/>
      <c r="N12" s="13"/>
      <c r="Q12" s="2" t="s">
        <v>195</v>
      </c>
      <c r="R12" s="2" t="s">
        <v>110</v>
      </c>
      <c r="S12" s="2" t="s">
        <v>110</v>
      </c>
    </row>
    <row r="13" spans="1:19" ht="18" customHeight="1" x14ac:dyDescent="0.55000000000000004">
      <c r="B13" s="45"/>
      <c r="C13" s="16">
        <f>_xlfn.AGGREGATE(9,6,H$226:H$325)</f>
        <v>0</v>
      </c>
      <c r="D13" s="17">
        <f>F13-E13</f>
        <v>0</v>
      </c>
      <c r="E13" s="17">
        <f>_xlfn.AGGREGATE(9,6,F$226:F$325)</f>
        <v>0</v>
      </c>
      <c r="F13" s="17">
        <f>_xlfn.AGGREGATE(9,6,G$226:G$325)</f>
        <v>0</v>
      </c>
      <c r="G13" s="17">
        <f>_xlfn.AGGREGATE(4,6,J$226:J$325)</f>
        <v>0</v>
      </c>
      <c r="H13" s="17">
        <f>_xlfn.AGGREGATE(9,6,O$226:O$325)</f>
        <v>0</v>
      </c>
      <c r="I13" s="19"/>
      <c r="J13" s="20" t="e">
        <f>D13/C13</f>
        <v>#DIV/0!</v>
      </c>
      <c r="K13" s="24"/>
      <c r="L13" s="8"/>
      <c r="M13" s="15"/>
      <c r="N13" s="21"/>
      <c r="Q13" s="2" t="s">
        <v>194</v>
      </c>
      <c r="R13" s="2" t="s">
        <v>107</v>
      </c>
      <c r="S13" s="2" t="s">
        <v>107</v>
      </c>
    </row>
    <row r="14" spans="1:19" ht="18" customHeight="1" x14ac:dyDescent="0.55000000000000004">
      <c r="C14" s="13"/>
      <c r="D14" s="22"/>
      <c r="E14" s="22"/>
      <c r="F14" s="22"/>
      <c r="G14" s="22"/>
      <c r="H14" s="23"/>
      <c r="I14" s="24"/>
      <c r="J14" s="24"/>
      <c r="K14" s="24"/>
      <c r="L14" s="8"/>
      <c r="M14" s="8"/>
      <c r="N14" s="21"/>
      <c r="Q14" s="2" t="s">
        <v>193</v>
      </c>
      <c r="R14" s="2" t="s">
        <v>105</v>
      </c>
      <c r="S14" s="2" t="s">
        <v>105</v>
      </c>
    </row>
    <row r="15" spans="1:19" x14ac:dyDescent="0.55000000000000004">
      <c r="A15" s="2" t="s">
        <v>238</v>
      </c>
      <c r="C15" s="26"/>
      <c r="K15" s="7"/>
      <c r="Q15" s="2" t="s">
        <v>192</v>
      </c>
      <c r="R15" s="2" t="s">
        <v>103</v>
      </c>
      <c r="S15" s="2" t="s">
        <v>103</v>
      </c>
    </row>
    <row r="16" spans="1:19" ht="26" x14ac:dyDescent="0.55000000000000004">
      <c r="A16" s="42" t="s">
        <v>15</v>
      </c>
      <c r="B16" s="43" t="s">
        <v>191</v>
      </c>
      <c r="C16" s="43" t="s">
        <v>13</v>
      </c>
      <c r="D16" s="14" t="s">
        <v>247</v>
      </c>
      <c r="E16" s="12" t="s">
        <v>190</v>
      </c>
      <c r="F16" s="12" t="s">
        <v>189</v>
      </c>
      <c r="G16" s="12" t="s">
        <v>188</v>
      </c>
      <c r="H16" s="12" t="s">
        <v>244</v>
      </c>
      <c r="I16" s="12" t="s">
        <v>9</v>
      </c>
      <c r="J16" s="12" t="s">
        <v>249</v>
      </c>
      <c r="K16" s="27"/>
      <c r="L16" s="12" t="s">
        <v>187</v>
      </c>
      <c r="M16" s="12" t="s">
        <v>186</v>
      </c>
      <c r="N16" s="12" t="s">
        <v>185</v>
      </c>
      <c r="O16" s="41" t="s">
        <v>234</v>
      </c>
      <c r="Q16" s="2" t="s">
        <v>184</v>
      </c>
      <c r="R16" s="2" t="s">
        <v>154</v>
      </c>
      <c r="S16" s="2" t="s">
        <v>154</v>
      </c>
    </row>
    <row r="17" spans="1:19" x14ac:dyDescent="0.55000000000000004">
      <c r="A17" s="41"/>
      <c r="B17" s="44"/>
      <c r="C17" s="44"/>
      <c r="D17" s="14" t="s">
        <v>36</v>
      </c>
      <c r="E17" s="12" t="s">
        <v>183</v>
      </c>
      <c r="F17" s="12" t="s">
        <v>182</v>
      </c>
      <c r="G17" s="12" t="s">
        <v>181</v>
      </c>
      <c r="H17" s="12" t="s">
        <v>180</v>
      </c>
      <c r="I17" s="28" t="s">
        <v>179</v>
      </c>
      <c r="J17" s="12" t="s">
        <v>178</v>
      </c>
      <c r="K17" s="27"/>
      <c r="L17" s="12" t="s">
        <v>177</v>
      </c>
      <c r="M17" s="12" t="s">
        <v>176</v>
      </c>
      <c r="N17" s="12" t="s">
        <v>175</v>
      </c>
      <c r="O17" s="41"/>
      <c r="Q17" s="2" t="s">
        <v>174</v>
      </c>
      <c r="R17" s="2" t="s">
        <v>101</v>
      </c>
      <c r="S17" s="2" t="s">
        <v>101</v>
      </c>
    </row>
    <row r="18" spans="1:19" x14ac:dyDescent="0.55000000000000004">
      <c r="A18" s="3" t="s">
        <v>67</v>
      </c>
      <c r="B18" s="3">
        <v>1</v>
      </c>
      <c r="C18" s="31"/>
      <c r="D18" s="32"/>
      <c r="E18" s="32"/>
      <c r="F18" s="32"/>
      <c r="G18" s="6">
        <f t="shared" ref="G18:G49" si="0">SUM(D18:F18)</f>
        <v>0</v>
      </c>
      <c r="H18" s="33"/>
      <c r="I18" s="32"/>
      <c r="J18" s="32"/>
      <c r="K18" s="29"/>
      <c r="L18" s="6" t="e">
        <f t="shared" ref="L18:L49" si="1">(D18+E18)/J18</f>
        <v>#DIV/0!</v>
      </c>
      <c r="M18" s="6">
        <f t="shared" ref="M18:M49" si="2">G18-I18</f>
        <v>0</v>
      </c>
      <c r="N18" s="20" t="e">
        <f t="shared" ref="N18:N49" si="3">IF(L18&gt;=80000,1,IF(M18&gt;=4400000,1,""))</f>
        <v>#DIV/0!</v>
      </c>
      <c r="O18" s="30" t="str">
        <f t="shared" ref="O18:O81" si="4">IF(ISNUMBER(D18),IF(D18&gt;0,1,""),"")</f>
        <v/>
      </c>
      <c r="Q18" s="2" t="s">
        <v>173</v>
      </c>
      <c r="R18" s="2" t="s">
        <v>98</v>
      </c>
      <c r="S18" s="2" t="s">
        <v>98</v>
      </c>
    </row>
    <row r="19" spans="1:19" x14ac:dyDescent="0.55000000000000004">
      <c r="A19" s="3" t="s">
        <v>67</v>
      </c>
      <c r="B19" s="3">
        <v>2</v>
      </c>
      <c r="C19" s="31"/>
      <c r="D19" s="32"/>
      <c r="E19" s="32"/>
      <c r="F19" s="32"/>
      <c r="G19" s="6">
        <f t="shared" si="0"/>
        <v>0</v>
      </c>
      <c r="H19" s="33"/>
      <c r="I19" s="32"/>
      <c r="J19" s="32"/>
      <c r="K19" s="29"/>
      <c r="L19" s="6" t="e">
        <f t="shared" si="1"/>
        <v>#DIV/0!</v>
      </c>
      <c r="M19" s="6">
        <f t="shared" si="2"/>
        <v>0</v>
      </c>
      <c r="N19" s="20" t="e">
        <f t="shared" si="3"/>
        <v>#DIV/0!</v>
      </c>
      <c r="O19" s="30" t="str">
        <f t="shared" si="4"/>
        <v/>
      </c>
      <c r="Q19" s="2" t="s">
        <v>172</v>
      </c>
      <c r="R19" s="2" t="s">
        <v>96</v>
      </c>
      <c r="S19" s="2" t="s">
        <v>96</v>
      </c>
    </row>
    <row r="20" spans="1:19" x14ac:dyDescent="0.55000000000000004">
      <c r="A20" s="3" t="s">
        <v>67</v>
      </c>
      <c r="B20" s="3">
        <v>3</v>
      </c>
      <c r="C20" s="31"/>
      <c r="D20" s="32"/>
      <c r="E20" s="32"/>
      <c r="F20" s="32"/>
      <c r="G20" s="6">
        <f t="shared" si="0"/>
        <v>0</v>
      </c>
      <c r="H20" s="33"/>
      <c r="I20" s="32"/>
      <c r="J20" s="32"/>
      <c r="K20" s="29"/>
      <c r="L20" s="6" t="e">
        <f t="shared" si="1"/>
        <v>#DIV/0!</v>
      </c>
      <c r="M20" s="6">
        <f t="shared" si="2"/>
        <v>0</v>
      </c>
      <c r="N20" s="20" t="e">
        <f t="shared" si="3"/>
        <v>#DIV/0!</v>
      </c>
      <c r="O20" s="30" t="str">
        <f t="shared" si="4"/>
        <v/>
      </c>
      <c r="Q20" s="2" t="s">
        <v>171</v>
      </c>
      <c r="R20" s="2" t="s">
        <v>93</v>
      </c>
      <c r="S20" s="2" t="s">
        <v>93</v>
      </c>
    </row>
    <row r="21" spans="1:19" x14ac:dyDescent="0.55000000000000004">
      <c r="A21" s="3" t="s">
        <v>67</v>
      </c>
      <c r="B21" s="3">
        <v>4</v>
      </c>
      <c r="C21" s="31"/>
      <c r="D21" s="32"/>
      <c r="E21" s="32"/>
      <c r="F21" s="32"/>
      <c r="G21" s="6">
        <f t="shared" si="0"/>
        <v>0</v>
      </c>
      <c r="H21" s="33"/>
      <c r="I21" s="32"/>
      <c r="J21" s="32"/>
      <c r="K21" s="29"/>
      <c r="L21" s="6" t="e">
        <f t="shared" si="1"/>
        <v>#DIV/0!</v>
      </c>
      <c r="M21" s="6">
        <f t="shared" si="2"/>
        <v>0</v>
      </c>
      <c r="N21" s="20" t="e">
        <f t="shared" si="3"/>
        <v>#DIV/0!</v>
      </c>
      <c r="O21" s="30" t="str">
        <f t="shared" si="4"/>
        <v/>
      </c>
      <c r="Q21" s="2" t="s">
        <v>170</v>
      </c>
      <c r="R21" s="2" t="s">
        <v>91</v>
      </c>
      <c r="S21" s="2" t="s">
        <v>91</v>
      </c>
    </row>
    <row r="22" spans="1:19" x14ac:dyDescent="0.55000000000000004">
      <c r="A22" s="3" t="s">
        <v>67</v>
      </c>
      <c r="B22" s="3">
        <v>5</v>
      </c>
      <c r="C22" s="31"/>
      <c r="D22" s="32"/>
      <c r="E22" s="32"/>
      <c r="F22" s="32"/>
      <c r="G22" s="6">
        <f t="shared" si="0"/>
        <v>0</v>
      </c>
      <c r="H22" s="33"/>
      <c r="I22" s="32"/>
      <c r="J22" s="32"/>
      <c r="K22" s="29"/>
      <c r="L22" s="6" t="e">
        <f t="shared" si="1"/>
        <v>#DIV/0!</v>
      </c>
      <c r="M22" s="6">
        <f t="shared" si="2"/>
        <v>0</v>
      </c>
      <c r="N22" s="20" t="e">
        <f t="shared" si="3"/>
        <v>#DIV/0!</v>
      </c>
      <c r="O22" s="30" t="str">
        <f t="shared" si="4"/>
        <v/>
      </c>
      <c r="Q22" s="2" t="s">
        <v>169</v>
      </c>
      <c r="R22" s="2" t="s">
        <v>89</v>
      </c>
      <c r="S22" s="2" t="s">
        <v>89</v>
      </c>
    </row>
    <row r="23" spans="1:19" x14ac:dyDescent="0.55000000000000004">
      <c r="A23" s="3" t="s">
        <v>67</v>
      </c>
      <c r="B23" s="3">
        <v>6</v>
      </c>
      <c r="C23" s="31"/>
      <c r="D23" s="32"/>
      <c r="E23" s="32"/>
      <c r="F23" s="32"/>
      <c r="G23" s="6">
        <f t="shared" si="0"/>
        <v>0</v>
      </c>
      <c r="H23" s="33"/>
      <c r="I23" s="32"/>
      <c r="J23" s="32"/>
      <c r="K23" s="29"/>
      <c r="L23" s="6" t="e">
        <f t="shared" si="1"/>
        <v>#DIV/0!</v>
      </c>
      <c r="M23" s="6">
        <f t="shared" si="2"/>
        <v>0</v>
      </c>
      <c r="N23" s="20" t="e">
        <f t="shared" si="3"/>
        <v>#DIV/0!</v>
      </c>
      <c r="O23" s="30" t="str">
        <f t="shared" si="4"/>
        <v/>
      </c>
      <c r="Q23" s="2" t="s">
        <v>168</v>
      </c>
      <c r="R23" s="2" t="s">
        <v>151</v>
      </c>
      <c r="S23" s="2" t="s">
        <v>151</v>
      </c>
    </row>
    <row r="24" spans="1:19" x14ac:dyDescent="0.55000000000000004">
      <c r="A24" s="3" t="s">
        <v>67</v>
      </c>
      <c r="B24" s="3">
        <v>7</v>
      </c>
      <c r="C24" s="31"/>
      <c r="D24" s="32"/>
      <c r="E24" s="32"/>
      <c r="F24" s="32"/>
      <c r="G24" s="6">
        <f t="shared" si="0"/>
        <v>0</v>
      </c>
      <c r="H24" s="33"/>
      <c r="I24" s="32"/>
      <c r="J24" s="32"/>
      <c r="K24" s="29"/>
      <c r="L24" s="6" t="e">
        <f t="shared" si="1"/>
        <v>#DIV/0!</v>
      </c>
      <c r="M24" s="6">
        <f t="shared" si="2"/>
        <v>0</v>
      </c>
      <c r="N24" s="20" t="e">
        <f t="shared" si="3"/>
        <v>#DIV/0!</v>
      </c>
      <c r="O24" s="30" t="str">
        <f t="shared" si="4"/>
        <v/>
      </c>
      <c r="Q24" s="2" t="s">
        <v>167</v>
      </c>
      <c r="R24" s="2" t="s">
        <v>84</v>
      </c>
      <c r="S24" s="2" t="s">
        <v>84</v>
      </c>
    </row>
    <row r="25" spans="1:19" x14ac:dyDescent="0.55000000000000004">
      <c r="A25" s="3" t="s">
        <v>76</v>
      </c>
      <c r="B25" s="3">
        <v>8</v>
      </c>
      <c r="C25" s="31"/>
      <c r="D25" s="32"/>
      <c r="E25" s="32"/>
      <c r="F25" s="32"/>
      <c r="G25" s="6">
        <f t="shared" si="0"/>
        <v>0</v>
      </c>
      <c r="H25" s="33"/>
      <c r="I25" s="32"/>
      <c r="J25" s="32"/>
      <c r="K25" s="29"/>
      <c r="L25" s="6" t="e">
        <f t="shared" si="1"/>
        <v>#DIV/0!</v>
      </c>
      <c r="M25" s="6">
        <f t="shared" si="2"/>
        <v>0</v>
      </c>
      <c r="N25" s="20" t="e">
        <f t="shared" si="3"/>
        <v>#DIV/0!</v>
      </c>
      <c r="O25" s="30" t="str">
        <f t="shared" si="4"/>
        <v/>
      </c>
      <c r="R25" s="2" t="s">
        <v>166</v>
      </c>
      <c r="S25" s="2" t="s">
        <v>166</v>
      </c>
    </row>
    <row r="26" spans="1:19" x14ac:dyDescent="0.55000000000000004">
      <c r="A26" s="3" t="s">
        <v>67</v>
      </c>
      <c r="B26" s="3">
        <v>9</v>
      </c>
      <c r="C26" s="31"/>
      <c r="D26" s="32"/>
      <c r="E26" s="32"/>
      <c r="F26" s="32"/>
      <c r="G26" s="6">
        <f t="shared" si="0"/>
        <v>0</v>
      </c>
      <c r="H26" s="33"/>
      <c r="I26" s="32"/>
      <c r="J26" s="32"/>
      <c r="K26" s="29"/>
      <c r="L26" s="6" t="e">
        <f t="shared" si="1"/>
        <v>#DIV/0!</v>
      </c>
      <c r="M26" s="6">
        <f t="shared" si="2"/>
        <v>0</v>
      </c>
      <c r="N26" s="20" t="e">
        <f t="shared" si="3"/>
        <v>#DIV/0!</v>
      </c>
      <c r="O26" s="30" t="str">
        <f t="shared" si="4"/>
        <v/>
      </c>
      <c r="R26" s="2" t="s">
        <v>82</v>
      </c>
      <c r="S26" s="2" t="s">
        <v>82</v>
      </c>
    </row>
    <row r="27" spans="1:19" x14ac:dyDescent="0.55000000000000004">
      <c r="A27" s="3" t="s">
        <v>76</v>
      </c>
      <c r="B27" s="3">
        <v>10</v>
      </c>
      <c r="C27" s="31"/>
      <c r="D27" s="32"/>
      <c r="E27" s="32"/>
      <c r="F27" s="32"/>
      <c r="G27" s="6">
        <f t="shared" si="0"/>
        <v>0</v>
      </c>
      <c r="H27" s="33"/>
      <c r="I27" s="32"/>
      <c r="J27" s="32"/>
      <c r="K27" s="29"/>
      <c r="L27" s="6" t="e">
        <f t="shared" si="1"/>
        <v>#DIV/0!</v>
      </c>
      <c r="M27" s="6">
        <f t="shared" si="2"/>
        <v>0</v>
      </c>
      <c r="N27" s="20" t="e">
        <f t="shared" si="3"/>
        <v>#DIV/0!</v>
      </c>
      <c r="O27" s="30" t="str">
        <f t="shared" si="4"/>
        <v/>
      </c>
      <c r="R27" s="2" t="s">
        <v>148</v>
      </c>
      <c r="S27" s="2" t="s">
        <v>148</v>
      </c>
    </row>
    <row r="28" spans="1:19" x14ac:dyDescent="0.55000000000000004">
      <c r="A28" s="3" t="s">
        <v>67</v>
      </c>
      <c r="B28" s="3">
        <v>11</v>
      </c>
      <c r="C28" s="31"/>
      <c r="D28" s="32"/>
      <c r="E28" s="32"/>
      <c r="F28" s="32"/>
      <c r="G28" s="6">
        <f t="shared" si="0"/>
        <v>0</v>
      </c>
      <c r="H28" s="33"/>
      <c r="I28" s="32"/>
      <c r="J28" s="32"/>
      <c r="K28" s="29"/>
      <c r="L28" s="6" t="e">
        <f t="shared" si="1"/>
        <v>#DIV/0!</v>
      </c>
      <c r="M28" s="6">
        <f t="shared" si="2"/>
        <v>0</v>
      </c>
      <c r="N28" s="20" t="e">
        <f t="shared" si="3"/>
        <v>#DIV/0!</v>
      </c>
      <c r="O28" s="30" t="str">
        <f t="shared" si="4"/>
        <v/>
      </c>
      <c r="R28" s="2" t="s">
        <v>72</v>
      </c>
      <c r="S28" s="2" t="s">
        <v>72</v>
      </c>
    </row>
    <row r="29" spans="1:19" x14ac:dyDescent="0.55000000000000004">
      <c r="A29" s="3" t="s">
        <v>67</v>
      </c>
      <c r="B29" s="3">
        <v>12</v>
      </c>
      <c r="C29" s="31"/>
      <c r="D29" s="32"/>
      <c r="E29" s="32"/>
      <c r="F29" s="32"/>
      <c r="G29" s="6">
        <f t="shared" si="0"/>
        <v>0</v>
      </c>
      <c r="H29" s="33"/>
      <c r="I29" s="32"/>
      <c r="J29" s="32"/>
      <c r="K29" s="29"/>
      <c r="L29" s="6" t="e">
        <f t="shared" si="1"/>
        <v>#DIV/0!</v>
      </c>
      <c r="M29" s="6">
        <f t="shared" si="2"/>
        <v>0</v>
      </c>
      <c r="N29" s="20" t="e">
        <f t="shared" si="3"/>
        <v>#DIV/0!</v>
      </c>
      <c r="O29" s="30" t="str">
        <f t="shared" si="4"/>
        <v/>
      </c>
      <c r="R29" s="2" t="s">
        <v>65</v>
      </c>
      <c r="S29" s="2" t="s">
        <v>65</v>
      </c>
    </row>
    <row r="30" spans="1:19" x14ac:dyDescent="0.55000000000000004">
      <c r="A30" s="3" t="s">
        <v>76</v>
      </c>
      <c r="B30" s="3">
        <v>13</v>
      </c>
      <c r="C30" s="31"/>
      <c r="D30" s="32"/>
      <c r="E30" s="32"/>
      <c r="F30" s="32"/>
      <c r="G30" s="6">
        <f t="shared" si="0"/>
        <v>0</v>
      </c>
      <c r="H30" s="33"/>
      <c r="I30" s="32"/>
      <c r="J30" s="32"/>
      <c r="K30" s="29"/>
      <c r="L30" s="6" t="e">
        <f t="shared" si="1"/>
        <v>#DIV/0!</v>
      </c>
      <c r="M30" s="6">
        <f t="shared" si="2"/>
        <v>0</v>
      </c>
      <c r="N30" s="20" t="e">
        <f t="shared" si="3"/>
        <v>#DIV/0!</v>
      </c>
      <c r="O30" s="30" t="str">
        <f t="shared" si="4"/>
        <v/>
      </c>
      <c r="R30" s="2" t="s">
        <v>63</v>
      </c>
      <c r="S30" s="2" t="s">
        <v>63</v>
      </c>
    </row>
    <row r="31" spans="1:19" x14ac:dyDescent="0.55000000000000004">
      <c r="A31" s="3" t="s">
        <v>67</v>
      </c>
      <c r="B31" s="3">
        <v>14</v>
      </c>
      <c r="C31" s="31"/>
      <c r="D31" s="32"/>
      <c r="E31" s="32"/>
      <c r="F31" s="32"/>
      <c r="G31" s="6">
        <f t="shared" si="0"/>
        <v>0</v>
      </c>
      <c r="H31" s="33"/>
      <c r="I31" s="32"/>
      <c r="J31" s="32"/>
      <c r="K31" s="29"/>
      <c r="L31" s="6" t="e">
        <f t="shared" si="1"/>
        <v>#DIV/0!</v>
      </c>
      <c r="M31" s="6">
        <f t="shared" si="2"/>
        <v>0</v>
      </c>
      <c r="N31" s="20" t="e">
        <f t="shared" si="3"/>
        <v>#DIV/0!</v>
      </c>
      <c r="O31" s="30" t="str">
        <f t="shared" si="4"/>
        <v/>
      </c>
      <c r="R31" s="2" t="s">
        <v>61</v>
      </c>
      <c r="S31" s="2" t="s">
        <v>61</v>
      </c>
    </row>
    <row r="32" spans="1:19" x14ac:dyDescent="0.55000000000000004">
      <c r="A32" s="3" t="s">
        <v>67</v>
      </c>
      <c r="B32" s="3">
        <v>15</v>
      </c>
      <c r="C32" s="31"/>
      <c r="D32" s="32"/>
      <c r="E32" s="32"/>
      <c r="F32" s="32"/>
      <c r="G32" s="6">
        <f t="shared" si="0"/>
        <v>0</v>
      </c>
      <c r="H32" s="33"/>
      <c r="I32" s="32"/>
      <c r="J32" s="32"/>
      <c r="K32" s="29"/>
      <c r="L32" s="6" t="e">
        <f t="shared" si="1"/>
        <v>#DIV/0!</v>
      </c>
      <c r="M32" s="6">
        <f t="shared" si="2"/>
        <v>0</v>
      </c>
      <c r="N32" s="20" t="e">
        <f t="shared" si="3"/>
        <v>#DIV/0!</v>
      </c>
      <c r="O32" s="30" t="str">
        <f t="shared" si="4"/>
        <v/>
      </c>
      <c r="R32" s="2" t="s">
        <v>59</v>
      </c>
      <c r="S32" s="2" t="s">
        <v>59</v>
      </c>
    </row>
    <row r="33" spans="1:19" x14ac:dyDescent="0.55000000000000004">
      <c r="A33" s="3" t="s">
        <v>76</v>
      </c>
      <c r="B33" s="3">
        <v>16</v>
      </c>
      <c r="C33" s="31"/>
      <c r="D33" s="32"/>
      <c r="E33" s="32"/>
      <c r="F33" s="32"/>
      <c r="G33" s="6">
        <f t="shared" si="0"/>
        <v>0</v>
      </c>
      <c r="H33" s="33"/>
      <c r="I33" s="32"/>
      <c r="J33" s="32"/>
      <c r="K33" s="29"/>
      <c r="L33" s="6" t="e">
        <f t="shared" si="1"/>
        <v>#DIV/0!</v>
      </c>
      <c r="M33" s="6">
        <f t="shared" si="2"/>
        <v>0</v>
      </c>
      <c r="N33" s="20" t="e">
        <f t="shared" si="3"/>
        <v>#DIV/0!</v>
      </c>
      <c r="O33" s="30" t="str">
        <f t="shared" si="4"/>
        <v/>
      </c>
      <c r="R33" s="2" t="s">
        <v>57</v>
      </c>
      <c r="S33" s="2" t="s">
        <v>57</v>
      </c>
    </row>
    <row r="34" spans="1:19" x14ac:dyDescent="0.55000000000000004">
      <c r="A34" s="3" t="s">
        <v>76</v>
      </c>
      <c r="B34" s="3">
        <v>17</v>
      </c>
      <c r="C34" s="31"/>
      <c r="D34" s="32"/>
      <c r="E34" s="32"/>
      <c r="F34" s="32"/>
      <c r="G34" s="6">
        <f t="shared" si="0"/>
        <v>0</v>
      </c>
      <c r="H34" s="33"/>
      <c r="I34" s="32"/>
      <c r="J34" s="32"/>
      <c r="K34" s="29"/>
      <c r="L34" s="6" t="e">
        <f t="shared" si="1"/>
        <v>#DIV/0!</v>
      </c>
      <c r="M34" s="6">
        <f t="shared" si="2"/>
        <v>0</v>
      </c>
      <c r="N34" s="20" t="e">
        <f t="shared" si="3"/>
        <v>#DIV/0!</v>
      </c>
      <c r="O34" s="30" t="str">
        <f t="shared" si="4"/>
        <v/>
      </c>
      <c r="R34" s="2" t="s">
        <v>55</v>
      </c>
      <c r="S34" s="2" t="s">
        <v>55</v>
      </c>
    </row>
    <row r="35" spans="1:19" x14ac:dyDescent="0.55000000000000004">
      <c r="A35" s="3" t="s">
        <v>67</v>
      </c>
      <c r="B35" s="3">
        <v>18</v>
      </c>
      <c r="C35" s="31"/>
      <c r="D35" s="32"/>
      <c r="E35" s="32"/>
      <c r="F35" s="32"/>
      <c r="G35" s="6">
        <f t="shared" si="0"/>
        <v>0</v>
      </c>
      <c r="H35" s="33"/>
      <c r="I35" s="32"/>
      <c r="J35" s="32"/>
      <c r="K35" s="29"/>
      <c r="L35" s="6" t="e">
        <f t="shared" si="1"/>
        <v>#DIV/0!</v>
      </c>
      <c r="M35" s="6">
        <f t="shared" si="2"/>
        <v>0</v>
      </c>
      <c r="N35" s="20" t="e">
        <f t="shared" si="3"/>
        <v>#DIV/0!</v>
      </c>
      <c r="O35" s="30" t="str">
        <f t="shared" si="4"/>
        <v/>
      </c>
      <c r="R35" s="2" t="s">
        <v>52</v>
      </c>
      <c r="S35" s="2" t="s">
        <v>52</v>
      </c>
    </row>
    <row r="36" spans="1:19" x14ac:dyDescent="0.55000000000000004">
      <c r="A36" s="3" t="s">
        <v>76</v>
      </c>
      <c r="B36" s="3">
        <v>19</v>
      </c>
      <c r="C36" s="31"/>
      <c r="D36" s="32"/>
      <c r="E36" s="32"/>
      <c r="F36" s="32"/>
      <c r="G36" s="6">
        <f t="shared" si="0"/>
        <v>0</v>
      </c>
      <c r="H36" s="33"/>
      <c r="I36" s="32"/>
      <c r="J36" s="32"/>
      <c r="K36" s="29"/>
      <c r="L36" s="6" t="e">
        <f t="shared" si="1"/>
        <v>#DIV/0!</v>
      </c>
      <c r="M36" s="6">
        <f t="shared" si="2"/>
        <v>0</v>
      </c>
      <c r="N36" s="20" t="e">
        <f t="shared" si="3"/>
        <v>#DIV/0!</v>
      </c>
      <c r="O36" s="30" t="str">
        <f t="shared" si="4"/>
        <v/>
      </c>
      <c r="R36" s="2" t="s">
        <v>50</v>
      </c>
      <c r="S36" s="2" t="s">
        <v>50</v>
      </c>
    </row>
    <row r="37" spans="1:19" x14ac:dyDescent="0.55000000000000004">
      <c r="A37" s="3" t="s">
        <v>67</v>
      </c>
      <c r="B37" s="3">
        <v>20</v>
      </c>
      <c r="C37" s="31"/>
      <c r="D37" s="32"/>
      <c r="E37" s="32"/>
      <c r="F37" s="32"/>
      <c r="G37" s="6">
        <f t="shared" si="0"/>
        <v>0</v>
      </c>
      <c r="H37" s="33"/>
      <c r="I37" s="32"/>
      <c r="J37" s="32"/>
      <c r="K37" s="29"/>
      <c r="L37" s="6" t="e">
        <f t="shared" si="1"/>
        <v>#DIV/0!</v>
      </c>
      <c r="M37" s="6">
        <f t="shared" si="2"/>
        <v>0</v>
      </c>
      <c r="N37" s="20" t="e">
        <f t="shared" si="3"/>
        <v>#DIV/0!</v>
      </c>
      <c r="O37" s="30" t="str">
        <f t="shared" si="4"/>
        <v/>
      </c>
      <c r="R37" s="2" t="s">
        <v>165</v>
      </c>
      <c r="S37" s="2" t="s">
        <v>165</v>
      </c>
    </row>
    <row r="38" spans="1:19" x14ac:dyDescent="0.55000000000000004">
      <c r="A38" s="3" t="s">
        <v>76</v>
      </c>
      <c r="B38" s="3">
        <v>21</v>
      </c>
      <c r="C38" s="31"/>
      <c r="D38" s="32"/>
      <c r="E38" s="32"/>
      <c r="F38" s="32"/>
      <c r="G38" s="6">
        <f t="shared" si="0"/>
        <v>0</v>
      </c>
      <c r="H38" s="33"/>
      <c r="I38" s="32"/>
      <c r="J38" s="32"/>
      <c r="K38" s="29"/>
      <c r="L38" s="6" t="e">
        <f t="shared" si="1"/>
        <v>#DIV/0!</v>
      </c>
      <c r="M38" s="6">
        <f t="shared" si="2"/>
        <v>0</v>
      </c>
      <c r="N38" s="20" t="e">
        <f t="shared" si="3"/>
        <v>#DIV/0!</v>
      </c>
      <c r="O38" s="30" t="str">
        <f t="shared" si="4"/>
        <v/>
      </c>
      <c r="R38" s="2" t="s">
        <v>47</v>
      </c>
      <c r="S38" s="2" t="s">
        <v>47</v>
      </c>
    </row>
    <row r="39" spans="1:19" x14ac:dyDescent="0.55000000000000004">
      <c r="A39" s="3" t="s">
        <v>67</v>
      </c>
      <c r="B39" s="3">
        <v>22</v>
      </c>
      <c r="C39" s="31"/>
      <c r="D39" s="32"/>
      <c r="E39" s="32"/>
      <c r="F39" s="32"/>
      <c r="G39" s="6">
        <f t="shared" si="0"/>
        <v>0</v>
      </c>
      <c r="H39" s="33"/>
      <c r="I39" s="32"/>
      <c r="J39" s="32"/>
      <c r="K39" s="29"/>
      <c r="L39" s="6" t="e">
        <f t="shared" si="1"/>
        <v>#DIV/0!</v>
      </c>
      <c r="M39" s="6">
        <f t="shared" si="2"/>
        <v>0</v>
      </c>
      <c r="N39" s="20" t="e">
        <f t="shared" si="3"/>
        <v>#DIV/0!</v>
      </c>
      <c r="O39" s="30" t="str">
        <f t="shared" si="4"/>
        <v/>
      </c>
      <c r="R39" s="2" t="s">
        <v>45</v>
      </c>
      <c r="S39" s="2" t="s">
        <v>45</v>
      </c>
    </row>
    <row r="40" spans="1:19" x14ac:dyDescent="0.55000000000000004">
      <c r="A40" s="3" t="s">
        <v>67</v>
      </c>
      <c r="B40" s="3">
        <v>23</v>
      </c>
      <c r="C40" s="31"/>
      <c r="D40" s="32"/>
      <c r="E40" s="32"/>
      <c r="F40" s="32"/>
      <c r="G40" s="6">
        <f t="shared" si="0"/>
        <v>0</v>
      </c>
      <c r="H40" s="33"/>
      <c r="I40" s="32"/>
      <c r="J40" s="32"/>
      <c r="K40" s="29"/>
      <c r="L40" s="6" t="e">
        <f t="shared" si="1"/>
        <v>#DIV/0!</v>
      </c>
      <c r="M40" s="6">
        <f t="shared" si="2"/>
        <v>0</v>
      </c>
      <c r="N40" s="20" t="e">
        <f t="shared" si="3"/>
        <v>#DIV/0!</v>
      </c>
      <c r="O40" s="30" t="str">
        <f t="shared" si="4"/>
        <v/>
      </c>
      <c r="R40" s="2" t="s">
        <v>42</v>
      </c>
      <c r="S40" s="2" t="s">
        <v>42</v>
      </c>
    </row>
    <row r="41" spans="1:19" x14ac:dyDescent="0.55000000000000004">
      <c r="A41" s="3" t="s">
        <v>76</v>
      </c>
      <c r="B41" s="3">
        <v>24</v>
      </c>
      <c r="C41" s="31"/>
      <c r="D41" s="32"/>
      <c r="E41" s="32"/>
      <c r="F41" s="32"/>
      <c r="G41" s="6">
        <f t="shared" si="0"/>
        <v>0</v>
      </c>
      <c r="H41" s="33"/>
      <c r="I41" s="32"/>
      <c r="J41" s="32"/>
      <c r="K41" s="29"/>
      <c r="L41" s="6" t="e">
        <f t="shared" si="1"/>
        <v>#DIV/0!</v>
      </c>
      <c r="M41" s="6">
        <f t="shared" si="2"/>
        <v>0</v>
      </c>
      <c r="N41" s="20" t="e">
        <f t="shared" si="3"/>
        <v>#DIV/0!</v>
      </c>
      <c r="O41" s="30" t="str">
        <f t="shared" si="4"/>
        <v/>
      </c>
      <c r="R41" s="2" t="s">
        <v>37</v>
      </c>
      <c r="S41" s="2" t="s">
        <v>37</v>
      </c>
    </row>
    <row r="42" spans="1:19" x14ac:dyDescent="0.55000000000000004">
      <c r="A42" s="3" t="s">
        <v>67</v>
      </c>
      <c r="B42" s="3">
        <v>25</v>
      </c>
      <c r="C42" s="31"/>
      <c r="D42" s="32"/>
      <c r="E42" s="32"/>
      <c r="F42" s="32"/>
      <c r="G42" s="6">
        <f t="shared" si="0"/>
        <v>0</v>
      </c>
      <c r="H42" s="33"/>
      <c r="I42" s="32"/>
      <c r="J42" s="32"/>
      <c r="K42" s="29"/>
      <c r="L42" s="6" t="e">
        <f t="shared" si="1"/>
        <v>#DIV/0!</v>
      </c>
      <c r="M42" s="6">
        <f t="shared" si="2"/>
        <v>0</v>
      </c>
      <c r="N42" s="20" t="e">
        <f t="shared" si="3"/>
        <v>#DIV/0!</v>
      </c>
      <c r="O42" s="30" t="str">
        <f t="shared" si="4"/>
        <v/>
      </c>
      <c r="R42" s="2" t="s">
        <v>164</v>
      </c>
      <c r="S42" s="2" t="s">
        <v>164</v>
      </c>
    </row>
    <row r="43" spans="1:19" x14ac:dyDescent="0.55000000000000004">
      <c r="A43" s="3" t="s">
        <v>67</v>
      </c>
      <c r="B43" s="3">
        <v>26</v>
      </c>
      <c r="C43" s="31"/>
      <c r="D43" s="32"/>
      <c r="E43" s="32"/>
      <c r="F43" s="32"/>
      <c r="G43" s="6">
        <f t="shared" si="0"/>
        <v>0</v>
      </c>
      <c r="H43" s="33"/>
      <c r="I43" s="32"/>
      <c r="J43" s="32"/>
      <c r="K43" s="29"/>
      <c r="L43" s="6" t="e">
        <f t="shared" si="1"/>
        <v>#DIV/0!</v>
      </c>
      <c r="M43" s="6">
        <f t="shared" si="2"/>
        <v>0</v>
      </c>
      <c r="N43" s="20" t="e">
        <f t="shared" si="3"/>
        <v>#DIV/0!</v>
      </c>
      <c r="O43" s="30" t="str">
        <f t="shared" si="4"/>
        <v/>
      </c>
      <c r="R43" s="2" t="s">
        <v>31</v>
      </c>
      <c r="S43" s="2" t="s">
        <v>31</v>
      </c>
    </row>
    <row r="44" spans="1:19" x14ac:dyDescent="0.55000000000000004">
      <c r="A44" s="3" t="s">
        <v>67</v>
      </c>
      <c r="B44" s="3">
        <v>27</v>
      </c>
      <c r="C44" s="31"/>
      <c r="D44" s="32"/>
      <c r="E44" s="32"/>
      <c r="F44" s="32"/>
      <c r="G44" s="6">
        <f t="shared" si="0"/>
        <v>0</v>
      </c>
      <c r="H44" s="33"/>
      <c r="I44" s="32"/>
      <c r="J44" s="32"/>
      <c r="K44" s="29"/>
      <c r="L44" s="6" t="e">
        <f t="shared" si="1"/>
        <v>#DIV/0!</v>
      </c>
      <c r="M44" s="6">
        <f t="shared" si="2"/>
        <v>0</v>
      </c>
      <c r="N44" s="20" t="e">
        <f t="shared" si="3"/>
        <v>#DIV/0!</v>
      </c>
      <c r="O44" s="30" t="str">
        <f t="shared" si="4"/>
        <v/>
      </c>
      <c r="R44" s="2" t="s">
        <v>139</v>
      </c>
      <c r="S44" s="2" t="s">
        <v>139</v>
      </c>
    </row>
    <row r="45" spans="1:19" x14ac:dyDescent="0.55000000000000004">
      <c r="A45" s="3" t="s">
        <v>76</v>
      </c>
      <c r="B45" s="3">
        <v>28</v>
      </c>
      <c r="C45" s="31"/>
      <c r="D45" s="32"/>
      <c r="E45" s="32"/>
      <c r="F45" s="32"/>
      <c r="G45" s="6">
        <f t="shared" si="0"/>
        <v>0</v>
      </c>
      <c r="H45" s="33"/>
      <c r="I45" s="32"/>
      <c r="J45" s="32"/>
      <c r="K45" s="29"/>
      <c r="L45" s="6" t="e">
        <f t="shared" si="1"/>
        <v>#DIV/0!</v>
      </c>
      <c r="M45" s="6">
        <f t="shared" si="2"/>
        <v>0</v>
      </c>
      <c r="N45" s="20" t="e">
        <f t="shared" si="3"/>
        <v>#DIV/0!</v>
      </c>
      <c r="O45" s="30" t="str">
        <f t="shared" si="4"/>
        <v/>
      </c>
      <c r="R45" s="2" t="s">
        <v>29</v>
      </c>
      <c r="S45" s="2" t="s">
        <v>29</v>
      </c>
    </row>
    <row r="46" spans="1:19" x14ac:dyDescent="0.55000000000000004">
      <c r="A46" s="3" t="s">
        <v>67</v>
      </c>
      <c r="B46" s="3">
        <v>29</v>
      </c>
      <c r="C46" s="31"/>
      <c r="D46" s="32"/>
      <c r="E46" s="32"/>
      <c r="F46" s="32"/>
      <c r="G46" s="6">
        <f t="shared" si="0"/>
        <v>0</v>
      </c>
      <c r="H46" s="33"/>
      <c r="I46" s="32"/>
      <c r="J46" s="32"/>
      <c r="K46" s="29"/>
      <c r="L46" s="6" t="e">
        <f t="shared" si="1"/>
        <v>#DIV/0!</v>
      </c>
      <c r="M46" s="6">
        <f t="shared" si="2"/>
        <v>0</v>
      </c>
      <c r="N46" s="20" t="e">
        <f t="shared" si="3"/>
        <v>#DIV/0!</v>
      </c>
      <c r="O46" s="30" t="str">
        <f t="shared" si="4"/>
        <v/>
      </c>
      <c r="R46" s="2" t="s">
        <v>27</v>
      </c>
      <c r="S46" s="2" t="s">
        <v>27</v>
      </c>
    </row>
    <row r="47" spans="1:19" x14ac:dyDescent="0.55000000000000004">
      <c r="A47" s="3" t="s">
        <v>67</v>
      </c>
      <c r="B47" s="3">
        <v>30</v>
      </c>
      <c r="C47" s="31"/>
      <c r="D47" s="32"/>
      <c r="E47" s="32"/>
      <c r="F47" s="32"/>
      <c r="G47" s="6">
        <f t="shared" si="0"/>
        <v>0</v>
      </c>
      <c r="H47" s="33"/>
      <c r="I47" s="32"/>
      <c r="J47" s="32"/>
      <c r="K47" s="29"/>
      <c r="L47" s="6" t="e">
        <f t="shared" si="1"/>
        <v>#DIV/0!</v>
      </c>
      <c r="M47" s="6">
        <f t="shared" si="2"/>
        <v>0</v>
      </c>
      <c r="N47" s="20" t="e">
        <f t="shared" si="3"/>
        <v>#DIV/0!</v>
      </c>
      <c r="O47" s="30" t="str">
        <f t="shared" si="4"/>
        <v/>
      </c>
      <c r="R47" s="2" t="s">
        <v>24</v>
      </c>
      <c r="S47" s="2" t="s">
        <v>24</v>
      </c>
    </row>
    <row r="48" spans="1:19" x14ac:dyDescent="0.55000000000000004">
      <c r="A48" s="3" t="s">
        <v>67</v>
      </c>
      <c r="B48" s="3">
        <v>31</v>
      </c>
      <c r="C48" s="31"/>
      <c r="D48" s="32"/>
      <c r="E48" s="32"/>
      <c r="F48" s="32"/>
      <c r="G48" s="6">
        <f t="shared" si="0"/>
        <v>0</v>
      </c>
      <c r="H48" s="33"/>
      <c r="I48" s="32"/>
      <c r="J48" s="32"/>
      <c r="K48" s="29"/>
      <c r="L48" s="6" t="e">
        <f t="shared" si="1"/>
        <v>#DIV/0!</v>
      </c>
      <c r="M48" s="6">
        <f t="shared" si="2"/>
        <v>0</v>
      </c>
      <c r="N48" s="20" t="e">
        <f t="shared" si="3"/>
        <v>#DIV/0!</v>
      </c>
      <c r="O48" s="30" t="str">
        <f t="shared" si="4"/>
        <v/>
      </c>
      <c r="R48" s="2" t="s">
        <v>22</v>
      </c>
      <c r="S48" s="2" t="s">
        <v>22</v>
      </c>
    </row>
    <row r="49" spans="1:19" x14ac:dyDescent="0.55000000000000004">
      <c r="A49" s="3" t="s">
        <v>67</v>
      </c>
      <c r="B49" s="3">
        <v>32</v>
      </c>
      <c r="C49" s="31"/>
      <c r="D49" s="32"/>
      <c r="E49" s="32"/>
      <c r="F49" s="32"/>
      <c r="G49" s="6">
        <f t="shared" si="0"/>
        <v>0</v>
      </c>
      <c r="H49" s="33"/>
      <c r="I49" s="32"/>
      <c r="J49" s="32"/>
      <c r="K49" s="29"/>
      <c r="L49" s="6" t="e">
        <f t="shared" si="1"/>
        <v>#DIV/0!</v>
      </c>
      <c r="M49" s="6">
        <f t="shared" si="2"/>
        <v>0</v>
      </c>
      <c r="N49" s="20" t="e">
        <f t="shared" si="3"/>
        <v>#DIV/0!</v>
      </c>
      <c r="O49" s="30" t="str">
        <f t="shared" si="4"/>
        <v/>
      </c>
      <c r="R49" s="2" t="s">
        <v>163</v>
      </c>
      <c r="S49" s="2" t="s">
        <v>136</v>
      </c>
    </row>
    <row r="50" spans="1:19" x14ac:dyDescent="0.55000000000000004">
      <c r="A50" s="3" t="s">
        <v>67</v>
      </c>
      <c r="B50" s="3">
        <v>33</v>
      </c>
      <c r="C50" s="31"/>
      <c r="D50" s="32"/>
      <c r="E50" s="32"/>
      <c r="F50" s="32"/>
      <c r="G50" s="6">
        <f t="shared" ref="G50:G81" si="5">SUM(D50:F50)</f>
        <v>0</v>
      </c>
      <c r="H50" s="33"/>
      <c r="I50" s="32"/>
      <c r="J50" s="32"/>
      <c r="K50" s="29"/>
      <c r="L50" s="6" t="e">
        <f t="shared" ref="L50:L81" si="6">(D50+E50)/J50</f>
        <v>#DIV/0!</v>
      </c>
      <c r="M50" s="6">
        <f t="shared" ref="M50:M81" si="7">G50-I50</f>
        <v>0</v>
      </c>
      <c r="N50" s="20" t="e">
        <f t="shared" ref="N50:N81" si="8">IF(L50&gt;=80000,1,IF(M50&gt;=4400000,1,""))</f>
        <v>#DIV/0!</v>
      </c>
      <c r="O50" s="30" t="str">
        <f t="shared" si="4"/>
        <v/>
      </c>
      <c r="R50" s="2" t="s">
        <v>162</v>
      </c>
      <c r="S50" s="2" t="s">
        <v>161</v>
      </c>
    </row>
    <row r="51" spans="1:19" x14ac:dyDescent="0.55000000000000004">
      <c r="A51" s="3" t="s">
        <v>67</v>
      </c>
      <c r="B51" s="3">
        <v>34</v>
      </c>
      <c r="C51" s="31"/>
      <c r="D51" s="32"/>
      <c r="E51" s="32"/>
      <c r="F51" s="32"/>
      <c r="G51" s="6">
        <f t="shared" si="5"/>
        <v>0</v>
      </c>
      <c r="H51" s="33"/>
      <c r="I51" s="32"/>
      <c r="J51" s="32"/>
      <c r="K51" s="29"/>
      <c r="L51" s="6" t="e">
        <f t="shared" si="6"/>
        <v>#DIV/0!</v>
      </c>
      <c r="M51" s="6">
        <f t="shared" si="7"/>
        <v>0</v>
      </c>
      <c r="N51" s="20" t="e">
        <f t="shared" si="8"/>
        <v>#DIV/0!</v>
      </c>
      <c r="O51" s="30" t="str">
        <f t="shared" si="4"/>
        <v/>
      </c>
      <c r="R51" s="2" t="s">
        <v>160</v>
      </c>
      <c r="S51" s="2" t="s">
        <v>110</v>
      </c>
    </row>
    <row r="52" spans="1:19" x14ac:dyDescent="0.55000000000000004">
      <c r="A52" s="3" t="s">
        <v>67</v>
      </c>
      <c r="B52" s="3">
        <v>35</v>
      </c>
      <c r="C52" s="31"/>
      <c r="D52" s="32"/>
      <c r="E52" s="32"/>
      <c r="F52" s="32"/>
      <c r="G52" s="6">
        <f t="shared" si="5"/>
        <v>0</v>
      </c>
      <c r="H52" s="33"/>
      <c r="I52" s="32"/>
      <c r="J52" s="32"/>
      <c r="K52" s="29"/>
      <c r="L52" s="6" t="e">
        <f t="shared" si="6"/>
        <v>#DIV/0!</v>
      </c>
      <c r="M52" s="6">
        <f t="shared" si="7"/>
        <v>0</v>
      </c>
      <c r="N52" s="20" t="e">
        <f t="shared" si="8"/>
        <v>#DIV/0!</v>
      </c>
      <c r="O52" s="30" t="str">
        <f t="shared" si="4"/>
        <v/>
      </c>
      <c r="R52" s="2" t="s">
        <v>159</v>
      </c>
      <c r="S52" s="2" t="s">
        <v>107</v>
      </c>
    </row>
    <row r="53" spans="1:19" x14ac:dyDescent="0.55000000000000004">
      <c r="A53" s="3" t="s">
        <v>67</v>
      </c>
      <c r="B53" s="3">
        <v>36</v>
      </c>
      <c r="C53" s="31"/>
      <c r="D53" s="32"/>
      <c r="E53" s="32"/>
      <c r="F53" s="32"/>
      <c r="G53" s="6">
        <f t="shared" si="5"/>
        <v>0</v>
      </c>
      <c r="H53" s="33"/>
      <c r="I53" s="32"/>
      <c r="J53" s="32"/>
      <c r="K53" s="29"/>
      <c r="L53" s="6" t="e">
        <f t="shared" si="6"/>
        <v>#DIV/0!</v>
      </c>
      <c r="M53" s="6">
        <f t="shared" si="7"/>
        <v>0</v>
      </c>
      <c r="N53" s="20" t="e">
        <f t="shared" si="8"/>
        <v>#DIV/0!</v>
      </c>
      <c r="O53" s="30" t="str">
        <f t="shared" si="4"/>
        <v/>
      </c>
      <c r="R53" s="2" t="s">
        <v>158</v>
      </c>
      <c r="S53" s="2" t="s">
        <v>103</v>
      </c>
    </row>
    <row r="54" spans="1:19" x14ac:dyDescent="0.55000000000000004">
      <c r="A54" s="3" t="s">
        <v>76</v>
      </c>
      <c r="B54" s="3">
        <v>37</v>
      </c>
      <c r="C54" s="31"/>
      <c r="D54" s="32"/>
      <c r="E54" s="32"/>
      <c r="F54" s="32"/>
      <c r="G54" s="6">
        <f t="shared" si="5"/>
        <v>0</v>
      </c>
      <c r="H54" s="33"/>
      <c r="I54" s="32"/>
      <c r="J54" s="32"/>
      <c r="K54" s="29"/>
      <c r="L54" s="6" t="e">
        <f t="shared" si="6"/>
        <v>#DIV/0!</v>
      </c>
      <c r="M54" s="6">
        <f t="shared" si="7"/>
        <v>0</v>
      </c>
      <c r="N54" s="20" t="e">
        <f t="shared" si="8"/>
        <v>#DIV/0!</v>
      </c>
      <c r="O54" s="30" t="str">
        <f t="shared" si="4"/>
        <v/>
      </c>
      <c r="R54" s="2" t="s">
        <v>157</v>
      </c>
      <c r="S54" s="2" t="s">
        <v>103</v>
      </c>
    </row>
    <row r="55" spans="1:19" x14ac:dyDescent="0.55000000000000004">
      <c r="A55" s="3" t="s">
        <v>67</v>
      </c>
      <c r="B55" s="3">
        <v>38</v>
      </c>
      <c r="C55" s="31"/>
      <c r="D55" s="32"/>
      <c r="E55" s="32"/>
      <c r="F55" s="32"/>
      <c r="G55" s="6">
        <f t="shared" si="5"/>
        <v>0</v>
      </c>
      <c r="H55" s="33"/>
      <c r="I55" s="32"/>
      <c r="J55" s="32"/>
      <c r="K55" s="29"/>
      <c r="L55" s="6" t="e">
        <f t="shared" si="6"/>
        <v>#DIV/0!</v>
      </c>
      <c r="M55" s="6">
        <f t="shared" si="7"/>
        <v>0</v>
      </c>
      <c r="N55" s="20" t="e">
        <f t="shared" si="8"/>
        <v>#DIV/0!</v>
      </c>
      <c r="O55" s="30" t="str">
        <f t="shared" si="4"/>
        <v/>
      </c>
      <c r="R55" s="2" t="s">
        <v>156</v>
      </c>
      <c r="S55" s="2" t="s">
        <v>103</v>
      </c>
    </row>
    <row r="56" spans="1:19" x14ac:dyDescent="0.55000000000000004">
      <c r="A56" s="3" t="s">
        <v>67</v>
      </c>
      <c r="B56" s="3">
        <v>39</v>
      </c>
      <c r="C56" s="31"/>
      <c r="D56" s="32"/>
      <c r="E56" s="32"/>
      <c r="F56" s="32"/>
      <c r="G56" s="6">
        <f t="shared" si="5"/>
        <v>0</v>
      </c>
      <c r="H56" s="33"/>
      <c r="I56" s="32"/>
      <c r="J56" s="32"/>
      <c r="K56" s="29"/>
      <c r="L56" s="6" t="e">
        <f t="shared" si="6"/>
        <v>#DIV/0!</v>
      </c>
      <c r="M56" s="6">
        <f t="shared" si="7"/>
        <v>0</v>
      </c>
      <c r="N56" s="20" t="e">
        <f t="shared" si="8"/>
        <v>#DIV/0!</v>
      </c>
      <c r="O56" s="30" t="str">
        <f t="shared" si="4"/>
        <v/>
      </c>
      <c r="R56" s="2" t="s">
        <v>155</v>
      </c>
      <c r="S56" s="2" t="s">
        <v>154</v>
      </c>
    </row>
    <row r="57" spans="1:19" x14ac:dyDescent="0.55000000000000004">
      <c r="A57" s="3" t="s">
        <v>76</v>
      </c>
      <c r="B57" s="3">
        <v>40</v>
      </c>
      <c r="C57" s="31"/>
      <c r="D57" s="32"/>
      <c r="E57" s="32"/>
      <c r="F57" s="32"/>
      <c r="G57" s="6">
        <f t="shared" si="5"/>
        <v>0</v>
      </c>
      <c r="H57" s="33"/>
      <c r="I57" s="32"/>
      <c r="J57" s="32"/>
      <c r="K57" s="29"/>
      <c r="L57" s="6" t="e">
        <f t="shared" si="6"/>
        <v>#DIV/0!</v>
      </c>
      <c r="M57" s="6">
        <f t="shared" si="7"/>
        <v>0</v>
      </c>
      <c r="N57" s="20" t="e">
        <f t="shared" si="8"/>
        <v>#DIV/0!</v>
      </c>
      <c r="O57" s="30" t="str">
        <f t="shared" si="4"/>
        <v/>
      </c>
      <c r="R57" s="2" t="s">
        <v>153</v>
      </c>
      <c r="S57" s="2" t="s">
        <v>151</v>
      </c>
    </row>
    <row r="58" spans="1:19" x14ac:dyDescent="0.55000000000000004">
      <c r="A58" s="3" t="s">
        <v>76</v>
      </c>
      <c r="B58" s="3">
        <v>41</v>
      </c>
      <c r="C58" s="31"/>
      <c r="D58" s="32"/>
      <c r="E58" s="32"/>
      <c r="F58" s="32"/>
      <c r="G58" s="6">
        <f t="shared" si="5"/>
        <v>0</v>
      </c>
      <c r="H58" s="33"/>
      <c r="I58" s="32"/>
      <c r="J58" s="32"/>
      <c r="K58" s="29"/>
      <c r="L58" s="6" t="e">
        <f t="shared" si="6"/>
        <v>#DIV/0!</v>
      </c>
      <c r="M58" s="6">
        <f t="shared" si="7"/>
        <v>0</v>
      </c>
      <c r="N58" s="20" t="e">
        <f t="shared" si="8"/>
        <v>#DIV/0!</v>
      </c>
      <c r="O58" s="30" t="str">
        <f t="shared" si="4"/>
        <v/>
      </c>
      <c r="R58" s="2" t="s">
        <v>152</v>
      </c>
      <c r="S58" s="2" t="s">
        <v>151</v>
      </c>
    </row>
    <row r="59" spans="1:19" x14ac:dyDescent="0.55000000000000004">
      <c r="A59" s="3" t="s">
        <v>76</v>
      </c>
      <c r="B59" s="3">
        <v>42</v>
      </c>
      <c r="C59" s="31"/>
      <c r="D59" s="32"/>
      <c r="E59" s="32"/>
      <c r="F59" s="32"/>
      <c r="G59" s="6">
        <f t="shared" si="5"/>
        <v>0</v>
      </c>
      <c r="H59" s="33"/>
      <c r="I59" s="32"/>
      <c r="J59" s="32"/>
      <c r="K59" s="29"/>
      <c r="L59" s="6" t="e">
        <f t="shared" si="6"/>
        <v>#DIV/0!</v>
      </c>
      <c r="M59" s="6">
        <f t="shared" si="7"/>
        <v>0</v>
      </c>
      <c r="N59" s="20" t="e">
        <f t="shared" si="8"/>
        <v>#DIV/0!</v>
      </c>
      <c r="O59" s="30" t="str">
        <f t="shared" si="4"/>
        <v/>
      </c>
      <c r="R59" s="2" t="s">
        <v>150</v>
      </c>
      <c r="S59" s="2" t="s">
        <v>84</v>
      </c>
    </row>
    <row r="60" spans="1:19" x14ac:dyDescent="0.55000000000000004">
      <c r="A60" s="3" t="s">
        <v>76</v>
      </c>
      <c r="B60" s="3">
        <v>43</v>
      </c>
      <c r="C60" s="31"/>
      <c r="D60" s="32"/>
      <c r="E60" s="32"/>
      <c r="F60" s="32"/>
      <c r="G60" s="6">
        <f t="shared" si="5"/>
        <v>0</v>
      </c>
      <c r="H60" s="33"/>
      <c r="I60" s="32"/>
      <c r="J60" s="32"/>
      <c r="K60" s="29"/>
      <c r="L60" s="6" t="e">
        <f t="shared" si="6"/>
        <v>#DIV/0!</v>
      </c>
      <c r="M60" s="6">
        <f t="shared" si="7"/>
        <v>0</v>
      </c>
      <c r="N60" s="20" t="e">
        <f t="shared" si="8"/>
        <v>#DIV/0!</v>
      </c>
      <c r="O60" s="30" t="str">
        <f t="shared" si="4"/>
        <v/>
      </c>
      <c r="R60" s="2" t="s">
        <v>149</v>
      </c>
      <c r="S60" s="2" t="s">
        <v>148</v>
      </c>
    </row>
    <row r="61" spans="1:19" x14ac:dyDescent="0.55000000000000004">
      <c r="A61" s="3" t="s">
        <v>76</v>
      </c>
      <c r="B61" s="3">
        <v>44</v>
      </c>
      <c r="C61" s="31"/>
      <c r="D61" s="32"/>
      <c r="E61" s="32"/>
      <c r="F61" s="32"/>
      <c r="G61" s="6">
        <f t="shared" si="5"/>
        <v>0</v>
      </c>
      <c r="H61" s="33"/>
      <c r="I61" s="32"/>
      <c r="J61" s="32"/>
      <c r="K61" s="29"/>
      <c r="L61" s="6" t="e">
        <f t="shared" si="6"/>
        <v>#DIV/0!</v>
      </c>
      <c r="M61" s="6">
        <f t="shared" si="7"/>
        <v>0</v>
      </c>
      <c r="N61" s="20" t="e">
        <f t="shared" si="8"/>
        <v>#DIV/0!</v>
      </c>
      <c r="O61" s="30" t="str">
        <f t="shared" si="4"/>
        <v/>
      </c>
      <c r="R61" s="2" t="s">
        <v>147</v>
      </c>
      <c r="S61" s="2" t="s">
        <v>72</v>
      </c>
    </row>
    <row r="62" spans="1:19" x14ac:dyDescent="0.55000000000000004">
      <c r="A62" s="3" t="s">
        <v>67</v>
      </c>
      <c r="B62" s="3">
        <v>45</v>
      </c>
      <c r="C62" s="31"/>
      <c r="D62" s="32"/>
      <c r="E62" s="32"/>
      <c r="F62" s="32"/>
      <c r="G62" s="6">
        <f t="shared" si="5"/>
        <v>0</v>
      </c>
      <c r="H62" s="33"/>
      <c r="I62" s="32"/>
      <c r="J62" s="32"/>
      <c r="K62" s="29"/>
      <c r="L62" s="6" t="e">
        <f t="shared" si="6"/>
        <v>#DIV/0!</v>
      </c>
      <c r="M62" s="6">
        <f t="shared" si="7"/>
        <v>0</v>
      </c>
      <c r="N62" s="20" t="e">
        <f t="shared" si="8"/>
        <v>#DIV/0!</v>
      </c>
      <c r="O62" s="30" t="str">
        <f t="shared" si="4"/>
        <v/>
      </c>
      <c r="R62" s="2" t="s">
        <v>146</v>
      </c>
      <c r="S62" s="2" t="s">
        <v>72</v>
      </c>
    </row>
    <row r="63" spans="1:19" x14ac:dyDescent="0.55000000000000004">
      <c r="A63" s="3" t="s">
        <v>76</v>
      </c>
      <c r="B63" s="3">
        <v>46</v>
      </c>
      <c r="C63" s="31"/>
      <c r="D63" s="32"/>
      <c r="E63" s="32"/>
      <c r="F63" s="32"/>
      <c r="G63" s="6">
        <f t="shared" si="5"/>
        <v>0</v>
      </c>
      <c r="H63" s="33"/>
      <c r="I63" s="32"/>
      <c r="J63" s="32"/>
      <c r="K63" s="29"/>
      <c r="L63" s="6" t="e">
        <f t="shared" si="6"/>
        <v>#DIV/0!</v>
      </c>
      <c r="M63" s="6">
        <f t="shared" si="7"/>
        <v>0</v>
      </c>
      <c r="N63" s="20" t="e">
        <f t="shared" si="8"/>
        <v>#DIV/0!</v>
      </c>
      <c r="O63" s="30" t="str">
        <f t="shared" si="4"/>
        <v/>
      </c>
      <c r="R63" s="2" t="s">
        <v>145</v>
      </c>
      <c r="S63" s="2" t="s">
        <v>65</v>
      </c>
    </row>
    <row r="64" spans="1:19" x14ac:dyDescent="0.55000000000000004">
      <c r="A64" s="3" t="s">
        <v>131</v>
      </c>
      <c r="B64" s="3">
        <v>47</v>
      </c>
      <c r="C64" s="31"/>
      <c r="D64" s="32"/>
      <c r="E64" s="32"/>
      <c r="F64" s="32"/>
      <c r="G64" s="6">
        <f t="shared" si="5"/>
        <v>0</v>
      </c>
      <c r="H64" s="33"/>
      <c r="I64" s="32"/>
      <c r="J64" s="32"/>
      <c r="K64" s="29"/>
      <c r="L64" s="6" t="e">
        <f t="shared" si="6"/>
        <v>#DIV/0!</v>
      </c>
      <c r="M64" s="6">
        <f t="shared" si="7"/>
        <v>0</v>
      </c>
      <c r="N64" s="20" t="e">
        <f t="shared" si="8"/>
        <v>#DIV/0!</v>
      </c>
      <c r="O64" s="30" t="str">
        <f t="shared" si="4"/>
        <v/>
      </c>
      <c r="R64" s="2" t="s">
        <v>144</v>
      </c>
      <c r="S64" s="2" t="s">
        <v>55</v>
      </c>
    </row>
    <row r="65" spans="1:19" x14ac:dyDescent="0.55000000000000004">
      <c r="A65" s="3" t="s">
        <v>76</v>
      </c>
      <c r="B65" s="3">
        <v>48</v>
      </c>
      <c r="C65" s="31"/>
      <c r="D65" s="32"/>
      <c r="E65" s="32"/>
      <c r="F65" s="32"/>
      <c r="G65" s="6">
        <f t="shared" si="5"/>
        <v>0</v>
      </c>
      <c r="H65" s="33"/>
      <c r="I65" s="32"/>
      <c r="J65" s="32"/>
      <c r="K65" s="29"/>
      <c r="L65" s="6" t="e">
        <f t="shared" si="6"/>
        <v>#DIV/0!</v>
      </c>
      <c r="M65" s="6">
        <f t="shared" si="7"/>
        <v>0</v>
      </c>
      <c r="N65" s="20" t="e">
        <f t="shared" si="8"/>
        <v>#DIV/0!</v>
      </c>
      <c r="O65" s="30" t="str">
        <f t="shared" si="4"/>
        <v/>
      </c>
      <c r="R65" s="2" t="s">
        <v>143</v>
      </c>
      <c r="S65" s="2" t="s">
        <v>52</v>
      </c>
    </row>
    <row r="66" spans="1:19" x14ac:dyDescent="0.55000000000000004">
      <c r="A66" s="3" t="s">
        <v>124</v>
      </c>
      <c r="B66" s="3">
        <v>49</v>
      </c>
      <c r="C66" s="31"/>
      <c r="D66" s="32"/>
      <c r="E66" s="32"/>
      <c r="F66" s="32"/>
      <c r="G66" s="6">
        <f t="shared" si="5"/>
        <v>0</v>
      </c>
      <c r="H66" s="33"/>
      <c r="I66" s="32"/>
      <c r="J66" s="32"/>
      <c r="K66" s="29"/>
      <c r="L66" s="6" t="e">
        <f t="shared" si="6"/>
        <v>#DIV/0!</v>
      </c>
      <c r="M66" s="6">
        <f t="shared" si="7"/>
        <v>0</v>
      </c>
      <c r="N66" s="20" t="e">
        <f t="shared" si="8"/>
        <v>#DIV/0!</v>
      </c>
      <c r="O66" s="30" t="str">
        <f t="shared" si="4"/>
        <v/>
      </c>
      <c r="R66" s="2" t="s">
        <v>142</v>
      </c>
      <c r="S66" s="2" t="s">
        <v>37</v>
      </c>
    </row>
    <row r="67" spans="1:19" x14ac:dyDescent="0.55000000000000004">
      <c r="A67" s="3" t="s">
        <v>76</v>
      </c>
      <c r="B67" s="3">
        <v>50</v>
      </c>
      <c r="C67" s="31"/>
      <c r="D67" s="32"/>
      <c r="E67" s="32"/>
      <c r="F67" s="32"/>
      <c r="G67" s="6">
        <f t="shared" si="5"/>
        <v>0</v>
      </c>
      <c r="H67" s="33"/>
      <c r="I67" s="32"/>
      <c r="J67" s="32"/>
      <c r="K67" s="29"/>
      <c r="L67" s="6" t="e">
        <f t="shared" si="6"/>
        <v>#DIV/0!</v>
      </c>
      <c r="M67" s="6">
        <f t="shared" si="7"/>
        <v>0</v>
      </c>
      <c r="N67" s="20" t="e">
        <f t="shared" si="8"/>
        <v>#DIV/0!</v>
      </c>
      <c r="O67" s="30" t="str">
        <f t="shared" si="4"/>
        <v/>
      </c>
      <c r="R67" s="2" t="s">
        <v>141</v>
      </c>
      <c r="S67" s="2" t="s">
        <v>37</v>
      </c>
    </row>
    <row r="68" spans="1:19" x14ac:dyDescent="0.55000000000000004">
      <c r="A68" s="3" t="s">
        <v>76</v>
      </c>
      <c r="B68" s="3">
        <v>51</v>
      </c>
      <c r="C68" s="31"/>
      <c r="D68" s="32"/>
      <c r="E68" s="32"/>
      <c r="F68" s="32"/>
      <c r="G68" s="6">
        <f t="shared" si="5"/>
        <v>0</v>
      </c>
      <c r="H68" s="33"/>
      <c r="I68" s="32"/>
      <c r="J68" s="32"/>
      <c r="K68" s="29"/>
      <c r="L68" s="6" t="e">
        <f t="shared" si="6"/>
        <v>#DIV/0!</v>
      </c>
      <c r="M68" s="6">
        <f t="shared" si="7"/>
        <v>0</v>
      </c>
      <c r="N68" s="20" t="e">
        <f t="shared" si="8"/>
        <v>#DIV/0!</v>
      </c>
      <c r="O68" s="30" t="str">
        <f t="shared" si="4"/>
        <v/>
      </c>
      <c r="R68" s="2" t="s">
        <v>140</v>
      </c>
      <c r="S68" s="2" t="s">
        <v>139</v>
      </c>
    </row>
    <row r="69" spans="1:19" x14ac:dyDescent="0.55000000000000004">
      <c r="A69" s="3" t="s">
        <v>76</v>
      </c>
      <c r="B69" s="3">
        <v>52</v>
      </c>
      <c r="C69" s="31"/>
      <c r="D69" s="32"/>
      <c r="E69" s="32"/>
      <c r="F69" s="32"/>
      <c r="G69" s="6">
        <f t="shared" si="5"/>
        <v>0</v>
      </c>
      <c r="H69" s="33"/>
      <c r="I69" s="32"/>
      <c r="J69" s="32"/>
      <c r="K69" s="29"/>
      <c r="L69" s="6" t="e">
        <f t="shared" si="6"/>
        <v>#DIV/0!</v>
      </c>
      <c r="M69" s="6">
        <f t="shared" si="7"/>
        <v>0</v>
      </c>
      <c r="N69" s="20" t="e">
        <f t="shared" si="8"/>
        <v>#DIV/0!</v>
      </c>
      <c r="O69" s="30" t="str">
        <f t="shared" si="4"/>
        <v/>
      </c>
      <c r="R69" s="2" t="s">
        <v>138</v>
      </c>
      <c r="S69" s="2" t="s">
        <v>136</v>
      </c>
    </row>
    <row r="70" spans="1:19" x14ac:dyDescent="0.55000000000000004">
      <c r="A70" s="3" t="s">
        <v>67</v>
      </c>
      <c r="B70" s="3">
        <v>53</v>
      </c>
      <c r="C70" s="31"/>
      <c r="D70" s="32"/>
      <c r="E70" s="32"/>
      <c r="F70" s="32"/>
      <c r="G70" s="6">
        <f t="shared" si="5"/>
        <v>0</v>
      </c>
      <c r="H70" s="33"/>
      <c r="I70" s="32"/>
      <c r="J70" s="32"/>
      <c r="K70" s="29"/>
      <c r="L70" s="6" t="e">
        <f t="shared" si="6"/>
        <v>#DIV/0!</v>
      </c>
      <c r="M70" s="6">
        <f t="shared" si="7"/>
        <v>0</v>
      </c>
      <c r="N70" s="20" t="e">
        <f t="shared" si="8"/>
        <v>#DIV/0!</v>
      </c>
      <c r="O70" s="30" t="str">
        <f t="shared" si="4"/>
        <v/>
      </c>
      <c r="R70" s="2" t="s">
        <v>137</v>
      </c>
      <c r="S70" s="2" t="s">
        <v>136</v>
      </c>
    </row>
    <row r="71" spans="1:19" x14ac:dyDescent="0.55000000000000004">
      <c r="A71" s="3" t="s">
        <v>134</v>
      </c>
      <c r="B71" s="3">
        <v>54</v>
      </c>
      <c r="C71" s="31"/>
      <c r="D71" s="32"/>
      <c r="E71" s="32"/>
      <c r="F71" s="32"/>
      <c r="G71" s="6">
        <f t="shared" si="5"/>
        <v>0</v>
      </c>
      <c r="H71" s="33"/>
      <c r="I71" s="32"/>
      <c r="J71" s="32"/>
      <c r="K71" s="29"/>
      <c r="L71" s="6" t="e">
        <f t="shared" si="6"/>
        <v>#DIV/0!</v>
      </c>
      <c r="M71" s="6">
        <f t="shared" si="7"/>
        <v>0</v>
      </c>
      <c r="N71" s="20" t="e">
        <f t="shared" si="8"/>
        <v>#DIV/0!</v>
      </c>
      <c r="O71" s="30" t="str">
        <f t="shared" si="4"/>
        <v/>
      </c>
      <c r="R71" s="2" t="s">
        <v>135</v>
      </c>
      <c r="S71" s="2" t="s">
        <v>132</v>
      </c>
    </row>
    <row r="72" spans="1:19" x14ac:dyDescent="0.55000000000000004">
      <c r="A72" s="3" t="s">
        <v>134</v>
      </c>
      <c r="B72" s="3">
        <v>55</v>
      </c>
      <c r="C72" s="31"/>
      <c r="D72" s="32"/>
      <c r="E72" s="32"/>
      <c r="F72" s="32"/>
      <c r="G72" s="6">
        <f t="shared" si="5"/>
        <v>0</v>
      </c>
      <c r="H72" s="33"/>
      <c r="I72" s="32"/>
      <c r="J72" s="32"/>
      <c r="K72" s="29"/>
      <c r="L72" s="6" t="e">
        <f t="shared" si="6"/>
        <v>#DIV/0!</v>
      </c>
      <c r="M72" s="6">
        <f t="shared" si="7"/>
        <v>0</v>
      </c>
      <c r="N72" s="20" t="e">
        <f t="shared" si="8"/>
        <v>#DIV/0!</v>
      </c>
      <c r="O72" s="30" t="str">
        <f t="shared" si="4"/>
        <v/>
      </c>
      <c r="R72" s="2" t="s">
        <v>133</v>
      </c>
      <c r="S72" s="2" t="s">
        <v>132</v>
      </c>
    </row>
    <row r="73" spans="1:19" x14ac:dyDescent="0.55000000000000004">
      <c r="A73" s="3" t="s">
        <v>131</v>
      </c>
      <c r="B73" s="3">
        <v>56</v>
      </c>
      <c r="C73" s="31"/>
      <c r="D73" s="32"/>
      <c r="E73" s="32"/>
      <c r="F73" s="32"/>
      <c r="G73" s="6">
        <f t="shared" si="5"/>
        <v>0</v>
      </c>
      <c r="H73" s="33"/>
      <c r="I73" s="32"/>
      <c r="J73" s="32"/>
      <c r="K73" s="29"/>
      <c r="L73" s="6" t="e">
        <f t="shared" si="6"/>
        <v>#DIV/0!</v>
      </c>
      <c r="M73" s="6">
        <f t="shared" si="7"/>
        <v>0</v>
      </c>
      <c r="N73" s="20" t="e">
        <f t="shared" si="8"/>
        <v>#DIV/0!</v>
      </c>
      <c r="O73" s="30" t="str">
        <f t="shared" si="4"/>
        <v/>
      </c>
      <c r="R73" s="2" t="s">
        <v>130</v>
      </c>
      <c r="S73" s="2" t="s">
        <v>129</v>
      </c>
    </row>
    <row r="74" spans="1:19" x14ac:dyDescent="0.55000000000000004">
      <c r="A74" s="3" t="s">
        <v>67</v>
      </c>
      <c r="B74" s="3">
        <v>57</v>
      </c>
      <c r="C74" s="31"/>
      <c r="D74" s="32"/>
      <c r="E74" s="32"/>
      <c r="F74" s="32"/>
      <c r="G74" s="6">
        <f t="shared" si="5"/>
        <v>0</v>
      </c>
      <c r="H74" s="33"/>
      <c r="I74" s="32"/>
      <c r="J74" s="32"/>
      <c r="K74" s="29"/>
      <c r="L74" s="6" t="e">
        <f t="shared" si="6"/>
        <v>#DIV/0!</v>
      </c>
      <c r="M74" s="6">
        <f t="shared" si="7"/>
        <v>0</v>
      </c>
      <c r="N74" s="20" t="e">
        <f t="shared" si="8"/>
        <v>#DIV/0!</v>
      </c>
      <c r="O74" s="30" t="str">
        <f t="shared" si="4"/>
        <v/>
      </c>
      <c r="R74" s="2" t="s">
        <v>128</v>
      </c>
      <c r="S74" s="2" t="s">
        <v>127</v>
      </c>
    </row>
    <row r="75" spans="1:19" x14ac:dyDescent="0.55000000000000004">
      <c r="A75" s="3" t="s">
        <v>76</v>
      </c>
      <c r="B75" s="3">
        <v>58</v>
      </c>
      <c r="C75" s="31"/>
      <c r="D75" s="32"/>
      <c r="E75" s="32"/>
      <c r="F75" s="32"/>
      <c r="G75" s="6">
        <f t="shared" si="5"/>
        <v>0</v>
      </c>
      <c r="H75" s="33"/>
      <c r="I75" s="32"/>
      <c r="J75" s="32"/>
      <c r="K75" s="29"/>
      <c r="L75" s="6" t="e">
        <f t="shared" si="6"/>
        <v>#DIV/0!</v>
      </c>
      <c r="M75" s="6">
        <f t="shared" si="7"/>
        <v>0</v>
      </c>
      <c r="N75" s="20" t="e">
        <f t="shared" si="8"/>
        <v>#DIV/0!</v>
      </c>
      <c r="O75" s="30" t="str">
        <f t="shared" si="4"/>
        <v/>
      </c>
      <c r="R75" s="2" t="s">
        <v>126</v>
      </c>
      <c r="S75" s="2" t="s">
        <v>125</v>
      </c>
    </row>
    <row r="76" spans="1:19" x14ac:dyDescent="0.55000000000000004">
      <c r="A76" s="3" t="s">
        <v>124</v>
      </c>
      <c r="B76" s="3">
        <v>59</v>
      </c>
      <c r="C76" s="31"/>
      <c r="D76" s="32"/>
      <c r="E76" s="32"/>
      <c r="F76" s="32"/>
      <c r="G76" s="6">
        <f t="shared" si="5"/>
        <v>0</v>
      </c>
      <c r="H76" s="33"/>
      <c r="I76" s="32"/>
      <c r="J76" s="32"/>
      <c r="K76" s="29"/>
      <c r="L76" s="6" t="e">
        <f t="shared" si="6"/>
        <v>#DIV/0!</v>
      </c>
      <c r="M76" s="6">
        <f t="shared" si="7"/>
        <v>0</v>
      </c>
      <c r="N76" s="20" t="e">
        <f t="shared" si="8"/>
        <v>#DIV/0!</v>
      </c>
      <c r="O76" s="30" t="str">
        <f t="shared" si="4"/>
        <v/>
      </c>
      <c r="R76" s="2" t="s">
        <v>123</v>
      </c>
      <c r="S76" s="2" t="s">
        <v>120</v>
      </c>
    </row>
    <row r="77" spans="1:19" x14ac:dyDescent="0.55000000000000004">
      <c r="A77" s="3" t="s">
        <v>67</v>
      </c>
      <c r="B77" s="3">
        <v>60</v>
      </c>
      <c r="C77" s="31"/>
      <c r="D77" s="32"/>
      <c r="E77" s="32"/>
      <c r="F77" s="32"/>
      <c r="G77" s="6">
        <f t="shared" si="5"/>
        <v>0</v>
      </c>
      <c r="H77" s="33"/>
      <c r="I77" s="32"/>
      <c r="J77" s="32"/>
      <c r="K77" s="29"/>
      <c r="L77" s="6" t="e">
        <f t="shared" si="6"/>
        <v>#DIV/0!</v>
      </c>
      <c r="M77" s="6">
        <f t="shared" si="7"/>
        <v>0</v>
      </c>
      <c r="N77" s="20" t="e">
        <f t="shared" si="8"/>
        <v>#DIV/0!</v>
      </c>
      <c r="O77" s="30" t="str">
        <f t="shared" si="4"/>
        <v/>
      </c>
      <c r="R77" s="2" t="s">
        <v>122</v>
      </c>
      <c r="S77" s="2" t="s">
        <v>120</v>
      </c>
    </row>
    <row r="78" spans="1:19" x14ac:dyDescent="0.55000000000000004">
      <c r="A78" s="3" t="s">
        <v>67</v>
      </c>
      <c r="B78" s="3">
        <v>61</v>
      </c>
      <c r="C78" s="31"/>
      <c r="D78" s="32"/>
      <c r="E78" s="32"/>
      <c r="F78" s="32"/>
      <c r="G78" s="6">
        <f t="shared" si="5"/>
        <v>0</v>
      </c>
      <c r="H78" s="33"/>
      <c r="I78" s="32"/>
      <c r="J78" s="32"/>
      <c r="K78" s="29"/>
      <c r="L78" s="6" t="e">
        <f t="shared" si="6"/>
        <v>#DIV/0!</v>
      </c>
      <c r="M78" s="6">
        <f t="shared" si="7"/>
        <v>0</v>
      </c>
      <c r="N78" s="20" t="e">
        <f t="shared" si="8"/>
        <v>#DIV/0!</v>
      </c>
      <c r="O78" s="30" t="str">
        <f t="shared" si="4"/>
        <v/>
      </c>
      <c r="R78" s="2" t="s">
        <v>121</v>
      </c>
      <c r="S78" s="2" t="s">
        <v>120</v>
      </c>
    </row>
    <row r="79" spans="1:19" x14ac:dyDescent="0.55000000000000004">
      <c r="A79" s="3" t="s">
        <v>76</v>
      </c>
      <c r="B79" s="3">
        <v>62</v>
      </c>
      <c r="C79" s="31"/>
      <c r="D79" s="32"/>
      <c r="E79" s="32"/>
      <c r="F79" s="32"/>
      <c r="G79" s="6">
        <f t="shared" si="5"/>
        <v>0</v>
      </c>
      <c r="H79" s="33"/>
      <c r="I79" s="32"/>
      <c r="J79" s="32"/>
      <c r="K79" s="29"/>
      <c r="L79" s="6" t="e">
        <f t="shared" si="6"/>
        <v>#DIV/0!</v>
      </c>
      <c r="M79" s="6">
        <f t="shared" si="7"/>
        <v>0</v>
      </c>
      <c r="N79" s="20" t="e">
        <f t="shared" si="8"/>
        <v>#DIV/0!</v>
      </c>
      <c r="O79" s="30" t="str">
        <f t="shared" si="4"/>
        <v/>
      </c>
      <c r="R79" s="2" t="s">
        <v>119</v>
      </c>
      <c r="S79" s="2" t="s">
        <v>118</v>
      </c>
    </row>
    <row r="80" spans="1:19" x14ac:dyDescent="0.55000000000000004">
      <c r="A80" s="3" t="s">
        <v>117</v>
      </c>
      <c r="B80" s="3">
        <v>63</v>
      </c>
      <c r="C80" s="31"/>
      <c r="D80" s="32"/>
      <c r="E80" s="32"/>
      <c r="F80" s="32"/>
      <c r="G80" s="6">
        <f t="shared" si="5"/>
        <v>0</v>
      </c>
      <c r="H80" s="33"/>
      <c r="I80" s="32"/>
      <c r="J80" s="32"/>
      <c r="K80" s="29"/>
      <c r="L80" s="6" t="e">
        <f t="shared" si="6"/>
        <v>#DIV/0!</v>
      </c>
      <c r="M80" s="6">
        <f t="shared" si="7"/>
        <v>0</v>
      </c>
      <c r="N80" s="20" t="e">
        <f t="shared" si="8"/>
        <v>#DIV/0!</v>
      </c>
      <c r="O80" s="30" t="str">
        <f t="shared" si="4"/>
        <v/>
      </c>
      <c r="R80" s="2" t="s">
        <v>116</v>
      </c>
      <c r="S80" s="2" t="s">
        <v>114</v>
      </c>
    </row>
    <row r="81" spans="1:19" x14ac:dyDescent="0.55000000000000004">
      <c r="A81" s="3" t="s">
        <v>76</v>
      </c>
      <c r="B81" s="3">
        <v>64</v>
      </c>
      <c r="C81" s="31"/>
      <c r="D81" s="32"/>
      <c r="E81" s="32"/>
      <c r="F81" s="32"/>
      <c r="G81" s="6">
        <f t="shared" si="5"/>
        <v>0</v>
      </c>
      <c r="H81" s="33"/>
      <c r="I81" s="32"/>
      <c r="J81" s="32"/>
      <c r="K81" s="29"/>
      <c r="L81" s="6" t="e">
        <f t="shared" si="6"/>
        <v>#DIV/0!</v>
      </c>
      <c r="M81" s="6">
        <f t="shared" si="7"/>
        <v>0</v>
      </c>
      <c r="N81" s="20" t="e">
        <f t="shared" si="8"/>
        <v>#DIV/0!</v>
      </c>
      <c r="O81" s="30" t="str">
        <f t="shared" si="4"/>
        <v/>
      </c>
      <c r="R81" s="2" t="s">
        <v>115</v>
      </c>
      <c r="S81" s="2" t="s">
        <v>114</v>
      </c>
    </row>
    <row r="82" spans="1:19" x14ac:dyDescent="0.55000000000000004">
      <c r="A82" s="3" t="s">
        <v>67</v>
      </c>
      <c r="B82" s="3">
        <v>65</v>
      </c>
      <c r="C82" s="31"/>
      <c r="D82" s="32"/>
      <c r="E82" s="32"/>
      <c r="F82" s="32"/>
      <c r="G82" s="6">
        <f t="shared" ref="G82:G113" si="9">SUM(D82:F82)</f>
        <v>0</v>
      </c>
      <c r="H82" s="33"/>
      <c r="I82" s="32"/>
      <c r="J82" s="32"/>
      <c r="K82" s="29"/>
      <c r="L82" s="6" t="e">
        <f t="shared" ref="L82:L117" si="10">(D82+E82)/J82</f>
        <v>#DIV/0!</v>
      </c>
      <c r="M82" s="6">
        <f t="shared" ref="M82:M117" si="11">G82-I82</f>
        <v>0</v>
      </c>
      <c r="N82" s="20" t="e">
        <f t="shared" ref="N82:N113" si="12">IF(L82&gt;=80000,1,IF(M82&gt;=4400000,1,""))</f>
        <v>#DIV/0!</v>
      </c>
      <c r="O82" s="30" t="str">
        <f t="shared" ref="O82:O117" si="13">IF(ISNUMBER(D82),IF(D82&gt;0,1,""),"")</f>
        <v/>
      </c>
      <c r="R82" s="2" t="s">
        <v>113</v>
      </c>
      <c r="S82" s="2" t="s">
        <v>110</v>
      </c>
    </row>
    <row r="83" spans="1:19" x14ac:dyDescent="0.55000000000000004">
      <c r="A83" s="3" t="s">
        <v>67</v>
      </c>
      <c r="B83" s="3">
        <v>66</v>
      </c>
      <c r="C83" s="31"/>
      <c r="D83" s="32"/>
      <c r="E83" s="32"/>
      <c r="F83" s="32"/>
      <c r="G83" s="6">
        <f t="shared" si="9"/>
        <v>0</v>
      </c>
      <c r="H83" s="33"/>
      <c r="I83" s="32"/>
      <c r="J83" s="32"/>
      <c r="K83" s="29"/>
      <c r="L83" s="6" t="e">
        <f t="shared" si="10"/>
        <v>#DIV/0!</v>
      </c>
      <c r="M83" s="6">
        <f t="shared" si="11"/>
        <v>0</v>
      </c>
      <c r="N83" s="20" t="e">
        <f t="shared" si="12"/>
        <v>#DIV/0!</v>
      </c>
      <c r="O83" s="30" t="str">
        <f t="shared" si="13"/>
        <v/>
      </c>
      <c r="R83" s="2" t="s">
        <v>112</v>
      </c>
      <c r="S83" s="2" t="s">
        <v>110</v>
      </c>
    </row>
    <row r="84" spans="1:19" x14ac:dyDescent="0.55000000000000004">
      <c r="A84" s="3" t="s">
        <v>76</v>
      </c>
      <c r="B84" s="3">
        <v>67</v>
      </c>
      <c r="C84" s="31"/>
      <c r="D84" s="32"/>
      <c r="E84" s="32"/>
      <c r="F84" s="32"/>
      <c r="G84" s="6">
        <f t="shared" si="9"/>
        <v>0</v>
      </c>
      <c r="H84" s="33"/>
      <c r="I84" s="32"/>
      <c r="J84" s="32"/>
      <c r="K84" s="29"/>
      <c r="L84" s="6" t="e">
        <f t="shared" si="10"/>
        <v>#DIV/0!</v>
      </c>
      <c r="M84" s="6">
        <f t="shared" si="11"/>
        <v>0</v>
      </c>
      <c r="N84" s="20" t="e">
        <f t="shared" si="12"/>
        <v>#DIV/0!</v>
      </c>
      <c r="O84" s="30" t="str">
        <f t="shared" si="13"/>
        <v/>
      </c>
      <c r="R84" s="2" t="s">
        <v>111</v>
      </c>
      <c r="S84" s="2" t="s">
        <v>110</v>
      </c>
    </row>
    <row r="85" spans="1:19" x14ac:dyDescent="0.55000000000000004">
      <c r="A85" s="3" t="s">
        <v>67</v>
      </c>
      <c r="B85" s="3">
        <v>68</v>
      </c>
      <c r="C85" s="31"/>
      <c r="D85" s="32"/>
      <c r="E85" s="32"/>
      <c r="F85" s="32"/>
      <c r="G85" s="6">
        <f t="shared" si="9"/>
        <v>0</v>
      </c>
      <c r="H85" s="33"/>
      <c r="I85" s="32"/>
      <c r="J85" s="32"/>
      <c r="K85" s="29"/>
      <c r="L85" s="6" t="e">
        <f t="shared" si="10"/>
        <v>#DIV/0!</v>
      </c>
      <c r="M85" s="6">
        <f t="shared" si="11"/>
        <v>0</v>
      </c>
      <c r="N85" s="20" t="e">
        <f t="shared" si="12"/>
        <v>#DIV/0!</v>
      </c>
      <c r="O85" s="30" t="str">
        <f t="shared" si="13"/>
        <v/>
      </c>
      <c r="R85" s="2" t="s">
        <v>109</v>
      </c>
      <c r="S85" s="2" t="s">
        <v>107</v>
      </c>
    </row>
    <row r="86" spans="1:19" x14ac:dyDescent="0.55000000000000004">
      <c r="A86" s="3" t="s">
        <v>67</v>
      </c>
      <c r="B86" s="3">
        <v>69</v>
      </c>
      <c r="C86" s="31"/>
      <c r="D86" s="32"/>
      <c r="E86" s="32"/>
      <c r="F86" s="32"/>
      <c r="G86" s="6">
        <f t="shared" si="9"/>
        <v>0</v>
      </c>
      <c r="H86" s="33"/>
      <c r="I86" s="32"/>
      <c r="J86" s="32"/>
      <c r="K86" s="29"/>
      <c r="L86" s="6" t="e">
        <f t="shared" si="10"/>
        <v>#DIV/0!</v>
      </c>
      <c r="M86" s="6">
        <f t="shared" si="11"/>
        <v>0</v>
      </c>
      <c r="N86" s="20" t="e">
        <f t="shared" si="12"/>
        <v>#DIV/0!</v>
      </c>
      <c r="O86" s="30" t="str">
        <f t="shared" si="13"/>
        <v/>
      </c>
      <c r="R86" s="2" t="s">
        <v>108</v>
      </c>
      <c r="S86" s="2" t="s">
        <v>107</v>
      </c>
    </row>
    <row r="87" spans="1:19" x14ac:dyDescent="0.55000000000000004">
      <c r="A87" s="3" t="s">
        <v>67</v>
      </c>
      <c r="B87" s="3">
        <v>70</v>
      </c>
      <c r="C87" s="31"/>
      <c r="D87" s="32"/>
      <c r="E87" s="32"/>
      <c r="F87" s="32"/>
      <c r="G87" s="6">
        <f t="shared" si="9"/>
        <v>0</v>
      </c>
      <c r="H87" s="33"/>
      <c r="I87" s="32"/>
      <c r="J87" s="32"/>
      <c r="K87" s="29"/>
      <c r="L87" s="6" t="e">
        <f t="shared" si="10"/>
        <v>#DIV/0!</v>
      </c>
      <c r="M87" s="6">
        <f t="shared" si="11"/>
        <v>0</v>
      </c>
      <c r="N87" s="20" t="e">
        <f t="shared" si="12"/>
        <v>#DIV/0!</v>
      </c>
      <c r="O87" s="30" t="str">
        <f t="shared" si="13"/>
        <v/>
      </c>
      <c r="R87" s="2" t="s">
        <v>106</v>
      </c>
      <c r="S87" s="2" t="s">
        <v>105</v>
      </c>
    </row>
    <row r="88" spans="1:19" x14ac:dyDescent="0.55000000000000004">
      <c r="A88" s="3" t="s">
        <v>49</v>
      </c>
      <c r="B88" s="3">
        <v>71</v>
      </c>
      <c r="C88" s="31"/>
      <c r="D88" s="32"/>
      <c r="E88" s="32"/>
      <c r="F88" s="32"/>
      <c r="G88" s="6">
        <f t="shared" si="9"/>
        <v>0</v>
      </c>
      <c r="H88" s="33"/>
      <c r="I88" s="32"/>
      <c r="J88" s="32"/>
      <c r="K88" s="29"/>
      <c r="L88" s="6" t="e">
        <f t="shared" si="10"/>
        <v>#DIV/0!</v>
      </c>
      <c r="M88" s="6">
        <f t="shared" si="11"/>
        <v>0</v>
      </c>
      <c r="N88" s="20" t="e">
        <f t="shared" si="12"/>
        <v>#DIV/0!</v>
      </c>
      <c r="O88" s="30" t="str">
        <f t="shared" si="13"/>
        <v/>
      </c>
      <c r="R88" s="2" t="s">
        <v>104</v>
      </c>
      <c r="S88" s="2" t="s">
        <v>103</v>
      </c>
    </row>
    <row r="89" spans="1:19" x14ac:dyDescent="0.55000000000000004">
      <c r="A89" s="3" t="s">
        <v>67</v>
      </c>
      <c r="B89" s="3">
        <v>72</v>
      </c>
      <c r="C89" s="31"/>
      <c r="D89" s="32"/>
      <c r="E89" s="32"/>
      <c r="F89" s="32"/>
      <c r="G89" s="6">
        <f t="shared" si="9"/>
        <v>0</v>
      </c>
      <c r="H89" s="33"/>
      <c r="I89" s="32"/>
      <c r="J89" s="32"/>
      <c r="K89" s="29"/>
      <c r="L89" s="6" t="e">
        <f t="shared" si="10"/>
        <v>#DIV/0!</v>
      </c>
      <c r="M89" s="6">
        <f t="shared" si="11"/>
        <v>0</v>
      </c>
      <c r="N89" s="20" t="e">
        <f t="shared" si="12"/>
        <v>#DIV/0!</v>
      </c>
      <c r="O89" s="30" t="str">
        <f t="shared" si="13"/>
        <v/>
      </c>
      <c r="R89" s="2" t="s">
        <v>102</v>
      </c>
      <c r="S89" s="2" t="s">
        <v>101</v>
      </c>
    </row>
    <row r="90" spans="1:19" x14ac:dyDescent="0.55000000000000004">
      <c r="A90" s="3" t="s">
        <v>100</v>
      </c>
      <c r="B90" s="3">
        <v>73</v>
      </c>
      <c r="C90" s="31"/>
      <c r="D90" s="32"/>
      <c r="E90" s="32"/>
      <c r="F90" s="32"/>
      <c r="G90" s="6">
        <f t="shared" si="9"/>
        <v>0</v>
      </c>
      <c r="H90" s="33"/>
      <c r="I90" s="32"/>
      <c r="J90" s="32"/>
      <c r="K90" s="29"/>
      <c r="L90" s="6" t="e">
        <f t="shared" si="10"/>
        <v>#DIV/0!</v>
      </c>
      <c r="M90" s="6">
        <f t="shared" si="11"/>
        <v>0</v>
      </c>
      <c r="N90" s="20" t="e">
        <f t="shared" si="12"/>
        <v>#DIV/0!</v>
      </c>
      <c r="O90" s="30" t="str">
        <f t="shared" si="13"/>
        <v/>
      </c>
      <c r="R90" s="2" t="s">
        <v>99</v>
      </c>
      <c r="S90" s="2" t="s">
        <v>98</v>
      </c>
    </row>
    <row r="91" spans="1:19" x14ac:dyDescent="0.55000000000000004">
      <c r="A91" s="3" t="s">
        <v>76</v>
      </c>
      <c r="B91" s="3">
        <v>74</v>
      </c>
      <c r="C91" s="31"/>
      <c r="D91" s="32"/>
      <c r="E91" s="32"/>
      <c r="F91" s="32"/>
      <c r="G91" s="6">
        <f t="shared" si="9"/>
        <v>0</v>
      </c>
      <c r="H91" s="33"/>
      <c r="I91" s="32"/>
      <c r="J91" s="32"/>
      <c r="K91" s="29"/>
      <c r="L91" s="6" t="e">
        <f t="shared" si="10"/>
        <v>#DIV/0!</v>
      </c>
      <c r="M91" s="6">
        <f t="shared" si="11"/>
        <v>0</v>
      </c>
      <c r="N91" s="20" t="e">
        <f t="shared" si="12"/>
        <v>#DIV/0!</v>
      </c>
      <c r="O91" s="30" t="str">
        <f t="shared" si="13"/>
        <v/>
      </c>
      <c r="R91" s="2" t="s">
        <v>97</v>
      </c>
      <c r="S91" s="2" t="s">
        <v>96</v>
      </c>
    </row>
    <row r="92" spans="1:19" x14ac:dyDescent="0.55000000000000004">
      <c r="A92" s="3" t="s">
        <v>95</v>
      </c>
      <c r="B92" s="3">
        <v>75</v>
      </c>
      <c r="C92" s="31"/>
      <c r="D92" s="32"/>
      <c r="E92" s="32"/>
      <c r="F92" s="32"/>
      <c r="G92" s="6">
        <f t="shared" si="9"/>
        <v>0</v>
      </c>
      <c r="H92" s="33"/>
      <c r="I92" s="32"/>
      <c r="J92" s="32"/>
      <c r="K92" s="29"/>
      <c r="L92" s="6" t="e">
        <f t="shared" si="10"/>
        <v>#DIV/0!</v>
      </c>
      <c r="M92" s="6">
        <f t="shared" si="11"/>
        <v>0</v>
      </c>
      <c r="N92" s="20" t="e">
        <f t="shared" si="12"/>
        <v>#DIV/0!</v>
      </c>
      <c r="O92" s="30" t="str">
        <f t="shared" si="13"/>
        <v/>
      </c>
      <c r="R92" s="2" t="s">
        <v>94</v>
      </c>
      <c r="S92" s="2" t="s">
        <v>93</v>
      </c>
    </row>
    <row r="93" spans="1:19" x14ac:dyDescent="0.55000000000000004">
      <c r="A93" s="3" t="s">
        <v>76</v>
      </c>
      <c r="B93" s="3">
        <v>76</v>
      </c>
      <c r="C93" s="31"/>
      <c r="D93" s="32"/>
      <c r="E93" s="32"/>
      <c r="F93" s="32"/>
      <c r="G93" s="6">
        <f t="shared" si="9"/>
        <v>0</v>
      </c>
      <c r="H93" s="33"/>
      <c r="I93" s="32"/>
      <c r="J93" s="32"/>
      <c r="K93" s="29"/>
      <c r="L93" s="6" t="e">
        <f t="shared" si="10"/>
        <v>#DIV/0!</v>
      </c>
      <c r="M93" s="6">
        <f t="shared" si="11"/>
        <v>0</v>
      </c>
      <c r="N93" s="20" t="e">
        <f t="shared" si="12"/>
        <v>#DIV/0!</v>
      </c>
      <c r="O93" s="30" t="str">
        <f t="shared" si="13"/>
        <v/>
      </c>
      <c r="R93" s="2" t="s">
        <v>92</v>
      </c>
      <c r="S93" s="2" t="s">
        <v>91</v>
      </c>
    </row>
    <row r="94" spans="1:19" x14ac:dyDescent="0.55000000000000004">
      <c r="A94" s="3" t="s">
        <v>67</v>
      </c>
      <c r="B94" s="3">
        <v>77</v>
      </c>
      <c r="C94" s="31"/>
      <c r="D94" s="32"/>
      <c r="E94" s="32"/>
      <c r="F94" s="32"/>
      <c r="G94" s="6">
        <f t="shared" si="9"/>
        <v>0</v>
      </c>
      <c r="H94" s="33"/>
      <c r="I94" s="32"/>
      <c r="J94" s="32"/>
      <c r="K94" s="29"/>
      <c r="L94" s="6" t="e">
        <f t="shared" si="10"/>
        <v>#DIV/0!</v>
      </c>
      <c r="M94" s="6">
        <f t="shared" si="11"/>
        <v>0</v>
      </c>
      <c r="N94" s="20" t="e">
        <f t="shared" si="12"/>
        <v>#DIV/0!</v>
      </c>
      <c r="O94" s="30" t="str">
        <f t="shared" si="13"/>
        <v/>
      </c>
      <c r="R94" s="2" t="s">
        <v>90</v>
      </c>
      <c r="S94" s="2" t="s">
        <v>89</v>
      </c>
    </row>
    <row r="95" spans="1:19" x14ac:dyDescent="0.55000000000000004">
      <c r="A95" s="3" t="s">
        <v>88</v>
      </c>
      <c r="B95" s="3">
        <v>78</v>
      </c>
      <c r="C95" s="31"/>
      <c r="D95" s="32"/>
      <c r="E95" s="32"/>
      <c r="F95" s="32"/>
      <c r="G95" s="6">
        <f t="shared" si="9"/>
        <v>0</v>
      </c>
      <c r="H95" s="33"/>
      <c r="I95" s="32"/>
      <c r="J95" s="32"/>
      <c r="K95" s="29"/>
      <c r="L95" s="6" t="e">
        <f t="shared" si="10"/>
        <v>#DIV/0!</v>
      </c>
      <c r="M95" s="6">
        <f t="shared" si="11"/>
        <v>0</v>
      </c>
      <c r="N95" s="20" t="e">
        <f t="shared" si="12"/>
        <v>#DIV/0!</v>
      </c>
      <c r="O95" s="30" t="str">
        <f t="shared" si="13"/>
        <v/>
      </c>
      <c r="R95" s="2" t="s">
        <v>87</v>
      </c>
      <c r="S95" s="2" t="s">
        <v>84</v>
      </c>
    </row>
    <row r="96" spans="1:19" x14ac:dyDescent="0.55000000000000004">
      <c r="A96" s="3" t="s">
        <v>80</v>
      </c>
      <c r="B96" s="3">
        <v>79</v>
      </c>
      <c r="C96" s="31"/>
      <c r="D96" s="32"/>
      <c r="E96" s="32"/>
      <c r="F96" s="32"/>
      <c r="G96" s="6">
        <f t="shared" si="9"/>
        <v>0</v>
      </c>
      <c r="H96" s="33"/>
      <c r="I96" s="32"/>
      <c r="J96" s="32"/>
      <c r="K96" s="29"/>
      <c r="L96" s="6" t="e">
        <f t="shared" si="10"/>
        <v>#DIV/0!</v>
      </c>
      <c r="M96" s="6">
        <f t="shared" si="11"/>
        <v>0</v>
      </c>
      <c r="N96" s="20" t="e">
        <f t="shared" si="12"/>
        <v>#DIV/0!</v>
      </c>
      <c r="O96" s="30" t="str">
        <f t="shared" si="13"/>
        <v/>
      </c>
      <c r="R96" s="2" t="s">
        <v>86</v>
      </c>
      <c r="S96" s="2" t="s">
        <v>84</v>
      </c>
    </row>
    <row r="97" spans="1:19" x14ac:dyDescent="0.55000000000000004">
      <c r="A97" s="3" t="s">
        <v>76</v>
      </c>
      <c r="B97" s="3">
        <v>80</v>
      </c>
      <c r="C97" s="31"/>
      <c r="D97" s="32"/>
      <c r="E97" s="32"/>
      <c r="F97" s="32"/>
      <c r="G97" s="6">
        <f t="shared" si="9"/>
        <v>0</v>
      </c>
      <c r="H97" s="33"/>
      <c r="I97" s="32"/>
      <c r="J97" s="32"/>
      <c r="K97" s="29"/>
      <c r="L97" s="6" t="e">
        <f t="shared" si="10"/>
        <v>#DIV/0!</v>
      </c>
      <c r="M97" s="6">
        <f t="shared" si="11"/>
        <v>0</v>
      </c>
      <c r="N97" s="20" t="e">
        <f t="shared" si="12"/>
        <v>#DIV/0!</v>
      </c>
      <c r="O97" s="30" t="str">
        <f t="shared" si="13"/>
        <v/>
      </c>
      <c r="R97" s="2" t="s">
        <v>85</v>
      </c>
      <c r="S97" s="2" t="s">
        <v>84</v>
      </c>
    </row>
    <row r="98" spans="1:19" x14ac:dyDescent="0.55000000000000004">
      <c r="A98" s="3" t="s">
        <v>76</v>
      </c>
      <c r="B98" s="3">
        <v>81</v>
      </c>
      <c r="C98" s="31"/>
      <c r="D98" s="32"/>
      <c r="E98" s="32"/>
      <c r="F98" s="32"/>
      <c r="G98" s="6">
        <f t="shared" si="9"/>
        <v>0</v>
      </c>
      <c r="H98" s="33"/>
      <c r="I98" s="32"/>
      <c r="J98" s="32"/>
      <c r="K98" s="29"/>
      <c r="L98" s="6" t="e">
        <f t="shared" si="10"/>
        <v>#DIV/0!</v>
      </c>
      <c r="M98" s="6">
        <f t="shared" si="11"/>
        <v>0</v>
      </c>
      <c r="N98" s="20" t="e">
        <f t="shared" si="12"/>
        <v>#DIV/0!</v>
      </c>
      <c r="O98" s="30" t="str">
        <f t="shared" si="13"/>
        <v/>
      </c>
      <c r="R98" s="2" t="s">
        <v>83</v>
      </c>
      <c r="S98" s="2" t="s">
        <v>82</v>
      </c>
    </row>
    <row r="99" spans="1:19" x14ac:dyDescent="0.55000000000000004">
      <c r="A99" s="3" t="s">
        <v>78</v>
      </c>
      <c r="B99" s="3">
        <v>82</v>
      </c>
      <c r="C99" s="31"/>
      <c r="D99" s="32"/>
      <c r="E99" s="32"/>
      <c r="F99" s="32"/>
      <c r="G99" s="6">
        <f t="shared" si="9"/>
        <v>0</v>
      </c>
      <c r="H99" s="33"/>
      <c r="I99" s="32"/>
      <c r="J99" s="32"/>
      <c r="K99" s="29"/>
      <c r="L99" s="6" t="e">
        <f t="shared" si="10"/>
        <v>#DIV/0!</v>
      </c>
      <c r="M99" s="6">
        <f t="shared" si="11"/>
        <v>0</v>
      </c>
      <c r="N99" s="20" t="e">
        <f t="shared" si="12"/>
        <v>#DIV/0!</v>
      </c>
      <c r="O99" s="30" t="str">
        <f t="shared" si="13"/>
        <v/>
      </c>
      <c r="R99" s="2" t="s">
        <v>81</v>
      </c>
      <c r="S99" s="2" t="s">
        <v>72</v>
      </c>
    </row>
    <row r="100" spans="1:19" x14ac:dyDescent="0.55000000000000004">
      <c r="A100" s="3" t="s">
        <v>80</v>
      </c>
      <c r="B100" s="3">
        <v>83</v>
      </c>
      <c r="C100" s="31"/>
      <c r="D100" s="32"/>
      <c r="E100" s="32"/>
      <c r="F100" s="32"/>
      <c r="G100" s="6">
        <f t="shared" si="9"/>
        <v>0</v>
      </c>
      <c r="H100" s="33"/>
      <c r="I100" s="32"/>
      <c r="J100" s="32"/>
      <c r="K100" s="29"/>
      <c r="L100" s="6" t="e">
        <f t="shared" si="10"/>
        <v>#DIV/0!</v>
      </c>
      <c r="M100" s="6">
        <f t="shared" si="11"/>
        <v>0</v>
      </c>
      <c r="N100" s="20" t="e">
        <f t="shared" si="12"/>
        <v>#DIV/0!</v>
      </c>
      <c r="O100" s="30" t="str">
        <f t="shared" si="13"/>
        <v/>
      </c>
      <c r="R100" s="2" t="s">
        <v>79</v>
      </c>
      <c r="S100" s="2" t="s">
        <v>72</v>
      </c>
    </row>
    <row r="101" spans="1:19" x14ac:dyDescent="0.55000000000000004">
      <c r="A101" s="3" t="s">
        <v>78</v>
      </c>
      <c r="B101" s="3">
        <v>84</v>
      </c>
      <c r="C101" s="31"/>
      <c r="D101" s="32"/>
      <c r="E101" s="32"/>
      <c r="F101" s="32"/>
      <c r="G101" s="6">
        <f t="shared" si="9"/>
        <v>0</v>
      </c>
      <c r="H101" s="33"/>
      <c r="I101" s="32"/>
      <c r="J101" s="32"/>
      <c r="K101" s="29"/>
      <c r="L101" s="6" t="e">
        <f t="shared" si="10"/>
        <v>#DIV/0!</v>
      </c>
      <c r="M101" s="6">
        <f t="shared" si="11"/>
        <v>0</v>
      </c>
      <c r="N101" s="20" t="e">
        <f t="shared" si="12"/>
        <v>#DIV/0!</v>
      </c>
      <c r="O101" s="30" t="str">
        <f t="shared" si="13"/>
        <v/>
      </c>
      <c r="R101" s="2" t="s">
        <v>77</v>
      </c>
      <c r="S101" s="2" t="s">
        <v>72</v>
      </c>
    </row>
    <row r="102" spans="1:19" x14ac:dyDescent="0.55000000000000004">
      <c r="A102" s="3" t="s">
        <v>76</v>
      </c>
      <c r="B102" s="3">
        <v>85</v>
      </c>
      <c r="C102" s="31"/>
      <c r="D102" s="32"/>
      <c r="E102" s="32"/>
      <c r="F102" s="32"/>
      <c r="G102" s="6">
        <f t="shared" si="9"/>
        <v>0</v>
      </c>
      <c r="H102" s="33"/>
      <c r="I102" s="32"/>
      <c r="J102" s="32"/>
      <c r="K102" s="29"/>
      <c r="L102" s="6" t="e">
        <f t="shared" si="10"/>
        <v>#DIV/0!</v>
      </c>
      <c r="M102" s="6">
        <f t="shared" si="11"/>
        <v>0</v>
      </c>
      <c r="N102" s="20" t="e">
        <f t="shared" si="12"/>
        <v>#DIV/0!</v>
      </c>
      <c r="O102" s="30" t="str">
        <f t="shared" si="13"/>
        <v/>
      </c>
      <c r="R102" s="2" t="s">
        <v>75</v>
      </c>
      <c r="S102" s="2" t="s">
        <v>72</v>
      </c>
    </row>
    <row r="103" spans="1:19" x14ac:dyDescent="0.55000000000000004">
      <c r="A103" s="3" t="s">
        <v>67</v>
      </c>
      <c r="B103" s="3">
        <v>86</v>
      </c>
      <c r="C103" s="31"/>
      <c r="D103" s="32"/>
      <c r="E103" s="32"/>
      <c r="F103" s="32"/>
      <c r="G103" s="6">
        <f t="shared" si="9"/>
        <v>0</v>
      </c>
      <c r="H103" s="33"/>
      <c r="I103" s="32"/>
      <c r="J103" s="32"/>
      <c r="K103" s="29"/>
      <c r="L103" s="6" t="e">
        <f t="shared" si="10"/>
        <v>#DIV/0!</v>
      </c>
      <c r="M103" s="6">
        <f t="shared" si="11"/>
        <v>0</v>
      </c>
      <c r="N103" s="20" t="e">
        <f t="shared" si="12"/>
        <v>#DIV/0!</v>
      </c>
      <c r="O103" s="30" t="str">
        <f t="shared" si="13"/>
        <v/>
      </c>
      <c r="R103" s="2" t="s">
        <v>74</v>
      </c>
      <c r="S103" s="2" t="s">
        <v>72</v>
      </c>
    </row>
    <row r="104" spans="1:19" x14ac:dyDescent="0.55000000000000004">
      <c r="A104" s="3" t="s">
        <v>49</v>
      </c>
      <c r="B104" s="3">
        <v>87</v>
      </c>
      <c r="C104" s="31"/>
      <c r="D104" s="32"/>
      <c r="E104" s="32"/>
      <c r="F104" s="32"/>
      <c r="G104" s="6">
        <f t="shared" si="9"/>
        <v>0</v>
      </c>
      <c r="H104" s="33"/>
      <c r="I104" s="32"/>
      <c r="J104" s="32"/>
      <c r="K104" s="29"/>
      <c r="L104" s="6" t="e">
        <f t="shared" si="10"/>
        <v>#DIV/0!</v>
      </c>
      <c r="M104" s="6">
        <f t="shared" si="11"/>
        <v>0</v>
      </c>
      <c r="N104" s="20" t="e">
        <f t="shared" si="12"/>
        <v>#DIV/0!</v>
      </c>
      <c r="O104" s="30" t="str">
        <f t="shared" si="13"/>
        <v/>
      </c>
      <c r="R104" s="2" t="s">
        <v>73</v>
      </c>
      <c r="S104" s="2" t="s">
        <v>72</v>
      </c>
    </row>
    <row r="105" spans="1:19" x14ac:dyDescent="0.55000000000000004">
      <c r="A105" s="3" t="s">
        <v>49</v>
      </c>
      <c r="B105" s="3">
        <v>88</v>
      </c>
      <c r="C105" s="31"/>
      <c r="D105" s="32"/>
      <c r="E105" s="32"/>
      <c r="F105" s="32"/>
      <c r="G105" s="6">
        <f t="shared" si="9"/>
        <v>0</v>
      </c>
      <c r="H105" s="33"/>
      <c r="I105" s="32"/>
      <c r="J105" s="32"/>
      <c r="K105" s="29"/>
      <c r="L105" s="6" t="e">
        <f t="shared" si="10"/>
        <v>#DIV/0!</v>
      </c>
      <c r="M105" s="6">
        <f t="shared" si="11"/>
        <v>0</v>
      </c>
      <c r="N105" s="20" t="e">
        <f t="shared" si="12"/>
        <v>#DIV/0!</v>
      </c>
      <c r="O105" s="30" t="str">
        <f t="shared" si="13"/>
        <v/>
      </c>
      <c r="R105" s="2" t="s">
        <v>71</v>
      </c>
      <c r="S105" s="2" t="s">
        <v>65</v>
      </c>
    </row>
    <row r="106" spans="1:19" x14ac:dyDescent="0.55000000000000004">
      <c r="A106" s="3" t="s">
        <v>70</v>
      </c>
      <c r="B106" s="3">
        <v>89</v>
      </c>
      <c r="C106" s="31"/>
      <c r="D106" s="32"/>
      <c r="E106" s="32"/>
      <c r="F106" s="32"/>
      <c r="G106" s="6">
        <f t="shared" si="9"/>
        <v>0</v>
      </c>
      <c r="H106" s="33"/>
      <c r="I106" s="32"/>
      <c r="J106" s="32"/>
      <c r="K106" s="29"/>
      <c r="L106" s="6" t="e">
        <f t="shared" si="10"/>
        <v>#DIV/0!</v>
      </c>
      <c r="M106" s="6">
        <f t="shared" si="11"/>
        <v>0</v>
      </c>
      <c r="N106" s="20" t="e">
        <f t="shared" si="12"/>
        <v>#DIV/0!</v>
      </c>
      <c r="O106" s="30" t="str">
        <f t="shared" si="13"/>
        <v/>
      </c>
      <c r="R106" s="2" t="s">
        <v>69</v>
      </c>
      <c r="S106" s="2" t="s">
        <v>65</v>
      </c>
    </row>
    <row r="107" spans="1:19" x14ac:dyDescent="0.55000000000000004">
      <c r="A107" s="3" t="s">
        <v>49</v>
      </c>
      <c r="B107" s="3">
        <v>90</v>
      </c>
      <c r="C107" s="31"/>
      <c r="D107" s="32"/>
      <c r="E107" s="32"/>
      <c r="F107" s="32"/>
      <c r="G107" s="6">
        <f t="shared" si="9"/>
        <v>0</v>
      </c>
      <c r="H107" s="33"/>
      <c r="I107" s="32"/>
      <c r="J107" s="32"/>
      <c r="K107" s="29"/>
      <c r="L107" s="6" t="e">
        <f t="shared" si="10"/>
        <v>#DIV/0!</v>
      </c>
      <c r="M107" s="6">
        <f t="shared" si="11"/>
        <v>0</v>
      </c>
      <c r="N107" s="20" t="e">
        <f t="shared" si="12"/>
        <v>#DIV/0!</v>
      </c>
      <c r="O107" s="30" t="str">
        <f t="shared" si="13"/>
        <v/>
      </c>
      <c r="R107" s="2" t="s">
        <v>68</v>
      </c>
      <c r="S107" s="2" t="s">
        <v>65</v>
      </c>
    </row>
    <row r="108" spans="1:19" x14ac:dyDescent="0.55000000000000004">
      <c r="A108" s="3" t="s">
        <v>67</v>
      </c>
      <c r="B108" s="3">
        <v>91</v>
      </c>
      <c r="C108" s="31"/>
      <c r="D108" s="32"/>
      <c r="E108" s="32"/>
      <c r="F108" s="32"/>
      <c r="G108" s="6">
        <f t="shared" si="9"/>
        <v>0</v>
      </c>
      <c r="H108" s="33"/>
      <c r="I108" s="32"/>
      <c r="J108" s="32"/>
      <c r="K108" s="29"/>
      <c r="L108" s="6" t="e">
        <f t="shared" si="10"/>
        <v>#DIV/0!</v>
      </c>
      <c r="M108" s="6">
        <f t="shared" si="11"/>
        <v>0</v>
      </c>
      <c r="N108" s="20" t="e">
        <f t="shared" si="12"/>
        <v>#DIV/0!</v>
      </c>
      <c r="O108" s="30" t="str">
        <f t="shared" si="13"/>
        <v/>
      </c>
      <c r="R108" s="2" t="s">
        <v>66</v>
      </c>
      <c r="S108" s="2" t="s">
        <v>65</v>
      </c>
    </row>
    <row r="109" spans="1:19" x14ac:dyDescent="0.55000000000000004">
      <c r="A109" s="3" t="s">
        <v>49</v>
      </c>
      <c r="B109" s="3">
        <v>92</v>
      </c>
      <c r="C109" s="31"/>
      <c r="D109" s="32"/>
      <c r="E109" s="32"/>
      <c r="F109" s="32"/>
      <c r="G109" s="6">
        <f t="shared" si="9"/>
        <v>0</v>
      </c>
      <c r="H109" s="33"/>
      <c r="I109" s="32"/>
      <c r="J109" s="32"/>
      <c r="K109" s="29"/>
      <c r="L109" s="6" t="e">
        <f t="shared" si="10"/>
        <v>#DIV/0!</v>
      </c>
      <c r="M109" s="6">
        <f t="shared" si="11"/>
        <v>0</v>
      </c>
      <c r="N109" s="20" t="e">
        <f t="shared" si="12"/>
        <v>#DIV/0!</v>
      </c>
      <c r="O109" s="30" t="str">
        <f t="shared" si="13"/>
        <v/>
      </c>
      <c r="R109" s="2" t="s">
        <v>64</v>
      </c>
      <c r="S109" s="2" t="s">
        <v>63</v>
      </c>
    </row>
    <row r="110" spans="1:19" x14ac:dyDescent="0.55000000000000004">
      <c r="A110" s="3" t="s">
        <v>49</v>
      </c>
      <c r="B110" s="3">
        <v>93</v>
      </c>
      <c r="C110" s="31"/>
      <c r="D110" s="32"/>
      <c r="E110" s="32"/>
      <c r="F110" s="32"/>
      <c r="G110" s="6">
        <f t="shared" si="9"/>
        <v>0</v>
      </c>
      <c r="H110" s="33"/>
      <c r="I110" s="32"/>
      <c r="J110" s="32"/>
      <c r="K110" s="29"/>
      <c r="L110" s="6" t="e">
        <f t="shared" si="10"/>
        <v>#DIV/0!</v>
      </c>
      <c r="M110" s="6">
        <f t="shared" si="11"/>
        <v>0</v>
      </c>
      <c r="N110" s="20" t="e">
        <f t="shared" si="12"/>
        <v>#DIV/0!</v>
      </c>
      <c r="O110" s="30" t="str">
        <f t="shared" si="13"/>
        <v/>
      </c>
      <c r="R110" s="2" t="s">
        <v>62</v>
      </c>
      <c r="S110" s="2" t="s">
        <v>61</v>
      </c>
    </row>
    <row r="111" spans="1:19" x14ac:dyDescent="0.55000000000000004">
      <c r="A111" s="3" t="s">
        <v>49</v>
      </c>
      <c r="B111" s="3">
        <v>94</v>
      </c>
      <c r="C111" s="31"/>
      <c r="D111" s="32"/>
      <c r="E111" s="32"/>
      <c r="F111" s="32"/>
      <c r="G111" s="6">
        <f t="shared" si="9"/>
        <v>0</v>
      </c>
      <c r="H111" s="33"/>
      <c r="I111" s="32"/>
      <c r="J111" s="32"/>
      <c r="K111" s="29"/>
      <c r="L111" s="6" t="e">
        <f t="shared" si="10"/>
        <v>#DIV/0!</v>
      </c>
      <c r="M111" s="6">
        <f t="shared" si="11"/>
        <v>0</v>
      </c>
      <c r="N111" s="20" t="e">
        <f t="shared" si="12"/>
        <v>#DIV/0!</v>
      </c>
      <c r="O111" s="30" t="str">
        <f t="shared" si="13"/>
        <v/>
      </c>
      <c r="R111" s="2" t="s">
        <v>60</v>
      </c>
      <c r="S111" s="2" t="s">
        <v>59</v>
      </c>
    </row>
    <row r="112" spans="1:19" x14ac:dyDescent="0.55000000000000004">
      <c r="A112" s="3" t="s">
        <v>49</v>
      </c>
      <c r="B112" s="3">
        <v>95</v>
      </c>
      <c r="C112" s="31"/>
      <c r="D112" s="32"/>
      <c r="E112" s="32"/>
      <c r="F112" s="32"/>
      <c r="G112" s="6">
        <f t="shared" si="9"/>
        <v>0</v>
      </c>
      <c r="H112" s="33"/>
      <c r="I112" s="32"/>
      <c r="J112" s="32"/>
      <c r="K112" s="29"/>
      <c r="L112" s="6" t="e">
        <f t="shared" si="10"/>
        <v>#DIV/0!</v>
      </c>
      <c r="M112" s="6">
        <f t="shared" si="11"/>
        <v>0</v>
      </c>
      <c r="N112" s="20" t="e">
        <f t="shared" si="12"/>
        <v>#DIV/0!</v>
      </c>
      <c r="O112" s="30" t="str">
        <f t="shared" si="13"/>
        <v/>
      </c>
      <c r="R112" s="2" t="s">
        <v>58</v>
      </c>
      <c r="S112" s="2" t="s">
        <v>57</v>
      </c>
    </row>
    <row r="113" spans="1:19" x14ac:dyDescent="0.55000000000000004">
      <c r="A113" s="3" t="s">
        <v>49</v>
      </c>
      <c r="B113" s="3">
        <v>96</v>
      </c>
      <c r="C113" s="31"/>
      <c r="D113" s="32"/>
      <c r="E113" s="32"/>
      <c r="F113" s="32"/>
      <c r="G113" s="6">
        <f t="shared" si="9"/>
        <v>0</v>
      </c>
      <c r="H113" s="33"/>
      <c r="I113" s="32"/>
      <c r="J113" s="32"/>
      <c r="K113" s="29"/>
      <c r="L113" s="6" t="e">
        <f t="shared" si="10"/>
        <v>#DIV/0!</v>
      </c>
      <c r="M113" s="6">
        <f t="shared" si="11"/>
        <v>0</v>
      </c>
      <c r="N113" s="20" t="e">
        <f t="shared" si="12"/>
        <v>#DIV/0!</v>
      </c>
      <c r="O113" s="30" t="str">
        <f t="shared" si="13"/>
        <v/>
      </c>
      <c r="R113" s="2" t="s">
        <v>56</v>
      </c>
      <c r="S113" s="2" t="s">
        <v>55</v>
      </c>
    </row>
    <row r="114" spans="1:19" x14ac:dyDescent="0.55000000000000004">
      <c r="A114" s="3" t="s">
        <v>49</v>
      </c>
      <c r="B114" s="3">
        <v>97</v>
      </c>
      <c r="C114" s="31"/>
      <c r="D114" s="32"/>
      <c r="E114" s="32"/>
      <c r="F114" s="32"/>
      <c r="G114" s="6">
        <f t="shared" ref="G114:G117" si="14">SUM(D114:F114)</f>
        <v>0</v>
      </c>
      <c r="H114" s="33"/>
      <c r="I114" s="32"/>
      <c r="J114" s="32"/>
      <c r="K114" s="29"/>
      <c r="L114" s="6" t="e">
        <f t="shared" si="10"/>
        <v>#DIV/0!</v>
      </c>
      <c r="M114" s="6">
        <f t="shared" si="11"/>
        <v>0</v>
      </c>
      <c r="N114" s="20" t="e">
        <f t="shared" ref="N114:N117" si="15">IF(L114&gt;=80000,1,IF(M114&gt;=4400000,1,""))</f>
        <v>#DIV/0!</v>
      </c>
      <c r="O114" s="30" t="str">
        <f t="shared" si="13"/>
        <v/>
      </c>
      <c r="R114" s="2" t="s">
        <v>54</v>
      </c>
      <c r="S114" s="2" t="s">
        <v>52</v>
      </c>
    </row>
    <row r="115" spans="1:19" x14ac:dyDescent="0.55000000000000004">
      <c r="A115" s="3" t="s">
        <v>49</v>
      </c>
      <c r="B115" s="3">
        <v>98</v>
      </c>
      <c r="C115" s="31"/>
      <c r="D115" s="32"/>
      <c r="E115" s="32"/>
      <c r="F115" s="32"/>
      <c r="G115" s="6">
        <f t="shared" si="14"/>
        <v>0</v>
      </c>
      <c r="H115" s="33"/>
      <c r="I115" s="32"/>
      <c r="J115" s="32"/>
      <c r="K115" s="29"/>
      <c r="L115" s="6" t="e">
        <f t="shared" si="10"/>
        <v>#DIV/0!</v>
      </c>
      <c r="M115" s="6">
        <f t="shared" si="11"/>
        <v>0</v>
      </c>
      <c r="N115" s="20" t="e">
        <f t="shared" si="15"/>
        <v>#DIV/0!</v>
      </c>
      <c r="O115" s="30" t="str">
        <f t="shared" si="13"/>
        <v/>
      </c>
      <c r="R115" s="2" t="s">
        <v>53</v>
      </c>
      <c r="S115" s="2" t="s">
        <v>52</v>
      </c>
    </row>
    <row r="116" spans="1:19" x14ac:dyDescent="0.55000000000000004">
      <c r="A116" s="3" t="s">
        <v>49</v>
      </c>
      <c r="B116" s="3">
        <v>99</v>
      </c>
      <c r="C116" s="31"/>
      <c r="D116" s="32"/>
      <c r="E116" s="32"/>
      <c r="F116" s="32"/>
      <c r="G116" s="6">
        <f t="shared" si="14"/>
        <v>0</v>
      </c>
      <c r="H116" s="33"/>
      <c r="I116" s="32"/>
      <c r="J116" s="32"/>
      <c r="K116" s="29"/>
      <c r="L116" s="6" t="e">
        <f t="shared" si="10"/>
        <v>#DIV/0!</v>
      </c>
      <c r="M116" s="6">
        <f t="shared" si="11"/>
        <v>0</v>
      </c>
      <c r="N116" s="20" t="e">
        <f t="shared" si="15"/>
        <v>#DIV/0!</v>
      </c>
      <c r="O116" s="30" t="str">
        <f t="shared" si="13"/>
        <v/>
      </c>
      <c r="R116" s="2" t="s">
        <v>51</v>
      </c>
      <c r="S116" s="2" t="s">
        <v>50</v>
      </c>
    </row>
    <row r="117" spans="1:19" x14ac:dyDescent="0.55000000000000004">
      <c r="A117" s="3" t="s">
        <v>49</v>
      </c>
      <c r="B117" s="3">
        <v>100</v>
      </c>
      <c r="C117" s="31"/>
      <c r="D117" s="32"/>
      <c r="E117" s="32"/>
      <c r="F117" s="32"/>
      <c r="G117" s="6">
        <f t="shared" si="14"/>
        <v>0</v>
      </c>
      <c r="H117" s="33"/>
      <c r="I117" s="32"/>
      <c r="J117" s="32"/>
      <c r="K117" s="29"/>
      <c r="L117" s="6" t="e">
        <f t="shared" si="10"/>
        <v>#DIV/0!</v>
      </c>
      <c r="M117" s="6">
        <f t="shared" si="11"/>
        <v>0</v>
      </c>
      <c r="N117" s="20" t="e">
        <f t="shared" si="15"/>
        <v>#DIV/0!</v>
      </c>
      <c r="O117" s="30" t="str">
        <f t="shared" si="13"/>
        <v/>
      </c>
      <c r="R117" s="2" t="s">
        <v>48</v>
      </c>
      <c r="S117" s="2" t="s">
        <v>47</v>
      </c>
    </row>
    <row r="118" spans="1:19" x14ac:dyDescent="0.55000000000000004">
      <c r="R118" s="2" t="s">
        <v>46</v>
      </c>
      <c r="S118" s="2" t="s">
        <v>45</v>
      </c>
    </row>
    <row r="119" spans="1:19" x14ac:dyDescent="0.55000000000000004">
      <c r="A119" s="2" t="s">
        <v>44</v>
      </c>
      <c r="R119" s="2" t="s">
        <v>43</v>
      </c>
      <c r="S119" s="2" t="s">
        <v>42</v>
      </c>
    </row>
    <row r="120" spans="1:19" ht="26" x14ac:dyDescent="0.55000000000000004">
      <c r="A120" s="42" t="s">
        <v>15</v>
      </c>
      <c r="B120" s="43" t="s">
        <v>41</v>
      </c>
      <c r="C120" s="43" t="s">
        <v>13</v>
      </c>
      <c r="D120" s="12" t="s">
        <v>248</v>
      </c>
      <c r="E120" s="12" t="s">
        <v>12</v>
      </c>
      <c r="F120" s="12" t="s">
        <v>40</v>
      </c>
      <c r="G120" s="12" t="s">
        <v>39</v>
      </c>
      <c r="H120" s="12" t="s">
        <v>245</v>
      </c>
      <c r="O120" s="41" t="s">
        <v>234</v>
      </c>
      <c r="R120" s="2" t="s">
        <v>38</v>
      </c>
      <c r="S120" s="2" t="s">
        <v>37</v>
      </c>
    </row>
    <row r="121" spans="1:19" x14ac:dyDescent="0.55000000000000004">
      <c r="A121" s="41"/>
      <c r="B121" s="44"/>
      <c r="C121" s="44"/>
      <c r="D121" s="12" t="s">
        <v>36</v>
      </c>
      <c r="E121" s="12" t="s">
        <v>35</v>
      </c>
      <c r="F121" s="12" t="s">
        <v>5</v>
      </c>
      <c r="G121" s="12" t="s">
        <v>4</v>
      </c>
      <c r="H121" s="12" t="s">
        <v>34</v>
      </c>
      <c r="O121" s="41"/>
      <c r="R121" s="2" t="s">
        <v>33</v>
      </c>
      <c r="S121" s="2" t="s">
        <v>31</v>
      </c>
    </row>
    <row r="122" spans="1:19" x14ac:dyDescent="0.55000000000000004">
      <c r="A122" s="3" t="s">
        <v>20</v>
      </c>
      <c r="B122" s="3">
        <v>1</v>
      </c>
      <c r="C122" s="31"/>
      <c r="D122" s="32"/>
      <c r="E122" s="32"/>
      <c r="F122" s="32"/>
      <c r="G122" s="6">
        <f t="shared" ref="G122:G153" si="16">SUM(D122:F122)</f>
        <v>0</v>
      </c>
      <c r="H122" s="33"/>
      <c r="O122" s="30" t="str">
        <f t="shared" ref="O122:O185" si="17">IF(ISNUMBER(D122),IF(D122&gt;0,1,""),"")</f>
        <v/>
      </c>
      <c r="R122" s="2" t="s">
        <v>32</v>
      </c>
      <c r="S122" s="2" t="s">
        <v>31</v>
      </c>
    </row>
    <row r="123" spans="1:19" x14ac:dyDescent="0.55000000000000004">
      <c r="A123" s="3" t="s">
        <v>20</v>
      </c>
      <c r="B123" s="3">
        <v>2</v>
      </c>
      <c r="C123" s="31"/>
      <c r="D123" s="32"/>
      <c r="E123" s="32"/>
      <c r="F123" s="32"/>
      <c r="G123" s="6">
        <f t="shared" si="16"/>
        <v>0</v>
      </c>
      <c r="H123" s="33"/>
      <c r="O123" s="30" t="str">
        <f t="shared" si="17"/>
        <v/>
      </c>
      <c r="R123" s="2" t="s">
        <v>30</v>
      </c>
      <c r="S123" s="2" t="s">
        <v>29</v>
      </c>
    </row>
    <row r="124" spans="1:19" x14ac:dyDescent="0.55000000000000004">
      <c r="A124" s="3" t="s">
        <v>20</v>
      </c>
      <c r="B124" s="3">
        <v>3</v>
      </c>
      <c r="C124" s="31"/>
      <c r="D124" s="32"/>
      <c r="E124" s="32"/>
      <c r="F124" s="32"/>
      <c r="G124" s="6">
        <f t="shared" si="16"/>
        <v>0</v>
      </c>
      <c r="H124" s="33"/>
      <c r="O124" s="30" t="str">
        <f t="shared" si="17"/>
        <v/>
      </c>
      <c r="R124" s="2" t="s">
        <v>28</v>
      </c>
      <c r="S124" s="2" t="s">
        <v>27</v>
      </c>
    </row>
    <row r="125" spans="1:19" x14ac:dyDescent="0.55000000000000004">
      <c r="A125" s="3" t="s">
        <v>26</v>
      </c>
      <c r="B125" s="3">
        <v>4</v>
      </c>
      <c r="C125" s="31"/>
      <c r="D125" s="32"/>
      <c r="E125" s="32"/>
      <c r="F125" s="32"/>
      <c r="G125" s="6">
        <f t="shared" si="16"/>
        <v>0</v>
      </c>
      <c r="H125" s="33"/>
      <c r="O125" s="30" t="str">
        <f t="shared" si="17"/>
        <v/>
      </c>
      <c r="R125" s="2" t="s">
        <v>25</v>
      </c>
      <c r="S125" s="2" t="s">
        <v>24</v>
      </c>
    </row>
    <row r="126" spans="1:19" x14ac:dyDescent="0.55000000000000004">
      <c r="A126" s="3" t="s">
        <v>21</v>
      </c>
      <c r="B126" s="3">
        <v>5</v>
      </c>
      <c r="C126" s="31"/>
      <c r="D126" s="32"/>
      <c r="E126" s="32"/>
      <c r="F126" s="32"/>
      <c r="G126" s="6">
        <f t="shared" si="16"/>
        <v>0</v>
      </c>
      <c r="H126" s="33"/>
      <c r="O126" s="30" t="str">
        <f t="shared" si="17"/>
        <v/>
      </c>
      <c r="R126" s="2" t="s">
        <v>23</v>
      </c>
      <c r="S126" s="2" t="s">
        <v>22</v>
      </c>
    </row>
    <row r="127" spans="1:19" x14ac:dyDescent="0.55000000000000004">
      <c r="A127" s="3" t="s">
        <v>20</v>
      </c>
      <c r="B127" s="3">
        <v>6</v>
      </c>
      <c r="C127" s="31"/>
      <c r="D127" s="32"/>
      <c r="E127" s="32"/>
      <c r="F127" s="32"/>
      <c r="G127" s="6">
        <f t="shared" si="16"/>
        <v>0</v>
      </c>
      <c r="H127" s="33"/>
      <c r="O127" s="30" t="str">
        <f t="shared" si="17"/>
        <v/>
      </c>
    </row>
    <row r="128" spans="1:19" x14ac:dyDescent="0.55000000000000004">
      <c r="A128" s="3" t="s">
        <v>20</v>
      </c>
      <c r="B128" s="3">
        <v>7</v>
      </c>
      <c r="C128" s="31"/>
      <c r="D128" s="32"/>
      <c r="E128" s="32"/>
      <c r="F128" s="32"/>
      <c r="G128" s="6">
        <f t="shared" si="16"/>
        <v>0</v>
      </c>
      <c r="H128" s="33"/>
      <c r="O128" s="30" t="str">
        <f t="shared" si="17"/>
        <v/>
      </c>
    </row>
    <row r="129" spans="1:15" x14ac:dyDescent="0.55000000000000004">
      <c r="A129" s="3" t="s">
        <v>20</v>
      </c>
      <c r="B129" s="3">
        <v>8</v>
      </c>
      <c r="C129" s="31"/>
      <c r="D129" s="32"/>
      <c r="E129" s="32"/>
      <c r="F129" s="32"/>
      <c r="G129" s="6">
        <f t="shared" si="16"/>
        <v>0</v>
      </c>
      <c r="H129" s="33"/>
      <c r="O129" s="30" t="str">
        <f t="shared" si="17"/>
        <v/>
      </c>
    </row>
    <row r="130" spans="1:15" x14ac:dyDescent="0.55000000000000004">
      <c r="A130" s="3" t="s">
        <v>20</v>
      </c>
      <c r="B130" s="3">
        <v>9</v>
      </c>
      <c r="C130" s="31"/>
      <c r="D130" s="32"/>
      <c r="E130" s="32"/>
      <c r="F130" s="32"/>
      <c r="G130" s="6">
        <f t="shared" si="16"/>
        <v>0</v>
      </c>
      <c r="H130" s="33"/>
      <c r="O130" s="30" t="str">
        <f t="shared" si="17"/>
        <v/>
      </c>
    </row>
    <row r="131" spans="1:15" x14ac:dyDescent="0.55000000000000004">
      <c r="A131" s="3" t="s">
        <v>20</v>
      </c>
      <c r="B131" s="3">
        <v>10</v>
      </c>
      <c r="C131" s="31"/>
      <c r="D131" s="32"/>
      <c r="E131" s="32"/>
      <c r="F131" s="32"/>
      <c r="G131" s="6">
        <f t="shared" si="16"/>
        <v>0</v>
      </c>
      <c r="H131" s="33"/>
      <c r="O131" s="30" t="str">
        <f t="shared" si="17"/>
        <v/>
      </c>
    </row>
    <row r="132" spans="1:15" x14ac:dyDescent="0.55000000000000004">
      <c r="A132" s="3" t="s">
        <v>21</v>
      </c>
      <c r="B132" s="3">
        <v>11</v>
      </c>
      <c r="C132" s="31"/>
      <c r="D132" s="32"/>
      <c r="E132" s="32"/>
      <c r="F132" s="32"/>
      <c r="G132" s="6">
        <f t="shared" si="16"/>
        <v>0</v>
      </c>
      <c r="H132" s="33"/>
      <c r="O132" s="30" t="str">
        <f t="shared" si="17"/>
        <v/>
      </c>
    </row>
    <row r="133" spans="1:15" x14ac:dyDescent="0.55000000000000004">
      <c r="A133" s="3" t="s">
        <v>21</v>
      </c>
      <c r="B133" s="3">
        <v>12</v>
      </c>
      <c r="C133" s="31"/>
      <c r="D133" s="32"/>
      <c r="E133" s="32"/>
      <c r="F133" s="32"/>
      <c r="G133" s="6">
        <f t="shared" si="16"/>
        <v>0</v>
      </c>
      <c r="H133" s="33"/>
      <c r="O133" s="30" t="str">
        <f t="shared" si="17"/>
        <v/>
      </c>
    </row>
    <row r="134" spans="1:15" x14ac:dyDescent="0.55000000000000004">
      <c r="A134" s="3" t="s">
        <v>21</v>
      </c>
      <c r="B134" s="3">
        <v>13</v>
      </c>
      <c r="C134" s="31"/>
      <c r="D134" s="32"/>
      <c r="E134" s="32"/>
      <c r="F134" s="32"/>
      <c r="G134" s="6">
        <f t="shared" si="16"/>
        <v>0</v>
      </c>
      <c r="H134" s="33"/>
      <c r="O134" s="30" t="str">
        <f t="shared" si="17"/>
        <v/>
      </c>
    </row>
    <row r="135" spans="1:15" x14ac:dyDescent="0.55000000000000004">
      <c r="A135" s="3" t="s">
        <v>21</v>
      </c>
      <c r="B135" s="3">
        <v>14</v>
      </c>
      <c r="C135" s="31"/>
      <c r="D135" s="32"/>
      <c r="E135" s="32"/>
      <c r="F135" s="32"/>
      <c r="G135" s="6">
        <f t="shared" si="16"/>
        <v>0</v>
      </c>
      <c r="H135" s="33"/>
      <c r="O135" s="30" t="str">
        <f t="shared" si="17"/>
        <v/>
      </c>
    </row>
    <row r="136" spans="1:15" x14ac:dyDescent="0.55000000000000004">
      <c r="A136" s="3" t="s">
        <v>20</v>
      </c>
      <c r="B136" s="3">
        <v>15</v>
      </c>
      <c r="C136" s="31"/>
      <c r="D136" s="32"/>
      <c r="E136" s="32"/>
      <c r="F136" s="32"/>
      <c r="G136" s="6">
        <f t="shared" si="16"/>
        <v>0</v>
      </c>
      <c r="H136" s="33"/>
      <c r="O136" s="30" t="str">
        <f t="shared" si="17"/>
        <v/>
      </c>
    </row>
    <row r="137" spans="1:15" x14ac:dyDescent="0.55000000000000004">
      <c r="A137" s="3" t="s">
        <v>20</v>
      </c>
      <c r="B137" s="3">
        <v>16</v>
      </c>
      <c r="C137" s="31"/>
      <c r="D137" s="32"/>
      <c r="E137" s="32"/>
      <c r="F137" s="32"/>
      <c r="G137" s="6">
        <f t="shared" si="16"/>
        <v>0</v>
      </c>
      <c r="H137" s="33"/>
      <c r="O137" s="30" t="str">
        <f t="shared" si="17"/>
        <v/>
      </c>
    </row>
    <row r="138" spans="1:15" x14ac:dyDescent="0.55000000000000004">
      <c r="A138" s="3" t="s">
        <v>20</v>
      </c>
      <c r="B138" s="3">
        <v>17</v>
      </c>
      <c r="C138" s="31"/>
      <c r="D138" s="32"/>
      <c r="E138" s="32"/>
      <c r="F138" s="32"/>
      <c r="G138" s="6">
        <f t="shared" si="16"/>
        <v>0</v>
      </c>
      <c r="H138" s="33"/>
      <c r="O138" s="30" t="str">
        <f t="shared" si="17"/>
        <v/>
      </c>
    </row>
    <row r="139" spans="1:15" x14ac:dyDescent="0.55000000000000004">
      <c r="A139" s="3" t="s">
        <v>21</v>
      </c>
      <c r="B139" s="3">
        <v>18</v>
      </c>
      <c r="C139" s="31"/>
      <c r="D139" s="32"/>
      <c r="E139" s="32"/>
      <c r="F139" s="32"/>
      <c r="G139" s="6">
        <f t="shared" si="16"/>
        <v>0</v>
      </c>
      <c r="H139" s="33"/>
      <c r="O139" s="30" t="str">
        <f t="shared" si="17"/>
        <v/>
      </c>
    </row>
    <row r="140" spans="1:15" x14ac:dyDescent="0.55000000000000004">
      <c r="A140" s="3" t="s">
        <v>21</v>
      </c>
      <c r="B140" s="3">
        <v>19</v>
      </c>
      <c r="C140" s="31"/>
      <c r="D140" s="32"/>
      <c r="E140" s="32"/>
      <c r="F140" s="32"/>
      <c r="G140" s="6">
        <f t="shared" si="16"/>
        <v>0</v>
      </c>
      <c r="H140" s="33"/>
      <c r="O140" s="30" t="str">
        <f t="shared" si="17"/>
        <v/>
      </c>
    </row>
    <row r="141" spans="1:15" x14ac:dyDescent="0.55000000000000004">
      <c r="A141" s="3" t="s">
        <v>21</v>
      </c>
      <c r="B141" s="3">
        <v>20</v>
      </c>
      <c r="C141" s="31"/>
      <c r="D141" s="32"/>
      <c r="E141" s="32"/>
      <c r="F141" s="32"/>
      <c r="G141" s="6">
        <f t="shared" si="16"/>
        <v>0</v>
      </c>
      <c r="H141" s="33"/>
      <c r="O141" s="30" t="str">
        <f t="shared" si="17"/>
        <v/>
      </c>
    </row>
    <row r="142" spans="1:15" x14ac:dyDescent="0.55000000000000004">
      <c r="A142" s="3" t="s">
        <v>21</v>
      </c>
      <c r="B142" s="3">
        <v>21</v>
      </c>
      <c r="C142" s="31"/>
      <c r="D142" s="32"/>
      <c r="E142" s="32"/>
      <c r="F142" s="32"/>
      <c r="G142" s="6">
        <f t="shared" si="16"/>
        <v>0</v>
      </c>
      <c r="H142" s="33"/>
      <c r="O142" s="30" t="str">
        <f t="shared" si="17"/>
        <v/>
      </c>
    </row>
    <row r="143" spans="1:15" x14ac:dyDescent="0.55000000000000004">
      <c r="A143" s="3" t="s">
        <v>21</v>
      </c>
      <c r="B143" s="3">
        <v>22</v>
      </c>
      <c r="C143" s="31"/>
      <c r="D143" s="32"/>
      <c r="E143" s="32"/>
      <c r="F143" s="32"/>
      <c r="G143" s="6">
        <f t="shared" si="16"/>
        <v>0</v>
      </c>
      <c r="H143" s="33"/>
      <c r="O143" s="30" t="str">
        <f t="shared" si="17"/>
        <v/>
      </c>
    </row>
    <row r="144" spans="1:15" x14ac:dyDescent="0.55000000000000004">
      <c r="A144" s="3" t="s">
        <v>21</v>
      </c>
      <c r="B144" s="3">
        <v>23</v>
      </c>
      <c r="C144" s="31"/>
      <c r="D144" s="32"/>
      <c r="E144" s="32"/>
      <c r="F144" s="32"/>
      <c r="G144" s="6">
        <f t="shared" si="16"/>
        <v>0</v>
      </c>
      <c r="H144" s="33"/>
      <c r="O144" s="30" t="str">
        <f t="shared" si="17"/>
        <v/>
      </c>
    </row>
    <row r="145" spans="1:15" x14ac:dyDescent="0.55000000000000004">
      <c r="A145" s="3" t="s">
        <v>21</v>
      </c>
      <c r="B145" s="3">
        <v>24</v>
      </c>
      <c r="C145" s="31"/>
      <c r="D145" s="32"/>
      <c r="E145" s="32"/>
      <c r="F145" s="32"/>
      <c r="G145" s="6">
        <f t="shared" si="16"/>
        <v>0</v>
      </c>
      <c r="H145" s="33"/>
      <c r="O145" s="30" t="str">
        <f t="shared" si="17"/>
        <v/>
      </c>
    </row>
    <row r="146" spans="1:15" x14ac:dyDescent="0.55000000000000004">
      <c r="A146" s="3" t="s">
        <v>21</v>
      </c>
      <c r="B146" s="3">
        <v>25</v>
      </c>
      <c r="C146" s="31"/>
      <c r="D146" s="32"/>
      <c r="E146" s="32"/>
      <c r="F146" s="32"/>
      <c r="G146" s="6">
        <f t="shared" si="16"/>
        <v>0</v>
      </c>
      <c r="H146" s="33"/>
      <c r="O146" s="30" t="str">
        <f t="shared" si="17"/>
        <v/>
      </c>
    </row>
    <row r="147" spans="1:15" x14ac:dyDescent="0.55000000000000004">
      <c r="A147" s="3" t="s">
        <v>20</v>
      </c>
      <c r="B147" s="3">
        <v>26</v>
      </c>
      <c r="C147" s="31"/>
      <c r="D147" s="32"/>
      <c r="E147" s="32"/>
      <c r="F147" s="32"/>
      <c r="G147" s="6">
        <f t="shared" si="16"/>
        <v>0</v>
      </c>
      <c r="H147" s="33"/>
      <c r="O147" s="30" t="str">
        <f t="shared" si="17"/>
        <v/>
      </c>
    </row>
    <row r="148" spans="1:15" x14ac:dyDescent="0.55000000000000004">
      <c r="A148" s="3" t="s">
        <v>21</v>
      </c>
      <c r="B148" s="3">
        <v>27</v>
      </c>
      <c r="C148" s="31"/>
      <c r="D148" s="32"/>
      <c r="E148" s="32"/>
      <c r="F148" s="32"/>
      <c r="G148" s="6">
        <f t="shared" si="16"/>
        <v>0</v>
      </c>
      <c r="H148" s="33"/>
      <c r="O148" s="30" t="str">
        <f t="shared" si="17"/>
        <v/>
      </c>
    </row>
    <row r="149" spans="1:15" x14ac:dyDescent="0.55000000000000004">
      <c r="A149" s="3" t="s">
        <v>21</v>
      </c>
      <c r="B149" s="3">
        <v>28</v>
      </c>
      <c r="C149" s="31"/>
      <c r="D149" s="32"/>
      <c r="E149" s="32"/>
      <c r="F149" s="32"/>
      <c r="G149" s="6">
        <f t="shared" si="16"/>
        <v>0</v>
      </c>
      <c r="H149" s="33"/>
      <c r="O149" s="30" t="str">
        <f t="shared" si="17"/>
        <v/>
      </c>
    </row>
    <row r="150" spans="1:15" x14ac:dyDescent="0.55000000000000004">
      <c r="A150" s="3" t="s">
        <v>20</v>
      </c>
      <c r="B150" s="3">
        <v>29</v>
      </c>
      <c r="C150" s="31"/>
      <c r="D150" s="32"/>
      <c r="E150" s="32"/>
      <c r="F150" s="32"/>
      <c r="G150" s="6">
        <f t="shared" si="16"/>
        <v>0</v>
      </c>
      <c r="H150" s="33"/>
      <c r="O150" s="30" t="str">
        <f t="shared" si="17"/>
        <v/>
      </c>
    </row>
    <row r="151" spans="1:15" x14ac:dyDescent="0.55000000000000004">
      <c r="A151" s="3" t="s">
        <v>21</v>
      </c>
      <c r="B151" s="3">
        <v>30</v>
      </c>
      <c r="C151" s="31"/>
      <c r="D151" s="32"/>
      <c r="E151" s="32"/>
      <c r="F151" s="32"/>
      <c r="G151" s="6">
        <f t="shared" si="16"/>
        <v>0</v>
      </c>
      <c r="H151" s="33"/>
      <c r="O151" s="30" t="str">
        <f t="shared" si="17"/>
        <v/>
      </c>
    </row>
    <row r="152" spans="1:15" x14ac:dyDescent="0.55000000000000004">
      <c r="A152" s="3" t="s">
        <v>20</v>
      </c>
      <c r="B152" s="3">
        <v>31</v>
      </c>
      <c r="C152" s="31"/>
      <c r="D152" s="32"/>
      <c r="E152" s="32"/>
      <c r="F152" s="32"/>
      <c r="G152" s="6">
        <f t="shared" si="16"/>
        <v>0</v>
      </c>
      <c r="H152" s="33"/>
      <c r="O152" s="30" t="str">
        <f t="shared" si="17"/>
        <v/>
      </c>
    </row>
    <row r="153" spans="1:15" x14ac:dyDescent="0.55000000000000004">
      <c r="A153" s="3" t="s">
        <v>21</v>
      </c>
      <c r="B153" s="3">
        <v>32</v>
      </c>
      <c r="C153" s="31"/>
      <c r="D153" s="32"/>
      <c r="E153" s="32"/>
      <c r="F153" s="32"/>
      <c r="G153" s="6">
        <f t="shared" si="16"/>
        <v>0</v>
      </c>
      <c r="H153" s="33"/>
      <c r="O153" s="30" t="str">
        <f t="shared" si="17"/>
        <v/>
      </c>
    </row>
    <row r="154" spans="1:15" x14ac:dyDescent="0.55000000000000004">
      <c r="A154" s="3" t="s">
        <v>20</v>
      </c>
      <c r="B154" s="3">
        <v>33</v>
      </c>
      <c r="C154" s="31"/>
      <c r="D154" s="32"/>
      <c r="E154" s="32"/>
      <c r="F154" s="32"/>
      <c r="G154" s="6">
        <f t="shared" ref="G154:G185" si="18">SUM(D154:F154)</f>
        <v>0</v>
      </c>
      <c r="H154" s="33"/>
      <c r="O154" s="30" t="str">
        <f t="shared" si="17"/>
        <v/>
      </c>
    </row>
    <row r="155" spans="1:15" x14ac:dyDescent="0.55000000000000004">
      <c r="A155" s="3" t="s">
        <v>20</v>
      </c>
      <c r="B155" s="3">
        <v>34</v>
      </c>
      <c r="C155" s="31"/>
      <c r="D155" s="32"/>
      <c r="E155" s="32"/>
      <c r="F155" s="32"/>
      <c r="G155" s="6">
        <f t="shared" si="18"/>
        <v>0</v>
      </c>
      <c r="H155" s="33"/>
      <c r="O155" s="30" t="str">
        <f t="shared" si="17"/>
        <v/>
      </c>
    </row>
    <row r="156" spans="1:15" x14ac:dyDescent="0.55000000000000004">
      <c r="A156" s="3" t="s">
        <v>21</v>
      </c>
      <c r="B156" s="3">
        <v>35</v>
      </c>
      <c r="C156" s="31"/>
      <c r="D156" s="32"/>
      <c r="E156" s="32"/>
      <c r="F156" s="32"/>
      <c r="G156" s="6">
        <f t="shared" si="18"/>
        <v>0</v>
      </c>
      <c r="H156" s="33"/>
      <c r="O156" s="30" t="str">
        <f t="shared" si="17"/>
        <v/>
      </c>
    </row>
    <row r="157" spans="1:15" x14ac:dyDescent="0.55000000000000004">
      <c r="A157" s="3" t="s">
        <v>21</v>
      </c>
      <c r="B157" s="3">
        <v>36</v>
      </c>
      <c r="C157" s="31"/>
      <c r="D157" s="32"/>
      <c r="E157" s="32"/>
      <c r="F157" s="32"/>
      <c r="G157" s="6">
        <f t="shared" si="18"/>
        <v>0</v>
      </c>
      <c r="H157" s="33"/>
      <c r="O157" s="30" t="str">
        <f t="shared" si="17"/>
        <v/>
      </c>
    </row>
    <row r="158" spans="1:15" x14ac:dyDescent="0.55000000000000004">
      <c r="A158" s="3" t="s">
        <v>20</v>
      </c>
      <c r="B158" s="3">
        <v>37</v>
      </c>
      <c r="C158" s="31"/>
      <c r="D158" s="32"/>
      <c r="E158" s="32"/>
      <c r="F158" s="32"/>
      <c r="G158" s="6">
        <f t="shared" si="18"/>
        <v>0</v>
      </c>
      <c r="H158" s="33"/>
      <c r="O158" s="30" t="str">
        <f t="shared" si="17"/>
        <v/>
      </c>
    </row>
    <row r="159" spans="1:15" x14ac:dyDescent="0.55000000000000004">
      <c r="A159" s="3" t="s">
        <v>21</v>
      </c>
      <c r="B159" s="3">
        <v>38</v>
      </c>
      <c r="C159" s="31"/>
      <c r="D159" s="32"/>
      <c r="E159" s="32"/>
      <c r="F159" s="32"/>
      <c r="G159" s="6">
        <f t="shared" si="18"/>
        <v>0</v>
      </c>
      <c r="H159" s="33"/>
      <c r="O159" s="30" t="str">
        <f t="shared" si="17"/>
        <v/>
      </c>
    </row>
    <row r="160" spans="1:15" x14ac:dyDescent="0.55000000000000004">
      <c r="A160" s="3" t="s">
        <v>20</v>
      </c>
      <c r="B160" s="3">
        <v>39</v>
      </c>
      <c r="C160" s="31"/>
      <c r="D160" s="32"/>
      <c r="E160" s="32"/>
      <c r="F160" s="32"/>
      <c r="G160" s="6">
        <f t="shared" si="18"/>
        <v>0</v>
      </c>
      <c r="H160" s="33"/>
      <c r="O160" s="30" t="str">
        <f t="shared" si="17"/>
        <v/>
      </c>
    </row>
    <row r="161" spans="1:15" x14ac:dyDescent="0.55000000000000004">
      <c r="A161" s="3" t="s">
        <v>21</v>
      </c>
      <c r="B161" s="3">
        <v>40</v>
      </c>
      <c r="C161" s="31"/>
      <c r="D161" s="32"/>
      <c r="E161" s="32"/>
      <c r="F161" s="32"/>
      <c r="G161" s="6">
        <f t="shared" si="18"/>
        <v>0</v>
      </c>
      <c r="H161" s="33"/>
      <c r="O161" s="30" t="str">
        <f t="shared" si="17"/>
        <v/>
      </c>
    </row>
    <row r="162" spans="1:15" x14ac:dyDescent="0.55000000000000004">
      <c r="A162" s="3" t="s">
        <v>20</v>
      </c>
      <c r="B162" s="3">
        <v>41</v>
      </c>
      <c r="C162" s="31"/>
      <c r="D162" s="32"/>
      <c r="E162" s="32"/>
      <c r="F162" s="32"/>
      <c r="G162" s="6">
        <f t="shared" si="18"/>
        <v>0</v>
      </c>
      <c r="H162" s="33"/>
      <c r="O162" s="30" t="str">
        <f t="shared" si="17"/>
        <v/>
      </c>
    </row>
    <row r="163" spans="1:15" x14ac:dyDescent="0.55000000000000004">
      <c r="A163" s="3" t="s">
        <v>20</v>
      </c>
      <c r="B163" s="3">
        <v>42</v>
      </c>
      <c r="C163" s="31"/>
      <c r="D163" s="32"/>
      <c r="E163" s="32"/>
      <c r="F163" s="32"/>
      <c r="G163" s="6">
        <f t="shared" si="18"/>
        <v>0</v>
      </c>
      <c r="H163" s="33"/>
      <c r="O163" s="30" t="str">
        <f t="shared" si="17"/>
        <v/>
      </c>
    </row>
    <row r="164" spans="1:15" x14ac:dyDescent="0.55000000000000004">
      <c r="A164" s="3" t="s">
        <v>20</v>
      </c>
      <c r="B164" s="3">
        <v>43</v>
      </c>
      <c r="C164" s="31"/>
      <c r="D164" s="32"/>
      <c r="E164" s="32"/>
      <c r="F164" s="32"/>
      <c r="G164" s="6">
        <f t="shared" si="18"/>
        <v>0</v>
      </c>
      <c r="H164" s="33"/>
      <c r="O164" s="30" t="str">
        <f t="shared" si="17"/>
        <v/>
      </c>
    </row>
    <row r="165" spans="1:15" x14ac:dyDescent="0.55000000000000004">
      <c r="A165" s="3" t="s">
        <v>21</v>
      </c>
      <c r="B165" s="3">
        <v>44</v>
      </c>
      <c r="C165" s="31"/>
      <c r="D165" s="32"/>
      <c r="E165" s="32"/>
      <c r="F165" s="32"/>
      <c r="G165" s="6">
        <f t="shared" si="18"/>
        <v>0</v>
      </c>
      <c r="H165" s="33"/>
      <c r="O165" s="30" t="str">
        <f t="shared" si="17"/>
        <v/>
      </c>
    </row>
    <row r="166" spans="1:15" x14ac:dyDescent="0.55000000000000004">
      <c r="A166" s="3" t="s">
        <v>20</v>
      </c>
      <c r="B166" s="3">
        <v>45</v>
      </c>
      <c r="C166" s="31"/>
      <c r="D166" s="32"/>
      <c r="E166" s="32"/>
      <c r="F166" s="32"/>
      <c r="G166" s="6">
        <f t="shared" si="18"/>
        <v>0</v>
      </c>
      <c r="H166" s="33"/>
      <c r="O166" s="30" t="str">
        <f t="shared" si="17"/>
        <v/>
      </c>
    </row>
    <row r="167" spans="1:15" x14ac:dyDescent="0.55000000000000004">
      <c r="A167" s="3" t="s">
        <v>20</v>
      </c>
      <c r="B167" s="3">
        <v>46</v>
      </c>
      <c r="C167" s="31"/>
      <c r="D167" s="32"/>
      <c r="E167" s="32"/>
      <c r="F167" s="32"/>
      <c r="G167" s="6">
        <f t="shared" si="18"/>
        <v>0</v>
      </c>
      <c r="H167" s="33"/>
      <c r="O167" s="30" t="str">
        <f t="shared" si="17"/>
        <v/>
      </c>
    </row>
    <row r="168" spans="1:15" x14ac:dyDescent="0.55000000000000004">
      <c r="A168" s="3" t="s">
        <v>21</v>
      </c>
      <c r="B168" s="3">
        <v>47</v>
      </c>
      <c r="C168" s="31"/>
      <c r="D168" s="32"/>
      <c r="E168" s="32"/>
      <c r="F168" s="32"/>
      <c r="G168" s="6">
        <f t="shared" si="18"/>
        <v>0</v>
      </c>
      <c r="H168" s="33"/>
      <c r="O168" s="30" t="str">
        <f t="shared" si="17"/>
        <v/>
      </c>
    </row>
    <row r="169" spans="1:15" x14ac:dyDescent="0.55000000000000004">
      <c r="A169" s="3" t="s">
        <v>20</v>
      </c>
      <c r="B169" s="3">
        <v>48</v>
      </c>
      <c r="C169" s="31"/>
      <c r="D169" s="32"/>
      <c r="E169" s="32"/>
      <c r="F169" s="32"/>
      <c r="G169" s="6">
        <f t="shared" si="18"/>
        <v>0</v>
      </c>
      <c r="H169" s="33"/>
      <c r="O169" s="30" t="str">
        <f t="shared" si="17"/>
        <v/>
      </c>
    </row>
    <row r="170" spans="1:15" x14ac:dyDescent="0.55000000000000004">
      <c r="A170" s="3" t="s">
        <v>21</v>
      </c>
      <c r="B170" s="3">
        <v>49</v>
      </c>
      <c r="C170" s="31"/>
      <c r="D170" s="32"/>
      <c r="E170" s="32"/>
      <c r="F170" s="32"/>
      <c r="G170" s="6">
        <f t="shared" si="18"/>
        <v>0</v>
      </c>
      <c r="H170" s="33"/>
      <c r="O170" s="30" t="str">
        <f t="shared" si="17"/>
        <v/>
      </c>
    </row>
    <row r="171" spans="1:15" x14ac:dyDescent="0.55000000000000004">
      <c r="A171" s="3" t="s">
        <v>20</v>
      </c>
      <c r="B171" s="3">
        <v>50</v>
      </c>
      <c r="C171" s="31"/>
      <c r="D171" s="32"/>
      <c r="E171" s="32"/>
      <c r="F171" s="32"/>
      <c r="G171" s="6">
        <f t="shared" si="18"/>
        <v>0</v>
      </c>
      <c r="H171" s="33"/>
      <c r="O171" s="30" t="str">
        <f t="shared" si="17"/>
        <v/>
      </c>
    </row>
    <row r="172" spans="1:15" x14ac:dyDescent="0.55000000000000004">
      <c r="A172" s="3" t="s">
        <v>21</v>
      </c>
      <c r="B172" s="3">
        <v>51</v>
      </c>
      <c r="C172" s="31"/>
      <c r="D172" s="32"/>
      <c r="E172" s="32"/>
      <c r="F172" s="32"/>
      <c r="G172" s="6">
        <f t="shared" si="18"/>
        <v>0</v>
      </c>
      <c r="H172" s="33"/>
      <c r="O172" s="30" t="str">
        <f t="shared" si="17"/>
        <v/>
      </c>
    </row>
    <row r="173" spans="1:15" x14ac:dyDescent="0.55000000000000004">
      <c r="A173" s="3" t="s">
        <v>21</v>
      </c>
      <c r="B173" s="3">
        <v>52</v>
      </c>
      <c r="C173" s="31"/>
      <c r="D173" s="32"/>
      <c r="E173" s="32"/>
      <c r="F173" s="32"/>
      <c r="G173" s="6">
        <f t="shared" si="18"/>
        <v>0</v>
      </c>
      <c r="H173" s="33"/>
      <c r="O173" s="30" t="str">
        <f t="shared" si="17"/>
        <v/>
      </c>
    </row>
    <row r="174" spans="1:15" x14ac:dyDescent="0.55000000000000004">
      <c r="A174" s="3" t="s">
        <v>21</v>
      </c>
      <c r="B174" s="3">
        <v>53</v>
      </c>
      <c r="C174" s="31"/>
      <c r="D174" s="32"/>
      <c r="E174" s="32"/>
      <c r="F174" s="32"/>
      <c r="G174" s="6">
        <f t="shared" si="18"/>
        <v>0</v>
      </c>
      <c r="H174" s="33"/>
      <c r="O174" s="30" t="str">
        <f t="shared" si="17"/>
        <v/>
      </c>
    </row>
    <row r="175" spans="1:15" x14ac:dyDescent="0.55000000000000004">
      <c r="A175" s="3" t="s">
        <v>20</v>
      </c>
      <c r="B175" s="3">
        <v>54</v>
      </c>
      <c r="C175" s="31"/>
      <c r="D175" s="32"/>
      <c r="E175" s="32"/>
      <c r="F175" s="32"/>
      <c r="G175" s="6">
        <f t="shared" si="18"/>
        <v>0</v>
      </c>
      <c r="H175" s="33"/>
      <c r="O175" s="30" t="str">
        <f t="shared" si="17"/>
        <v/>
      </c>
    </row>
    <row r="176" spans="1:15" x14ac:dyDescent="0.55000000000000004">
      <c r="A176" s="3" t="s">
        <v>20</v>
      </c>
      <c r="B176" s="3">
        <v>55</v>
      </c>
      <c r="C176" s="31"/>
      <c r="D176" s="32"/>
      <c r="E176" s="32"/>
      <c r="F176" s="32"/>
      <c r="G176" s="6">
        <f t="shared" si="18"/>
        <v>0</v>
      </c>
      <c r="H176" s="33"/>
      <c r="O176" s="30" t="str">
        <f t="shared" si="17"/>
        <v/>
      </c>
    </row>
    <row r="177" spans="1:15" x14ac:dyDescent="0.55000000000000004">
      <c r="A177" s="3" t="s">
        <v>20</v>
      </c>
      <c r="B177" s="3">
        <v>56</v>
      </c>
      <c r="C177" s="31"/>
      <c r="D177" s="32"/>
      <c r="E177" s="32"/>
      <c r="F177" s="32"/>
      <c r="G177" s="6">
        <f t="shared" si="18"/>
        <v>0</v>
      </c>
      <c r="H177" s="33"/>
      <c r="O177" s="30" t="str">
        <f t="shared" si="17"/>
        <v/>
      </c>
    </row>
    <row r="178" spans="1:15" x14ac:dyDescent="0.55000000000000004">
      <c r="A178" s="3" t="s">
        <v>20</v>
      </c>
      <c r="B178" s="3">
        <v>57</v>
      </c>
      <c r="C178" s="31"/>
      <c r="D178" s="32"/>
      <c r="E178" s="32"/>
      <c r="F178" s="32"/>
      <c r="G178" s="6">
        <f t="shared" si="18"/>
        <v>0</v>
      </c>
      <c r="H178" s="33"/>
      <c r="O178" s="30" t="str">
        <f t="shared" si="17"/>
        <v/>
      </c>
    </row>
    <row r="179" spans="1:15" x14ac:dyDescent="0.55000000000000004">
      <c r="A179" s="3" t="s">
        <v>21</v>
      </c>
      <c r="B179" s="3">
        <v>58</v>
      </c>
      <c r="C179" s="31"/>
      <c r="D179" s="32"/>
      <c r="E179" s="32"/>
      <c r="F179" s="32"/>
      <c r="G179" s="6">
        <f t="shared" si="18"/>
        <v>0</v>
      </c>
      <c r="H179" s="33"/>
      <c r="O179" s="30" t="str">
        <f t="shared" si="17"/>
        <v/>
      </c>
    </row>
    <row r="180" spans="1:15" x14ac:dyDescent="0.55000000000000004">
      <c r="A180" s="3" t="s">
        <v>21</v>
      </c>
      <c r="B180" s="3">
        <v>59</v>
      </c>
      <c r="C180" s="31"/>
      <c r="D180" s="32"/>
      <c r="E180" s="32"/>
      <c r="F180" s="32"/>
      <c r="G180" s="6">
        <f t="shared" si="18"/>
        <v>0</v>
      </c>
      <c r="H180" s="33"/>
      <c r="O180" s="30" t="str">
        <f t="shared" si="17"/>
        <v/>
      </c>
    </row>
    <row r="181" spans="1:15" x14ac:dyDescent="0.55000000000000004">
      <c r="A181" s="3" t="s">
        <v>20</v>
      </c>
      <c r="B181" s="3">
        <v>60</v>
      </c>
      <c r="C181" s="31"/>
      <c r="D181" s="32"/>
      <c r="E181" s="32"/>
      <c r="F181" s="32"/>
      <c r="G181" s="6">
        <f t="shared" si="18"/>
        <v>0</v>
      </c>
      <c r="H181" s="33"/>
      <c r="O181" s="30" t="str">
        <f t="shared" si="17"/>
        <v/>
      </c>
    </row>
    <row r="182" spans="1:15" x14ac:dyDescent="0.55000000000000004">
      <c r="A182" s="3" t="s">
        <v>20</v>
      </c>
      <c r="B182" s="3">
        <v>61</v>
      </c>
      <c r="C182" s="31"/>
      <c r="D182" s="32"/>
      <c r="E182" s="32"/>
      <c r="F182" s="32"/>
      <c r="G182" s="6">
        <f t="shared" si="18"/>
        <v>0</v>
      </c>
      <c r="H182" s="33"/>
      <c r="O182" s="30" t="str">
        <f t="shared" si="17"/>
        <v/>
      </c>
    </row>
    <row r="183" spans="1:15" x14ac:dyDescent="0.55000000000000004">
      <c r="A183" s="3" t="s">
        <v>20</v>
      </c>
      <c r="B183" s="3">
        <v>62</v>
      </c>
      <c r="C183" s="31"/>
      <c r="D183" s="32"/>
      <c r="E183" s="32"/>
      <c r="F183" s="32"/>
      <c r="G183" s="6">
        <f t="shared" si="18"/>
        <v>0</v>
      </c>
      <c r="H183" s="33"/>
      <c r="O183" s="30" t="str">
        <f t="shared" si="17"/>
        <v/>
      </c>
    </row>
    <row r="184" spans="1:15" x14ac:dyDescent="0.55000000000000004">
      <c r="A184" s="3" t="s">
        <v>20</v>
      </c>
      <c r="B184" s="3">
        <v>63</v>
      </c>
      <c r="C184" s="31"/>
      <c r="D184" s="32"/>
      <c r="E184" s="32"/>
      <c r="F184" s="32"/>
      <c r="G184" s="6">
        <f t="shared" si="18"/>
        <v>0</v>
      </c>
      <c r="H184" s="33"/>
      <c r="O184" s="30" t="str">
        <f t="shared" si="17"/>
        <v/>
      </c>
    </row>
    <row r="185" spans="1:15" x14ac:dyDescent="0.55000000000000004">
      <c r="A185" s="3" t="s">
        <v>20</v>
      </c>
      <c r="B185" s="3">
        <v>64</v>
      </c>
      <c r="C185" s="31"/>
      <c r="D185" s="32"/>
      <c r="E185" s="32"/>
      <c r="F185" s="32"/>
      <c r="G185" s="6">
        <f t="shared" si="18"/>
        <v>0</v>
      </c>
      <c r="H185" s="33"/>
      <c r="O185" s="30" t="str">
        <f t="shared" si="17"/>
        <v/>
      </c>
    </row>
    <row r="186" spans="1:15" x14ac:dyDescent="0.55000000000000004">
      <c r="A186" s="3" t="s">
        <v>20</v>
      </c>
      <c r="B186" s="3">
        <v>65</v>
      </c>
      <c r="C186" s="31"/>
      <c r="D186" s="32"/>
      <c r="E186" s="32"/>
      <c r="F186" s="32"/>
      <c r="G186" s="6">
        <f t="shared" ref="G186:G217" si="19">SUM(D186:F186)</f>
        <v>0</v>
      </c>
      <c r="H186" s="33"/>
      <c r="O186" s="30" t="str">
        <f t="shared" ref="O186:O221" si="20">IF(ISNUMBER(D186),IF(D186&gt;0,1,""),"")</f>
        <v/>
      </c>
    </row>
    <row r="187" spans="1:15" x14ac:dyDescent="0.55000000000000004">
      <c r="A187" s="3" t="s">
        <v>20</v>
      </c>
      <c r="B187" s="3">
        <v>66</v>
      </c>
      <c r="C187" s="31"/>
      <c r="D187" s="32"/>
      <c r="E187" s="32"/>
      <c r="F187" s="32"/>
      <c r="G187" s="6">
        <f t="shared" si="19"/>
        <v>0</v>
      </c>
      <c r="H187" s="33"/>
      <c r="O187" s="30" t="str">
        <f t="shared" si="20"/>
        <v/>
      </c>
    </row>
    <row r="188" spans="1:15" x14ac:dyDescent="0.55000000000000004">
      <c r="A188" s="3" t="s">
        <v>20</v>
      </c>
      <c r="B188" s="3">
        <v>67</v>
      </c>
      <c r="C188" s="31"/>
      <c r="D188" s="32"/>
      <c r="E188" s="32"/>
      <c r="F188" s="32"/>
      <c r="G188" s="6">
        <f t="shared" si="19"/>
        <v>0</v>
      </c>
      <c r="H188" s="33"/>
      <c r="O188" s="30" t="str">
        <f t="shared" si="20"/>
        <v/>
      </c>
    </row>
    <row r="189" spans="1:15" x14ac:dyDescent="0.55000000000000004">
      <c r="A189" s="3" t="s">
        <v>20</v>
      </c>
      <c r="B189" s="3">
        <v>68</v>
      </c>
      <c r="C189" s="31"/>
      <c r="D189" s="32"/>
      <c r="E189" s="32"/>
      <c r="F189" s="32"/>
      <c r="G189" s="6">
        <f t="shared" si="19"/>
        <v>0</v>
      </c>
      <c r="H189" s="33"/>
      <c r="O189" s="30" t="str">
        <f t="shared" si="20"/>
        <v/>
      </c>
    </row>
    <row r="190" spans="1:15" x14ac:dyDescent="0.55000000000000004">
      <c r="A190" s="3" t="s">
        <v>20</v>
      </c>
      <c r="B190" s="3">
        <v>69</v>
      </c>
      <c r="C190" s="31"/>
      <c r="D190" s="32"/>
      <c r="E190" s="32"/>
      <c r="F190" s="32"/>
      <c r="G190" s="6">
        <f t="shared" si="19"/>
        <v>0</v>
      </c>
      <c r="H190" s="33"/>
      <c r="O190" s="30" t="str">
        <f t="shared" si="20"/>
        <v/>
      </c>
    </row>
    <row r="191" spans="1:15" x14ac:dyDescent="0.55000000000000004">
      <c r="A191" s="3" t="s">
        <v>20</v>
      </c>
      <c r="B191" s="3">
        <v>70</v>
      </c>
      <c r="C191" s="31"/>
      <c r="D191" s="32"/>
      <c r="E191" s="32"/>
      <c r="F191" s="32"/>
      <c r="G191" s="6">
        <f t="shared" si="19"/>
        <v>0</v>
      </c>
      <c r="H191" s="33"/>
      <c r="O191" s="30" t="str">
        <f t="shared" si="20"/>
        <v/>
      </c>
    </row>
    <row r="192" spans="1:15" x14ac:dyDescent="0.55000000000000004">
      <c r="A192" s="3" t="s">
        <v>20</v>
      </c>
      <c r="B192" s="3">
        <v>71</v>
      </c>
      <c r="C192" s="31"/>
      <c r="D192" s="32"/>
      <c r="E192" s="32"/>
      <c r="F192" s="32"/>
      <c r="G192" s="6">
        <f t="shared" si="19"/>
        <v>0</v>
      </c>
      <c r="H192" s="33"/>
      <c r="O192" s="30" t="str">
        <f t="shared" si="20"/>
        <v/>
      </c>
    </row>
    <row r="193" spans="1:15" x14ac:dyDescent="0.55000000000000004">
      <c r="A193" s="3" t="s">
        <v>20</v>
      </c>
      <c r="B193" s="3">
        <v>72</v>
      </c>
      <c r="C193" s="31"/>
      <c r="D193" s="32"/>
      <c r="E193" s="32"/>
      <c r="F193" s="32"/>
      <c r="G193" s="6">
        <f t="shared" si="19"/>
        <v>0</v>
      </c>
      <c r="H193" s="33"/>
      <c r="O193" s="30" t="str">
        <f t="shared" si="20"/>
        <v/>
      </c>
    </row>
    <row r="194" spans="1:15" x14ac:dyDescent="0.55000000000000004">
      <c r="A194" s="3" t="s">
        <v>20</v>
      </c>
      <c r="B194" s="3">
        <v>73</v>
      </c>
      <c r="C194" s="31"/>
      <c r="D194" s="32"/>
      <c r="E194" s="32"/>
      <c r="F194" s="32"/>
      <c r="G194" s="6">
        <f t="shared" si="19"/>
        <v>0</v>
      </c>
      <c r="H194" s="33"/>
      <c r="O194" s="30" t="str">
        <f t="shared" si="20"/>
        <v/>
      </c>
    </row>
    <row r="195" spans="1:15" x14ac:dyDescent="0.55000000000000004">
      <c r="A195" s="3" t="s">
        <v>20</v>
      </c>
      <c r="B195" s="3">
        <v>74</v>
      </c>
      <c r="C195" s="31"/>
      <c r="D195" s="32"/>
      <c r="E195" s="32"/>
      <c r="F195" s="32"/>
      <c r="G195" s="6">
        <f t="shared" si="19"/>
        <v>0</v>
      </c>
      <c r="H195" s="33"/>
      <c r="O195" s="30" t="str">
        <f t="shared" si="20"/>
        <v/>
      </c>
    </row>
    <row r="196" spans="1:15" x14ac:dyDescent="0.55000000000000004">
      <c r="A196" s="3" t="s">
        <v>20</v>
      </c>
      <c r="B196" s="3">
        <v>75</v>
      </c>
      <c r="C196" s="31"/>
      <c r="D196" s="32"/>
      <c r="E196" s="32"/>
      <c r="F196" s="32"/>
      <c r="G196" s="6">
        <f t="shared" si="19"/>
        <v>0</v>
      </c>
      <c r="H196" s="33"/>
      <c r="O196" s="30" t="str">
        <f t="shared" si="20"/>
        <v/>
      </c>
    </row>
    <row r="197" spans="1:15" x14ac:dyDescent="0.55000000000000004">
      <c r="A197" s="3" t="s">
        <v>18</v>
      </c>
      <c r="B197" s="3">
        <v>76</v>
      </c>
      <c r="C197" s="31"/>
      <c r="D197" s="32"/>
      <c r="E197" s="32"/>
      <c r="F197" s="32"/>
      <c r="G197" s="6">
        <f t="shared" si="19"/>
        <v>0</v>
      </c>
      <c r="H197" s="33"/>
      <c r="O197" s="30" t="str">
        <f t="shared" si="20"/>
        <v/>
      </c>
    </row>
    <row r="198" spans="1:15" x14ac:dyDescent="0.55000000000000004">
      <c r="A198" s="3" t="s">
        <v>18</v>
      </c>
      <c r="B198" s="3">
        <v>77</v>
      </c>
      <c r="C198" s="31"/>
      <c r="D198" s="32"/>
      <c r="E198" s="32"/>
      <c r="F198" s="32"/>
      <c r="G198" s="6">
        <f t="shared" si="19"/>
        <v>0</v>
      </c>
      <c r="H198" s="33"/>
      <c r="O198" s="30" t="str">
        <f t="shared" si="20"/>
        <v/>
      </c>
    </row>
    <row r="199" spans="1:15" x14ac:dyDescent="0.55000000000000004">
      <c r="A199" s="3" t="s">
        <v>20</v>
      </c>
      <c r="B199" s="3">
        <v>78</v>
      </c>
      <c r="C199" s="31"/>
      <c r="D199" s="32"/>
      <c r="E199" s="32"/>
      <c r="F199" s="32"/>
      <c r="G199" s="6">
        <f t="shared" si="19"/>
        <v>0</v>
      </c>
      <c r="H199" s="33"/>
      <c r="O199" s="30" t="str">
        <f t="shared" si="20"/>
        <v/>
      </c>
    </row>
    <row r="200" spans="1:15" x14ac:dyDescent="0.55000000000000004">
      <c r="A200" s="3" t="s">
        <v>21</v>
      </c>
      <c r="B200" s="3">
        <v>79</v>
      </c>
      <c r="C200" s="31"/>
      <c r="D200" s="32"/>
      <c r="E200" s="32"/>
      <c r="F200" s="32"/>
      <c r="G200" s="6">
        <f t="shared" si="19"/>
        <v>0</v>
      </c>
      <c r="H200" s="33"/>
      <c r="O200" s="30" t="str">
        <f t="shared" si="20"/>
        <v/>
      </c>
    </row>
    <row r="201" spans="1:15" x14ac:dyDescent="0.55000000000000004">
      <c r="A201" s="3" t="s">
        <v>21</v>
      </c>
      <c r="B201" s="3">
        <v>80</v>
      </c>
      <c r="C201" s="31"/>
      <c r="D201" s="32"/>
      <c r="E201" s="32"/>
      <c r="F201" s="32"/>
      <c r="G201" s="6">
        <f t="shared" si="19"/>
        <v>0</v>
      </c>
      <c r="H201" s="33"/>
      <c r="O201" s="30" t="str">
        <f t="shared" si="20"/>
        <v/>
      </c>
    </row>
    <row r="202" spans="1:15" x14ac:dyDescent="0.55000000000000004">
      <c r="A202" s="3" t="s">
        <v>21</v>
      </c>
      <c r="B202" s="3">
        <v>81</v>
      </c>
      <c r="C202" s="31"/>
      <c r="D202" s="32"/>
      <c r="E202" s="32"/>
      <c r="F202" s="32"/>
      <c r="G202" s="6">
        <f t="shared" si="19"/>
        <v>0</v>
      </c>
      <c r="H202" s="33"/>
      <c r="O202" s="30" t="str">
        <f t="shared" si="20"/>
        <v/>
      </c>
    </row>
    <row r="203" spans="1:15" x14ac:dyDescent="0.55000000000000004">
      <c r="A203" s="3" t="s">
        <v>21</v>
      </c>
      <c r="B203" s="3">
        <v>82</v>
      </c>
      <c r="C203" s="31"/>
      <c r="D203" s="32"/>
      <c r="E203" s="32"/>
      <c r="F203" s="32"/>
      <c r="G203" s="6">
        <f t="shared" si="19"/>
        <v>0</v>
      </c>
      <c r="H203" s="33"/>
      <c r="O203" s="30" t="str">
        <f t="shared" si="20"/>
        <v/>
      </c>
    </row>
    <row r="204" spans="1:15" x14ac:dyDescent="0.55000000000000004">
      <c r="A204" s="3" t="s">
        <v>21</v>
      </c>
      <c r="B204" s="3">
        <v>83</v>
      </c>
      <c r="C204" s="31"/>
      <c r="D204" s="32"/>
      <c r="E204" s="32"/>
      <c r="F204" s="32"/>
      <c r="G204" s="6">
        <f t="shared" si="19"/>
        <v>0</v>
      </c>
      <c r="H204" s="33"/>
      <c r="O204" s="30" t="str">
        <f t="shared" si="20"/>
        <v/>
      </c>
    </row>
    <row r="205" spans="1:15" x14ac:dyDescent="0.55000000000000004">
      <c r="A205" s="3" t="s">
        <v>21</v>
      </c>
      <c r="B205" s="3">
        <v>84</v>
      </c>
      <c r="C205" s="31"/>
      <c r="D205" s="32"/>
      <c r="E205" s="32"/>
      <c r="F205" s="32"/>
      <c r="G205" s="6">
        <f t="shared" si="19"/>
        <v>0</v>
      </c>
      <c r="H205" s="33"/>
      <c r="O205" s="30" t="str">
        <f t="shared" si="20"/>
        <v/>
      </c>
    </row>
    <row r="206" spans="1:15" x14ac:dyDescent="0.55000000000000004">
      <c r="A206" s="3" t="s">
        <v>21</v>
      </c>
      <c r="B206" s="3">
        <v>85</v>
      </c>
      <c r="C206" s="31"/>
      <c r="D206" s="32"/>
      <c r="E206" s="32"/>
      <c r="F206" s="32"/>
      <c r="G206" s="6">
        <f t="shared" si="19"/>
        <v>0</v>
      </c>
      <c r="H206" s="33"/>
      <c r="O206" s="30" t="str">
        <f t="shared" si="20"/>
        <v/>
      </c>
    </row>
    <row r="207" spans="1:15" x14ac:dyDescent="0.55000000000000004">
      <c r="A207" s="3" t="s">
        <v>21</v>
      </c>
      <c r="B207" s="3">
        <v>86</v>
      </c>
      <c r="C207" s="31"/>
      <c r="D207" s="32"/>
      <c r="E207" s="32"/>
      <c r="F207" s="32"/>
      <c r="G207" s="6">
        <f t="shared" si="19"/>
        <v>0</v>
      </c>
      <c r="H207" s="33"/>
      <c r="O207" s="30" t="str">
        <f t="shared" si="20"/>
        <v/>
      </c>
    </row>
    <row r="208" spans="1:15" x14ac:dyDescent="0.55000000000000004">
      <c r="A208" s="3" t="s">
        <v>18</v>
      </c>
      <c r="B208" s="3">
        <v>87</v>
      </c>
      <c r="C208" s="31"/>
      <c r="D208" s="32"/>
      <c r="E208" s="32"/>
      <c r="F208" s="32"/>
      <c r="G208" s="6">
        <f t="shared" si="19"/>
        <v>0</v>
      </c>
      <c r="H208" s="33"/>
      <c r="O208" s="30" t="str">
        <f t="shared" si="20"/>
        <v/>
      </c>
    </row>
    <row r="209" spans="1:15" x14ac:dyDescent="0.55000000000000004">
      <c r="A209" s="3" t="s">
        <v>20</v>
      </c>
      <c r="B209" s="3">
        <v>88</v>
      </c>
      <c r="C209" s="31"/>
      <c r="D209" s="32"/>
      <c r="E209" s="32"/>
      <c r="F209" s="32"/>
      <c r="G209" s="6">
        <f t="shared" si="19"/>
        <v>0</v>
      </c>
      <c r="H209" s="33"/>
      <c r="O209" s="30" t="str">
        <f t="shared" si="20"/>
        <v/>
      </c>
    </row>
    <row r="210" spans="1:15" x14ac:dyDescent="0.55000000000000004">
      <c r="A210" s="3" t="s">
        <v>20</v>
      </c>
      <c r="B210" s="3">
        <v>89</v>
      </c>
      <c r="C210" s="31"/>
      <c r="D210" s="32"/>
      <c r="E210" s="32"/>
      <c r="F210" s="32"/>
      <c r="G210" s="6">
        <f t="shared" si="19"/>
        <v>0</v>
      </c>
      <c r="H210" s="33"/>
      <c r="O210" s="30" t="str">
        <f t="shared" si="20"/>
        <v/>
      </c>
    </row>
    <row r="211" spans="1:15" x14ac:dyDescent="0.55000000000000004">
      <c r="A211" s="3" t="s">
        <v>18</v>
      </c>
      <c r="B211" s="3">
        <v>90</v>
      </c>
      <c r="C211" s="31"/>
      <c r="D211" s="32"/>
      <c r="E211" s="32"/>
      <c r="F211" s="32"/>
      <c r="G211" s="6">
        <f t="shared" si="19"/>
        <v>0</v>
      </c>
      <c r="H211" s="33"/>
      <c r="O211" s="30" t="str">
        <f t="shared" si="20"/>
        <v/>
      </c>
    </row>
    <row r="212" spans="1:15" x14ac:dyDescent="0.55000000000000004">
      <c r="A212" s="3" t="s">
        <v>18</v>
      </c>
      <c r="B212" s="3">
        <v>91</v>
      </c>
      <c r="C212" s="31"/>
      <c r="D212" s="32"/>
      <c r="E212" s="32"/>
      <c r="F212" s="32"/>
      <c r="G212" s="6">
        <f t="shared" si="19"/>
        <v>0</v>
      </c>
      <c r="H212" s="33"/>
      <c r="O212" s="30" t="str">
        <f t="shared" si="20"/>
        <v/>
      </c>
    </row>
    <row r="213" spans="1:15" x14ac:dyDescent="0.55000000000000004">
      <c r="A213" s="3" t="s">
        <v>18</v>
      </c>
      <c r="B213" s="3">
        <v>92</v>
      </c>
      <c r="C213" s="31"/>
      <c r="D213" s="32"/>
      <c r="E213" s="32"/>
      <c r="F213" s="32"/>
      <c r="G213" s="6">
        <f t="shared" si="19"/>
        <v>0</v>
      </c>
      <c r="H213" s="33"/>
      <c r="O213" s="30" t="str">
        <f t="shared" si="20"/>
        <v/>
      </c>
    </row>
    <row r="214" spans="1:15" x14ac:dyDescent="0.55000000000000004">
      <c r="A214" s="3" t="s">
        <v>20</v>
      </c>
      <c r="B214" s="3">
        <v>93</v>
      </c>
      <c r="C214" s="31"/>
      <c r="D214" s="32"/>
      <c r="E214" s="32"/>
      <c r="F214" s="32"/>
      <c r="G214" s="6">
        <f t="shared" si="19"/>
        <v>0</v>
      </c>
      <c r="H214" s="33"/>
      <c r="O214" s="30" t="str">
        <f t="shared" si="20"/>
        <v/>
      </c>
    </row>
    <row r="215" spans="1:15" x14ac:dyDescent="0.55000000000000004">
      <c r="A215" s="3" t="s">
        <v>18</v>
      </c>
      <c r="B215" s="3">
        <v>94</v>
      </c>
      <c r="C215" s="31"/>
      <c r="D215" s="32"/>
      <c r="E215" s="32"/>
      <c r="F215" s="32"/>
      <c r="G215" s="6">
        <f t="shared" si="19"/>
        <v>0</v>
      </c>
      <c r="H215" s="33"/>
      <c r="O215" s="30" t="str">
        <f t="shared" si="20"/>
        <v/>
      </c>
    </row>
    <row r="216" spans="1:15" x14ac:dyDescent="0.55000000000000004">
      <c r="A216" s="3" t="s">
        <v>19</v>
      </c>
      <c r="B216" s="3">
        <v>95</v>
      </c>
      <c r="C216" s="31"/>
      <c r="D216" s="32"/>
      <c r="E216" s="32"/>
      <c r="F216" s="32"/>
      <c r="G216" s="6">
        <f t="shared" si="19"/>
        <v>0</v>
      </c>
      <c r="H216" s="33"/>
      <c r="O216" s="30" t="str">
        <f t="shared" si="20"/>
        <v/>
      </c>
    </row>
    <row r="217" spans="1:15" x14ac:dyDescent="0.55000000000000004">
      <c r="A217" s="3" t="s">
        <v>19</v>
      </c>
      <c r="B217" s="3">
        <v>96</v>
      </c>
      <c r="C217" s="31"/>
      <c r="D217" s="32"/>
      <c r="E217" s="32"/>
      <c r="F217" s="32"/>
      <c r="G217" s="6">
        <f t="shared" si="19"/>
        <v>0</v>
      </c>
      <c r="H217" s="33"/>
      <c r="O217" s="30" t="str">
        <f t="shared" si="20"/>
        <v/>
      </c>
    </row>
    <row r="218" spans="1:15" x14ac:dyDescent="0.55000000000000004">
      <c r="A218" s="3" t="s">
        <v>18</v>
      </c>
      <c r="B218" s="3">
        <v>97</v>
      </c>
      <c r="C218" s="31"/>
      <c r="D218" s="32"/>
      <c r="E218" s="32"/>
      <c r="F218" s="32"/>
      <c r="G218" s="6">
        <f t="shared" ref="G218:G221" si="21">SUM(D218:F218)</f>
        <v>0</v>
      </c>
      <c r="H218" s="33"/>
      <c r="O218" s="30" t="str">
        <f t="shared" si="20"/>
        <v/>
      </c>
    </row>
    <row r="219" spans="1:15" x14ac:dyDescent="0.55000000000000004">
      <c r="A219" s="3" t="s">
        <v>18</v>
      </c>
      <c r="B219" s="3">
        <v>98</v>
      </c>
      <c r="C219" s="31"/>
      <c r="D219" s="32"/>
      <c r="E219" s="32"/>
      <c r="F219" s="32"/>
      <c r="G219" s="6">
        <f t="shared" si="21"/>
        <v>0</v>
      </c>
      <c r="H219" s="33"/>
      <c r="O219" s="30" t="str">
        <f t="shared" si="20"/>
        <v/>
      </c>
    </row>
    <row r="220" spans="1:15" x14ac:dyDescent="0.55000000000000004">
      <c r="A220" s="3" t="s">
        <v>18</v>
      </c>
      <c r="B220" s="3">
        <v>99</v>
      </c>
      <c r="C220" s="31"/>
      <c r="D220" s="32"/>
      <c r="E220" s="32"/>
      <c r="F220" s="32"/>
      <c r="G220" s="6">
        <f t="shared" si="21"/>
        <v>0</v>
      </c>
      <c r="H220" s="33"/>
      <c r="O220" s="30" t="str">
        <f t="shared" si="20"/>
        <v/>
      </c>
    </row>
    <row r="221" spans="1:15" x14ac:dyDescent="0.55000000000000004">
      <c r="A221" s="3" t="s">
        <v>17</v>
      </c>
      <c r="B221" s="3">
        <v>100</v>
      </c>
      <c r="C221" s="31"/>
      <c r="D221" s="32"/>
      <c r="E221" s="32"/>
      <c r="F221" s="32"/>
      <c r="G221" s="6">
        <f t="shared" si="21"/>
        <v>0</v>
      </c>
      <c r="H221" s="33"/>
      <c r="O221" s="30" t="str">
        <f t="shared" si="20"/>
        <v/>
      </c>
    </row>
    <row r="223" spans="1:15" x14ac:dyDescent="0.55000000000000004">
      <c r="A223" s="2" t="s">
        <v>16</v>
      </c>
    </row>
    <row r="224" spans="1:15" ht="26" x14ac:dyDescent="0.55000000000000004">
      <c r="A224" s="42" t="s">
        <v>15</v>
      </c>
      <c r="B224" s="43" t="s">
        <v>14</v>
      </c>
      <c r="C224" s="43" t="s">
        <v>13</v>
      </c>
      <c r="D224" s="12" t="s">
        <v>248</v>
      </c>
      <c r="E224" s="12" t="s">
        <v>12</v>
      </c>
      <c r="F224" s="12" t="s">
        <v>11</v>
      </c>
      <c r="G224" s="12" t="s">
        <v>10</v>
      </c>
      <c r="H224" s="12" t="s">
        <v>246</v>
      </c>
      <c r="I224" s="12" t="s">
        <v>9</v>
      </c>
      <c r="J224" s="38" t="s">
        <v>8</v>
      </c>
      <c r="O224" s="41" t="s">
        <v>234</v>
      </c>
    </row>
    <row r="225" spans="1:15" x14ac:dyDescent="0.55000000000000004">
      <c r="A225" s="42"/>
      <c r="B225" s="44"/>
      <c r="C225" s="44"/>
      <c r="D225" s="12" t="s">
        <v>7</v>
      </c>
      <c r="E225" s="12" t="s">
        <v>6</v>
      </c>
      <c r="F225" s="12" t="s">
        <v>5</v>
      </c>
      <c r="G225" s="12" t="s">
        <v>4</v>
      </c>
      <c r="H225" s="12" t="s">
        <v>3</v>
      </c>
      <c r="I225" s="28" t="s">
        <v>2</v>
      </c>
      <c r="J225" s="39" t="s">
        <v>243</v>
      </c>
      <c r="O225" s="41"/>
    </row>
    <row r="226" spans="1:15" x14ac:dyDescent="0.55000000000000004">
      <c r="A226" s="3" t="s">
        <v>1</v>
      </c>
      <c r="B226" s="3">
        <v>1</v>
      </c>
      <c r="C226" s="31"/>
      <c r="D226" s="32"/>
      <c r="E226" s="32"/>
      <c r="F226" s="32"/>
      <c r="G226" s="6">
        <f t="shared" ref="G226:G257" si="22">SUM(D226:F226)</f>
        <v>0</v>
      </c>
      <c r="H226" s="33"/>
      <c r="I226" s="36"/>
      <c r="J226" s="37" t="str">
        <f>IF(D226&gt;0,ROUND((G226-I226)/H226,),"")</f>
        <v/>
      </c>
      <c r="O226" s="30" t="str">
        <f>IF(ISNUMBER(D226),IF(D226&gt;0,1,""),"")</f>
        <v/>
      </c>
    </row>
    <row r="227" spans="1:15" x14ac:dyDescent="0.55000000000000004">
      <c r="A227" s="3" t="s">
        <v>1</v>
      </c>
      <c r="B227" s="3">
        <v>2</v>
      </c>
      <c r="C227" s="31"/>
      <c r="D227" s="32"/>
      <c r="E227" s="32"/>
      <c r="F227" s="32"/>
      <c r="G227" s="6">
        <f t="shared" si="22"/>
        <v>0</v>
      </c>
      <c r="H227" s="33"/>
      <c r="I227" s="36"/>
      <c r="J227" s="37" t="str">
        <f t="shared" ref="J227:J290" si="23">IF(D227&gt;0,ROUND((G227-I227)/H227,),"")</f>
        <v/>
      </c>
      <c r="O227" s="30" t="str">
        <f t="shared" ref="O227:O290" si="24">IF(ISNUMBER(D227),IF(D227&gt;0,1,""),"")</f>
        <v/>
      </c>
    </row>
    <row r="228" spans="1:15" x14ac:dyDescent="0.55000000000000004">
      <c r="A228" s="3" t="s">
        <v>0</v>
      </c>
      <c r="B228" s="3">
        <v>3</v>
      </c>
      <c r="C228" s="31"/>
      <c r="D228" s="32"/>
      <c r="E228" s="32"/>
      <c r="F228" s="32"/>
      <c r="G228" s="6">
        <f t="shared" si="22"/>
        <v>0</v>
      </c>
      <c r="H228" s="33"/>
      <c r="I228" s="36"/>
      <c r="J228" s="37" t="str">
        <f t="shared" si="23"/>
        <v/>
      </c>
      <c r="O228" s="30" t="str">
        <f t="shared" si="24"/>
        <v/>
      </c>
    </row>
    <row r="229" spans="1:15" x14ac:dyDescent="0.55000000000000004">
      <c r="A229" s="3" t="s">
        <v>1</v>
      </c>
      <c r="B229" s="3">
        <v>4</v>
      </c>
      <c r="C229" s="31"/>
      <c r="D229" s="32"/>
      <c r="E229" s="32"/>
      <c r="F229" s="32"/>
      <c r="G229" s="6">
        <f t="shared" si="22"/>
        <v>0</v>
      </c>
      <c r="H229" s="33"/>
      <c r="I229" s="36"/>
      <c r="J229" s="37" t="str">
        <f t="shared" si="23"/>
        <v/>
      </c>
      <c r="O229" s="30" t="str">
        <f t="shared" si="24"/>
        <v/>
      </c>
    </row>
    <row r="230" spans="1:15" x14ac:dyDescent="0.55000000000000004">
      <c r="A230" s="3" t="s">
        <v>1</v>
      </c>
      <c r="B230" s="3">
        <v>5</v>
      </c>
      <c r="C230" s="31"/>
      <c r="D230" s="32"/>
      <c r="E230" s="32"/>
      <c r="F230" s="32"/>
      <c r="G230" s="6">
        <f t="shared" si="22"/>
        <v>0</v>
      </c>
      <c r="H230" s="33"/>
      <c r="I230" s="36"/>
      <c r="J230" s="37" t="str">
        <f t="shared" si="23"/>
        <v/>
      </c>
      <c r="O230" s="30" t="str">
        <f t="shared" si="24"/>
        <v/>
      </c>
    </row>
    <row r="231" spans="1:15" x14ac:dyDescent="0.55000000000000004">
      <c r="A231" s="3" t="s">
        <v>0</v>
      </c>
      <c r="B231" s="3">
        <v>6</v>
      </c>
      <c r="C231" s="31"/>
      <c r="D231" s="32"/>
      <c r="E231" s="32"/>
      <c r="F231" s="32"/>
      <c r="G231" s="6">
        <f t="shared" si="22"/>
        <v>0</v>
      </c>
      <c r="H231" s="33"/>
      <c r="I231" s="36"/>
      <c r="J231" s="37" t="str">
        <f t="shared" si="23"/>
        <v/>
      </c>
      <c r="O231" s="30" t="str">
        <f t="shared" si="24"/>
        <v/>
      </c>
    </row>
    <row r="232" spans="1:15" x14ac:dyDescent="0.55000000000000004">
      <c r="A232" s="3" t="s">
        <v>1</v>
      </c>
      <c r="B232" s="3">
        <v>7</v>
      </c>
      <c r="C232" s="31"/>
      <c r="D232" s="32"/>
      <c r="E232" s="32"/>
      <c r="F232" s="32"/>
      <c r="G232" s="6">
        <f t="shared" si="22"/>
        <v>0</v>
      </c>
      <c r="H232" s="33"/>
      <c r="I232" s="36"/>
      <c r="J232" s="37" t="str">
        <f t="shared" si="23"/>
        <v/>
      </c>
      <c r="O232" s="30" t="str">
        <f t="shared" si="24"/>
        <v/>
      </c>
    </row>
    <row r="233" spans="1:15" x14ac:dyDescent="0.55000000000000004">
      <c r="A233" s="3" t="s">
        <v>1</v>
      </c>
      <c r="B233" s="3">
        <v>8</v>
      </c>
      <c r="C233" s="31"/>
      <c r="D233" s="32"/>
      <c r="E233" s="32"/>
      <c r="F233" s="32"/>
      <c r="G233" s="6">
        <f t="shared" si="22"/>
        <v>0</v>
      </c>
      <c r="H233" s="33"/>
      <c r="I233" s="36"/>
      <c r="J233" s="37" t="str">
        <f t="shared" si="23"/>
        <v/>
      </c>
      <c r="O233" s="30" t="str">
        <f t="shared" si="24"/>
        <v/>
      </c>
    </row>
    <row r="234" spans="1:15" x14ac:dyDescent="0.55000000000000004">
      <c r="A234" s="3" t="s">
        <v>1</v>
      </c>
      <c r="B234" s="3">
        <v>9</v>
      </c>
      <c r="C234" s="31"/>
      <c r="D234" s="32"/>
      <c r="E234" s="32"/>
      <c r="F234" s="32"/>
      <c r="G234" s="6">
        <f t="shared" si="22"/>
        <v>0</v>
      </c>
      <c r="H234" s="33"/>
      <c r="I234" s="36"/>
      <c r="J234" s="37" t="str">
        <f t="shared" si="23"/>
        <v/>
      </c>
      <c r="O234" s="30" t="str">
        <f t="shared" si="24"/>
        <v/>
      </c>
    </row>
    <row r="235" spans="1:15" x14ac:dyDescent="0.55000000000000004">
      <c r="A235" s="3" t="s">
        <v>0</v>
      </c>
      <c r="B235" s="3">
        <v>10</v>
      </c>
      <c r="C235" s="31"/>
      <c r="D235" s="32"/>
      <c r="E235" s="32"/>
      <c r="F235" s="32"/>
      <c r="G235" s="6">
        <f t="shared" si="22"/>
        <v>0</v>
      </c>
      <c r="H235" s="33"/>
      <c r="I235" s="36"/>
      <c r="J235" s="37" t="str">
        <f t="shared" si="23"/>
        <v/>
      </c>
      <c r="O235" s="30" t="str">
        <f t="shared" si="24"/>
        <v/>
      </c>
    </row>
    <row r="236" spans="1:15" x14ac:dyDescent="0.55000000000000004">
      <c r="A236" s="3" t="s">
        <v>1</v>
      </c>
      <c r="B236" s="3">
        <v>11</v>
      </c>
      <c r="C236" s="31"/>
      <c r="D236" s="32"/>
      <c r="E236" s="32"/>
      <c r="F236" s="32"/>
      <c r="G236" s="6">
        <f t="shared" si="22"/>
        <v>0</v>
      </c>
      <c r="H236" s="33"/>
      <c r="I236" s="36"/>
      <c r="J236" s="37" t="str">
        <f t="shared" si="23"/>
        <v/>
      </c>
      <c r="O236" s="30" t="str">
        <f t="shared" si="24"/>
        <v/>
      </c>
    </row>
    <row r="237" spans="1:15" x14ac:dyDescent="0.55000000000000004">
      <c r="A237" s="3" t="s">
        <v>1</v>
      </c>
      <c r="B237" s="3">
        <v>12</v>
      </c>
      <c r="C237" s="31"/>
      <c r="D237" s="32"/>
      <c r="E237" s="32"/>
      <c r="F237" s="32"/>
      <c r="G237" s="6">
        <f t="shared" si="22"/>
        <v>0</v>
      </c>
      <c r="H237" s="33"/>
      <c r="I237" s="36"/>
      <c r="J237" s="37" t="str">
        <f t="shared" si="23"/>
        <v/>
      </c>
      <c r="O237" s="30" t="str">
        <f t="shared" si="24"/>
        <v/>
      </c>
    </row>
    <row r="238" spans="1:15" x14ac:dyDescent="0.55000000000000004">
      <c r="A238" s="3" t="s">
        <v>0</v>
      </c>
      <c r="B238" s="3">
        <v>13</v>
      </c>
      <c r="C238" s="31"/>
      <c r="D238" s="32"/>
      <c r="E238" s="32"/>
      <c r="F238" s="32"/>
      <c r="G238" s="6">
        <f t="shared" si="22"/>
        <v>0</v>
      </c>
      <c r="H238" s="33"/>
      <c r="I238" s="36"/>
      <c r="J238" s="37" t="str">
        <f t="shared" si="23"/>
        <v/>
      </c>
      <c r="O238" s="30" t="str">
        <f t="shared" si="24"/>
        <v/>
      </c>
    </row>
    <row r="239" spans="1:15" x14ac:dyDescent="0.55000000000000004">
      <c r="A239" s="3" t="s">
        <v>0</v>
      </c>
      <c r="B239" s="3">
        <v>14</v>
      </c>
      <c r="C239" s="31"/>
      <c r="D239" s="32"/>
      <c r="E239" s="32"/>
      <c r="F239" s="32"/>
      <c r="G239" s="6">
        <f t="shared" si="22"/>
        <v>0</v>
      </c>
      <c r="H239" s="33"/>
      <c r="I239" s="36"/>
      <c r="J239" s="37" t="str">
        <f t="shared" si="23"/>
        <v/>
      </c>
      <c r="O239" s="30" t="str">
        <f t="shared" si="24"/>
        <v/>
      </c>
    </row>
    <row r="240" spans="1:15" x14ac:dyDescent="0.55000000000000004">
      <c r="A240" s="3" t="s">
        <v>0</v>
      </c>
      <c r="B240" s="3">
        <v>15</v>
      </c>
      <c r="C240" s="31"/>
      <c r="D240" s="32"/>
      <c r="E240" s="32"/>
      <c r="F240" s="32"/>
      <c r="G240" s="6">
        <f t="shared" si="22"/>
        <v>0</v>
      </c>
      <c r="H240" s="33"/>
      <c r="I240" s="36"/>
      <c r="J240" s="37" t="str">
        <f t="shared" si="23"/>
        <v/>
      </c>
      <c r="O240" s="30" t="str">
        <f t="shared" si="24"/>
        <v/>
      </c>
    </row>
    <row r="241" spans="1:15" x14ac:dyDescent="0.55000000000000004">
      <c r="A241" s="3" t="s">
        <v>1</v>
      </c>
      <c r="B241" s="3">
        <v>16</v>
      </c>
      <c r="C241" s="31"/>
      <c r="D241" s="32"/>
      <c r="E241" s="32"/>
      <c r="F241" s="32"/>
      <c r="G241" s="6">
        <f t="shared" si="22"/>
        <v>0</v>
      </c>
      <c r="H241" s="33"/>
      <c r="I241" s="36"/>
      <c r="J241" s="37" t="str">
        <f t="shared" si="23"/>
        <v/>
      </c>
      <c r="O241" s="30" t="str">
        <f t="shared" si="24"/>
        <v/>
      </c>
    </row>
    <row r="242" spans="1:15" x14ac:dyDescent="0.55000000000000004">
      <c r="A242" s="3" t="s">
        <v>0</v>
      </c>
      <c r="B242" s="3">
        <v>17</v>
      </c>
      <c r="C242" s="31"/>
      <c r="D242" s="32"/>
      <c r="E242" s="32"/>
      <c r="F242" s="32"/>
      <c r="G242" s="6">
        <f t="shared" si="22"/>
        <v>0</v>
      </c>
      <c r="H242" s="33"/>
      <c r="I242" s="36"/>
      <c r="J242" s="37" t="str">
        <f t="shared" si="23"/>
        <v/>
      </c>
      <c r="O242" s="30" t="str">
        <f t="shared" si="24"/>
        <v/>
      </c>
    </row>
    <row r="243" spans="1:15" x14ac:dyDescent="0.55000000000000004">
      <c r="A243" s="3" t="s">
        <v>0</v>
      </c>
      <c r="B243" s="3">
        <v>18</v>
      </c>
      <c r="C243" s="31"/>
      <c r="D243" s="32"/>
      <c r="E243" s="32"/>
      <c r="F243" s="32"/>
      <c r="G243" s="6">
        <f t="shared" si="22"/>
        <v>0</v>
      </c>
      <c r="H243" s="33"/>
      <c r="I243" s="36"/>
      <c r="J243" s="37" t="str">
        <f t="shared" si="23"/>
        <v/>
      </c>
      <c r="O243" s="30" t="str">
        <f t="shared" si="24"/>
        <v/>
      </c>
    </row>
    <row r="244" spans="1:15" x14ac:dyDescent="0.55000000000000004">
      <c r="A244" s="3" t="s">
        <v>0</v>
      </c>
      <c r="B244" s="3">
        <v>19</v>
      </c>
      <c r="C244" s="31"/>
      <c r="D244" s="32"/>
      <c r="E244" s="32"/>
      <c r="F244" s="32"/>
      <c r="G244" s="6">
        <f t="shared" si="22"/>
        <v>0</v>
      </c>
      <c r="H244" s="33"/>
      <c r="I244" s="36"/>
      <c r="J244" s="37" t="str">
        <f t="shared" si="23"/>
        <v/>
      </c>
      <c r="O244" s="30" t="str">
        <f t="shared" si="24"/>
        <v/>
      </c>
    </row>
    <row r="245" spans="1:15" x14ac:dyDescent="0.55000000000000004">
      <c r="A245" s="3" t="s">
        <v>1</v>
      </c>
      <c r="B245" s="3">
        <v>20</v>
      </c>
      <c r="C245" s="31"/>
      <c r="D245" s="32"/>
      <c r="E245" s="32"/>
      <c r="F245" s="32"/>
      <c r="G245" s="6">
        <f t="shared" si="22"/>
        <v>0</v>
      </c>
      <c r="H245" s="33"/>
      <c r="I245" s="36"/>
      <c r="J245" s="37" t="str">
        <f t="shared" si="23"/>
        <v/>
      </c>
      <c r="O245" s="30" t="str">
        <f t="shared" si="24"/>
        <v/>
      </c>
    </row>
    <row r="246" spans="1:15" x14ac:dyDescent="0.55000000000000004">
      <c r="A246" s="3" t="s">
        <v>0</v>
      </c>
      <c r="B246" s="3">
        <v>21</v>
      </c>
      <c r="C246" s="31"/>
      <c r="D246" s="32"/>
      <c r="E246" s="32"/>
      <c r="F246" s="32"/>
      <c r="G246" s="6">
        <f t="shared" si="22"/>
        <v>0</v>
      </c>
      <c r="H246" s="33"/>
      <c r="I246" s="36"/>
      <c r="J246" s="37" t="str">
        <f t="shared" si="23"/>
        <v/>
      </c>
      <c r="O246" s="30" t="str">
        <f t="shared" si="24"/>
        <v/>
      </c>
    </row>
    <row r="247" spans="1:15" x14ac:dyDescent="0.55000000000000004">
      <c r="A247" s="3" t="s">
        <v>0</v>
      </c>
      <c r="B247" s="3">
        <v>22</v>
      </c>
      <c r="C247" s="31"/>
      <c r="D247" s="32"/>
      <c r="E247" s="32"/>
      <c r="F247" s="32"/>
      <c r="G247" s="6">
        <f t="shared" si="22"/>
        <v>0</v>
      </c>
      <c r="H247" s="33"/>
      <c r="I247" s="36"/>
      <c r="J247" s="37" t="str">
        <f t="shared" si="23"/>
        <v/>
      </c>
      <c r="O247" s="30" t="str">
        <f t="shared" si="24"/>
        <v/>
      </c>
    </row>
    <row r="248" spans="1:15" x14ac:dyDescent="0.55000000000000004">
      <c r="A248" s="3" t="s">
        <v>0</v>
      </c>
      <c r="B248" s="3">
        <v>23</v>
      </c>
      <c r="C248" s="31"/>
      <c r="D248" s="32"/>
      <c r="E248" s="32"/>
      <c r="F248" s="32"/>
      <c r="G248" s="6">
        <f t="shared" si="22"/>
        <v>0</v>
      </c>
      <c r="H248" s="33"/>
      <c r="I248" s="36"/>
      <c r="J248" s="37" t="str">
        <f t="shared" si="23"/>
        <v/>
      </c>
      <c r="O248" s="30" t="str">
        <f t="shared" si="24"/>
        <v/>
      </c>
    </row>
    <row r="249" spans="1:15" x14ac:dyDescent="0.55000000000000004">
      <c r="A249" s="3" t="s">
        <v>0</v>
      </c>
      <c r="B249" s="3">
        <v>24</v>
      </c>
      <c r="C249" s="31"/>
      <c r="D249" s="32"/>
      <c r="E249" s="32"/>
      <c r="F249" s="32"/>
      <c r="G249" s="6">
        <f t="shared" si="22"/>
        <v>0</v>
      </c>
      <c r="H249" s="33"/>
      <c r="I249" s="36"/>
      <c r="J249" s="37" t="str">
        <f t="shared" si="23"/>
        <v/>
      </c>
      <c r="O249" s="30" t="str">
        <f t="shared" si="24"/>
        <v/>
      </c>
    </row>
    <row r="250" spans="1:15" x14ac:dyDescent="0.55000000000000004">
      <c r="A250" s="3" t="s">
        <v>0</v>
      </c>
      <c r="B250" s="3">
        <v>25</v>
      </c>
      <c r="C250" s="31"/>
      <c r="D250" s="32"/>
      <c r="E250" s="32"/>
      <c r="F250" s="32"/>
      <c r="G250" s="6">
        <f t="shared" si="22"/>
        <v>0</v>
      </c>
      <c r="H250" s="33"/>
      <c r="I250" s="36"/>
      <c r="J250" s="37" t="str">
        <f t="shared" si="23"/>
        <v/>
      </c>
      <c r="O250" s="30" t="str">
        <f t="shared" si="24"/>
        <v/>
      </c>
    </row>
    <row r="251" spans="1:15" x14ac:dyDescent="0.55000000000000004">
      <c r="A251" s="3" t="s">
        <v>0</v>
      </c>
      <c r="B251" s="3">
        <v>26</v>
      </c>
      <c r="C251" s="31"/>
      <c r="D251" s="32"/>
      <c r="E251" s="32"/>
      <c r="F251" s="32"/>
      <c r="G251" s="6">
        <f t="shared" si="22"/>
        <v>0</v>
      </c>
      <c r="H251" s="33"/>
      <c r="I251" s="36"/>
      <c r="J251" s="37" t="str">
        <f t="shared" si="23"/>
        <v/>
      </c>
      <c r="O251" s="30" t="str">
        <f t="shared" si="24"/>
        <v/>
      </c>
    </row>
    <row r="252" spans="1:15" x14ac:dyDescent="0.55000000000000004">
      <c r="A252" s="3" t="s">
        <v>1</v>
      </c>
      <c r="B252" s="3">
        <v>27</v>
      </c>
      <c r="C252" s="31"/>
      <c r="D252" s="32"/>
      <c r="E252" s="32"/>
      <c r="F252" s="32"/>
      <c r="G252" s="6">
        <f t="shared" si="22"/>
        <v>0</v>
      </c>
      <c r="H252" s="33"/>
      <c r="I252" s="36"/>
      <c r="J252" s="37" t="str">
        <f t="shared" si="23"/>
        <v/>
      </c>
      <c r="O252" s="30" t="str">
        <f t="shared" si="24"/>
        <v/>
      </c>
    </row>
    <row r="253" spans="1:15" x14ac:dyDescent="0.55000000000000004">
      <c r="A253" s="3" t="s">
        <v>0</v>
      </c>
      <c r="B253" s="3">
        <v>28</v>
      </c>
      <c r="C253" s="31"/>
      <c r="D253" s="32"/>
      <c r="E253" s="32"/>
      <c r="F253" s="32"/>
      <c r="G253" s="6">
        <f t="shared" si="22"/>
        <v>0</v>
      </c>
      <c r="H253" s="33"/>
      <c r="I253" s="36"/>
      <c r="J253" s="37" t="str">
        <f t="shared" si="23"/>
        <v/>
      </c>
      <c r="O253" s="30" t="str">
        <f t="shared" si="24"/>
        <v/>
      </c>
    </row>
    <row r="254" spans="1:15" x14ac:dyDescent="0.55000000000000004">
      <c r="A254" s="3" t="s">
        <v>0</v>
      </c>
      <c r="B254" s="3">
        <v>29</v>
      </c>
      <c r="C254" s="31"/>
      <c r="D254" s="32"/>
      <c r="E254" s="32"/>
      <c r="F254" s="32"/>
      <c r="G254" s="6">
        <f t="shared" si="22"/>
        <v>0</v>
      </c>
      <c r="H254" s="33"/>
      <c r="I254" s="36"/>
      <c r="J254" s="37" t="str">
        <f t="shared" si="23"/>
        <v/>
      </c>
      <c r="O254" s="30" t="str">
        <f t="shared" si="24"/>
        <v/>
      </c>
    </row>
    <row r="255" spans="1:15" x14ac:dyDescent="0.55000000000000004">
      <c r="A255" s="3" t="s">
        <v>0</v>
      </c>
      <c r="B255" s="3">
        <v>30</v>
      </c>
      <c r="C255" s="31"/>
      <c r="D255" s="32"/>
      <c r="E255" s="32"/>
      <c r="F255" s="32"/>
      <c r="G255" s="6">
        <f t="shared" si="22"/>
        <v>0</v>
      </c>
      <c r="H255" s="33"/>
      <c r="I255" s="36"/>
      <c r="J255" s="37" t="str">
        <f t="shared" si="23"/>
        <v/>
      </c>
      <c r="O255" s="30" t="str">
        <f t="shared" si="24"/>
        <v/>
      </c>
    </row>
    <row r="256" spans="1:15" x14ac:dyDescent="0.55000000000000004">
      <c r="A256" s="3" t="s">
        <v>0</v>
      </c>
      <c r="B256" s="3">
        <v>31</v>
      </c>
      <c r="C256" s="31"/>
      <c r="D256" s="32"/>
      <c r="E256" s="32"/>
      <c r="F256" s="32"/>
      <c r="G256" s="6">
        <f t="shared" si="22"/>
        <v>0</v>
      </c>
      <c r="H256" s="33"/>
      <c r="I256" s="36"/>
      <c r="J256" s="37" t="str">
        <f t="shared" si="23"/>
        <v/>
      </c>
      <c r="O256" s="30" t="str">
        <f t="shared" si="24"/>
        <v/>
      </c>
    </row>
    <row r="257" spans="1:15" x14ac:dyDescent="0.55000000000000004">
      <c r="A257" s="3" t="s">
        <v>0</v>
      </c>
      <c r="B257" s="3">
        <v>32</v>
      </c>
      <c r="C257" s="31"/>
      <c r="D257" s="32"/>
      <c r="E257" s="32"/>
      <c r="F257" s="32"/>
      <c r="G257" s="6">
        <f t="shared" si="22"/>
        <v>0</v>
      </c>
      <c r="H257" s="33"/>
      <c r="I257" s="36"/>
      <c r="J257" s="37" t="str">
        <f t="shared" si="23"/>
        <v/>
      </c>
      <c r="O257" s="30" t="str">
        <f t="shared" si="24"/>
        <v/>
      </c>
    </row>
    <row r="258" spans="1:15" x14ac:dyDescent="0.55000000000000004">
      <c r="A258" s="3" t="s">
        <v>0</v>
      </c>
      <c r="B258" s="3">
        <v>33</v>
      </c>
      <c r="C258" s="31"/>
      <c r="D258" s="32"/>
      <c r="E258" s="32"/>
      <c r="F258" s="32"/>
      <c r="G258" s="6">
        <f t="shared" ref="G258:G289" si="25">SUM(D258:F258)</f>
        <v>0</v>
      </c>
      <c r="H258" s="33"/>
      <c r="I258" s="36"/>
      <c r="J258" s="37" t="str">
        <f t="shared" si="23"/>
        <v/>
      </c>
      <c r="O258" s="30" t="str">
        <f t="shared" si="24"/>
        <v/>
      </c>
    </row>
    <row r="259" spans="1:15" x14ac:dyDescent="0.55000000000000004">
      <c r="A259" s="3" t="s">
        <v>0</v>
      </c>
      <c r="B259" s="3">
        <v>34</v>
      </c>
      <c r="C259" s="31"/>
      <c r="D259" s="32"/>
      <c r="E259" s="32"/>
      <c r="F259" s="32"/>
      <c r="G259" s="6">
        <f t="shared" si="25"/>
        <v>0</v>
      </c>
      <c r="H259" s="33"/>
      <c r="I259" s="36"/>
      <c r="J259" s="37" t="str">
        <f t="shared" si="23"/>
        <v/>
      </c>
      <c r="O259" s="30" t="str">
        <f t="shared" si="24"/>
        <v/>
      </c>
    </row>
    <row r="260" spans="1:15" x14ac:dyDescent="0.55000000000000004">
      <c r="A260" s="3" t="s">
        <v>1</v>
      </c>
      <c r="B260" s="3">
        <v>35</v>
      </c>
      <c r="C260" s="31"/>
      <c r="D260" s="32"/>
      <c r="E260" s="32"/>
      <c r="F260" s="32"/>
      <c r="G260" s="6">
        <f t="shared" si="25"/>
        <v>0</v>
      </c>
      <c r="H260" s="33"/>
      <c r="I260" s="36"/>
      <c r="J260" s="37" t="str">
        <f t="shared" si="23"/>
        <v/>
      </c>
      <c r="O260" s="30" t="str">
        <f t="shared" si="24"/>
        <v/>
      </c>
    </row>
    <row r="261" spans="1:15" x14ac:dyDescent="0.55000000000000004">
      <c r="A261" s="3" t="s">
        <v>0</v>
      </c>
      <c r="B261" s="3">
        <v>36</v>
      </c>
      <c r="C261" s="31"/>
      <c r="D261" s="32"/>
      <c r="E261" s="32"/>
      <c r="F261" s="32"/>
      <c r="G261" s="6">
        <f t="shared" si="25"/>
        <v>0</v>
      </c>
      <c r="H261" s="33"/>
      <c r="I261" s="36"/>
      <c r="J261" s="37" t="str">
        <f t="shared" si="23"/>
        <v/>
      </c>
      <c r="O261" s="30" t="str">
        <f t="shared" si="24"/>
        <v/>
      </c>
    </row>
    <row r="262" spans="1:15" x14ac:dyDescent="0.55000000000000004">
      <c r="A262" s="3" t="s">
        <v>1</v>
      </c>
      <c r="B262" s="3">
        <v>37</v>
      </c>
      <c r="C262" s="31"/>
      <c r="D262" s="32"/>
      <c r="E262" s="32"/>
      <c r="F262" s="32"/>
      <c r="G262" s="6">
        <f t="shared" si="25"/>
        <v>0</v>
      </c>
      <c r="H262" s="33"/>
      <c r="I262" s="36"/>
      <c r="J262" s="37" t="str">
        <f t="shared" si="23"/>
        <v/>
      </c>
      <c r="O262" s="30" t="str">
        <f t="shared" si="24"/>
        <v/>
      </c>
    </row>
    <row r="263" spans="1:15" x14ac:dyDescent="0.55000000000000004">
      <c r="A263" s="3" t="s">
        <v>0</v>
      </c>
      <c r="B263" s="3">
        <v>38</v>
      </c>
      <c r="C263" s="31"/>
      <c r="D263" s="32"/>
      <c r="E263" s="32"/>
      <c r="F263" s="32"/>
      <c r="G263" s="6">
        <f t="shared" si="25"/>
        <v>0</v>
      </c>
      <c r="H263" s="33"/>
      <c r="I263" s="36"/>
      <c r="J263" s="37" t="str">
        <f t="shared" si="23"/>
        <v/>
      </c>
      <c r="O263" s="30" t="str">
        <f t="shared" si="24"/>
        <v/>
      </c>
    </row>
    <row r="264" spans="1:15" x14ac:dyDescent="0.55000000000000004">
      <c r="A264" s="3" t="s">
        <v>1</v>
      </c>
      <c r="B264" s="3">
        <v>39</v>
      </c>
      <c r="C264" s="31"/>
      <c r="D264" s="32"/>
      <c r="E264" s="32"/>
      <c r="F264" s="32"/>
      <c r="G264" s="6">
        <f t="shared" si="25"/>
        <v>0</v>
      </c>
      <c r="H264" s="33"/>
      <c r="I264" s="36"/>
      <c r="J264" s="37" t="str">
        <f t="shared" si="23"/>
        <v/>
      </c>
      <c r="O264" s="30" t="str">
        <f t="shared" si="24"/>
        <v/>
      </c>
    </row>
    <row r="265" spans="1:15" x14ac:dyDescent="0.55000000000000004">
      <c r="A265" s="3" t="s">
        <v>0</v>
      </c>
      <c r="B265" s="3">
        <v>40</v>
      </c>
      <c r="C265" s="31"/>
      <c r="D265" s="32"/>
      <c r="E265" s="32"/>
      <c r="F265" s="32"/>
      <c r="G265" s="6">
        <f t="shared" si="25"/>
        <v>0</v>
      </c>
      <c r="H265" s="33"/>
      <c r="I265" s="36"/>
      <c r="J265" s="37" t="str">
        <f t="shared" si="23"/>
        <v/>
      </c>
      <c r="O265" s="30" t="str">
        <f t="shared" si="24"/>
        <v/>
      </c>
    </row>
    <row r="266" spans="1:15" x14ac:dyDescent="0.55000000000000004">
      <c r="A266" s="3" t="s">
        <v>1</v>
      </c>
      <c r="B266" s="3">
        <v>41</v>
      </c>
      <c r="C266" s="31"/>
      <c r="D266" s="32"/>
      <c r="E266" s="32"/>
      <c r="F266" s="32"/>
      <c r="G266" s="6">
        <f t="shared" si="25"/>
        <v>0</v>
      </c>
      <c r="H266" s="33"/>
      <c r="I266" s="36"/>
      <c r="J266" s="37" t="str">
        <f t="shared" si="23"/>
        <v/>
      </c>
      <c r="O266" s="30" t="str">
        <f t="shared" si="24"/>
        <v/>
      </c>
    </row>
    <row r="267" spans="1:15" x14ac:dyDescent="0.55000000000000004">
      <c r="A267" s="3" t="s">
        <v>1</v>
      </c>
      <c r="B267" s="3">
        <v>42</v>
      </c>
      <c r="C267" s="31"/>
      <c r="D267" s="32"/>
      <c r="E267" s="32"/>
      <c r="F267" s="32"/>
      <c r="G267" s="6">
        <f t="shared" si="25"/>
        <v>0</v>
      </c>
      <c r="H267" s="33"/>
      <c r="I267" s="36"/>
      <c r="J267" s="37" t="str">
        <f t="shared" si="23"/>
        <v/>
      </c>
      <c r="O267" s="30" t="str">
        <f t="shared" si="24"/>
        <v/>
      </c>
    </row>
    <row r="268" spans="1:15" x14ac:dyDescent="0.55000000000000004">
      <c r="A268" s="3" t="s">
        <v>0</v>
      </c>
      <c r="B268" s="3">
        <v>43</v>
      </c>
      <c r="C268" s="31"/>
      <c r="D268" s="32"/>
      <c r="E268" s="32"/>
      <c r="F268" s="32"/>
      <c r="G268" s="6">
        <f t="shared" si="25"/>
        <v>0</v>
      </c>
      <c r="H268" s="33"/>
      <c r="I268" s="36"/>
      <c r="J268" s="37" t="str">
        <f t="shared" si="23"/>
        <v/>
      </c>
      <c r="O268" s="30" t="str">
        <f t="shared" si="24"/>
        <v/>
      </c>
    </row>
    <row r="269" spans="1:15" x14ac:dyDescent="0.55000000000000004">
      <c r="A269" s="3" t="s">
        <v>0</v>
      </c>
      <c r="B269" s="3">
        <v>44</v>
      </c>
      <c r="C269" s="31"/>
      <c r="D269" s="32"/>
      <c r="E269" s="32"/>
      <c r="F269" s="32"/>
      <c r="G269" s="6">
        <f t="shared" si="25"/>
        <v>0</v>
      </c>
      <c r="H269" s="33"/>
      <c r="I269" s="36"/>
      <c r="J269" s="37" t="str">
        <f t="shared" si="23"/>
        <v/>
      </c>
      <c r="O269" s="30" t="str">
        <f t="shared" si="24"/>
        <v/>
      </c>
    </row>
    <row r="270" spans="1:15" x14ac:dyDescent="0.55000000000000004">
      <c r="A270" s="3" t="s">
        <v>1</v>
      </c>
      <c r="B270" s="3">
        <v>45</v>
      </c>
      <c r="C270" s="31"/>
      <c r="D270" s="32"/>
      <c r="E270" s="32"/>
      <c r="F270" s="32"/>
      <c r="G270" s="6">
        <f t="shared" si="25"/>
        <v>0</v>
      </c>
      <c r="H270" s="33"/>
      <c r="I270" s="36"/>
      <c r="J270" s="37" t="str">
        <f t="shared" si="23"/>
        <v/>
      </c>
      <c r="O270" s="30" t="str">
        <f t="shared" si="24"/>
        <v/>
      </c>
    </row>
    <row r="271" spans="1:15" x14ac:dyDescent="0.55000000000000004">
      <c r="A271" s="3" t="s">
        <v>1</v>
      </c>
      <c r="B271" s="3">
        <v>46</v>
      </c>
      <c r="C271" s="31"/>
      <c r="D271" s="32"/>
      <c r="E271" s="32"/>
      <c r="F271" s="32"/>
      <c r="G271" s="6">
        <f t="shared" si="25"/>
        <v>0</v>
      </c>
      <c r="H271" s="33"/>
      <c r="I271" s="36"/>
      <c r="J271" s="37" t="str">
        <f t="shared" si="23"/>
        <v/>
      </c>
      <c r="O271" s="30" t="str">
        <f t="shared" si="24"/>
        <v/>
      </c>
    </row>
    <row r="272" spans="1:15" x14ac:dyDescent="0.55000000000000004">
      <c r="A272" s="3" t="s">
        <v>1</v>
      </c>
      <c r="B272" s="3">
        <v>47</v>
      </c>
      <c r="C272" s="31"/>
      <c r="D272" s="32"/>
      <c r="E272" s="32"/>
      <c r="F272" s="32"/>
      <c r="G272" s="6">
        <f t="shared" si="25"/>
        <v>0</v>
      </c>
      <c r="H272" s="33"/>
      <c r="I272" s="36"/>
      <c r="J272" s="37" t="str">
        <f t="shared" si="23"/>
        <v/>
      </c>
      <c r="O272" s="30" t="str">
        <f t="shared" si="24"/>
        <v/>
      </c>
    </row>
    <row r="273" spans="1:15" x14ac:dyDescent="0.55000000000000004">
      <c r="A273" s="3" t="s">
        <v>1</v>
      </c>
      <c r="B273" s="3">
        <v>48</v>
      </c>
      <c r="C273" s="31"/>
      <c r="D273" s="32"/>
      <c r="E273" s="32"/>
      <c r="F273" s="32"/>
      <c r="G273" s="6">
        <f t="shared" si="25"/>
        <v>0</v>
      </c>
      <c r="H273" s="33"/>
      <c r="I273" s="36"/>
      <c r="J273" s="37" t="str">
        <f t="shared" si="23"/>
        <v/>
      </c>
      <c r="O273" s="30" t="str">
        <f t="shared" si="24"/>
        <v/>
      </c>
    </row>
    <row r="274" spans="1:15" x14ac:dyDescent="0.55000000000000004">
      <c r="A274" s="3" t="s">
        <v>1</v>
      </c>
      <c r="B274" s="3">
        <v>49</v>
      </c>
      <c r="C274" s="31"/>
      <c r="D274" s="32"/>
      <c r="E274" s="32"/>
      <c r="F274" s="32"/>
      <c r="G274" s="6">
        <f t="shared" si="25"/>
        <v>0</v>
      </c>
      <c r="H274" s="33"/>
      <c r="I274" s="36"/>
      <c r="J274" s="37" t="str">
        <f t="shared" si="23"/>
        <v/>
      </c>
      <c r="O274" s="30" t="str">
        <f t="shared" si="24"/>
        <v/>
      </c>
    </row>
    <row r="275" spans="1:15" x14ac:dyDescent="0.55000000000000004">
      <c r="A275" s="3" t="s">
        <v>1</v>
      </c>
      <c r="B275" s="3">
        <v>50</v>
      </c>
      <c r="C275" s="31"/>
      <c r="D275" s="32"/>
      <c r="E275" s="32"/>
      <c r="F275" s="32"/>
      <c r="G275" s="6">
        <f t="shared" si="25"/>
        <v>0</v>
      </c>
      <c r="H275" s="33"/>
      <c r="I275" s="36"/>
      <c r="J275" s="37" t="str">
        <f t="shared" si="23"/>
        <v/>
      </c>
      <c r="O275" s="30" t="str">
        <f t="shared" si="24"/>
        <v/>
      </c>
    </row>
    <row r="276" spans="1:15" x14ac:dyDescent="0.55000000000000004">
      <c r="A276" s="3" t="s">
        <v>1</v>
      </c>
      <c r="B276" s="3">
        <v>51</v>
      </c>
      <c r="C276" s="31"/>
      <c r="D276" s="32"/>
      <c r="E276" s="32"/>
      <c r="F276" s="32"/>
      <c r="G276" s="6">
        <f t="shared" si="25"/>
        <v>0</v>
      </c>
      <c r="H276" s="33"/>
      <c r="I276" s="36"/>
      <c r="J276" s="37" t="str">
        <f t="shared" si="23"/>
        <v/>
      </c>
      <c r="O276" s="30" t="str">
        <f t="shared" si="24"/>
        <v/>
      </c>
    </row>
    <row r="277" spans="1:15" x14ac:dyDescent="0.55000000000000004">
      <c r="A277" s="3" t="s">
        <v>1</v>
      </c>
      <c r="B277" s="3">
        <v>52</v>
      </c>
      <c r="C277" s="31"/>
      <c r="D277" s="32"/>
      <c r="E277" s="32"/>
      <c r="F277" s="32"/>
      <c r="G277" s="6">
        <f t="shared" si="25"/>
        <v>0</v>
      </c>
      <c r="H277" s="33"/>
      <c r="I277" s="36"/>
      <c r="J277" s="37" t="str">
        <f t="shared" si="23"/>
        <v/>
      </c>
      <c r="O277" s="30" t="str">
        <f t="shared" si="24"/>
        <v/>
      </c>
    </row>
    <row r="278" spans="1:15" x14ac:dyDescent="0.55000000000000004">
      <c r="A278" s="3" t="s">
        <v>1</v>
      </c>
      <c r="B278" s="3">
        <v>53</v>
      </c>
      <c r="C278" s="31"/>
      <c r="D278" s="32"/>
      <c r="E278" s="32"/>
      <c r="F278" s="32"/>
      <c r="G278" s="6">
        <f t="shared" si="25"/>
        <v>0</v>
      </c>
      <c r="H278" s="33"/>
      <c r="I278" s="36"/>
      <c r="J278" s="37" t="str">
        <f t="shared" si="23"/>
        <v/>
      </c>
      <c r="O278" s="30" t="str">
        <f t="shared" si="24"/>
        <v/>
      </c>
    </row>
    <row r="279" spans="1:15" x14ac:dyDescent="0.55000000000000004">
      <c r="A279" s="3" t="s">
        <v>1</v>
      </c>
      <c r="B279" s="3">
        <v>54</v>
      </c>
      <c r="C279" s="31"/>
      <c r="D279" s="32"/>
      <c r="E279" s="32"/>
      <c r="F279" s="32"/>
      <c r="G279" s="6">
        <f t="shared" si="25"/>
        <v>0</v>
      </c>
      <c r="H279" s="33"/>
      <c r="I279" s="36"/>
      <c r="J279" s="37" t="str">
        <f t="shared" si="23"/>
        <v/>
      </c>
      <c r="O279" s="30" t="str">
        <f t="shared" si="24"/>
        <v/>
      </c>
    </row>
    <row r="280" spans="1:15" x14ac:dyDescent="0.55000000000000004">
      <c r="A280" s="3" t="s">
        <v>1</v>
      </c>
      <c r="B280" s="3">
        <v>55</v>
      </c>
      <c r="C280" s="31"/>
      <c r="D280" s="32"/>
      <c r="E280" s="32"/>
      <c r="F280" s="32"/>
      <c r="G280" s="6">
        <f t="shared" si="25"/>
        <v>0</v>
      </c>
      <c r="H280" s="33"/>
      <c r="I280" s="36"/>
      <c r="J280" s="37" t="str">
        <f t="shared" si="23"/>
        <v/>
      </c>
      <c r="O280" s="30" t="str">
        <f t="shared" si="24"/>
        <v/>
      </c>
    </row>
    <row r="281" spans="1:15" x14ac:dyDescent="0.55000000000000004">
      <c r="A281" s="3" t="s">
        <v>0</v>
      </c>
      <c r="B281" s="3">
        <v>56</v>
      </c>
      <c r="C281" s="31"/>
      <c r="D281" s="32"/>
      <c r="E281" s="32"/>
      <c r="F281" s="32"/>
      <c r="G281" s="6">
        <f t="shared" si="25"/>
        <v>0</v>
      </c>
      <c r="H281" s="33"/>
      <c r="I281" s="36"/>
      <c r="J281" s="37" t="str">
        <f t="shared" si="23"/>
        <v/>
      </c>
      <c r="O281" s="30" t="str">
        <f t="shared" si="24"/>
        <v/>
      </c>
    </row>
    <row r="282" spans="1:15" x14ac:dyDescent="0.55000000000000004">
      <c r="A282" s="3" t="s">
        <v>1</v>
      </c>
      <c r="B282" s="3">
        <v>57</v>
      </c>
      <c r="C282" s="31"/>
      <c r="D282" s="32"/>
      <c r="E282" s="32"/>
      <c r="F282" s="32"/>
      <c r="G282" s="6">
        <f t="shared" si="25"/>
        <v>0</v>
      </c>
      <c r="H282" s="33"/>
      <c r="I282" s="36"/>
      <c r="J282" s="37" t="str">
        <f t="shared" si="23"/>
        <v/>
      </c>
      <c r="O282" s="30" t="str">
        <f t="shared" si="24"/>
        <v/>
      </c>
    </row>
    <row r="283" spans="1:15" x14ac:dyDescent="0.55000000000000004">
      <c r="A283" s="3" t="s">
        <v>1</v>
      </c>
      <c r="B283" s="3">
        <v>58</v>
      </c>
      <c r="C283" s="31"/>
      <c r="D283" s="32"/>
      <c r="E283" s="32"/>
      <c r="F283" s="32"/>
      <c r="G283" s="6">
        <f t="shared" si="25"/>
        <v>0</v>
      </c>
      <c r="H283" s="33"/>
      <c r="I283" s="36"/>
      <c r="J283" s="37" t="str">
        <f t="shared" si="23"/>
        <v/>
      </c>
      <c r="O283" s="30" t="str">
        <f t="shared" si="24"/>
        <v/>
      </c>
    </row>
    <row r="284" spans="1:15" x14ac:dyDescent="0.55000000000000004">
      <c r="A284" s="3" t="s">
        <v>1</v>
      </c>
      <c r="B284" s="3">
        <v>59</v>
      </c>
      <c r="C284" s="31"/>
      <c r="D284" s="32"/>
      <c r="E284" s="32"/>
      <c r="F284" s="32"/>
      <c r="G284" s="6">
        <f t="shared" si="25"/>
        <v>0</v>
      </c>
      <c r="H284" s="33"/>
      <c r="I284" s="36"/>
      <c r="J284" s="37" t="str">
        <f t="shared" si="23"/>
        <v/>
      </c>
      <c r="O284" s="30" t="str">
        <f t="shared" si="24"/>
        <v/>
      </c>
    </row>
    <row r="285" spans="1:15" x14ac:dyDescent="0.55000000000000004">
      <c r="A285" s="3" t="s">
        <v>0</v>
      </c>
      <c r="B285" s="3">
        <v>60</v>
      </c>
      <c r="C285" s="31"/>
      <c r="D285" s="32"/>
      <c r="E285" s="32"/>
      <c r="F285" s="32"/>
      <c r="G285" s="6">
        <f t="shared" si="25"/>
        <v>0</v>
      </c>
      <c r="H285" s="33"/>
      <c r="I285" s="36"/>
      <c r="J285" s="37" t="str">
        <f t="shared" si="23"/>
        <v/>
      </c>
      <c r="O285" s="30" t="str">
        <f t="shared" si="24"/>
        <v/>
      </c>
    </row>
    <row r="286" spans="1:15" x14ac:dyDescent="0.55000000000000004">
      <c r="A286" s="3" t="s">
        <v>0</v>
      </c>
      <c r="B286" s="3">
        <v>61</v>
      </c>
      <c r="C286" s="31"/>
      <c r="D286" s="32"/>
      <c r="E286" s="32"/>
      <c r="F286" s="32"/>
      <c r="G286" s="6">
        <f t="shared" si="25"/>
        <v>0</v>
      </c>
      <c r="H286" s="33"/>
      <c r="I286" s="36"/>
      <c r="J286" s="37" t="str">
        <f t="shared" si="23"/>
        <v/>
      </c>
      <c r="O286" s="30" t="str">
        <f t="shared" si="24"/>
        <v/>
      </c>
    </row>
    <row r="287" spans="1:15" x14ac:dyDescent="0.55000000000000004">
      <c r="A287" s="3" t="s">
        <v>1</v>
      </c>
      <c r="B287" s="3">
        <v>62</v>
      </c>
      <c r="C287" s="31"/>
      <c r="D287" s="32"/>
      <c r="E287" s="32"/>
      <c r="F287" s="32"/>
      <c r="G287" s="6">
        <f t="shared" si="25"/>
        <v>0</v>
      </c>
      <c r="H287" s="33"/>
      <c r="I287" s="36"/>
      <c r="J287" s="37" t="str">
        <f t="shared" si="23"/>
        <v/>
      </c>
      <c r="O287" s="30" t="str">
        <f t="shared" si="24"/>
        <v/>
      </c>
    </row>
    <row r="288" spans="1:15" x14ac:dyDescent="0.55000000000000004">
      <c r="A288" s="3" t="s">
        <v>1</v>
      </c>
      <c r="B288" s="3">
        <v>63</v>
      </c>
      <c r="C288" s="31"/>
      <c r="D288" s="32"/>
      <c r="E288" s="32"/>
      <c r="F288" s="32"/>
      <c r="G288" s="6">
        <f t="shared" si="25"/>
        <v>0</v>
      </c>
      <c r="H288" s="33"/>
      <c r="I288" s="36"/>
      <c r="J288" s="37" t="str">
        <f t="shared" si="23"/>
        <v/>
      </c>
      <c r="O288" s="30" t="str">
        <f t="shared" si="24"/>
        <v/>
      </c>
    </row>
    <row r="289" spans="1:15" x14ac:dyDescent="0.55000000000000004">
      <c r="A289" s="3" t="s">
        <v>0</v>
      </c>
      <c r="B289" s="3">
        <v>64</v>
      </c>
      <c r="C289" s="31"/>
      <c r="D289" s="32"/>
      <c r="E289" s="32"/>
      <c r="F289" s="32"/>
      <c r="G289" s="6">
        <f t="shared" si="25"/>
        <v>0</v>
      </c>
      <c r="H289" s="33"/>
      <c r="I289" s="36"/>
      <c r="J289" s="37" t="str">
        <f t="shared" si="23"/>
        <v/>
      </c>
      <c r="O289" s="30" t="str">
        <f t="shared" si="24"/>
        <v/>
      </c>
    </row>
    <row r="290" spans="1:15" x14ac:dyDescent="0.55000000000000004">
      <c r="A290" s="3" t="s">
        <v>0</v>
      </c>
      <c r="B290" s="3">
        <v>65</v>
      </c>
      <c r="C290" s="31"/>
      <c r="D290" s="32"/>
      <c r="E290" s="32"/>
      <c r="F290" s="32"/>
      <c r="G290" s="6">
        <f t="shared" ref="G290:G321" si="26">SUM(D290:F290)</f>
        <v>0</v>
      </c>
      <c r="H290" s="33"/>
      <c r="I290" s="36"/>
      <c r="J290" s="37" t="str">
        <f t="shared" si="23"/>
        <v/>
      </c>
      <c r="O290" s="30" t="str">
        <f t="shared" si="24"/>
        <v/>
      </c>
    </row>
    <row r="291" spans="1:15" x14ac:dyDescent="0.55000000000000004">
      <c r="A291" s="3" t="s">
        <v>1</v>
      </c>
      <c r="B291" s="3">
        <v>66</v>
      </c>
      <c r="C291" s="31"/>
      <c r="D291" s="32"/>
      <c r="E291" s="32"/>
      <c r="F291" s="32"/>
      <c r="G291" s="6">
        <f t="shared" si="26"/>
        <v>0</v>
      </c>
      <c r="H291" s="33"/>
      <c r="I291" s="36"/>
      <c r="J291" s="37" t="str">
        <f t="shared" ref="J291:J325" si="27">IF(D291&gt;0,ROUND((G291-I291)/H291,),"")</f>
        <v/>
      </c>
      <c r="O291" s="30" t="str">
        <f t="shared" ref="O291:O325" si="28">IF(ISNUMBER(D291),IF(D291&gt;0,1,""),"")</f>
        <v/>
      </c>
    </row>
    <row r="292" spans="1:15" x14ac:dyDescent="0.55000000000000004">
      <c r="A292" s="3" t="s">
        <v>1</v>
      </c>
      <c r="B292" s="3">
        <v>67</v>
      </c>
      <c r="C292" s="31"/>
      <c r="D292" s="32"/>
      <c r="E292" s="32"/>
      <c r="F292" s="32"/>
      <c r="G292" s="6">
        <f t="shared" si="26"/>
        <v>0</v>
      </c>
      <c r="H292" s="33"/>
      <c r="I292" s="36"/>
      <c r="J292" s="37" t="str">
        <f t="shared" si="27"/>
        <v/>
      </c>
      <c r="O292" s="30" t="str">
        <f t="shared" si="28"/>
        <v/>
      </c>
    </row>
    <row r="293" spans="1:15" x14ac:dyDescent="0.55000000000000004">
      <c r="A293" s="3" t="s">
        <v>1</v>
      </c>
      <c r="B293" s="3">
        <v>68</v>
      </c>
      <c r="C293" s="31"/>
      <c r="D293" s="32"/>
      <c r="E293" s="32"/>
      <c r="F293" s="32"/>
      <c r="G293" s="6">
        <f t="shared" si="26"/>
        <v>0</v>
      </c>
      <c r="H293" s="33"/>
      <c r="I293" s="36"/>
      <c r="J293" s="37" t="str">
        <f t="shared" si="27"/>
        <v/>
      </c>
      <c r="O293" s="30" t="str">
        <f t="shared" si="28"/>
        <v/>
      </c>
    </row>
    <row r="294" spans="1:15" x14ac:dyDescent="0.55000000000000004">
      <c r="A294" s="3" t="s">
        <v>0</v>
      </c>
      <c r="B294" s="3">
        <v>69</v>
      </c>
      <c r="C294" s="31"/>
      <c r="D294" s="32"/>
      <c r="E294" s="32"/>
      <c r="F294" s="32"/>
      <c r="G294" s="6">
        <f t="shared" si="26"/>
        <v>0</v>
      </c>
      <c r="H294" s="33"/>
      <c r="I294" s="36"/>
      <c r="J294" s="37" t="str">
        <f t="shared" si="27"/>
        <v/>
      </c>
      <c r="O294" s="30" t="str">
        <f t="shared" si="28"/>
        <v/>
      </c>
    </row>
    <row r="295" spans="1:15" x14ac:dyDescent="0.55000000000000004">
      <c r="A295" s="3" t="s">
        <v>0</v>
      </c>
      <c r="B295" s="3">
        <v>70</v>
      </c>
      <c r="C295" s="31"/>
      <c r="D295" s="32"/>
      <c r="E295" s="32"/>
      <c r="F295" s="32"/>
      <c r="G295" s="6">
        <f t="shared" si="26"/>
        <v>0</v>
      </c>
      <c r="H295" s="33"/>
      <c r="I295" s="36"/>
      <c r="J295" s="37" t="str">
        <f t="shared" si="27"/>
        <v/>
      </c>
      <c r="O295" s="30" t="str">
        <f t="shared" si="28"/>
        <v/>
      </c>
    </row>
    <row r="296" spans="1:15" x14ac:dyDescent="0.55000000000000004">
      <c r="A296" s="3" t="s">
        <v>0</v>
      </c>
      <c r="B296" s="3">
        <v>71</v>
      </c>
      <c r="C296" s="31"/>
      <c r="D296" s="32"/>
      <c r="E296" s="32"/>
      <c r="F296" s="32"/>
      <c r="G296" s="6">
        <f t="shared" si="26"/>
        <v>0</v>
      </c>
      <c r="H296" s="33"/>
      <c r="I296" s="36"/>
      <c r="J296" s="37" t="str">
        <f t="shared" si="27"/>
        <v/>
      </c>
      <c r="O296" s="30" t="str">
        <f t="shared" si="28"/>
        <v/>
      </c>
    </row>
    <row r="297" spans="1:15" x14ac:dyDescent="0.55000000000000004">
      <c r="A297" s="3" t="s">
        <v>1</v>
      </c>
      <c r="B297" s="3">
        <v>72</v>
      </c>
      <c r="C297" s="31"/>
      <c r="D297" s="32"/>
      <c r="E297" s="32"/>
      <c r="F297" s="32"/>
      <c r="G297" s="6">
        <f t="shared" si="26"/>
        <v>0</v>
      </c>
      <c r="H297" s="33"/>
      <c r="I297" s="36"/>
      <c r="J297" s="37" t="str">
        <f t="shared" si="27"/>
        <v/>
      </c>
      <c r="O297" s="30" t="str">
        <f t="shared" si="28"/>
        <v/>
      </c>
    </row>
    <row r="298" spans="1:15" x14ac:dyDescent="0.55000000000000004">
      <c r="A298" s="3" t="s">
        <v>0</v>
      </c>
      <c r="B298" s="3">
        <v>73</v>
      </c>
      <c r="C298" s="31"/>
      <c r="D298" s="32"/>
      <c r="E298" s="32"/>
      <c r="F298" s="32"/>
      <c r="G298" s="6">
        <f t="shared" si="26"/>
        <v>0</v>
      </c>
      <c r="H298" s="33"/>
      <c r="I298" s="36"/>
      <c r="J298" s="37" t="str">
        <f t="shared" si="27"/>
        <v/>
      </c>
      <c r="O298" s="30" t="str">
        <f t="shared" si="28"/>
        <v/>
      </c>
    </row>
    <row r="299" spans="1:15" x14ac:dyDescent="0.55000000000000004">
      <c r="A299" s="3" t="s">
        <v>0</v>
      </c>
      <c r="B299" s="3">
        <v>74</v>
      </c>
      <c r="C299" s="31"/>
      <c r="D299" s="32"/>
      <c r="E299" s="32"/>
      <c r="F299" s="32"/>
      <c r="G299" s="6">
        <f t="shared" si="26"/>
        <v>0</v>
      </c>
      <c r="H299" s="33"/>
      <c r="I299" s="36"/>
      <c r="J299" s="37" t="str">
        <f t="shared" si="27"/>
        <v/>
      </c>
      <c r="O299" s="30" t="str">
        <f t="shared" si="28"/>
        <v/>
      </c>
    </row>
    <row r="300" spans="1:15" x14ac:dyDescent="0.55000000000000004">
      <c r="A300" s="3" t="s">
        <v>0</v>
      </c>
      <c r="B300" s="3">
        <v>75</v>
      </c>
      <c r="C300" s="31"/>
      <c r="D300" s="32"/>
      <c r="E300" s="32"/>
      <c r="F300" s="32"/>
      <c r="G300" s="6">
        <f t="shared" si="26"/>
        <v>0</v>
      </c>
      <c r="H300" s="33"/>
      <c r="I300" s="36"/>
      <c r="J300" s="37" t="str">
        <f t="shared" si="27"/>
        <v/>
      </c>
      <c r="O300" s="30" t="str">
        <f t="shared" si="28"/>
        <v/>
      </c>
    </row>
    <row r="301" spans="1:15" x14ac:dyDescent="0.55000000000000004">
      <c r="A301" s="3" t="s">
        <v>0</v>
      </c>
      <c r="B301" s="3">
        <v>76</v>
      </c>
      <c r="C301" s="31"/>
      <c r="D301" s="32"/>
      <c r="E301" s="32"/>
      <c r="F301" s="32"/>
      <c r="G301" s="6">
        <f t="shared" si="26"/>
        <v>0</v>
      </c>
      <c r="H301" s="33"/>
      <c r="I301" s="36"/>
      <c r="J301" s="37" t="str">
        <f t="shared" si="27"/>
        <v/>
      </c>
      <c r="O301" s="30" t="str">
        <f t="shared" si="28"/>
        <v/>
      </c>
    </row>
    <row r="302" spans="1:15" x14ac:dyDescent="0.55000000000000004">
      <c r="A302" s="3" t="s">
        <v>0</v>
      </c>
      <c r="B302" s="3">
        <v>77</v>
      </c>
      <c r="C302" s="31"/>
      <c r="D302" s="32"/>
      <c r="E302" s="32"/>
      <c r="F302" s="32"/>
      <c r="G302" s="6">
        <f t="shared" si="26"/>
        <v>0</v>
      </c>
      <c r="H302" s="33"/>
      <c r="I302" s="36"/>
      <c r="J302" s="37" t="str">
        <f t="shared" si="27"/>
        <v/>
      </c>
      <c r="O302" s="30" t="str">
        <f t="shared" si="28"/>
        <v/>
      </c>
    </row>
    <row r="303" spans="1:15" x14ac:dyDescent="0.55000000000000004">
      <c r="A303" s="3" t="s">
        <v>0</v>
      </c>
      <c r="B303" s="3">
        <v>78</v>
      </c>
      <c r="C303" s="31"/>
      <c r="D303" s="32"/>
      <c r="E303" s="32"/>
      <c r="F303" s="32"/>
      <c r="G303" s="6">
        <f t="shared" si="26"/>
        <v>0</v>
      </c>
      <c r="H303" s="33"/>
      <c r="I303" s="36"/>
      <c r="J303" s="37" t="str">
        <f t="shared" si="27"/>
        <v/>
      </c>
      <c r="O303" s="30" t="str">
        <f t="shared" si="28"/>
        <v/>
      </c>
    </row>
    <row r="304" spans="1:15" x14ac:dyDescent="0.55000000000000004">
      <c r="A304" s="3" t="s">
        <v>0</v>
      </c>
      <c r="B304" s="3">
        <v>79</v>
      </c>
      <c r="C304" s="31"/>
      <c r="D304" s="32"/>
      <c r="E304" s="32"/>
      <c r="F304" s="32"/>
      <c r="G304" s="6">
        <f t="shared" si="26"/>
        <v>0</v>
      </c>
      <c r="H304" s="33"/>
      <c r="I304" s="36"/>
      <c r="J304" s="37" t="str">
        <f t="shared" si="27"/>
        <v/>
      </c>
      <c r="O304" s="30" t="str">
        <f t="shared" si="28"/>
        <v/>
      </c>
    </row>
    <row r="305" spans="1:15" x14ac:dyDescent="0.55000000000000004">
      <c r="A305" s="3" t="s">
        <v>0</v>
      </c>
      <c r="B305" s="3">
        <v>80</v>
      </c>
      <c r="C305" s="31"/>
      <c r="D305" s="32"/>
      <c r="E305" s="32"/>
      <c r="F305" s="32"/>
      <c r="G305" s="6">
        <f t="shared" si="26"/>
        <v>0</v>
      </c>
      <c r="H305" s="33"/>
      <c r="I305" s="36"/>
      <c r="J305" s="37" t="str">
        <f t="shared" si="27"/>
        <v/>
      </c>
      <c r="O305" s="30" t="str">
        <f t="shared" si="28"/>
        <v/>
      </c>
    </row>
    <row r="306" spans="1:15" x14ac:dyDescent="0.55000000000000004">
      <c r="A306" s="3" t="s">
        <v>0</v>
      </c>
      <c r="B306" s="3">
        <v>81</v>
      </c>
      <c r="C306" s="31"/>
      <c r="D306" s="32"/>
      <c r="E306" s="32"/>
      <c r="F306" s="32"/>
      <c r="G306" s="6">
        <f t="shared" si="26"/>
        <v>0</v>
      </c>
      <c r="H306" s="33"/>
      <c r="I306" s="36"/>
      <c r="J306" s="37" t="str">
        <f t="shared" si="27"/>
        <v/>
      </c>
      <c r="O306" s="30" t="str">
        <f t="shared" si="28"/>
        <v/>
      </c>
    </row>
    <row r="307" spans="1:15" x14ac:dyDescent="0.55000000000000004">
      <c r="A307" s="3" t="s">
        <v>0</v>
      </c>
      <c r="B307" s="3">
        <v>82</v>
      </c>
      <c r="C307" s="31"/>
      <c r="D307" s="32"/>
      <c r="E307" s="32"/>
      <c r="F307" s="32"/>
      <c r="G307" s="6">
        <f t="shared" si="26"/>
        <v>0</v>
      </c>
      <c r="H307" s="33"/>
      <c r="I307" s="36"/>
      <c r="J307" s="37" t="str">
        <f t="shared" si="27"/>
        <v/>
      </c>
      <c r="O307" s="30" t="str">
        <f t="shared" si="28"/>
        <v/>
      </c>
    </row>
    <row r="308" spans="1:15" x14ac:dyDescent="0.55000000000000004">
      <c r="A308" s="3" t="s">
        <v>1</v>
      </c>
      <c r="B308" s="3">
        <v>83</v>
      </c>
      <c r="C308" s="31"/>
      <c r="D308" s="32"/>
      <c r="E308" s="32"/>
      <c r="F308" s="32"/>
      <c r="G308" s="6">
        <f t="shared" si="26"/>
        <v>0</v>
      </c>
      <c r="H308" s="33"/>
      <c r="I308" s="36"/>
      <c r="J308" s="37" t="str">
        <f t="shared" si="27"/>
        <v/>
      </c>
      <c r="O308" s="30" t="str">
        <f t="shared" si="28"/>
        <v/>
      </c>
    </row>
    <row r="309" spans="1:15" x14ac:dyDescent="0.55000000000000004">
      <c r="A309" s="3" t="s">
        <v>0</v>
      </c>
      <c r="B309" s="3">
        <v>84</v>
      </c>
      <c r="C309" s="31"/>
      <c r="D309" s="32"/>
      <c r="E309" s="32"/>
      <c r="F309" s="32"/>
      <c r="G309" s="6">
        <f t="shared" si="26"/>
        <v>0</v>
      </c>
      <c r="H309" s="33"/>
      <c r="I309" s="36"/>
      <c r="J309" s="37" t="str">
        <f t="shared" si="27"/>
        <v/>
      </c>
      <c r="O309" s="30" t="str">
        <f t="shared" si="28"/>
        <v/>
      </c>
    </row>
    <row r="310" spans="1:15" x14ac:dyDescent="0.55000000000000004">
      <c r="A310" s="3" t="s">
        <v>0</v>
      </c>
      <c r="B310" s="3">
        <v>85</v>
      </c>
      <c r="C310" s="31"/>
      <c r="D310" s="32"/>
      <c r="E310" s="32"/>
      <c r="F310" s="32"/>
      <c r="G310" s="6">
        <f t="shared" si="26"/>
        <v>0</v>
      </c>
      <c r="H310" s="33"/>
      <c r="I310" s="36"/>
      <c r="J310" s="37" t="str">
        <f t="shared" si="27"/>
        <v/>
      </c>
      <c r="O310" s="30" t="str">
        <f t="shared" si="28"/>
        <v/>
      </c>
    </row>
    <row r="311" spans="1:15" x14ac:dyDescent="0.55000000000000004">
      <c r="A311" s="3" t="s">
        <v>0</v>
      </c>
      <c r="B311" s="3">
        <v>86</v>
      </c>
      <c r="C311" s="31"/>
      <c r="D311" s="32"/>
      <c r="E311" s="32"/>
      <c r="F311" s="32"/>
      <c r="G311" s="6">
        <f t="shared" si="26"/>
        <v>0</v>
      </c>
      <c r="H311" s="33"/>
      <c r="I311" s="36"/>
      <c r="J311" s="37" t="str">
        <f t="shared" si="27"/>
        <v/>
      </c>
      <c r="O311" s="30" t="str">
        <f t="shared" si="28"/>
        <v/>
      </c>
    </row>
    <row r="312" spans="1:15" x14ac:dyDescent="0.55000000000000004">
      <c r="A312" s="3" t="s">
        <v>0</v>
      </c>
      <c r="B312" s="3">
        <v>87</v>
      </c>
      <c r="C312" s="31"/>
      <c r="D312" s="32"/>
      <c r="E312" s="32"/>
      <c r="F312" s="32"/>
      <c r="G312" s="6">
        <f t="shared" si="26"/>
        <v>0</v>
      </c>
      <c r="H312" s="33"/>
      <c r="I312" s="36"/>
      <c r="J312" s="37" t="str">
        <f t="shared" si="27"/>
        <v/>
      </c>
      <c r="O312" s="30" t="str">
        <f t="shared" si="28"/>
        <v/>
      </c>
    </row>
    <row r="313" spans="1:15" x14ac:dyDescent="0.55000000000000004">
      <c r="A313" s="3" t="s">
        <v>0</v>
      </c>
      <c r="B313" s="3">
        <v>88</v>
      </c>
      <c r="C313" s="31"/>
      <c r="D313" s="32"/>
      <c r="E313" s="32"/>
      <c r="F313" s="32"/>
      <c r="G313" s="6">
        <f t="shared" si="26"/>
        <v>0</v>
      </c>
      <c r="H313" s="33"/>
      <c r="I313" s="36"/>
      <c r="J313" s="37" t="str">
        <f t="shared" si="27"/>
        <v/>
      </c>
      <c r="O313" s="30" t="str">
        <f t="shared" si="28"/>
        <v/>
      </c>
    </row>
    <row r="314" spans="1:15" x14ac:dyDescent="0.55000000000000004">
      <c r="A314" s="3" t="s">
        <v>1</v>
      </c>
      <c r="B314" s="3">
        <v>89</v>
      </c>
      <c r="C314" s="31"/>
      <c r="D314" s="32"/>
      <c r="E314" s="32"/>
      <c r="F314" s="32"/>
      <c r="G314" s="6">
        <f t="shared" si="26"/>
        <v>0</v>
      </c>
      <c r="H314" s="33"/>
      <c r="I314" s="36"/>
      <c r="J314" s="37" t="str">
        <f t="shared" si="27"/>
        <v/>
      </c>
      <c r="O314" s="30" t="str">
        <f t="shared" si="28"/>
        <v/>
      </c>
    </row>
    <row r="315" spans="1:15" x14ac:dyDescent="0.55000000000000004">
      <c r="A315" s="3" t="s">
        <v>0</v>
      </c>
      <c r="B315" s="3">
        <v>90</v>
      </c>
      <c r="C315" s="31"/>
      <c r="D315" s="32"/>
      <c r="E315" s="32"/>
      <c r="F315" s="32"/>
      <c r="G315" s="6">
        <f t="shared" si="26"/>
        <v>0</v>
      </c>
      <c r="H315" s="33"/>
      <c r="I315" s="36"/>
      <c r="J315" s="37" t="str">
        <f t="shared" si="27"/>
        <v/>
      </c>
      <c r="O315" s="30" t="str">
        <f t="shared" si="28"/>
        <v/>
      </c>
    </row>
    <row r="316" spans="1:15" x14ac:dyDescent="0.55000000000000004">
      <c r="A316" s="3" t="s">
        <v>0</v>
      </c>
      <c r="B316" s="3">
        <v>91</v>
      </c>
      <c r="C316" s="31"/>
      <c r="D316" s="32"/>
      <c r="E316" s="32"/>
      <c r="F316" s="32"/>
      <c r="G316" s="6">
        <f t="shared" si="26"/>
        <v>0</v>
      </c>
      <c r="H316" s="33"/>
      <c r="I316" s="36"/>
      <c r="J316" s="37" t="str">
        <f t="shared" si="27"/>
        <v/>
      </c>
      <c r="O316" s="30" t="str">
        <f t="shared" si="28"/>
        <v/>
      </c>
    </row>
    <row r="317" spans="1:15" x14ac:dyDescent="0.55000000000000004">
      <c r="A317" s="3" t="s">
        <v>0</v>
      </c>
      <c r="B317" s="3">
        <v>92</v>
      </c>
      <c r="C317" s="31"/>
      <c r="D317" s="32"/>
      <c r="E317" s="32"/>
      <c r="F317" s="32"/>
      <c r="G317" s="6">
        <f t="shared" si="26"/>
        <v>0</v>
      </c>
      <c r="H317" s="33"/>
      <c r="I317" s="36"/>
      <c r="J317" s="37" t="str">
        <f t="shared" si="27"/>
        <v/>
      </c>
      <c r="O317" s="30" t="str">
        <f t="shared" si="28"/>
        <v/>
      </c>
    </row>
    <row r="318" spans="1:15" x14ac:dyDescent="0.55000000000000004">
      <c r="A318" s="3" t="s">
        <v>0</v>
      </c>
      <c r="B318" s="3">
        <v>93</v>
      </c>
      <c r="C318" s="31"/>
      <c r="D318" s="32"/>
      <c r="E318" s="32"/>
      <c r="F318" s="32"/>
      <c r="G318" s="6">
        <f t="shared" si="26"/>
        <v>0</v>
      </c>
      <c r="H318" s="33"/>
      <c r="I318" s="36"/>
      <c r="J318" s="37" t="str">
        <f t="shared" si="27"/>
        <v/>
      </c>
      <c r="O318" s="30" t="str">
        <f t="shared" si="28"/>
        <v/>
      </c>
    </row>
    <row r="319" spans="1:15" x14ac:dyDescent="0.55000000000000004">
      <c r="A319" s="3" t="s">
        <v>0</v>
      </c>
      <c r="B319" s="3">
        <v>94</v>
      </c>
      <c r="C319" s="31"/>
      <c r="D319" s="32"/>
      <c r="E319" s="32"/>
      <c r="F319" s="32"/>
      <c r="G319" s="6">
        <f t="shared" si="26"/>
        <v>0</v>
      </c>
      <c r="H319" s="33"/>
      <c r="I319" s="36"/>
      <c r="J319" s="37" t="str">
        <f t="shared" si="27"/>
        <v/>
      </c>
      <c r="O319" s="30" t="str">
        <f t="shared" si="28"/>
        <v/>
      </c>
    </row>
    <row r="320" spans="1:15" x14ac:dyDescent="0.55000000000000004">
      <c r="A320" s="3" t="s">
        <v>0</v>
      </c>
      <c r="B320" s="3">
        <v>95</v>
      </c>
      <c r="C320" s="31"/>
      <c r="D320" s="32"/>
      <c r="E320" s="32"/>
      <c r="F320" s="32"/>
      <c r="G320" s="6">
        <f t="shared" si="26"/>
        <v>0</v>
      </c>
      <c r="H320" s="33"/>
      <c r="I320" s="36"/>
      <c r="J320" s="37" t="str">
        <f t="shared" si="27"/>
        <v/>
      </c>
      <c r="O320" s="30" t="str">
        <f t="shared" si="28"/>
        <v/>
      </c>
    </row>
    <row r="321" spans="1:15" x14ac:dyDescent="0.55000000000000004">
      <c r="A321" s="3" t="s">
        <v>0</v>
      </c>
      <c r="B321" s="3">
        <v>96</v>
      </c>
      <c r="C321" s="31"/>
      <c r="D321" s="32"/>
      <c r="E321" s="32"/>
      <c r="F321" s="32"/>
      <c r="G321" s="6">
        <f t="shared" si="26"/>
        <v>0</v>
      </c>
      <c r="H321" s="33"/>
      <c r="I321" s="36"/>
      <c r="J321" s="37" t="str">
        <f t="shared" si="27"/>
        <v/>
      </c>
      <c r="O321" s="30" t="str">
        <f t="shared" si="28"/>
        <v/>
      </c>
    </row>
    <row r="322" spans="1:15" x14ac:dyDescent="0.55000000000000004">
      <c r="A322" s="3" t="s">
        <v>0</v>
      </c>
      <c r="B322" s="3">
        <v>97</v>
      </c>
      <c r="C322" s="31"/>
      <c r="D322" s="32"/>
      <c r="E322" s="32"/>
      <c r="F322" s="32"/>
      <c r="G322" s="6">
        <f t="shared" ref="G322:G325" si="29">SUM(D322:F322)</f>
        <v>0</v>
      </c>
      <c r="H322" s="33"/>
      <c r="I322" s="36"/>
      <c r="J322" s="37" t="str">
        <f t="shared" si="27"/>
        <v/>
      </c>
      <c r="O322" s="30" t="str">
        <f t="shared" si="28"/>
        <v/>
      </c>
    </row>
    <row r="323" spans="1:15" x14ac:dyDescent="0.55000000000000004">
      <c r="A323" s="3" t="s">
        <v>0</v>
      </c>
      <c r="B323" s="3">
        <v>98</v>
      </c>
      <c r="C323" s="31"/>
      <c r="D323" s="32"/>
      <c r="E323" s="32"/>
      <c r="F323" s="32"/>
      <c r="G323" s="6">
        <f t="shared" si="29"/>
        <v>0</v>
      </c>
      <c r="H323" s="33"/>
      <c r="I323" s="36"/>
      <c r="J323" s="37" t="str">
        <f t="shared" si="27"/>
        <v/>
      </c>
      <c r="O323" s="30" t="str">
        <f t="shared" si="28"/>
        <v/>
      </c>
    </row>
    <row r="324" spans="1:15" x14ac:dyDescent="0.55000000000000004">
      <c r="A324" s="3" t="s">
        <v>1</v>
      </c>
      <c r="B324" s="3">
        <v>99</v>
      </c>
      <c r="C324" s="31"/>
      <c r="D324" s="32"/>
      <c r="E324" s="32"/>
      <c r="F324" s="32"/>
      <c r="G324" s="6">
        <f t="shared" si="29"/>
        <v>0</v>
      </c>
      <c r="H324" s="33"/>
      <c r="I324" s="36"/>
      <c r="J324" s="37" t="str">
        <f t="shared" si="27"/>
        <v/>
      </c>
      <c r="O324" s="30" t="str">
        <f t="shared" si="28"/>
        <v/>
      </c>
    </row>
    <row r="325" spans="1:15" x14ac:dyDescent="0.55000000000000004">
      <c r="A325" s="3" t="s">
        <v>0</v>
      </c>
      <c r="B325" s="3">
        <v>100</v>
      </c>
      <c r="C325" s="31"/>
      <c r="D325" s="32"/>
      <c r="E325" s="32"/>
      <c r="F325" s="32"/>
      <c r="G325" s="6">
        <f t="shared" si="29"/>
        <v>0</v>
      </c>
      <c r="H325" s="33"/>
      <c r="I325" s="36"/>
      <c r="J325" s="37" t="str">
        <f t="shared" si="27"/>
        <v/>
      </c>
      <c r="O325" s="30" t="str">
        <f t="shared" si="28"/>
        <v/>
      </c>
    </row>
  </sheetData>
  <sheetProtection sheet="1" objects="1" scenarios="1" selectLockedCells="1"/>
  <mergeCells count="17">
    <mergeCell ref="B2:C2"/>
    <mergeCell ref="B3:C3"/>
    <mergeCell ref="B6:B7"/>
    <mergeCell ref="B9:B10"/>
    <mergeCell ref="B12:B13"/>
    <mergeCell ref="O120:O121"/>
    <mergeCell ref="O16:O17"/>
    <mergeCell ref="O224:O225"/>
    <mergeCell ref="A120:A121"/>
    <mergeCell ref="B224:B225"/>
    <mergeCell ref="C224:C225"/>
    <mergeCell ref="A224:A225"/>
    <mergeCell ref="A16:A17"/>
    <mergeCell ref="B120:B121"/>
    <mergeCell ref="C120:C121"/>
    <mergeCell ref="B16:B17"/>
    <mergeCell ref="C16:C17"/>
  </mergeCells>
  <phoneticPr fontId="2"/>
  <dataValidations count="5">
    <dataValidation type="list" allowBlank="1" showInputMessage="1" showErrorMessage="1" sqref="J3">
      <formula1>"Ⅰ,Ⅱ,区分なし"</formula1>
    </dataValidation>
    <dataValidation type="list" errorStyle="warning" allowBlank="1" showInputMessage="1" showErrorMessage="1" sqref="E3">
      <formula1>$Q$2:$Q$24</formula1>
    </dataValidation>
    <dataValidation type="list" allowBlank="1" showInputMessage="1" showErrorMessage="1" sqref="H3">
      <formula1>$R$2:$R$126</formula1>
    </dataValidation>
    <dataValidation type="textLength" allowBlank="1" showInputMessage="1" showErrorMessage="1" errorTitle="事業所番号は10桁です" error="事業所番号は10桁となりますので、修正をお願いします。" sqref="B3:C3">
      <formula1>10</formula1>
      <formula2>10</formula2>
    </dataValidation>
    <dataValidation type="decimal" allowBlank="1" showInputMessage="1" showErrorMessage="1" sqref="H18:H117 H122:H221 H226:H325">
      <formula1>0</formula1>
      <formula2>1</formula2>
    </dataValidation>
  </dataValidations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事業所</vt:lpstr>
      <vt:lpstr>事業所!Print_Area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2019-08-01T13:15:30Z</dcterms:created>
  <dcterms:modified xsi:type="dcterms:W3CDTF">2019-08-15T00:53:57Z</dcterms:modified>
</cp:coreProperties>
</file>