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870" yWindow="45" windowWidth="15480" windowHeight="8040" tabRatio="843" firstSheet="2" activeTab="5"/>
  </bookViews>
  <sheets>
    <sheet name="【様式0】見積書" sheetId="17" r:id="rId1"/>
    <sheet name="【様式1】総費用年度別内訳表" sheetId="18" r:id="rId2"/>
    <sheet name="【様式2】見積額一覧（物品調達以外）" sheetId="15" r:id="rId3"/>
    <sheet name="【様式3】（明細）構築・テスト・移行" sheetId="14" r:id="rId4"/>
    <sheet name="【様式4】（明細）運用管理" sheetId="16" r:id="rId5"/>
    <sheet name="【様式5】（明細）物品調達" sheetId="20" r:id="rId6"/>
  </sheets>
  <definedNames>
    <definedName name="_xlnm.Print_Area" localSheetId="1">【様式1】総費用年度別内訳表!$A$1:$L$25</definedName>
    <definedName name="_xlnm.Print_Area" localSheetId="2">'【様式2】見積額一覧（物品調達以外）'!$A$1:$J$28</definedName>
    <definedName name="_xlnm.Print_Area" localSheetId="3">'【様式3】（明細）構築・テスト・移行'!$A$1:$S$82</definedName>
    <definedName name="_xlnm.Print_Area" localSheetId="4">'【様式4】（明細）運用管理'!$A$1:$Q$14</definedName>
    <definedName name="_xlnm.Print_Area" localSheetId="5">'【様式5】（明細）物品調達'!$A$1:$P$92</definedName>
    <definedName name="_xlnm.Print_Titles" localSheetId="3">'【様式3】（明細）構築・テスト・移行'!$1:$5</definedName>
  </definedNames>
  <calcPr calcId="152511"/>
  <fileRecoveryPr autoRecover="0"/>
</workbook>
</file>

<file path=xl/calcChain.xml><?xml version="1.0" encoding="utf-8"?>
<calcChain xmlns="http://schemas.openxmlformats.org/spreadsheetml/2006/main">
  <c r="R29" i="14" l="1"/>
  <c r="R21" i="14"/>
  <c r="N5" i="16" l="1"/>
  <c r="K5" i="16"/>
  <c r="H5" i="16"/>
  <c r="E5" i="16"/>
  <c r="P5" i="14"/>
  <c r="M5" i="14"/>
  <c r="J5" i="14"/>
  <c r="G5" i="14"/>
  <c r="R14" i="14" s="1"/>
  <c r="I9" i="15"/>
  <c r="I8" i="15"/>
  <c r="I7" i="15"/>
  <c r="I6" i="15"/>
  <c r="J89" i="20"/>
  <c r="M89" i="20" s="1"/>
  <c r="N89" i="20" s="1"/>
  <c r="J88" i="20"/>
  <c r="M88" i="20" s="1"/>
  <c r="N88" i="20" s="1"/>
  <c r="J87" i="20"/>
  <c r="M87" i="20" s="1"/>
  <c r="N87" i="20" s="1"/>
  <c r="J86" i="20"/>
  <c r="M86" i="20" s="1"/>
  <c r="N86" i="20" s="1"/>
  <c r="J85" i="20"/>
  <c r="M85" i="20" s="1"/>
  <c r="N85" i="20" s="1"/>
  <c r="J84" i="20"/>
  <c r="M84" i="20" s="1"/>
  <c r="N84" i="20" s="1"/>
  <c r="J83" i="20"/>
  <c r="G82" i="20"/>
  <c r="G74" i="20" s="1"/>
  <c r="J76" i="20"/>
  <c r="M76" i="20" s="1"/>
  <c r="G75" i="20"/>
  <c r="J82" i="20" l="1"/>
  <c r="M83" i="20"/>
  <c r="N83" i="20" s="1"/>
  <c r="N76" i="20"/>
  <c r="M75" i="20"/>
  <c r="J75" i="20"/>
  <c r="J74" i="20" s="1"/>
  <c r="I8" i="14"/>
  <c r="I5" i="15"/>
  <c r="J73" i="20"/>
  <c r="M73" i="20" s="1"/>
  <c r="N73" i="20" s="1"/>
  <c r="J72" i="20"/>
  <c r="M72" i="20" s="1"/>
  <c r="N72" i="20" s="1"/>
  <c r="J71" i="20"/>
  <c r="M71" i="20" s="1"/>
  <c r="N71" i="20" s="1"/>
  <c r="J70" i="20"/>
  <c r="M70" i="20" s="1"/>
  <c r="N70" i="20" s="1"/>
  <c r="J69" i="20"/>
  <c r="J68" i="20"/>
  <c r="M68" i="20" s="1"/>
  <c r="N68" i="20" s="1"/>
  <c r="G67" i="20"/>
  <c r="J66" i="20"/>
  <c r="M66" i="20" s="1"/>
  <c r="N66" i="20" s="1"/>
  <c r="J65" i="20"/>
  <c r="M65" i="20" s="1"/>
  <c r="N65" i="20" s="1"/>
  <c r="J64" i="20"/>
  <c r="M64" i="20" s="1"/>
  <c r="N64" i="20" s="1"/>
  <c r="J63" i="20"/>
  <c r="M63" i="20" s="1"/>
  <c r="N63" i="20" s="1"/>
  <c r="J62" i="20"/>
  <c r="M62" i="20" s="1"/>
  <c r="N62" i="20" s="1"/>
  <c r="J61" i="20"/>
  <c r="M61" i="20" s="1"/>
  <c r="N61" i="20" s="1"/>
  <c r="J54" i="20"/>
  <c r="G53" i="20"/>
  <c r="G52" i="20" s="1"/>
  <c r="J51" i="20"/>
  <c r="M51" i="20" s="1"/>
  <c r="N51" i="20" s="1"/>
  <c r="J50" i="20"/>
  <c r="M50" i="20" s="1"/>
  <c r="N50" i="20" s="1"/>
  <c r="J49" i="20"/>
  <c r="J48" i="20"/>
  <c r="M48" i="20" s="1"/>
  <c r="N48" i="20" s="1"/>
  <c r="J47" i="20"/>
  <c r="M47" i="20" s="1"/>
  <c r="N47" i="20" s="1"/>
  <c r="J46" i="20"/>
  <c r="M46" i="20" s="1"/>
  <c r="G45" i="20"/>
  <c r="J44" i="20"/>
  <c r="M44" i="20" s="1"/>
  <c r="N44" i="20" s="1"/>
  <c r="J43" i="20"/>
  <c r="M43" i="20" s="1"/>
  <c r="N43" i="20" s="1"/>
  <c r="J42" i="20"/>
  <c r="M42" i="20" s="1"/>
  <c r="N42" i="20" s="1"/>
  <c r="J41" i="20"/>
  <c r="M41" i="20" s="1"/>
  <c r="N41" i="20" s="1"/>
  <c r="J40" i="20"/>
  <c r="M40" i="20" s="1"/>
  <c r="N40" i="20" s="1"/>
  <c r="J39" i="20"/>
  <c r="J32" i="20"/>
  <c r="M32" i="20" s="1"/>
  <c r="N32" i="20" s="1"/>
  <c r="G31" i="20"/>
  <c r="J29" i="20"/>
  <c r="M29" i="20" s="1"/>
  <c r="N29" i="20" s="1"/>
  <c r="J28" i="20"/>
  <c r="M28" i="20" s="1"/>
  <c r="N28" i="20" s="1"/>
  <c r="J27" i="20"/>
  <c r="M27" i="20" s="1"/>
  <c r="N27" i="20" s="1"/>
  <c r="J26" i="20"/>
  <c r="M26" i="20" s="1"/>
  <c r="N26" i="20" s="1"/>
  <c r="J25" i="20"/>
  <c r="M25" i="20" s="1"/>
  <c r="N25" i="20" s="1"/>
  <c r="J24" i="20"/>
  <c r="K23" i="20"/>
  <c r="G23" i="20"/>
  <c r="J22" i="20"/>
  <c r="M22" i="20" s="1"/>
  <c r="N22" i="20" s="1"/>
  <c r="J21" i="20"/>
  <c r="M21" i="20" s="1"/>
  <c r="N21" i="20" s="1"/>
  <c r="J20" i="20"/>
  <c r="M20" i="20" s="1"/>
  <c r="N20" i="20" s="1"/>
  <c r="J19" i="20"/>
  <c r="M19" i="20" s="1"/>
  <c r="N19" i="20" s="1"/>
  <c r="J18" i="20"/>
  <c r="M18" i="20" s="1"/>
  <c r="N18" i="20" s="1"/>
  <c r="J17" i="20"/>
  <c r="J10" i="20"/>
  <c r="G9" i="20"/>
  <c r="F8" i="14"/>
  <c r="J6" i="16"/>
  <c r="F25" i="15" s="1"/>
  <c r="I25" i="15" s="1"/>
  <c r="M6" i="16"/>
  <c r="F26" i="15" s="1"/>
  <c r="I26" i="15" s="1"/>
  <c r="G6" i="16"/>
  <c r="F24" i="15" s="1"/>
  <c r="I24" i="15" s="1"/>
  <c r="D6" i="16"/>
  <c r="F23" i="15" s="1"/>
  <c r="I23" i="15" s="1"/>
  <c r="R9" i="14"/>
  <c r="R10" i="14"/>
  <c r="R11" i="14"/>
  <c r="R12" i="14"/>
  <c r="R13" i="14"/>
  <c r="R15" i="14"/>
  <c r="R17" i="14"/>
  <c r="R18" i="14"/>
  <c r="R19" i="14"/>
  <c r="R20" i="14"/>
  <c r="R22" i="14"/>
  <c r="R23" i="14"/>
  <c r="R25" i="14"/>
  <c r="R26" i="14"/>
  <c r="R27" i="14"/>
  <c r="R28" i="14"/>
  <c r="R30" i="14"/>
  <c r="R31" i="14"/>
  <c r="R33" i="14"/>
  <c r="R34" i="14"/>
  <c r="R35" i="14"/>
  <c r="R36" i="14"/>
  <c r="R37" i="14"/>
  <c r="R38" i="14"/>
  <c r="R41" i="14"/>
  <c r="R42" i="14"/>
  <c r="R43" i="14"/>
  <c r="R44" i="14"/>
  <c r="R45" i="14"/>
  <c r="R46" i="14"/>
  <c r="R48" i="14"/>
  <c r="R49" i="14"/>
  <c r="R50" i="14"/>
  <c r="R51" i="14"/>
  <c r="R52" i="14"/>
  <c r="R53" i="14"/>
  <c r="R55" i="14"/>
  <c r="R56" i="14"/>
  <c r="R57" i="14"/>
  <c r="R58" i="14"/>
  <c r="R59" i="14"/>
  <c r="R60" i="14"/>
  <c r="R63" i="14"/>
  <c r="R64" i="14"/>
  <c r="R65" i="14"/>
  <c r="R66" i="14"/>
  <c r="R67" i="14"/>
  <c r="R68" i="14"/>
  <c r="R70" i="14"/>
  <c r="R71" i="14"/>
  <c r="R72" i="14"/>
  <c r="R73" i="14"/>
  <c r="R74" i="14"/>
  <c r="R75" i="14"/>
  <c r="R77" i="14"/>
  <c r="R78" i="14"/>
  <c r="R79" i="14"/>
  <c r="R80" i="14"/>
  <c r="R81" i="14"/>
  <c r="R82" i="14"/>
  <c r="O8" i="14"/>
  <c r="O16" i="14"/>
  <c r="O24" i="14"/>
  <c r="O32" i="14"/>
  <c r="O40" i="14"/>
  <c r="O47" i="14"/>
  <c r="O54" i="14"/>
  <c r="O62" i="14"/>
  <c r="O69" i="14"/>
  <c r="O76" i="14"/>
  <c r="L8" i="14"/>
  <c r="L16" i="14"/>
  <c r="L24" i="14"/>
  <c r="L32" i="14"/>
  <c r="L40" i="14"/>
  <c r="L47" i="14"/>
  <c r="L54" i="14"/>
  <c r="L62" i="14"/>
  <c r="L69" i="14"/>
  <c r="L76" i="14"/>
  <c r="I16" i="14"/>
  <c r="I24" i="14"/>
  <c r="I32" i="14"/>
  <c r="I40" i="14"/>
  <c r="I47" i="14"/>
  <c r="I54" i="14"/>
  <c r="I62" i="14"/>
  <c r="I69" i="14"/>
  <c r="I76" i="14"/>
  <c r="F16" i="14"/>
  <c r="F24" i="14"/>
  <c r="F32" i="14"/>
  <c r="F40" i="14"/>
  <c r="F47" i="14"/>
  <c r="F54" i="14"/>
  <c r="F62" i="14"/>
  <c r="F69" i="14"/>
  <c r="F76" i="14"/>
  <c r="P12" i="16"/>
  <c r="P11" i="16"/>
  <c r="P14" i="16"/>
  <c r="P13" i="16"/>
  <c r="P10" i="16"/>
  <c r="P9" i="16"/>
  <c r="P8" i="16"/>
  <c r="P7" i="16"/>
  <c r="M49" i="20"/>
  <c r="N49" i="20" s="1"/>
  <c r="L39" i="14" l="1"/>
  <c r="R54" i="14"/>
  <c r="I61" i="14"/>
  <c r="R40" i="14"/>
  <c r="I39" i="14"/>
  <c r="R76" i="14"/>
  <c r="I7" i="14"/>
  <c r="I6" i="14" s="1"/>
  <c r="F14" i="15" s="1"/>
  <c r="I14" i="15" s="1"/>
  <c r="R47" i="14"/>
  <c r="F7" i="14"/>
  <c r="O7" i="14"/>
  <c r="F61" i="14"/>
  <c r="R62" i="14"/>
  <c r="O39" i="14"/>
  <c r="R69" i="14"/>
  <c r="O61" i="14"/>
  <c r="R39" i="14"/>
  <c r="F39" i="14"/>
  <c r="L61" i="14"/>
  <c r="L7" i="14"/>
  <c r="R32" i="14"/>
  <c r="R24" i="14"/>
  <c r="R16" i="14"/>
  <c r="R8" i="14"/>
  <c r="E6" i="18"/>
  <c r="G30" i="20"/>
  <c r="M82" i="20"/>
  <c r="N82" i="20" s="1"/>
  <c r="M24" i="20"/>
  <c r="N24" i="20" s="1"/>
  <c r="N75" i="20"/>
  <c r="J31" i="20"/>
  <c r="M17" i="20"/>
  <c r="N17" i="20" s="1"/>
  <c r="J9" i="20"/>
  <c r="G8" i="20"/>
  <c r="J23" i="20"/>
  <c r="M39" i="20"/>
  <c r="N39" i="20" s="1"/>
  <c r="J53" i="20"/>
  <c r="J67" i="20"/>
  <c r="P6" i="16"/>
  <c r="I22" i="15"/>
  <c r="I27" i="15" s="1"/>
  <c r="M45" i="20"/>
  <c r="N45" i="20" s="1"/>
  <c r="N46" i="20"/>
  <c r="M69" i="20"/>
  <c r="M10" i="20"/>
  <c r="M54" i="20"/>
  <c r="J45" i="20"/>
  <c r="M23" i="20" l="1"/>
  <c r="J12" i="18"/>
  <c r="F12" i="18"/>
  <c r="F13" i="18" s="1"/>
  <c r="I12" i="18"/>
  <c r="H12" i="18"/>
  <c r="G12" i="18"/>
  <c r="F6" i="14"/>
  <c r="F13" i="15" s="1"/>
  <c r="I13" i="15" s="1"/>
  <c r="R7" i="14"/>
  <c r="L6" i="14"/>
  <c r="F15" i="15" s="1"/>
  <c r="I15" i="15" s="1"/>
  <c r="O6" i="14"/>
  <c r="F16" i="15" s="1"/>
  <c r="I16" i="15" s="1"/>
  <c r="R61" i="14"/>
  <c r="K6" i="18"/>
  <c r="J8" i="20"/>
  <c r="J90" i="20"/>
  <c r="E16" i="18" s="1"/>
  <c r="K16" i="18" s="1"/>
  <c r="M74" i="20"/>
  <c r="N74" i="20" s="1"/>
  <c r="J91" i="20"/>
  <c r="E17" i="18" s="1"/>
  <c r="K17" i="18" s="1"/>
  <c r="J30" i="20"/>
  <c r="J52" i="20"/>
  <c r="M31" i="20"/>
  <c r="N31" i="20" s="1"/>
  <c r="J13" i="18"/>
  <c r="N69" i="20"/>
  <c r="M67" i="20"/>
  <c r="N67" i="20" s="1"/>
  <c r="N54" i="20"/>
  <c r="M53" i="20"/>
  <c r="N23" i="20"/>
  <c r="M9" i="20"/>
  <c r="N10" i="20"/>
  <c r="N91" i="20" l="1"/>
  <c r="I12" i="15"/>
  <c r="E7" i="18" s="1"/>
  <c r="K7" i="18" s="1"/>
  <c r="K8" i="18" s="1"/>
  <c r="R6" i="14"/>
  <c r="I17" i="15"/>
  <c r="I13" i="18"/>
  <c r="G13" i="18"/>
  <c r="H13" i="18"/>
  <c r="M90" i="20"/>
  <c r="J20" i="18" s="1"/>
  <c r="J92" i="20"/>
  <c r="M91" i="20"/>
  <c r="F21" i="18" s="1"/>
  <c r="M30" i="20"/>
  <c r="N30" i="20" s="1"/>
  <c r="K18" i="18"/>
  <c r="K12" i="18"/>
  <c r="M8" i="20"/>
  <c r="N9" i="20"/>
  <c r="M52" i="20"/>
  <c r="N52" i="20" s="1"/>
  <c r="N53" i="20"/>
  <c r="E18" i="18"/>
  <c r="H21" i="18" l="1"/>
  <c r="J21" i="18"/>
  <c r="M92" i="20"/>
  <c r="U17" i="17"/>
  <c r="E8" i="18"/>
  <c r="K13" i="18"/>
  <c r="U18" i="17" s="1"/>
  <c r="I21" i="18"/>
  <c r="G21" i="18"/>
  <c r="N90" i="20"/>
  <c r="G20" i="18"/>
  <c r="F20" i="18"/>
  <c r="F22" i="18" s="1"/>
  <c r="F23" i="18" s="1"/>
  <c r="F25" i="18" s="1"/>
  <c r="I20" i="18"/>
  <c r="H20" i="18"/>
  <c r="H22" i="18" s="1"/>
  <c r="H23" i="18" s="1"/>
  <c r="H25" i="18" s="1"/>
  <c r="J22" i="18"/>
  <c r="J23" i="18" s="1"/>
  <c r="J25" i="18" s="1"/>
  <c r="N8" i="20"/>
  <c r="N92" i="20" s="1"/>
  <c r="I22" i="18" l="1"/>
  <c r="I23" i="18" s="1"/>
  <c r="I25" i="18" s="1"/>
  <c r="K21" i="18"/>
  <c r="G22" i="18"/>
  <c r="G23" i="18" s="1"/>
  <c r="G25" i="18" s="1"/>
  <c r="K20" i="18"/>
  <c r="E23" i="18"/>
  <c r="E25" i="18" l="1"/>
  <c r="K22" i="18"/>
  <c r="K23" i="18" s="1"/>
  <c r="U19" i="17" l="1"/>
  <c r="U20" i="17" s="1"/>
  <c r="U21" i="17" s="1"/>
  <c r="K25" i="18"/>
</calcChain>
</file>

<file path=xl/sharedStrings.xml><?xml version="1.0" encoding="utf-8"?>
<sst xmlns="http://schemas.openxmlformats.org/spreadsheetml/2006/main" count="300" uniqueCount="185">
  <si>
    <t>基本設計</t>
    <rPh sb="0" eb="2">
      <t>キホン</t>
    </rPh>
    <rPh sb="2" eb="4">
      <t>セッケイ</t>
    </rPh>
    <phoneticPr fontId="2"/>
  </si>
  <si>
    <t>パッケージ費用</t>
    <rPh sb="5" eb="7">
      <t>ヒヨウ</t>
    </rPh>
    <phoneticPr fontId="2"/>
  </si>
  <si>
    <t>金額</t>
    <rPh sb="0" eb="2">
      <t>キンガク</t>
    </rPh>
    <phoneticPr fontId="2"/>
  </si>
  <si>
    <t>工数（人月表記）</t>
    <rPh sb="0" eb="2">
      <t>コウスウ</t>
    </rPh>
    <rPh sb="3" eb="4">
      <t>ニン</t>
    </rPh>
    <rPh sb="4" eb="5">
      <t>ゲツ</t>
    </rPh>
    <rPh sb="5" eb="7">
      <t>ヒョウキ</t>
    </rPh>
    <phoneticPr fontId="2"/>
  </si>
  <si>
    <t>単価：</t>
    <rPh sb="0" eb="2">
      <t>タンカ</t>
    </rPh>
    <phoneticPr fontId="2"/>
  </si>
  <si>
    <t>円</t>
    <rPh sb="0" eb="1">
      <t>エン</t>
    </rPh>
    <phoneticPr fontId="2"/>
  </si>
  <si>
    <t>パッケージ</t>
    <phoneticPr fontId="2"/>
  </si>
  <si>
    <t>数量</t>
    <rPh sb="0" eb="2">
      <t>スウリョウ</t>
    </rPh>
    <phoneticPr fontId="2"/>
  </si>
  <si>
    <t>単位</t>
    <rPh sb="0" eb="2">
      <t>タンイ</t>
    </rPh>
    <phoneticPr fontId="2"/>
  </si>
  <si>
    <t>小計</t>
    <rPh sb="0" eb="2">
      <t>ショウケイ</t>
    </rPh>
    <phoneticPr fontId="2"/>
  </si>
  <si>
    <t>詳細設計</t>
    <rPh sb="0" eb="2">
      <t>ショウサイ</t>
    </rPh>
    <rPh sb="2" eb="4">
      <t>セッケイ</t>
    </rPh>
    <phoneticPr fontId="2"/>
  </si>
  <si>
    <t>明細資料名</t>
    <rPh sb="0" eb="2">
      <t>メイサイ</t>
    </rPh>
    <rPh sb="2" eb="4">
      <t>シリョウ</t>
    </rPh>
    <rPh sb="4" eb="5">
      <t>メイ</t>
    </rPh>
    <phoneticPr fontId="2"/>
  </si>
  <si>
    <t>運用委託</t>
    <rPh sb="0" eb="2">
      <t>ウンヨウ</t>
    </rPh>
    <rPh sb="2" eb="4">
      <t>イタク</t>
    </rPh>
    <phoneticPr fontId="2"/>
  </si>
  <si>
    <t>割引率
（%）</t>
    <rPh sb="0" eb="2">
      <t>ワリビキ</t>
    </rPh>
    <rPh sb="2" eb="3">
      <t>リツ</t>
    </rPh>
    <phoneticPr fontId="2"/>
  </si>
  <si>
    <t>単価</t>
    <rPh sb="0" eb="2">
      <t>タンカ</t>
    </rPh>
    <phoneticPr fontId="2"/>
  </si>
  <si>
    <t>金額
（年額）</t>
    <rPh sb="0" eb="2">
      <t>キンガク</t>
    </rPh>
    <rPh sb="4" eb="6">
      <t>ネンガク</t>
    </rPh>
    <phoneticPr fontId="2"/>
  </si>
  <si>
    <t>システム開発／機能追加・改修</t>
    <rPh sb="4" eb="6">
      <t>カイハツ</t>
    </rPh>
    <rPh sb="7" eb="9">
      <t>キノウ</t>
    </rPh>
    <rPh sb="9" eb="11">
      <t>ツイカ</t>
    </rPh>
    <rPh sb="12" eb="14">
      <t>カイシュウ</t>
    </rPh>
    <phoneticPr fontId="2"/>
  </si>
  <si>
    <t>工数
（人月）</t>
    <rPh sb="0" eb="2">
      <t>コウスウ</t>
    </rPh>
    <rPh sb="4" eb="5">
      <t>ニン</t>
    </rPh>
    <rPh sb="5" eb="6">
      <t>ゲツ</t>
    </rPh>
    <phoneticPr fontId="2"/>
  </si>
  <si>
    <t>システム運用管理</t>
    <phoneticPr fontId="2"/>
  </si>
  <si>
    <t>プログラム設計・製造（単体テストを含む）</t>
    <rPh sb="5" eb="7">
      <t>セッケイ</t>
    </rPh>
    <rPh sb="8" eb="10">
      <t>セイゾウ</t>
    </rPh>
    <rPh sb="11" eb="13">
      <t>タンタイ</t>
    </rPh>
    <rPh sb="17" eb="18">
      <t>フク</t>
    </rPh>
    <phoneticPr fontId="2"/>
  </si>
  <si>
    <t>内部結合テスト</t>
    <rPh sb="0" eb="2">
      <t>ナイブ</t>
    </rPh>
    <rPh sb="2" eb="4">
      <t>ケツゴウ</t>
    </rPh>
    <phoneticPr fontId="3"/>
  </si>
  <si>
    <t>外部結合テスト</t>
    <rPh sb="0" eb="2">
      <t>ガイブ</t>
    </rPh>
    <rPh sb="2" eb="4">
      <t>ケツゴウ</t>
    </rPh>
    <phoneticPr fontId="3"/>
  </si>
  <si>
    <t>総合テスト（連携テスト）</t>
    <rPh sb="0" eb="2">
      <t>ソウゴウ</t>
    </rPh>
    <rPh sb="6" eb="8">
      <t>レンケイ</t>
    </rPh>
    <phoneticPr fontId="3"/>
  </si>
  <si>
    <t>システム運用管理</t>
    <phoneticPr fontId="3"/>
  </si>
  <si>
    <t>システム定常運用</t>
    <rPh sb="4" eb="6">
      <t>テイジョウ</t>
    </rPh>
    <rPh sb="6" eb="8">
      <t>ウンヨウ</t>
    </rPh>
    <phoneticPr fontId="3"/>
  </si>
  <si>
    <t>ソフトウェアパッチ適用</t>
    <rPh sb="9" eb="11">
      <t>テキヨウ</t>
    </rPh>
    <phoneticPr fontId="3"/>
  </si>
  <si>
    <t>データ移行</t>
    <rPh sb="3" eb="5">
      <t>イコウ</t>
    </rPh>
    <phoneticPr fontId="3"/>
  </si>
  <si>
    <t>移行設計</t>
    <rPh sb="0" eb="2">
      <t>イコウ</t>
    </rPh>
    <rPh sb="2" eb="4">
      <t>セッケイ</t>
    </rPh>
    <phoneticPr fontId="3"/>
  </si>
  <si>
    <t>移行開発</t>
    <rPh sb="0" eb="2">
      <t>イコウ</t>
    </rPh>
    <rPh sb="2" eb="4">
      <t>カイハツ</t>
    </rPh>
    <phoneticPr fontId="3"/>
  </si>
  <si>
    <t>移行テスト</t>
    <rPh sb="0" eb="2">
      <t>イコウ</t>
    </rPh>
    <phoneticPr fontId="3"/>
  </si>
  <si>
    <t>移行</t>
    <rPh sb="0" eb="2">
      <t>イコウ</t>
    </rPh>
    <phoneticPr fontId="3"/>
  </si>
  <si>
    <t>マニュアル整備</t>
    <rPh sb="5" eb="7">
      <t>セイビ</t>
    </rPh>
    <phoneticPr fontId="3"/>
  </si>
  <si>
    <t>ユーザマニュアル整備</t>
    <rPh sb="8" eb="10">
      <t>セイビ</t>
    </rPh>
    <phoneticPr fontId="3"/>
  </si>
  <si>
    <t>運用マニュアル整備</t>
    <rPh sb="0" eb="2">
      <t>ウンヨウ</t>
    </rPh>
    <rPh sb="7" eb="9">
      <t>セイビ</t>
    </rPh>
    <phoneticPr fontId="3"/>
  </si>
  <si>
    <t>ユーザ支援</t>
    <rPh sb="3" eb="5">
      <t>シエン</t>
    </rPh>
    <phoneticPr fontId="3"/>
  </si>
  <si>
    <t>ユーザ受入テスト支援</t>
    <rPh sb="3" eb="4">
      <t>ウ</t>
    </rPh>
    <rPh sb="4" eb="5">
      <t>イ</t>
    </rPh>
    <rPh sb="8" eb="10">
      <t>シエン</t>
    </rPh>
    <phoneticPr fontId="3"/>
  </si>
  <si>
    <t>基盤設計・構築</t>
    <rPh sb="0" eb="2">
      <t>キバン</t>
    </rPh>
    <rPh sb="2" eb="4">
      <t>セッケイ</t>
    </rPh>
    <rPh sb="5" eb="7">
      <t>コウチク</t>
    </rPh>
    <phoneticPr fontId="3"/>
  </si>
  <si>
    <t>基盤設計</t>
    <rPh sb="0" eb="2">
      <t>キバン</t>
    </rPh>
    <rPh sb="2" eb="4">
      <t>セッケイ</t>
    </rPh>
    <phoneticPr fontId="3"/>
  </si>
  <si>
    <t>基盤構築（動作確認を含む）</t>
    <rPh sb="0" eb="2">
      <t>キバン</t>
    </rPh>
    <rPh sb="2" eb="4">
      <t>コウチク</t>
    </rPh>
    <rPh sb="5" eb="7">
      <t>ドウサ</t>
    </rPh>
    <rPh sb="7" eb="9">
      <t>カクニン</t>
    </rPh>
    <rPh sb="10" eb="11">
      <t>フク</t>
    </rPh>
    <phoneticPr fontId="3"/>
  </si>
  <si>
    <t>性能テスト</t>
    <rPh sb="0" eb="2">
      <t>セイノウ</t>
    </rPh>
    <phoneticPr fontId="3"/>
  </si>
  <si>
    <t>運用テスト</t>
    <rPh sb="0" eb="2">
      <t>ウンヨウ</t>
    </rPh>
    <phoneticPr fontId="3"/>
  </si>
  <si>
    <t>運用設計</t>
    <rPh sb="0" eb="2">
      <t>ウンヨウ</t>
    </rPh>
    <rPh sb="2" eb="4">
      <t>セッケイ</t>
    </rPh>
    <phoneticPr fontId="3"/>
  </si>
  <si>
    <t>運用手続き整備</t>
    <rPh sb="0" eb="2">
      <t>ウンヨウ</t>
    </rPh>
    <rPh sb="2" eb="4">
      <t>テツヅ</t>
    </rPh>
    <rPh sb="5" eb="7">
      <t>セイビ</t>
    </rPh>
    <phoneticPr fontId="3"/>
  </si>
  <si>
    <t>見積根拠・明細資料名など</t>
    <rPh sb="0" eb="2">
      <t>ミツ</t>
    </rPh>
    <rPh sb="2" eb="4">
      <t>コンキョ</t>
    </rPh>
    <rPh sb="5" eb="7">
      <t>メイサイ</t>
    </rPh>
    <rPh sb="7" eb="9">
      <t>シリョウ</t>
    </rPh>
    <rPh sb="9" eb="10">
      <t>メイ</t>
    </rPh>
    <phoneticPr fontId="2"/>
  </si>
  <si>
    <t>基盤構築支援</t>
    <rPh sb="0" eb="2">
      <t>キバン</t>
    </rPh>
    <rPh sb="2" eb="4">
      <t>コウチク</t>
    </rPh>
    <rPh sb="4" eb="6">
      <t>シエン</t>
    </rPh>
    <phoneticPr fontId="3"/>
  </si>
  <si>
    <t>ライブラリ管理・構成管理等の維持管理業務</t>
    <rPh sb="5" eb="7">
      <t>カンリ</t>
    </rPh>
    <rPh sb="8" eb="10">
      <t>コウセイ</t>
    </rPh>
    <rPh sb="10" eb="12">
      <t>カンリ</t>
    </rPh>
    <rPh sb="12" eb="13">
      <t>ナド</t>
    </rPh>
    <rPh sb="14" eb="16">
      <t>イジ</t>
    </rPh>
    <rPh sb="16" eb="18">
      <t>カンリ</t>
    </rPh>
    <rPh sb="18" eb="20">
      <t>ギョウム</t>
    </rPh>
    <phoneticPr fontId="4"/>
  </si>
  <si>
    <t>性能管理・リソース管理・システムチューニング</t>
    <rPh sb="0" eb="2">
      <t>セイノウ</t>
    </rPh>
    <rPh sb="2" eb="4">
      <t>カンリ</t>
    </rPh>
    <rPh sb="9" eb="11">
      <t>カンリ</t>
    </rPh>
    <phoneticPr fontId="3"/>
  </si>
  <si>
    <t>障害対応</t>
    <rPh sb="0" eb="2">
      <t>ショウガイ</t>
    </rPh>
    <rPh sb="2" eb="4">
      <t>タイオウ</t>
    </rPh>
    <phoneticPr fontId="4"/>
  </si>
  <si>
    <t>作業依頼対応</t>
    <rPh sb="0" eb="2">
      <t>サギョウ</t>
    </rPh>
    <rPh sb="2" eb="4">
      <t>イライ</t>
    </rPh>
    <rPh sb="4" eb="6">
      <t>タイオウ</t>
    </rPh>
    <phoneticPr fontId="4"/>
  </si>
  <si>
    <t>問い合わせ対応</t>
    <rPh sb="0" eb="1">
      <t>ト</t>
    </rPh>
    <rPh sb="2" eb="3">
      <t>ア</t>
    </rPh>
    <rPh sb="5" eb="7">
      <t>タイオウ</t>
    </rPh>
    <phoneticPr fontId="4"/>
  </si>
  <si>
    <t>テスト</t>
  </si>
  <si>
    <t>移行（基盤設計・構築～データ移行）</t>
    <rPh sb="0" eb="2">
      <t>イコウ</t>
    </rPh>
    <rPh sb="3" eb="5">
      <t>キバン</t>
    </rPh>
    <rPh sb="5" eb="7">
      <t>セッケイ</t>
    </rPh>
    <rPh sb="8" eb="10">
      <t>コウチク</t>
    </rPh>
    <rPh sb="14" eb="16">
      <t>イコウ</t>
    </rPh>
    <phoneticPr fontId="3"/>
  </si>
  <si>
    <t>付帯業務</t>
    <rPh sb="0" eb="2">
      <t>フタイ</t>
    </rPh>
    <rPh sb="2" eb="4">
      <t>ギョウム</t>
    </rPh>
    <phoneticPr fontId="3"/>
  </si>
  <si>
    <t>その他</t>
  </si>
  <si>
    <t>・想定するテストケース数などを記入</t>
    <rPh sb="1" eb="3">
      <t>ソウテイ</t>
    </rPh>
    <rPh sb="11" eb="12">
      <t>スウ</t>
    </rPh>
    <rPh sb="15" eb="17">
      <t>キニュウ</t>
    </rPh>
    <phoneticPr fontId="3"/>
  </si>
  <si>
    <t>・想定する移行対象データ数などを記入</t>
    <rPh sb="1" eb="3">
      <t>ソウテイ</t>
    </rPh>
    <rPh sb="5" eb="7">
      <t>イコウ</t>
    </rPh>
    <rPh sb="7" eb="9">
      <t>タイショウ</t>
    </rPh>
    <rPh sb="12" eb="13">
      <t>スウ</t>
    </rPh>
    <rPh sb="16" eb="18">
      <t>キニュウ</t>
    </rPh>
    <phoneticPr fontId="3"/>
  </si>
  <si>
    <t>運用業務フロー図整備</t>
    <rPh sb="0" eb="2">
      <t>ウンヨウ</t>
    </rPh>
    <rPh sb="2" eb="4">
      <t>ギョウム</t>
    </rPh>
    <rPh sb="7" eb="8">
      <t>ズ</t>
    </rPh>
    <rPh sb="8" eb="10">
      <t>セイビ</t>
    </rPh>
    <phoneticPr fontId="3"/>
  </si>
  <si>
    <t>・想定する画面/帳票数などを記入</t>
    <rPh sb="1" eb="3">
      <t>ソウテイ</t>
    </rPh>
    <rPh sb="5" eb="7">
      <t>ガメン</t>
    </rPh>
    <rPh sb="8" eb="10">
      <t>チョウヒョウ</t>
    </rPh>
    <rPh sb="10" eb="11">
      <t>スウ</t>
    </rPh>
    <rPh sb="14" eb="16">
      <t>キニュウ</t>
    </rPh>
    <phoneticPr fontId="3"/>
  </si>
  <si>
    <t>・想定するハードウェア数などを記入</t>
    <rPh sb="1" eb="3">
      <t>ソウテイ</t>
    </rPh>
    <rPh sb="11" eb="12">
      <t>スウ</t>
    </rPh>
    <rPh sb="15" eb="17">
      <t>キニュウ</t>
    </rPh>
    <phoneticPr fontId="3"/>
  </si>
  <si>
    <t>・想定する運用業務の一覧などを添付</t>
    <rPh sb="1" eb="3">
      <t>ソウテイ</t>
    </rPh>
    <rPh sb="5" eb="7">
      <t>ウンヨウ</t>
    </rPh>
    <rPh sb="7" eb="9">
      <t>ギョウム</t>
    </rPh>
    <rPh sb="10" eb="12">
      <t>イチラン</t>
    </rPh>
    <rPh sb="15" eb="17">
      <t>テンプ</t>
    </rPh>
    <phoneticPr fontId="3"/>
  </si>
  <si>
    <t>・想定するユーザマニュアル一覧などを添付</t>
    <rPh sb="1" eb="3">
      <t>ソウテイ</t>
    </rPh>
    <rPh sb="13" eb="15">
      <t>イチラン</t>
    </rPh>
    <rPh sb="18" eb="20">
      <t>テンプ</t>
    </rPh>
    <phoneticPr fontId="3"/>
  </si>
  <si>
    <t>・想定する運用マニュアル一覧などを添付</t>
    <rPh sb="1" eb="3">
      <t>ソウテイ</t>
    </rPh>
    <rPh sb="5" eb="7">
      <t>ウンヨウ</t>
    </rPh>
    <rPh sb="12" eb="14">
      <t>イチラン</t>
    </rPh>
    <rPh sb="17" eb="19">
      <t>テンプ</t>
    </rPh>
    <phoneticPr fontId="3"/>
  </si>
  <si>
    <t>システム運用技術者</t>
    <rPh sb="4" eb="6">
      <t>ウンヨウ</t>
    </rPh>
    <rPh sb="6" eb="9">
      <t>ギジュツシャ</t>
    </rPh>
    <phoneticPr fontId="2"/>
  </si>
  <si>
    <t>ﾌﾟﾛｼﾞｪｸﾄﾏﾈｰｼﾞｬ</t>
    <phoneticPr fontId="2"/>
  </si>
  <si>
    <t>ｼｽﾃﾑｴﾝｼﾞﾆｱ1</t>
    <phoneticPr fontId="2"/>
  </si>
  <si>
    <t>ｼｽﾃﾑｴﾝｼﾞﾆｱ2</t>
    <phoneticPr fontId="2"/>
  </si>
  <si>
    <t>ﾌﾟﾛｼﾞｪｸﾄﾏﾈｰｼﾞｬ</t>
    <phoneticPr fontId="2"/>
  </si>
  <si>
    <t>ｼｽﾃﾑｴﾝｼﾞﾆｱ</t>
    <phoneticPr fontId="2"/>
  </si>
  <si>
    <t>ｼｽﾃﾑ運用技術者</t>
    <rPh sb="4" eb="6">
      <t>ウンヨウ</t>
    </rPh>
    <rPh sb="6" eb="9">
      <t>ギジュツシャ</t>
    </rPh>
    <phoneticPr fontId="2"/>
  </si>
  <si>
    <t>●運用保守委託</t>
    <rPh sb="1" eb="3">
      <t>ウンヨウ</t>
    </rPh>
    <rPh sb="3" eb="5">
      <t>ホシュ</t>
    </rPh>
    <rPh sb="5" eb="7">
      <t>イタク</t>
    </rPh>
    <phoneticPr fontId="2"/>
  </si>
  <si>
    <t>システム開発（パッケージ開発を含む）</t>
    <rPh sb="4" eb="6">
      <t>カイハツ</t>
    </rPh>
    <phoneticPr fontId="3"/>
  </si>
  <si>
    <t>項目</t>
    <rPh sb="0" eb="2">
      <t>コウモク</t>
    </rPh>
    <phoneticPr fontId="5"/>
  </si>
  <si>
    <t>備考</t>
    <rPh sb="0" eb="2">
      <t>ビコウ</t>
    </rPh>
    <phoneticPr fontId="5"/>
  </si>
  <si>
    <t>●基本情報</t>
    <rPh sb="1" eb="3">
      <t>キホン</t>
    </rPh>
    <rPh sb="3" eb="5">
      <t>ジョウホウ</t>
    </rPh>
    <phoneticPr fontId="5"/>
  </si>
  <si>
    <t>1．</t>
    <phoneticPr fontId="5"/>
  </si>
  <si>
    <t>2．</t>
    <phoneticPr fontId="5"/>
  </si>
  <si>
    <t>運用保守期間</t>
    <rPh sb="0" eb="2">
      <t>ウンヨウ</t>
    </rPh>
    <rPh sb="2" eb="4">
      <t>ホシュ</t>
    </rPh>
    <rPh sb="4" eb="6">
      <t>キカン</t>
    </rPh>
    <phoneticPr fontId="5"/>
  </si>
  <si>
    <t>ユーザ教育研修</t>
    <rPh sb="3" eb="5">
      <t>キョウイク</t>
    </rPh>
    <rPh sb="5" eb="7">
      <t>ケンシュウ</t>
    </rPh>
    <phoneticPr fontId="3"/>
  </si>
  <si>
    <t>●履行期間</t>
    <rPh sb="1" eb="3">
      <t>リコウ</t>
    </rPh>
    <rPh sb="3" eb="5">
      <t>キカン</t>
    </rPh>
    <phoneticPr fontId="5"/>
  </si>
  <si>
    <t>●見積額</t>
    <rPh sb="1" eb="3">
      <t>ミツ</t>
    </rPh>
    <rPh sb="3" eb="4">
      <t>ガク</t>
    </rPh>
    <phoneticPr fontId="5"/>
  </si>
  <si>
    <t>●見積前提</t>
    <rPh sb="1" eb="3">
      <t>ミツ</t>
    </rPh>
    <rPh sb="3" eb="5">
      <t>ゼンテイ</t>
    </rPh>
    <phoneticPr fontId="5"/>
  </si>
  <si>
    <t>金額</t>
    <rPh sb="0" eb="2">
      <t>キンガク</t>
    </rPh>
    <phoneticPr fontId="5"/>
  </si>
  <si>
    <t>運用保守委託（5年間）</t>
    <rPh sb="0" eb="2">
      <t>ウンヨウ</t>
    </rPh>
    <rPh sb="2" eb="4">
      <t>ホシュ</t>
    </rPh>
    <rPh sb="4" eb="6">
      <t>イタク</t>
    </rPh>
    <rPh sb="8" eb="10">
      <t>ネンカン</t>
    </rPh>
    <phoneticPr fontId="2"/>
  </si>
  <si>
    <t>プロジェクトマネージャ</t>
    <phoneticPr fontId="2"/>
  </si>
  <si>
    <t>システムエンジニア1</t>
    <phoneticPr fontId="2"/>
  </si>
  <si>
    <t>システムエンジニア2</t>
    <phoneticPr fontId="2"/>
  </si>
  <si>
    <t>プログラマー</t>
    <phoneticPr fontId="2"/>
  </si>
  <si>
    <t>システムエンジニア</t>
    <phoneticPr fontId="2"/>
  </si>
  <si>
    <t>システム管理技術者</t>
    <rPh sb="4" eb="6">
      <t>カンリ</t>
    </rPh>
    <rPh sb="6" eb="9">
      <t>ギジュツシャ</t>
    </rPh>
    <phoneticPr fontId="2"/>
  </si>
  <si>
    <t>ｼｽﾃﾑ管理技術者</t>
    <rPh sb="4" eb="6">
      <t>カンリ</t>
    </rPh>
    <rPh sb="6" eb="9">
      <t>ギジュツシャ</t>
    </rPh>
    <phoneticPr fontId="2"/>
  </si>
  <si>
    <t>パッケージ費用</t>
  </si>
  <si>
    <t>項目</t>
    <rPh sb="0" eb="2">
      <t>コウモク</t>
    </rPh>
    <phoneticPr fontId="15"/>
  </si>
  <si>
    <t>年度展開</t>
    <rPh sb="0" eb="2">
      <t>ネンド</t>
    </rPh>
    <rPh sb="2" eb="4">
      <t>テンカイ</t>
    </rPh>
    <phoneticPr fontId="15"/>
  </si>
  <si>
    <t>計</t>
    <rPh sb="0" eb="1">
      <t>ゴウケイ</t>
    </rPh>
    <phoneticPr fontId="15"/>
  </si>
  <si>
    <t>備考</t>
    <rPh sb="0" eb="2">
      <t>ビコウ</t>
    </rPh>
    <phoneticPr fontId="15"/>
  </si>
  <si>
    <t>システム開発／機能追加・改修</t>
    <rPh sb="4" eb="6">
      <t>カイハツ</t>
    </rPh>
    <rPh sb="7" eb="9">
      <t>キノウ</t>
    </rPh>
    <rPh sb="9" eb="11">
      <t>ツイカ</t>
    </rPh>
    <rPh sb="12" eb="14">
      <t>カイシュウ</t>
    </rPh>
    <phoneticPr fontId="15"/>
  </si>
  <si>
    <t>システム開発／機能追加・改修（パッケージ開発を含む）</t>
    <rPh sb="4" eb="6">
      <t>カイハツ</t>
    </rPh>
    <rPh sb="7" eb="9">
      <t>キノウ</t>
    </rPh>
    <rPh sb="9" eb="11">
      <t>ツイカ</t>
    </rPh>
    <rPh sb="12" eb="14">
      <t>カイシュウ</t>
    </rPh>
    <rPh sb="20" eb="22">
      <t>カイハツ</t>
    </rPh>
    <rPh sb="23" eb="24">
      <t>フク</t>
    </rPh>
    <phoneticPr fontId="15"/>
  </si>
  <si>
    <t>小計</t>
    <rPh sb="0" eb="2">
      <t>ショウケイ</t>
    </rPh>
    <phoneticPr fontId="15"/>
  </si>
  <si>
    <t>システム運用保守</t>
    <rPh sb="4" eb="6">
      <t>ウンヨウ</t>
    </rPh>
    <rPh sb="6" eb="8">
      <t>ホシュ</t>
    </rPh>
    <phoneticPr fontId="12"/>
  </si>
  <si>
    <t>システム運用管理</t>
    <rPh sb="4" eb="6">
      <t>ウンヨウ</t>
    </rPh>
    <rPh sb="6" eb="8">
      <t>カンリ</t>
    </rPh>
    <phoneticPr fontId="15"/>
  </si>
  <si>
    <t>合計</t>
    <rPh sb="0" eb="2">
      <t>ゴウケイ</t>
    </rPh>
    <phoneticPr fontId="15"/>
  </si>
  <si>
    <t>※1：契約締結から、システム設計開発／各種テスト／データ移行／試行運用を経て本番運用を開始するまでの期間</t>
    <rPh sb="3" eb="5">
      <t>ケイヤク</t>
    </rPh>
    <rPh sb="5" eb="7">
      <t>テイケツ</t>
    </rPh>
    <rPh sb="14" eb="16">
      <t>セッケイ</t>
    </rPh>
    <rPh sb="16" eb="18">
      <t>カイハツ</t>
    </rPh>
    <rPh sb="19" eb="21">
      <t>カクシュ</t>
    </rPh>
    <rPh sb="28" eb="30">
      <t>イコウ</t>
    </rPh>
    <rPh sb="31" eb="33">
      <t>シコウ</t>
    </rPh>
    <rPh sb="33" eb="35">
      <t>ウンヨウ</t>
    </rPh>
    <rPh sb="36" eb="37">
      <t>ヘ</t>
    </rPh>
    <rPh sb="38" eb="40">
      <t>ホンバン</t>
    </rPh>
    <rPh sb="40" eb="42">
      <t>ウンヨウ</t>
    </rPh>
    <rPh sb="43" eb="45">
      <t>カイシ</t>
    </rPh>
    <rPh sb="50" eb="52">
      <t>キカン</t>
    </rPh>
    <phoneticPr fontId="5"/>
  </si>
  <si>
    <t>計（税抜き）</t>
    <rPh sb="0" eb="1">
      <t>ケイ</t>
    </rPh>
    <rPh sb="2" eb="3">
      <t>ゼイ</t>
    </rPh>
    <rPh sb="3" eb="4">
      <t>ヌ</t>
    </rPh>
    <phoneticPr fontId="2"/>
  </si>
  <si>
    <t>計（税込み）</t>
    <rPh sb="0" eb="1">
      <t>ケイ</t>
    </rPh>
    <rPh sb="2" eb="4">
      <t>ゼイコ</t>
    </rPh>
    <phoneticPr fontId="2"/>
  </si>
  <si>
    <t>契約締結から運用開始までの期間（※1）</t>
    <rPh sb="0" eb="2">
      <t>ケイヤク</t>
    </rPh>
    <rPh sb="2" eb="4">
      <t>テイケツ</t>
    </rPh>
    <rPh sb="6" eb="8">
      <t>ウンヨウ</t>
    </rPh>
    <rPh sb="8" eb="10">
      <t>カイシ</t>
    </rPh>
    <rPh sb="13" eb="15">
      <t>キカン</t>
    </rPh>
    <phoneticPr fontId="5"/>
  </si>
  <si>
    <t>ﾌﾟﾛｸﾞﾗﾏ-</t>
    <phoneticPr fontId="2"/>
  </si>
  <si>
    <t>システム開発／機能追加・改修費用</t>
    <rPh sb="14" eb="16">
      <t>ヒヨウ</t>
    </rPh>
    <phoneticPr fontId="3"/>
  </si>
  <si>
    <t>【様式3】（明細）システム開発・機能追加改修</t>
    <phoneticPr fontId="4"/>
  </si>
  <si>
    <t>【様式4】（明細）運用保守委託</t>
    <rPh sb="11" eb="13">
      <t>ホシュ</t>
    </rPh>
    <rPh sb="13" eb="15">
      <t>イタク</t>
    </rPh>
    <phoneticPr fontId="4"/>
  </si>
  <si>
    <t>システム開発</t>
    <phoneticPr fontId="5"/>
  </si>
  <si>
    <t>ハードウェア費用</t>
    <rPh sb="6" eb="8">
      <t>ヒヨウ</t>
    </rPh>
    <phoneticPr fontId="15"/>
  </si>
  <si>
    <t>ソフトウェア費用</t>
    <rPh sb="6" eb="8">
      <t>ヒヨウ</t>
    </rPh>
    <phoneticPr fontId="15"/>
  </si>
  <si>
    <t>ハードウェア保守費用</t>
    <rPh sb="6" eb="8">
      <t>ホシュ</t>
    </rPh>
    <rPh sb="8" eb="10">
      <t>ヒヨウ</t>
    </rPh>
    <phoneticPr fontId="1"/>
  </si>
  <si>
    <t>ソフトウェア保守費用</t>
    <rPh sb="6" eb="8">
      <t>ホシュ</t>
    </rPh>
    <rPh sb="8" eb="10">
      <t>ヒヨウ</t>
    </rPh>
    <phoneticPr fontId="1"/>
  </si>
  <si>
    <t>品名</t>
    <rPh sb="0" eb="2">
      <t>ヒンメイ</t>
    </rPh>
    <phoneticPr fontId="2"/>
  </si>
  <si>
    <t>型名</t>
    <rPh sb="0" eb="1">
      <t>カタ</t>
    </rPh>
    <rPh sb="1" eb="2">
      <t>メイ</t>
    </rPh>
    <phoneticPr fontId="2"/>
  </si>
  <si>
    <t>販売価格</t>
    <rPh sb="0" eb="2">
      <t>ハンバイ</t>
    </rPh>
    <rPh sb="2" eb="4">
      <t>カカク</t>
    </rPh>
    <phoneticPr fontId="2"/>
  </si>
  <si>
    <t>保守期限</t>
    <rPh sb="0" eb="2">
      <t>ホシュ</t>
    </rPh>
    <rPh sb="2" eb="4">
      <t>キゲン</t>
    </rPh>
    <phoneticPr fontId="2"/>
  </si>
  <si>
    <t>年間保守料率
（販売価格に対する割合）</t>
    <rPh sb="0" eb="2">
      <t>ネンカン</t>
    </rPh>
    <rPh sb="8" eb="10">
      <t>ハンバイ</t>
    </rPh>
    <phoneticPr fontId="2"/>
  </si>
  <si>
    <t>保守費用
（年額）</t>
    <rPh sb="0" eb="2">
      <t>ホシュ</t>
    </rPh>
    <rPh sb="2" eb="4">
      <t>ヒヨウ</t>
    </rPh>
    <phoneticPr fontId="2"/>
  </si>
  <si>
    <t>保守費用
（5年間）</t>
    <rPh sb="0" eb="2">
      <t>ホシュ</t>
    </rPh>
    <rPh sb="2" eb="4">
      <t>ヒヨウ</t>
    </rPh>
    <rPh sb="8" eb="9">
      <t>カン</t>
    </rPh>
    <phoneticPr fontId="2"/>
  </si>
  <si>
    <t>ハードウェア</t>
    <phoneticPr fontId="2"/>
  </si>
  <si>
    <t>ソフトウェア</t>
    <phoneticPr fontId="2"/>
  </si>
  <si>
    <t>ハードウェア小計</t>
    <rPh sb="6" eb="8">
      <t>ショウケイ</t>
    </rPh>
    <phoneticPr fontId="2"/>
  </si>
  <si>
    <t>ソフトウェア小計</t>
    <rPh sb="6" eb="8">
      <t>ショウケイ</t>
    </rPh>
    <phoneticPr fontId="2"/>
  </si>
  <si>
    <t>合計</t>
    <rPh sb="0" eb="2">
      <t>ゴウケイ</t>
    </rPh>
    <phoneticPr fontId="2"/>
  </si>
  <si>
    <t>中計</t>
    <rPh sb="0" eb="2">
      <t>チュウケイ</t>
    </rPh>
    <phoneticPr fontId="15"/>
  </si>
  <si>
    <t>●物品調達費用</t>
    <rPh sb="1" eb="3">
      <t>ブッピン</t>
    </rPh>
    <rPh sb="3" eb="5">
      <t>チョウタツ</t>
    </rPh>
    <rPh sb="5" eb="7">
      <t>ヒヨウ</t>
    </rPh>
    <phoneticPr fontId="2"/>
  </si>
  <si>
    <t>○○○○サーバ</t>
    <phoneticPr fontId="2"/>
  </si>
  <si>
    <t>（メーカー名、製品名）</t>
    <rPh sb="5" eb="6">
      <t>メイ</t>
    </rPh>
    <rPh sb="7" eb="10">
      <t>セイヒンメイ</t>
    </rPh>
    <phoneticPr fontId="2"/>
  </si>
  <si>
    <t>OS：</t>
    <phoneticPr fontId="2"/>
  </si>
  <si>
    <t>CPU：</t>
    <phoneticPr fontId="2"/>
  </si>
  <si>
    <t>メモリ：</t>
    <phoneticPr fontId="2"/>
  </si>
  <si>
    <t>HDD：</t>
    <phoneticPr fontId="2"/>
  </si>
  <si>
    <t>基本仕様</t>
    <phoneticPr fontId="2"/>
  </si>
  <si>
    <t>拡張仕様</t>
    <rPh sb="0" eb="2">
      <t>カクチョウ</t>
    </rPh>
    <rPh sb="2" eb="4">
      <t>シヨウ</t>
    </rPh>
    <phoneticPr fontId="2"/>
  </si>
  <si>
    <t>（単位：円、税抜き）</t>
    <rPh sb="1" eb="3">
      <t>タンイ</t>
    </rPh>
    <rPh sb="4" eb="5">
      <t>エン</t>
    </rPh>
    <rPh sb="6" eb="7">
      <t>ゼイ</t>
    </rPh>
    <rPh sb="7" eb="8">
      <t>ヌ</t>
    </rPh>
    <phoneticPr fontId="2"/>
  </si>
  <si>
    <t>運用管理端末</t>
    <rPh sb="0" eb="2">
      <t>ウンヨウ</t>
    </rPh>
    <rPh sb="2" eb="4">
      <t>カンリ</t>
    </rPh>
    <rPh sb="4" eb="6">
      <t>タンマツ</t>
    </rPh>
    <phoneticPr fontId="2"/>
  </si>
  <si>
    <t>OS：</t>
    <phoneticPr fontId="2"/>
  </si>
  <si>
    <t>運用保守</t>
    <rPh sb="0" eb="2">
      <t>ウンヨウ</t>
    </rPh>
    <rPh sb="2" eb="4">
      <t>ホシュ</t>
    </rPh>
    <phoneticPr fontId="15"/>
  </si>
  <si>
    <t>物品運用保守</t>
    <rPh sb="0" eb="2">
      <t>ブッピン</t>
    </rPh>
    <rPh sb="2" eb="4">
      <t>ウンヨウ</t>
    </rPh>
    <rPh sb="4" eb="6">
      <t>ホシュ</t>
    </rPh>
    <phoneticPr fontId="15"/>
  </si>
  <si>
    <t>物品調達</t>
    <rPh sb="0" eb="2">
      <t>ブッピン</t>
    </rPh>
    <rPh sb="2" eb="4">
      <t>チョウタツ</t>
    </rPh>
    <phoneticPr fontId="15"/>
  </si>
  <si>
    <t>ハードウェア／ソフトウェア調達（買い取り）</t>
    <rPh sb="13" eb="15">
      <t>チョウタツ</t>
    </rPh>
    <rPh sb="16" eb="17">
      <t>カ</t>
    </rPh>
    <rPh sb="18" eb="19">
      <t>ト</t>
    </rPh>
    <phoneticPr fontId="2"/>
  </si>
  <si>
    <t>●システム運用管理</t>
    <rPh sb="5" eb="7">
      <t>ウンヨウ</t>
    </rPh>
    <rPh sb="7" eb="9">
      <t>カンリ</t>
    </rPh>
    <phoneticPr fontId="2"/>
  </si>
  <si>
    <t>（パッケージ名）</t>
    <rPh sb="6" eb="7">
      <t>メイ</t>
    </rPh>
    <phoneticPr fontId="4"/>
  </si>
  <si>
    <t>三重県団体内統合宛名システム更新及び運用保守業務</t>
    <phoneticPr fontId="15"/>
  </si>
  <si>
    <t>見積実施日</t>
    <rPh sb="0" eb="2">
      <t>ミツモリ</t>
    </rPh>
    <rPh sb="2" eb="5">
      <t>ジッシビ</t>
    </rPh>
    <phoneticPr fontId="5"/>
  </si>
  <si>
    <t>・サーバ等の役割を明示したうえで、太枠内に提案するハードウェア、ソフトウェアの情報を入力してください。</t>
    <rPh sb="4" eb="5">
      <t>トウ</t>
    </rPh>
    <rPh sb="6" eb="8">
      <t>ヤクワリ</t>
    </rPh>
    <rPh sb="9" eb="11">
      <t>メイジ</t>
    </rPh>
    <rPh sb="17" eb="19">
      <t>フトワク</t>
    </rPh>
    <rPh sb="19" eb="20">
      <t>ナイ</t>
    </rPh>
    <rPh sb="21" eb="23">
      <t>テイアン</t>
    </rPh>
    <rPh sb="39" eb="41">
      <t>ジョウホウ</t>
    </rPh>
    <rPh sb="42" eb="44">
      <t>ニュウリョク</t>
    </rPh>
    <phoneticPr fontId="2"/>
  </si>
  <si>
    <t>・保守費用について、保守料率をもとに算出する様式となっていますが、保守費用が定額の場合は、「年間保守料率」欄を空白とし、「保守費用」欄に直接金額を入力してください。</t>
    <phoneticPr fontId="2"/>
  </si>
  <si>
    <t>・中小システム統合サーバーを利用する場合は、（メーカー名、製品名）の箇所を「中小システム統合サーバー」とし、基本仕様欄に必要とするリソースを記載のうえ、ハードウェアの金額を空白としてください。</t>
    <rPh sb="1" eb="3">
      <t>チュウショウ</t>
    </rPh>
    <rPh sb="7" eb="9">
      <t>トウゴウ</t>
    </rPh>
    <rPh sb="14" eb="16">
      <t>リヨウ</t>
    </rPh>
    <rPh sb="18" eb="20">
      <t>バアイ</t>
    </rPh>
    <rPh sb="27" eb="28">
      <t>メイ</t>
    </rPh>
    <rPh sb="29" eb="32">
      <t>セイヒンメイ</t>
    </rPh>
    <rPh sb="34" eb="36">
      <t>カショ</t>
    </rPh>
    <rPh sb="38" eb="40">
      <t>チュウショウ</t>
    </rPh>
    <rPh sb="44" eb="46">
      <t>トウゴウ</t>
    </rPh>
    <rPh sb="54" eb="56">
      <t>キホン</t>
    </rPh>
    <rPh sb="56" eb="58">
      <t>シヨウ</t>
    </rPh>
    <rPh sb="58" eb="59">
      <t>ラン</t>
    </rPh>
    <rPh sb="60" eb="62">
      <t>ヒツヨウ</t>
    </rPh>
    <rPh sb="70" eb="72">
      <t>キサイ</t>
    </rPh>
    <rPh sb="83" eb="85">
      <t>キンガク</t>
    </rPh>
    <rPh sb="86" eb="88">
      <t>クウハク</t>
    </rPh>
    <phoneticPr fontId="2"/>
  </si>
  <si>
    <t>・記入欄が不足する場合は、適宜行の追加を行ってください。その際、最下部の小計・合計欄に正しい値が表示されるよう式の修正を行ってください。</t>
    <rPh sb="1" eb="3">
      <t>キニュウ</t>
    </rPh>
    <rPh sb="3" eb="4">
      <t>ラン</t>
    </rPh>
    <rPh sb="5" eb="7">
      <t>フソク</t>
    </rPh>
    <rPh sb="9" eb="11">
      <t>バアイ</t>
    </rPh>
    <rPh sb="13" eb="15">
      <t>テキギ</t>
    </rPh>
    <rPh sb="15" eb="16">
      <t>ギョウ</t>
    </rPh>
    <rPh sb="17" eb="19">
      <t>ツイカ</t>
    </rPh>
    <rPh sb="20" eb="21">
      <t>オコナ</t>
    </rPh>
    <rPh sb="30" eb="31">
      <t>サイ</t>
    </rPh>
    <rPh sb="32" eb="35">
      <t>サイカブ</t>
    </rPh>
    <rPh sb="36" eb="38">
      <t>ショウケイ</t>
    </rPh>
    <rPh sb="39" eb="41">
      <t>ゴウケイ</t>
    </rPh>
    <rPh sb="41" eb="42">
      <t>ラン</t>
    </rPh>
    <rPh sb="43" eb="44">
      <t>タダ</t>
    </rPh>
    <rPh sb="46" eb="47">
      <t>アタイ</t>
    </rPh>
    <rPh sb="48" eb="50">
      <t>ヒョウジ</t>
    </rPh>
    <rPh sb="55" eb="56">
      <t>シキ</t>
    </rPh>
    <rPh sb="57" eb="59">
      <t>シュウセイ</t>
    </rPh>
    <rPh sb="60" eb="61">
      <t>オコナ</t>
    </rPh>
    <phoneticPr fontId="2"/>
  </si>
  <si>
    <t>・太枠内にシステム運用管理にかかる工数を項目別に入力してください。</t>
    <rPh sb="1" eb="3">
      <t>フトワク</t>
    </rPh>
    <rPh sb="3" eb="4">
      <t>ナイ</t>
    </rPh>
    <rPh sb="9" eb="11">
      <t>ウンヨウ</t>
    </rPh>
    <rPh sb="11" eb="13">
      <t>カンリ</t>
    </rPh>
    <rPh sb="17" eb="19">
      <t>コウスウ</t>
    </rPh>
    <rPh sb="20" eb="22">
      <t>コウモク</t>
    </rPh>
    <rPh sb="22" eb="23">
      <t>ベツ</t>
    </rPh>
    <rPh sb="24" eb="26">
      <t>ニュウリョク</t>
    </rPh>
    <phoneticPr fontId="2"/>
  </si>
  <si>
    <t>●システム構築・テスト・移行</t>
    <rPh sb="5" eb="7">
      <t>コウチク</t>
    </rPh>
    <rPh sb="12" eb="14">
      <t>イコウ</t>
    </rPh>
    <phoneticPr fontId="2"/>
  </si>
  <si>
    <t>・太枠内にシステム構築・テスト・移行にかかる工数を項目別に入力してください。</t>
    <rPh sb="1" eb="3">
      <t>フトワク</t>
    </rPh>
    <rPh sb="3" eb="4">
      <t>ナイ</t>
    </rPh>
    <rPh sb="9" eb="11">
      <t>コウチク</t>
    </rPh>
    <rPh sb="16" eb="18">
      <t>イコウ</t>
    </rPh>
    <rPh sb="22" eb="24">
      <t>コウスウ</t>
    </rPh>
    <rPh sb="25" eb="27">
      <t>コウモク</t>
    </rPh>
    <rPh sb="27" eb="28">
      <t>ベツ</t>
    </rPh>
    <rPh sb="29" eb="31">
      <t>ニュウリョク</t>
    </rPh>
    <phoneticPr fontId="2"/>
  </si>
  <si>
    <t>システム構築・テスト・移行</t>
    <rPh sb="4" eb="6">
      <t>コウチク</t>
    </rPh>
    <rPh sb="11" eb="13">
      <t>イコウ</t>
    </rPh>
    <phoneticPr fontId="2"/>
  </si>
  <si>
    <t>システム構築・テスト・移行</t>
    <phoneticPr fontId="2"/>
  </si>
  <si>
    <t>・太枠内にパッケージの情報及び工数単価を入力してください。</t>
    <rPh sb="11" eb="13">
      <t>ジョウホウ</t>
    </rPh>
    <rPh sb="13" eb="14">
      <t>オヨ</t>
    </rPh>
    <rPh sb="15" eb="17">
      <t>コウスウ</t>
    </rPh>
    <rPh sb="17" eb="19">
      <t>タンカ</t>
    </rPh>
    <rPh sb="20" eb="22">
      <t>ニュウリョク</t>
    </rPh>
    <phoneticPr fontId="2"/>
  </si>
  <si>
    <t>【様式2】見積額一覧（物品調達以外）</t>
    <phoneticPr fontId="12"/>
  </si>
  <si>
    <t>【様式2】見積額一覧（物品調達以外）</t>
    <phoneticPr fontId="12"/>
  </si>
  <si>
    <t>【様式2】見積額一覧（物品調達以外）</t>
    <phoneticPr fontId="12"/>
  </si>
  <si>
    <t>【様式5】（明細）物品調達</t>
    <phoneticPr fontId="12"/>
  </si>
  <si>
    <t>【様式5】（明細）物品調達</t>
    <phoneticPr fontId="12"/>
  </si>
  <si>
    <t>【様式5】（明細）物品調達</t>
    <phoneticPr fontId="12"/>
  </si>
  <si>
    <t>システム管理機能</t>
    <rPh sb="4" eb="6">
      <t>カンリ</t>
    </rPh>
    <rPh sb="6" eb="8">
      <t>キノウ</t>
    </rPh>
    <phoneticPr fontId="3"/>
  </si>
  <si>
    <t>団体内統合宛名番号管理機能</t>
    <rPh sb="0" eb="2">
      <t>ダンタイ</t>
    </rPh>
    <rPh sb="2" eb="3">
      <t>ナイ</t>
    </rPh>
    <rPh sb="3" eb="5">
      <t>トウゴウ</t>
    </rPh>
    <rPh sb="5" eb="7">
      <t>アテナ</t>
    </rPh>
    <rPh sb="7" eb="9">
      <t>バンゴウ</t>
    </rPh>
    <rPh sb="9" eb="11">
      <t>カンリ</t>
    </rPh>
    <rPh sb="11" eb="13">
      <t>キノウ</t>
    </rPh>
    <phoneticPr fontId="2"/>
  </si>
  <si>
    <t>情報照会機能</t>
    <rPh sb="0" eb="2">
      <t>ジョウホウ</t>
    </rPh>
    <rPh sb="2" eb="4">
      <t>ショウカイ</t>
    </rPh>
    <rPh sb="4" eb="6">
      <t>キノウ</t>
    </rPh>
    <phoneticPr fontId="3"/>
  </si>
  <si>
    <t>情報提供(副本登録)機能</t>
    <rPh sb="0" eb="2">
      <t>ジョウホウ</t>
    </rPh>
    <rPh sb="2" eb="4">
      <t>テイキョウ</t>
    </rPh>
    <rPh sb="5" eb="7">
      <t>フクホン</t>
    </rPh>
    <rPh sb="7" eb="9">
      <t>トウロク</t>
    </rPh>
    <rPh sb="10" eb="12">
      <t>キノウ</t>
    </rPh>
    <phoneticPr fontId="2"/>
  </si>
  <si>
    <t>庁内連携機能</t>
    <rPh sb="0" eb="2">
      <t>チョウナイ</t>
    </rPh>
    <rPh sb="2" eb="4">
      <t>レンケイ</t>
    </rPh>
    <rPh sb="4" eb="6">
      <t>キノウ</t>
    </rPh>
    <phoneticPr fontId="3"/>
  </si>
  <si>
    <t>システム連携機能</t>
    <rPh sb="4" eb="6">
      <t>レンケイ</t>
    </rPh>
    <rPh sb="6" eb="8">
      <t>キノウ</t>
    </rPh>
    <phoneticPr fontId="3"/>
  </si>
  <si>
    <t>その他機能</t>
    <rPh sb="2" eb="3">
      <t>タ</t>
    </rPh>
    <rPh sb="3" eb="5">
      <t>キノウ</t>
    </rPh>
    <phoneticPr fontId="3"/>
  </si>
  <si>
    <t>その他機能</t>
    <rPh sb="2" eb="3">
      <t>タ</t>
    </rPh>
    <phoneticPr fontId="3"/>
  </si>
  <si>
    <t>事業者名</t>
    <rPh sb="0" eb="3">
      <t>ジギョウシャ</t>
    </rPh>
    <rPh sb="3" eb="4">
      <t>メイ</t>
    </rPh>
    <phoneticPr fontId="5"/>
  </si>
  <si>
    <t>三重県団体内統合宛名システム更新及び運用保守業務　見積書様式</t>
    <rPh sb="25" eb="28">
      <t>ミツモリショ</t>
    </rPh>
    <phoneticPr fontId="5"/>
  </si>
  <si>
    <t>2．</t>
    <phoneticPr fontId="5"/>
  </si>
  <si>
    <t>令和xx年xx月ｘｘ日</t>
    <rPh sb="0" eb="2">
      <t>レイワ</t>
    </rPh>
    <rPh sb="4" eb="5">
      <t>ネン</t>
    </rPh>
    <rPh sb="7" eb="8">
      <t>ガツ</t>
    </rPh>
    <rPh sb="10" eb="11">
      <t>ニチ</t>
    </rPh>
    <phoneticPr fontId="5"/>
  </si>
  <si>
    <t>令和2年度</t>
    <phoneticPr fontId="15"/>
  </si>
  <si>
    <t>令和2年5月から令和3年3月までの11ヶ月</t>
    <rPh sb="5" eb="6">
      <t>ツキ</t>
    </rPh>
    <rPh sb="20" eb="21">
      <t>ゲツ</t>
    </rPh>
    <phoneticPr fontId="5"/>
  </si>
  <si>
    <t>令和3年度</t>
    <phoneticPr fontId="15"/>
  </si>
  <si>
    <t>令和3年4月から令和8年3月までの60ヶ月（5年間）</t>
    <rPh sb="5" eb="6">
      <t>ツキ</t>
    </rPh>
    <rPh sb="20" eb="21">
      <t>ゲツ</t>
    </rPh>
    <rPh sb="23" eb="25">
      <t>ネンカン</t>
    </rPh>
    <phoneticPr fontId="5"/>
  </si>
  <si>
    <t>・設計開発・運用保守等委託業務にかかる現地までの交通費、通信連絡費用については、本見積に含まれるものとする
・見積対象のシステム構成は、令和xx年x月時点のものであり、販売時期や価格などについては予告なしに変更することがある
・見積対象の機器等は、令和xx年x月時点のものであり、販売時期や価格などについては予告なしに変更することがある</t>
    <rPh sb="11" eb="13">
      <t>イタク</t>
    </rPh>
    <rPh sb="13" eb="15">
      <t>ギョウム</t>
    </rPh>
    <rPh sb="19" eb="21">
      <t>ゲンチ</t>
    </rPh>
    <rPh sb="24" eb="27">
      <t>コウツウヒ</t>
    </rPh>
    <rPh sb="28" eb="30">
      <t>ツウシン</t>
    </rPh>
    <rPh sb="30" eb="32">
      <t>レンラク</t>
    </rPh>
    <rPh sb="32" eb="34">
      <t>ヒヨウ</t>
    </rPh>
    <rPh sb="40" eb="41">
      <t>ホン</t>
    </rPh>
    <rPh sb="41" eb="43">
      <t>ミツ</t>
    </rPh>
    <rPh sb="44" eb="45">
      <t>フク</t>
    </rPh>
    <rPh sb="56" eb="58">
      <t>ミツ</t>
    </rPh>
    <rPh sb="58" eb="60">
      <t>タイショウ</t>
    </rPh>
    <rPh sb="65" eb="67">
      <t>コウセイ</t>
    </rPh>
    <rPh sb="75" eb="76">
      <t>ツキ</t>
    </rPh>
    <rPh sb="76" eb="78">
      <t>ジテン</t>
    </rPh>
    <rPh sb="85" eb="87">
      <t>ハンバイ</t>
    </rPh>
    <rPh sb="87" eb="89">
      <t>ジキ</t>
    </rPh>
    <rPh sb="90" eb="92">
      <t>カカク</t>
    </rPh>
    <rPh sb="99" eb="101">
      <t>ヨコク</t>
    </rPh>
    <rPh sb="104" eb="106">
      <t>ヘンコウ</t>
    </rPh>
    <phoneticPr fontId="5"/>
  </si>
  <si>
    <t>令和xx年xx月xx日</t>
    <rPh sb="6" eb="7">
      <t>ガツ</t>
    </rPh>
    <rPh sb="9" eb="10">
      <t>ニチ</t>
    </rPh>
    <phoneticPr fontId="2"/>
  </si>
  <si>
    <t>令和4年度</t>
    <rPh sb="0" eb="2">
      <t>レイワ</t>
    </rPh>
    <rPh sb="3" eb="5">
      <t>ネンド</t>
    </rPh>
    <phoneticPr fontId="15"/>
  </si>
  <si>
    <t>令和5年度</t>
    <rPh sb="3" eb="5">
      <t>ネンド</t>
    </rPh>
    <phoneticPr fontId="15"/>
  </si>
  <si>
    <t>令和6年度</t>
    <rPh sb="3" eb="5">
      <t>ネンド</t>
    </rPh>
    <phoneticPr fontId="15"/>
  </si>
  <si>
    <t>令和7年度</t>
    <rPh sb="3" eb="5">
      <t>ネンド</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</si>
</sst>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quot;¥&quot;\-#,##0"/>
    <numFmt numFmtId="176" formatCode="#,##0_ "/>
    <numFmt numFmtId="177" formatCode="#,##0.0_ "/>
    <numFmt numFmtId="178" formatCode="#,##0_);[Red]\(#,##0\)"/>
    <numFmt numFmtId="179" formatCode="0.0%"/>
    <numFmt numFmtId="180" formatCode="yyyy&quot;年&quot;m&quot;月&quot;d&quot;日&quot;;@"/>
    <numFmt numFmtId="181" formatCode="#,##0.0;[Red]\-#,##0.0"/>
    <numFmt numFmtId="182" formatCode="[$-411]ggge&quot;年&quot;m&quot;月&quot;d&quot;日&quot;;@"/>
  </numFmts>
  <fonts count="20">
    <font>
      <sz val="11"/>
      <color theme="1"/>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
      <sz val="10"/>
      <name val="ＭＳ Ｐゴシック"/>
      <family val="3"/>
      <charset val="128"/>
    </font>
    <font>
      <sz val="12"/>
      <color indexed="8"/>
      <name val="ＭＳ Ｐゴシック"/>
      <family val="3"/>
      <charset val="128"/>
    </font>
    <font>
      <sz val="11"/>
      <name val="明朝"/>
      <family val="1"/>
      <charset val="128"/>
    </font>
    <font>
      <sz val="6"/>
      <name val="明朝"/>
      <family val="1"/>
      <charset val="128"/>
    </font>
    <font>
      <sz val="9"/>
      <name val="ＭＳ Ｐゴシック"/>
      <family val="3"/>
      <charset val="128"/>
    </font>
    <font>
      <sz val="11"/>
      <name val="ＭＳ Ｐゴシック"/>
      <family val="3"/>
      <charset val="128"/>
    </font>
    <font>
      <sz val="9"/>
      <name val="明朝"/>
      <family val="1"/>
      <charset val="128"/>
    </font>
    <font>
      <sz val="8"/>
      <name val="ＭＳ Ｐゴシック"/>
      <family val="3"/>
      <charset val="128"/>
    </font>
    <font>
      <sz val="12"/>
      <name val="ＭＳ Ｐゴシック"/>
      <family val="3"/>
      <charset val="128"/>
    </font>
    <font>
      <b/>
      <u/>
      <sz val="9"/>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41"/>
        <bgColor indexed="64"/>
      </patternFill>
    </fill>
  </fills>
  <borders count="112">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diagonalUp="1">
      <left style="hair">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top style="hair">
        <color indexed="64"/>
      </top>
      <bottom style="thin">
        <color indexed="64"/>
      </bottom>
      <diagonal style="thin">
        <color indexed="64"/>
      </diagonal>
    </border>
    <border diagonalUp="1">
      <left/>
      <right style="hair">
        <color indexed="64"/>
      </right>
      <top/>
      <bottom style="thin">
        <color indexed="64"/>
      </bottom>
      <diagonal style="thin">
        <color indexed="64"/>
      </diagonal>
    </border>
    <border diagonalUp="1">
      <left/>
      <right style="hair">
        <color indexed="64"/>
      </right>
      <top/>
      <bottom style="hair">
        <color indexed="64"/>
      </bottom>
      <diagonal style="thin">
        <color indexed="64"/>
      </diagonal>
    </border>
    <border diagonalUp="1">
      <left/>
      <right style="hair">
        <color indexed="64"/>
      </right>
      <top style="hair">
        <color indexed="64"/>
      </top>
      <bottom style="thin">
        <color indexed="64"/>
      </bottom>
      <diagonal style="thin">
        <color indexed="64"/>
      </diagonal>
    </border>
    <border diagonalUp="1">
      <left/>
      <right style="hair">
        <color indexed="64"/>
      </right>
      <top style="hair">
        <color indexed="64"/>
      </top>
      <bottom style="hair">
        <color indexed="64"/>
      </bottom>
      <diagonal style="thin">
        <color indexed="64"/>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1" fillId="0" borderId="0"/>
  </cellStyleXfs>
  <cellXfs count="416">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2" borderId="1" xfId="0" applyFont="1" applyFill="1" applyBorder="1">
      <alignment vertical="center"/>
    </xf>
    <xf numFmtId="0" fontId="6" fillId="3" borderId="2" xfId="0" applyFont="1" applyFill="1" applyBorder="1">
      <alignment vertical="center"/>
    </xf>
    <xf numFmtId="0" fontId="6" fillId="3" borderId="3" xfId="0" applyFont="1" applyFill="1" applyBorder="1">
      <alignment vertical="center"/>
    </xf>
    <xf numFmtId="0" fontId="6" fillId="3" borderId="1" xfId="0" applyFont="1" applyFill="1" applyBorder="1">
      <alignment vertical="center"/>
    </xf>
    <xf numFmtId="0" fontId="6" fillId="3" borderId="5" xfId="0" applyFont="1" applyFill="1" applyBorder="1">
      <alignment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176" fontId="6" fillId="0" borderId="8" xfId="0" applyNumberFormat="1" applyFont="1" applyFill="1" applyBorder="1" applyAlignment="1">
      <alignment horizontal="right" vertical="center" wrapText="1"/>
    </xf>
    <xf numFmtId="176" fontId="6" fillId="0" borderId="9" xfId="0" applyNumberFormat="1" applyFont="1" applyBorder="1" applyAlignment="1">
      <alignment horizontal="right" vertical="center"/>
    </xf>
    <xf numFmtId="0" fontId="8" fillId="0" borderId="0" xfId="0" applyFont="1">
      <alignment vertical="center"/>
    </xf>
    <xf numFmtId="178" fontId="6" fillId="0" borderId="9" xfId="0" applyNumberFormat="1" applyFont="1" applyBorder="1">
      <alignment vertical="center"/>
    </xf>
    <xf numFmtId="178" fontId="6" fillId="0" borderId="10" xfId="0" applyNumberFormat="1" applyFont="1" applyBorder="1">
      <alignment vertical="center"/>
    </xf>
    <xf numFmtId="0" fontId="6" fillId="0" borderId="0" xfId="0" applyFont="1" applyFill="1" applyBorder="1">
      <alignment vertical="center"/>
    </xf>
    <xf numFmtId="0" fontId="6" fillId="0" borderId="0" xfId="0" applyFont="1" applyAlignment="1">
      <alignment horizontal="center" vertical="center"/>
    </xf>
    <xf numFmtId="176" fontId="8" fillId="3" borderId="3" xfId="0" applyNumberFormat="1" applyFont="1" applyFill="1" applyBorder="1">
      <alignment vertical="center"/>
    </xf>
    <xf numFmtId="178" fontId="8" fillId="3" borderId="3" xfId="0" applyNumberFormat="1" applyFont="1" applyFill="1" applyBorder="1">
      <alignment vertical="center"/>
    </xf>
    <xf numFmtId="0" fontId="6" fillId="0" borderId="0" xfId="0" applyFont="1" applyFill="1">
      <alignment vertical="center"/>
    </xf>
    <xf numFmtId="176" fontId="6" fillId="0" borderId="5" xfId="0" applyNumberFormat="1" applyFont="1" applyBorder="1" applyAlignment="1">
      <alignment horizontal="right" vertical="center"/>
    </xf>
    <xf numFmtId="176" fontId="8" fillId="3" borderId="9" xfId="0" applyNumberFormat="1" applyFont="1" applyFill="1" applyBorder="1">
      <alignment vertical="center"/>
    </xf>
    <xf numFmtId="0" fontId="6" fillId="3" borderId="3" xfId="0" applyFont="1" applyFill="1" applyBorder="1" applyAlignment="1">
      <alignment horizontal="left" vertical="center"/>
    </xf>
    <xf numFmtId="0" fontId="9" fillId="3" borderId="2" xfId="0" applyFont="1" applyFill="1" applyBorder="1">
      <alignment vertical="center"/>
    </xf>
    <xf numFmtId="176" fontId="6" fillId="0" borderId="9" xfId="0" applyNumberFormat="1" applyFont="1" applyBorder="1" applyAlignment="1">
      <alignment horizontal="left" vertical="center"/>
    </xf>
    <xf numFmtId="0" fontId="6" fillId="2" borderId="1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xf>
    <xf numFmtId="178" fontId="6" fillId="3" borderId="4" xfId="0" applyNumberFormat="1" applyFont="1" applyFill="1" applyBorder="1">
      <alignment vertical="center"/>
    </xf>
    <xf numFmtId="176" fontId="8" fillId="3" borderId="3" xfId="0" applyNumberFormat="1" applyFont="1" applyFill="1" applyBorder="1" applyAlignment="1">
      <alignment horizontal="right" vertical="center"/>
    </xf>
    <xf numFmtId="178" fontId="8" fillId="3" borderId="4" xfId="0" applyNumberFormat="1" applyFont="1" applyFill="1" applyBorder="1">
      <alignment vertical="center"/>
    </xf>
    <xf numFmtId="176" fontId="8" fillId="3" borderId="4" xfId="0" applyNumberFormat="1" applyFont="1" applyFill="1" applyBorder="1">
      <alignment vertical="center"/>
    </xf>
    <xf numFmtId="0" fontId="6" fillId="3" borderId="3" xfId="0" applyFont="1" applyFill="1" applyBorder="1" applyAlignment="1">
      <alignment horizontal="center" vertical="center"/>
    </xf>
    <xf numFmtId="0" fontId="6" fillId="3" borderId="2" xfId="0" applyFont="1" applyFill="1" applyBorder="1" applyAlignment="1">
      <alignment horizontal="left" vertical="center"/>
    </xf>
    <xf numFmtId="0" fontId="9" fillId="3" borderId="16" xfId="0" applyFont="1" applyFill="1" applyBorder="1">
      <alignment vertical="center"/>
    </xf>
    <xf numFmtId="0" fontId="6" fillId="3" borderId="16" xfId="0" applyFont="1" applyFill="1" applyBorder="1">
      <alignment vertical="center"/>
    </xf>
    <xf numFmtId="0" fontId="6" fillId="3" borderId="10" xfId="0" applyFont="1" applyFill="1" applyBorder="1">
      <alignment vertical="center"/>
    </xf>
    <xf numFmtId="0" fontId="6" fillId="3" borderId="17" xfId="0" applyFont="1" applyFill="1" applyBorder="1">
      <alignment vertical="center"/>
    </xf>
    <xf numFmtId="0" fontId="6" fillId="3" borderId="18" xfId="0" applyFont="1" applyFill="1" applyBorder="1">
      <alignment vertical="center"/>
    </xf>
    <xf numFmtId="0" fontId="6" fillId="0" borderId="0" xfId="0" applyFont="1" applyAlignment="1">
      <alignment horizontal="left" vertical="center"/>
    </xf>
    <xf numFmtId="0" fontId="6" fillId="3" borderId="19" xfId="0" applyFont="1" applyFill="1" applyBorder="1">
      <alignment vertical="center"/>
    </xf>
    <xf numFmtId="0" fontId="6" fillId="3" borderId="20" xfId="0" applyFont="1" applyFill="1" applyBorder="1" applyAlignment="1">
      <alignment horizontal="right" vertical="center"/>
    </xf>
    <xf numFmtId="49" fontId="8" fillId="0" borderId="0" xfId="0" applyNumberFormat="1" applyFont="1">
      <alignment vertical="center"/>
    </xf>
    <xf numFmtId="49" fontId="6" fillId="3" borderId="5" xfId="0" applyNumberFormat="1" applyFont="1" applyFill="1" applyBorder="1">
      <alignment vertical="center"/>
    </xf>
    <xf numFmtId="49" fontId="6" fillId="0" borderId="0" xfId="0" applyNumberFormat="1" applyFont="1">
      <alignment vertical="center"/>
    </xf>
    <xf numFmtId="49" fontId="6" fillId="3" borderId="21" xfId="0" applyNumberFormat="1" applyFont="1" applyFill="1" applyBorder="1">
      <alignment vertical="center"/>
    </xf>
    <xf numFmtId="49" fontId="6" fillId="3" borderId="5" xfId="0" applyNumberFormat="1" applyFont="1" applyFill="1" applyBorder="1" applyAlignment="1">
      <alignment horizontal="center" vertical="center"/>
    </xf>
    <xf numFmtId="176"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49" fontId="6" fillId="0" borderId="0" xfId="0" applyNumberFormat="1" applyFont="1" applyFill="1" applyBorder="1">
      <alignment vertical="center"/>
    </xf>
    <xf numFmtId="0" fontId="6" fillId="0" borderId="0" xfId="0" applyFont="1" applyFill="1" applyBorder="1" applyAlignment="1">
      <alignment horizontal="center" vertical="center"/>
    </xf>
    <xf numFmtId="0" fontId="13" fillId="0" borderId="0" xfId="1" applyFont="1" applyAlignment="1">
      <alignment horizontal="center"/>
    </xf>
    <xf numFmtId="0" fontId="14" fillId="0" borderId="0" xfId="1" applyFont="1"/>
    <xf numFmtId="0" fontId="13" fillId="0" borderId="0" xfId="1" applyFont="1"/>
    <xf numFmtId="178" fontId="13" fillId="0" borderId="0" xfId="1" applyNumberFormat="1" applyFont="1"/>
    <xf numFmtId="0" fontId="13" fillId="0" borderId="0" xfId="1" applyFont="1" applyAlignment="1">
      <alignment horizontal="right"/>
    </xf>
    <xf numFmtId="0" fontId="13" fillId="2" borderId="22" xfId="1" applyFont="1" applyFill="1" applyBorder="1" applyAlignment="1">
      <alignment horizontal="left" vertical="center"/>
    </xf>
    <xf numFmtId="0" fontId="13" fillId="2" borderId="23" xfId="1" applyFont="1" applyFill="1" applyBorder="1" applyAlignment="1">
      <alignment horizontal="left" vertical="center"/>
    </xf>
    <xf numFmtId="0" fontId="13" fillId="2" borderId="24" xfId="1" applyFont="1" applyFill="1" applyBorder="1" applyAlignment="1">
      <alignment horizontal="center"/>
    </xf>
    <xf numFmtId="178" fontId="13" fillId="2" borderId="24" xfId="1" applyNumberFormat="1" applyFont="1" applyFill="1" applyBorder="1" applyAlignment="1">
      <alignment horizontal="center"/>
    </xf>
    <xf numFmtId="178" fontId="16" fillId="2" borderId="24" xfId="1" applyNumberFormat="1" applyFont="1" applyFill="1" applyBorder="1" applyAlignment="1">
      <alignment horizontal="right" vertical="top"/>
    </xf>
    <xf numFmtId="178" fontId="13" fillId="2" borderId="25" xfId="1" applyNumberFormat="1" applyFont="1" applyFill="1" applyBorder="1" applyAlignment="1">
      <alignment horizontal="center"/>
    </xf>
    <xf numFmtId="0" fontId="13" fillId="2" borderId="16" xfId="1" applyFont="1" applyFill="1" applyBorder="1"/>
    <xf numFmtId="0" fontId="13" fillId="3" borderId="26" xfId="1" applyFont="1" applyFill="1" applyBorder="1"/>
    <xf numFmtId="0" fontId="13" fillId="3" borderId="27" xfId="1" applyFont="1" applyFill="1" applyBorder="1"/>
    <xf numFmtId="178" fontId="13" fillId="0" borderId="28" xfId="1" applyNumberFormat="1" applyFont="1" applyFill="1" applyBorder="1"/>
    <xf numFmtId="178" fontId="13" fillId="0" borderId="29" xfId="1" applyNumberFormat="1" applyFont="1" applyFill="1" applyBorder="1"/>
    <xf numFmtId="0" fontId="13" fillId="3" borderId="13" xfId="1" applyFont="1" applyFill="1" applyBorder="1"/>
    <xf numFmtId="0" fontId="13" fillId="3" borderId="7" xfId="1" applyFont="1" applyFill="1" applyBorder="1"/>
    <xf numFmtId="178" fontId="13" fillId="0" borderId="31" xfId="1" applyNumberFormat="1" applyFont="1" applyFill="1" applyBorder="1"/>
    <xf numFmtId="178" fontId="13" fillId="0" borderId="1" xfId="1" applyNumberFormat="1" applyFont="1" applyFill="1" applyBorder="1"/>
    <xf numFmtId="0" fontId="13" fillId="2" borderId="21" xfId="1" applyFont="1" applyFill="1" applyBorder="1"/>
    <xf numFmtId="0" fontId="13" fillId="2" borderId="19" xfId="1" applyFont="1" applyFill="1" applyBorder="1"/>
    <xf numFmtId="0" fontId="13" fillId="2" borderId="3" xfId="1" applyFont="1" applyFill="1" applyBorder="1" applyAlignment="1">
      <alignment horizontal="center"/>
    </xf>
    <xf numFmtId="178" fontId="13" fillId="2" borderId="9" xfId="1" applyNumberFormat="1" applyFont="1" applyFill="1" applyBorder="1"/>
    <xf numFmtId="178" fontId="13" fillId="2" borderId="15" xfId="1" applyNumberFormat="1" applyFont="1" applyFill="1" applyBorder="1"/>
    <xf numFmtId="178" fontId="13" fillId="2" borderId="14" xfId="1" applyNumberFormat="1" applyFont="1" applyFill="1" applyBorder="1"/>
    <xf numFmtId="178" fontId="13" fillId="2" borderId="10" xfId="1" applyNumberFormat="1" applyFont="1" applyFill="1" applyBorder="1"/>
    <xf numFmtId="0" fontId="13" fillId="2" borderId="4" xfId="1" applyFont="1" applyFill="1" applyBorder="1" applyAlignment="1">
      <alignment shrinkToFit="1"/>
    </xf>
    <xf numFmtId="0" fontId="13" fillId="2" borderId="2" xfId="1" applyFont="1" applyFill="1" applyBorder="1" applyAlignment="1">
      <alignment vertical="center"/>
    </xf>
    <xf numFmtId="0" fontId="13" fillId="2" borderId="33" xfId="1" applyFont="1" applyFill="1" applyBorder="1" applyAlignment="1">
      <alignment vertical="center"/>
    </xf>
    <xf numFmtId="0" fontId="13" fillId="2" borderId="3" xfId="1" applyFont="1" applyFill="1" applyBorder="1"/>
    <xf numFmtId="178" fontId="13" fillId="2" borderId="19" xfId="1" applyNumberFormat="1" applyFont="1" applyFill="1" applyBorder="1"/>
    <xf numFmtId="5" fontId="13" fillId="2" borderId="1" xfId="1" applyNumberFormat="1" applyFont="1" applyFill="1" applyBorder="1"/>
    <xf numFmtId="0" fontId="13" fillId="0" borderId="30" xfId="1" applyFont="1" applyBorder="1" applyAlignment="1">
      <alignment shrinkToFit="1"/>
    </xf>
    <xf numFmtId="0" fontId="13" fillId="0" borderId="32" xfId="1" applyFont="1" applyBorder="1" applyAlignment="1">
      <alignment shrinkToFit="1"/>
    </xf>
    <xf numFmtId="38" fontId="13" fillId="2" borderId="14" xfId="1" applyNumberFormat="1" applyFont="1" applyFill="1" applyBorder="1"/>
    <xf numFmtId="178" fontId="13" fillId="2" borderId="34" xfId="1" applyNumberFormat="1" applyFont="1" applyFill="1" applyBorder="1"/>
    <xf numFmtId="178" fontId="13" fillId="2" borderId="4" xfId="1" applyNumberFormat="1" applyFont="1" applyFill="1" applyBorder="1" applyAlignment="1">
      <alignment shrinkToFit="1"/>
    </xf>
    <xf numFmtId="5" fontId="13" fillId="3" borderId="2" xfId="1" applyNumberFormat="1" applyFont="1" applyFill="1" applyBorder="1"/>
    <xf numFmtId="0" fontId="13" fillId="3" borderId="35" xfId="1" applyFont="1" applyFill="1" applyBorder="1"/>
    <xf numFmtId="178" fontId="13" fillId="3" borderId="35" xfId="1" applyNumberFormat="1" applyFont="1" applyFill="1" applyBorder="1" applyAlignment="1">
      <alignment horizontal="right"/>
    </xf>
    <xf numFmtId="178" fontId="13" fillId="3" borderId="35" xfId="1" applyNumberFormat="1" applyFont="1" applyFill="1" applyBorder="1"/>
    <xf numFmtId="0" fontId="13" fillId="3" borderId="27" xfId="1" applyFont="1" applyFill="1" applyBorder="1" applyAlignment="1">
      <alignment shrinkToFit="1"/>
    </xf>
    <xf numFmtId="5" fontId="13" fillId="3" borderId="16" xfId="1" applyNumberFormat="1" applyFont="1" applyFill="1" applyBorder="1"/>
    <xf numFmtId="0" fontId="13" fillId="3" borderId="36" xfId="1" applyFont="1" applyFill="1" applyBorder="1"/>
    <xf numFmtId="178" fontId="13" fillId="0" borderId="37" xfId="1" applyNumberFormat="1" applyFont="1" applyFill="1" applyBorder="1"/>
    <xf numFmtId="178" fontId="13" fillId="0" borderId="38" xfId="1" applyNumberFormat="1" applyFont="1" applyFill="1" applyBorder="1"/>
    <xf numFmtId="0" fontId="13" fillId="0" borderId="0" xfId="1" applyFont="1" applyBorder="1"/>
    <xf numFmtId="0" fontId="13" fillId="0" borderId="0" xfId="1" applyFont="1" applyBorder="1" applyAlignment="1">
      <alignment shrinkToFit="1"/>
    </xf>
    <xf numFmtId="0" fontId="13" fillId="0" borderId="0" xfId="1" applyFont="1" applyFill="1" applyBorder="1" applyAlignment="1">
      <alignment horizontal="center" vertical="top"/>
    </xf>
    <xf numFmtId="178" fontId="13" fillId="0" borderId="3" xfId="1" applyNumberFormat="1" applyFont="1" applyFill="1" applyBorder="1" applyAlignment="1">
      <alignment vertical="center"/>
    </xf>
    <xf numFmtId="38" fontId="13" fillId="0" borderId="3" xfId="1" applyNumberFormat="1" applyFont="1" applyFill="1" applyBorder="1" applyAlignment="1">
      <alignment vertical="center"/>
    </xf>
    <xf numFmtId="178" fontId="13" fillId="0" borderId="3" xfId="1" applyNumberFormat="1" applyFont="1" applyFill="1" applyBorder="1"/>
    <xf numFmtId="0" fontId="6" fillId="2" borderId="17" xfId="0" applyFont="1" applyFill="1" applyBorder="1">
      <alignment vertical="center"/>
    </xf>
    <xf numFmtId="0" fontId="6" fillId="4" borderId="3" xfId="0" applyFont="1" applyFill="1" applyBorder="1" applyAlignment="1">
      <alignment horizontal="center" vertical="center"/>
    </xf>
    <xf numFmtId="176" fontId="8" fillId="4" borderId="3" xfId="0" applyNumberFormat="1" applyFont="1" applyFill="1" applyBorder="1" applyAlignment="1">
      <alignment horizontal="right" vertical="center"/>
    </xf>
    <xf numFmtId="0" fontId="6" fillId="4" borderId="16" xfId="0" applyFont="1" applyFill="1" applyBorder="1" applyAlignment="1">
      <alignment horizontal="center" vertical="center"/>
    </xf>
    <xf numFmtId="0" fontId="6" fillId="4" borderId="16" xfId="0" applyFont="1" applyFill="1" applyBorder="1">
      <alignment vertical="center"/>
    </xf>
    <xf numFmtId="0" fontId="6" fillId="4" borderId="1" xfId="0" applyFont="1" applyFill="1" applyBorder="1">
      <alignment vertical="center"/>
    </xf>
    <xf numFmtId="0" fontId="6" fillId="4" borderId="17" xfId="0" applyFont="1" applyFill="1" applyBorder="1">
      <alignment vertical="center"/>
    </xf>
    <xf numFmtId="0" fontId="6" fillId="4" borderId="3" xfId="0" applyFont="1" applyFill="1" applyBorder="1" applyAlignment="1">
      <alignment horizontal="left" vertical="center"/>
    </xf>
    <xf numFmtId="0" fontId="6" fillId="4" borderId="2" xfId="0" applyFont="1" applyFill="1" applyBorder="1" applyAlignment="1">
      <alignment vertical="center"/>
    </xf>
    <xf numFmtId="0" fontId="6" fillId="4" borderId="9" xfId="0" applyFont="1" applyFill="1" applyBorder="1" applyAlignment="1">
      <alignment horizontal="left" vertical="center"/>
    </xf>
    <xf numFmtId="0" fontId="6" fillId="3" borderId="9" xfId="0" applyFont="1" applyFill="1" applyBorder="1" applyAlignment="1">
      <alignment horizontal="left" vertical="center"/>
    </xf>
    <xf numFmtId="176" fontId="8" fillId="3" borderId="9" xfId="0" applyNumberFormat="1" applyFont="1" applyFill="1" applyBorder="1" applyAlignment="1">
      <alignment horizontal="left" vertical="center"/>
    </xf>
    <xf numFmtId="0" fontId="6" fillId="4" borderId="21" xfId="0" applyFont="1" applyFill="1" applyBorder="1">
      <alignment vertical="center"/>
    </xf>
    <xf numFmtId="0" fontId="6" fillId="4" borderId="3" xfId="0" applyFont="1" applyFill="1" applyBorder="1">
      <alignment vertical="center"/>
    </xf>
    <xf numFmtId="0" fontId="8" fillId="4" borderId="3" xfId="0" applyFont="1" applyFill="1" applyBorder="1">
      <alignment vertical="center"/>
    </xf>
    <xf numFmtId="176" fontId="8" fillId="4" borderId="4" xfId="0" applyNumberFormat="1" applyFont="1" applyFill="1" applyBorder="1">
      <alignment vertical="center"/>
    </xf>
    <xf numFmtId="176" fontId="8" fillId="4" borderId="9" xfId="0" applyNumberFormat="1" applyFont="1" applyFill="1" applyBorder="1">
      <alignment vertical="center"/>
    </xf>
    <xf numFmtId="0" fontId="6" fillId="4" borderId="5" xfId="0" applyFont="1" applyFill="1" applyBorder="1">
      <alignment vertical="center"/>
    </xf>
    <xf numFmtId="0" fontId="19" fillId="0" borderId="0" xfId="0" applyFont="1">
      <alignment vertical="center"/>
    </xf>
    <xf numFmtId="178" fontId="13" fillId="5" borderId="40" xfId="1" applyNumberFormat="1" applyFont="1" applyFill="1" applyBorder="1" applyAlignment="1">
      <alignment horizontal="center" vertical="center"/>
    </xf>
    <xf numFmtId="49" fontId="6" fillId="3" borderId="2" xfId="0" applyNumberFormat="1" applyFont="1" applyFill="1" applyBorder="1">
      <alignment vertical="center"/>
    </xf>
    <xf numFmtId="0" fontId="6" fillId="3" borderId="33" xfId="0" applyFont="1" applyFill="1" applyBorder="1">
      <alignment vertical="center"/>
    </xf>
    <xf numFmtId="178" fontId="18" fillId="2" borderId="4" xfId="1" applyNumberFormat="1" applyFont="1" applyFill="1" applyBorder="1" applyAlignment="1">
      <alignment shrinkToFit="1"/>
    </xf>
    <xf numFmtId="5" fontId="13" fillId="3" borderId="26" xfId="1" applyNumberFormat="1" applyFont="1" applyFill="1" applyBorder="1" applyAlignment="1">
      <alignment vertical="center"/>
    </xf>
    <xf numFmtId="0" fontId="13" fillId="3" borderId="41" xfId="1" applyFont="1" applyFill="1" applyBorder="1"/>
    <xf numFmtId="178" fontId="13" fillId="0" borderId="42" xfId="1" applyNumberFormat="1" applyFont="1" applyFill="1" applyBorder="1" applyAlignment="1">
      <alignment horizontal="right"/>
    </xf>
    <xf numFmtId="179" fontId="13" fillId="0" borderId="0" xfId="1" applyNumberFormat="1" applyFont="1"/>
    <xf numFmtId="0" fontId="13" fillId="2" borderId="1" xfId="1" applyFont="1" applyFill="1" applyBorder="1"/>
    <xf numFmtId="0" fontId="13" fillId="3" borderId="13" xfId="1" applyFont="1" applyFill="1" applyBorder="1" applyAlignment="1">
      <alignment vertical="center"/>
    </xf>
    <xf numFmtId="0" fontId="13" fillId="3" borderId="43" xfId="1" applyFont="1" applyFill="1" applyBorder="1"/>
    <xf numFmtId="178" fontId="13" fillId="0" borderId="44" xfId="1" applyNumberFormat="1" applyFont="1" applyFill="1" applyBorder="1"/>
    <xf numFmtId="178" fontId="13" fillId="0" borderId="45" xfId="1" applyNumberFormat="1" applyFont="1" applyFill="1" applyBorder="1"/>
    <xf numFmtId="10" fontId="13" fillId="0" borderId="0" xfId="1" applyNumberFormat="1" applyFont="1"/>
    <xf numFmtId="0" fontId="13" fillId="0" borderId="3" xfId="1" applyFont="1" applyFill="1" applyBorder="1"/>
    <xf numFmtId="0" fontId="13" fillId="0" borderId="3" xfId="1" applyFont="1" applyFill="1" applyBorder="1" applyAlignment="1">
      <alignment horizontal="center"/>
    </xf>
    <xf numFmtId="38" fontId="13" fillId="0" borderId="3" xfId="1" applyNumberFormat="1" applyFont="1" applyFill="1" applyBorder="1"/>
    <xf numFmtId="0" fontId="13" fillId="0" borderId="3" xfId="1" applyFont="1" applyFill="1" applyBorder="1" applyAlignment="1">
      <alignment shrinkToFit="1"/>
    </xf>
    <xf numFmtId="178" fontId="13" fillId="0" borderId="39" xfId="1" applyNumberFormat="1" applyFont="1" applyFill="1" applyBorder="1" applyAlignment="1">
      <alignment horizontal="right"/>
    </xf>
    <xf numFmtId="178" fontId="13" fillId="0" borderId="46" xfId="1" applyNumberFormat="1" applyFont="1" applyFill="1" applyBorder="1"/>
    <xf numFmtId="178" fontId="13" fillId="0" borderId="47" xfId="1" applyNumberFormat="1" applyFont="1" applyFill="1" applyBorder="1"/>
    <xf numFmtId="178" fontId="13" fillId="2" borderId="11" xfId="1" applyNumberFormat="1" applyFont="1" applyFill="1" applyBorder="1"/>
    <xf numFmtId="178" fontId="13" fillId="2" borderId="12" xfId="1" applyNumberFormat="1" applyFont="1" applyFill="1" applyBorder="1"/>
    <xf numFmtId="178" fontId="13" fillId="2" borderId="48" xfId="1" applyNumberFormat="1" applyFont="1" applyFill="1" applyBorder="1"/>
    <xf numFmtId="38" fontId="13" fillId="2" borderId="12" xfId="1" applyNumberFormat="1" applyFont="1" applyFill="1" applyBorder="1"/>
    <xf numFmtId="9" fontId="6" fillId="0" borderId="0" xfId="0" applyNumberFormat="1" applyFont="1" applyAlignment="1">
      <alignment horizontal="right" vertical="center"/>
    </xf>
    <xf numFmtId="180" fontId="6" fillId="0" borderId="0" xfId="0" applyNumberFormat="1" applyFont="1" applyAlignment="1">
      <alignment horizontal="right" vertical="center"/>
    </xf>
    <xf numFmtId="0" fontId="6" fillId="0"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9" xfId="0" applyFont="1" applyFill="1" applyBorder="1" applyAlignment="1">
      <alignment horizontal="center" vertical="center" wrapText="1"/>
    </xf>
    <xf numFmtId="9" fontId="6" fillId="2" borderId="9"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178" fontId="8" fillId="3" borderId="3" xfId="0" applyNumberFormat="1" applyFont="1" applyFill="1" applyBorder="1" applyAlignment="1">
      <alignment vertical="center"/>
    </xf>
    <xf numFmtId="0" fontId="6" fillId="3" borderId="3" xfId="0" applyFont="1" applyFill="1" applyBorder="1" applyAlignment="1">
      <alignment vertical="center"/>
    </xf>
    <xf numFmtId="178" fontId="8" fillId="3" borderId="9" xfId="0" applyNumberFormat="1" applyFont="1" applyFill="1" applyBorder="1" applyAlignment="1">
      <alignment vertical="center"/>
    </xf>
    <xf numFmtId="0" fontId="6" fillId="0" borderId="0" xfId="0" applyFont="1" applyFill="1" applyBorder="1" applyAlignment="1">
      <alignment vertical="center"/>
    </xf>
    <xf numFmtId="9" fontId="8" fillId="3" borderId="9" xfId="0" applyNumberFormat="1" applyFont="1" applyFill="1" applyBorder="1">
      <alignment vertical="center"/>
    </xf>
    <xf numFmtId="178" fontId="8" fillId="3" borderId="9" xfId="0" applyNumberFormat="1" applyFont="1" applyFill="1" applyBorder="1">
      <alignment vertical="center"/>
    </xf>
    <xf numFmtId="182" fontId="9" fillId="3" borderId="9" xfId="0" quotePrefix="1" applyNumberFormat="1" applyFont="1" applyFill="1" applyBorder="1" applyAlignment="1">
      <alignment vertical="center" shrinkToFit="1"/>
    </xf>
    <xf numFmtId="0" fontId="6" fillId="0" borderId="2" xfId="0" applyFont="1" applyFill="1" applyBorder="1">
      <alignment vertical="center"/>
    </xf>
    <xf numFmtId="178" fontId="8" fillId="0" borderId="4" xfId="0" applyNumberFormat="1" applyFont="1" applyFill="1" applyBorder="1" applyAlignment="1">
      <alignment vertical="center"/>
    </xf>
    <xf numFmtId="178" fontId="8" fillId="0" borderId="9" xfId="0" applyNumberFormat="1" applyFont="1" applyFill="1" applyBorder="1" applyAlignment="1">
      <alignment vertical="center"/>
    </xf>
    <xf numFmtId="178" fontId="8" fillId="0" borderId="9" xfId="0" applyNumberFormat="1" applyFont="1" applyFill="1" applyBorder="1">
      <alignment vertical="center"/>
    </xf>
    <xf numFmtId="180" fontId="6" fillId="0" borderId="9" xfId="0" applyNumberFormat="1" applyFont="1" applyFill="1" applyBorder="1">
      <alignment vertical="center"/>
    </xf>
    <xf numFmtId="0" fontId="6" fillId="0" borderId="16" xfId="0" applyFont="1" applyFill="1" applyBorder="1">
      <alignment vertical="center"/>
    </xf>
    <xf numFmtId="0" fontId="6" fillId="0" borderId="3" xfId="0" applyFont="1" applyFill="1" applyBorder="1" applyAlignment="1">
      <alignment horizontal="left" vertical="center"/>
    </xf>
    <xf numFmtId="176" fontId="6" fillId="0" borderId="50" xfId="0" applyNumberFormat="1" applyFont="1" applyFill="1" applyBorder="1" applyAlignment="1">
      <alignment horizontal="right" vertical="center"/>
    </xf>
    <xf numFmtId="178" fontId="6" fillId="0" borderId="9" xfId="0" applyNumberFormat="1" applyFont="1" applyFill="1" applyBorder="1" applyAlignment="1">
      <alignmen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lignment vertical="center"/>
    </xf>
    <xf numFmtId="0" fontId="6" fillId="0" borderId="9" xfId="0" applyFont="1" applyBorder="1">
      <alignment vertical="center"/>
    </xf>
    <xf numFmtId="0" fontId="6" fillId="0" borderId="9" xfId="0" applyFont="1" applyFill="1" applyBorder="1">
      <alignment vertical="center"/>
    </xf>
    <xf numFmtId="176" fontId="6" fillId="0" borderId="9" xfId="0" applyNumberFormat="1" applyFont="1" applyFill="1" applyBorder="1">
      <alignment vertical="center"/>
    </xf>
    <xf numFmtId="178" fontId="8" fillId="3" borderId="4" xfId="0" applyNumberFormat="1" applyFont="1" applyFill="1" applyBorder="1" applyAlignment="1">
      <alignment vertical="center"/>
    </xf>
    <xf numFmtId="0" fontId="6" fillId="2" borderId="21" xfId="0" applyFont="1" applyFill="1" applyBorder="1">
      <alignment vertical="center"/>
    </xf>
    <xf numFmtId="0" fontId="6" fillId="2" borderId="3" xfId="0" applyFont="1" applyFill="1" applyBorder="1">
      <alignment vertical="center"/>
    </xf>
    <xf numFmtId="0" fontId="8" fillId="2" borderId="3" xfId="0" applyFont="1" applyFill="1" applyBorder="1">
      <alignment vertical="center"/>
    </xf>
    <xf numFmtId="0" fontId="6" fillId="2" borderId="3" xfId="0" applyFont="1" applyFill="1" applyBorder="1" applyAlignment="1">
      <alignment vertical="center"/>
    </xf>
    <xf numFmtId="176" fontId="8" fillId="6" borderId="9" xfId="0" applyNumberFormat="1" applyFont="1" applyFill="1" applyBorder="1">
      <alignment vertical="center"/>
    </xf>
    <xf numFmtId="176" fontId="8" fillId="0" borderId="0" xfId="0" applyNumberFormat="1" applyFont="1" applyFill="1" applyBorder="1">
      <alignment vertical="center"/>
    </xf>
    <xf numFmtId="9" fontId="6" fillId="2" borderId="9" xfId="0" applyNumberFormat="1" applyFont="1" applyFill="1" applyBorder="1">
      <alignment vertical="center"/>
    </xf>
    <xf numFmtId="180" fontId="6" fillId="2" borderId="9" xfId="0" applyNumberFormat="1" applyFont="1" applyFill="1" applyBorder="1">
      <alignment vertical="center"/>
    </xf>
    <xf numFmtId="0" fontId="6" fillId="2" borderId="5" xfId="0" applyFont="1" applyFill="1" applyBorder="1">
      <alignment vertical="center"/>
    </xf>
    <xf numFmtId="9" fontId="6" fillId="0" borderId="0" xfId="0" applyNumberFormat="1" applyFont="1">
      <alignment vertical="center"/>
    </xf>
    <xf numFmtId="180" fontId="6" fillId="0" borderId="0" xfId="0" applyNumberFormat="1" applyFont="1">
      <alignment vertical="center"/>
    </xf>
    <xf numFmtId="178" fontId="13" fillId="2" borderId="5" xfId="1" applyNumberFormat="1" applyFont="1" applyFill="1" applyBorder="1"/>
    <xf numFmtId="0" fontId="13" fillId="2" borderId="9" xfId="1" applyFont="1" applyFill="1" applyBorder="1" applyAlignment="1">
      <alignment shrinkToFit="1"/>
    </xf>
    <xf numFmtId="0" fontId="13" fillId="2" borderId="0" xfId="1" applyFont="1" applyFill="1" applyBorder="1"/>
    <xf numFmtId="178" fontId="13" fillId="2" borderId="3" xfId="1" applyNumberFormat="1" applyFont="1" applyFill="1" applyBorder="1"/>
    <xf numFmtId="177" fontId="6" fillId="0" borderId="5" xfId="0" applyNumberFormat="1" applyFont="1" applyBorder="1" applyAlignment="1">
      <alignment horizontal="right" vertical="center"/>
    </xf>
    <xf numFmtId="177" fontId="6" fillId="0" borderId="3" xfId="0" applyNumberFormat="1" applyFont="1" applyBorder="1" applyAlignment="1">
      <alignment horizontal="right" vertical="center"/>
    </xf>
    <xf numFmtId="177" fontId="6" fillId="0" borderId="4" xfId="0" applyNumberFormat="1" applyFont="1" applyBorder="1" applyAlignment="1">
      <alignment horizontal="right" vertical="center"/>
    </xf>
    <xf numFmtId="178" fontId="13" fillId="2" borderId="72" xfId="1" applyNumberFormat="1" applyFont="1" applyFill="1" applyBorder="1"/>
    <xf numFmtId="178" fontId="6" fillId="0" borderId="3" xfId="0" applyNumberFormat="1" applyFont="1" applyBorder="1">
      <alignment vertical="center"/>
    </xf>
    <xf numFmtId="0" fontId="6" fillId="4" borderId="19" xfId="0" applyFont="1" applyFill="1" applyBorder="1">
      <alignment vertical="center"/>
    </xf>
    <xf numFmtId="178" fontId="6" fillId="0" borderId="79" xfId="0" applyNumberFormat="1" applyFont="1" applyBorder="1" applyAlignment="1">
      <alignment horizontal="right" vertical="center"/>
    </xf>
    <xf numFmtId="178" fontId="6" fillId="0" borderId="80" xfId="0" applyNumberFormat="1" applyFont="1" applyBorder="1" applyAlignment="1">
      <alignment horizontal="right" vertical="center"/>
    </xf>
    <xf numFmtId="178" fontId="6" fillId="0" borderId="81" xfId="0" applyNumberFormat="1" applyFont="1" applyBorder="1" applyAlignment="1">
      <alignment horizontal="right" vertical="center"/>
    </xf>
    <xf numFmtId="178" fontId="6" fillId="0" borderId="82" xfId="0" applyNumberFormat="1" applyFont="1" applyBorder="1" applyAlignment="1">
      <alignment horizontal="right" vertical="center"/>
    </xf>
    <xf numFmtId="178" fontId="6" fillId="0" borderId="83" xfId="0" applyNumberFormat="1" applyFont="1" applyBorder="1" applyAlignment="1">
      <alignment horizontal="right" vertical="center"/>
    </xf>
    <xf numFmtId="178" fontId="6" fillId="0" borderId="84" xfId="0" applyNumberFormat="1" applyFont="1" applyBorder="1" applyAlignment="1">
      <alignment horizontal="right" vertical="center"/>
    </xf>
    <xf numFmtId="178" fontId="6" fillId="0" borderId="85" xfId="0" applyNumberFormat="1" applyFont="1" applyBorder="1" applyAlignment="1">
      <alignment horizontal="right" vertical="center"/>
    </xf>
    <xf numFmtId="178" fontId="6" fillId="0" borderId="86" xfId="0" applyNumberFormat="1" applyFont="1" applyBorder="1" applyAlignment="1">
      <alignment horizontal="right" vertical="center"/>
    </xf>
    <xf numFmtId="178" fontId="6" fillId="0" borderId="87" xfId="0" applyNumberFormat="1" applyFont="1" applyBorder="1" applyAlignment="1">
      <alignment horizontal="right" vertical="center"/>
    </xf>
    <xf numFmtId="177" fontId="6" fillId="0" borderId="79" xfId="0" applyNumberFormat="1" applyFont="1" applyBorder="1" applyAlignment="1">
      <alignment horizontal="right" vertical="center"/>
    </xf>
    <xf numFmtId="177" fontId="6" fillId="0" borderId="80" xfId="0" applyNumberFormat="1" applyFont="1" applyBorder="1" applyAlignment="1">
      <alignment horizontal="right" vertical="center"/>
    </xf>
    <xf numFmtId="177" fontId="6" fillId="0" borderId="81" xfId="0" applyNumberFormat="1" applyFont="1" applyBorder="1" applyAlignment="1">
      <alignment horizontal="right" vertical="center"/>
    </xf>
    <xf numFmtId="176" fontId="6" fillId="0" borderId="3" xfId="0" applyNumberFormat="1" applyFont="1" applyBorder="1" applyAlignment="1">
      <alignment horizontal="right" vertical="center"/>
    </xf>
    <xf numFmtId="177" fontId="6" fillId="0" borderId="75" xfId="0" applyNumberFormat="1" applyFont="1" applyBorder="1" applyAlignment="1">
      <alignment horizontal="right" vertical="center"/>
    </xf>
    <xf numFmtId="177" fontId="6" fillId="0" borderId="76" xfId="0" applyNumberFormat="1" applyFont="1" applyBorder="1" applyAlignment="1">
      <alignment horizontal="right" vertical="center"/>
    </xf>
    <xf numFmtId="178" fontId="6" fillId="0" borderId="4" xfId="0" applyNumberFormat="1" applyFont="1" applyFill="1" applyBorder="1" applyAlignment="1">
      <alignment horizontal="right" vertical="center"/>
    </xf>
    <xf numFmtId="0" fontId="6" fillId="0" borderId="33" xfId="0" applyFont="1" applyFill="1" applyBorder="1">
      <alignment vertical="center"/>
    </xf>
    <xf numFmtId="178" fontId="8" fillId="0" borderId="33" xfId="0" applyNumberFormat="1" applyFont="1" applyFill="1" applyBorder="1" applyAlignment="1">
      <alignment vertical="center"/>
    </xf>
    <xf numFmtId="0" fontId="6" fillId="0" borderId="33" xfId="0" applyFont="1" applyFill="1" applyBorder="1" applyAlignment="1">
      <alignment vertical="center"/>
    </xf>
    <xf numFmtId="0" fontId="6" fillId="0" borderId="73" xfId="0" applyFont="1" applyFill="1" applyBorder="1" applyAlignment="1">
      <alignment horizontal="left" vertical="center"/>
    </xf>
    <xf numFmtId="0" fontId="6" fillId="0" borderId="74" xfId="0" applyFont="1" applyFill="1" applyBorder="1" applyAlignment="1">
      <alignment horizontal="left" vertical="center"/>
    </xf>
    <xf numFmtId="0" fontId="6" fillId="0" borderId="75" xfId="0" applyFont="1" applyFill="1" applyBorder="1" applyAlignment="1">
      <alignment horizontal="left" vertical="center"/>
    </xf>
    <xf numFmtId="0" fontId="6" fillId="0" borderId="76" xfId="0" applyFont="1" applyFill="1" applyBorder="1" applyAlignment="1">
      <alignment horizontal="left" vertical="center"/>
    </xf>
    <xf numFmtId="0" fontId="6" fillId="0" borderId="77" xfId="0" applyFont="1" applyFill="1" applyBorder="1" applyAlignment="1">
      <alignment horizontal="left" vertical="center"/>
    </xf>
    <xf numFmtId="0" fontId="6" fillId="0" borderId="78" xfId="0" applyFont="1" applyFill="1" applyBorder="1" applyAlignment="1">
      <alignment horizontal="left" vertical="center"/>
    </xf>
    <xf numFmtId="0" fontId="6" fillId="0" borderId="79" xfId="0" applyFont="1" applyFill="1" applyBorder="1" applyAlignment="1">
      <alignment horizontal="left" vertical="center"/>
    </xf>
    <xf numFmtId="0" fontId="6" fillId="0" borderId="80" xfId="0" applyFont="1" applyFill="1" applyBorder="1" applyAlignment="1">
      <alignment horizontal="left" vertical="center"/>
    </xf>
    <xf numFmtId="0" fontId="6" fillId="0" borderId="81" xfId="0" applyFont="1" applyFill="1" applyBorder="1" applyAlignment="1">
      <alignment horizontal="left" vertical="center"/>
    </xf>
    <xf numFmtId="178" fontId="6" fillId="0" borderId="79" xfId="0" applyNumberFormat="1" applyFont="1" applyFill="1" applyBorder="1" applyAlignment="1">
      <alignment horizontal="right" vertical="center"/>
    </xf>
    <xf numFmtId="178" fontId="6" fillId="0" borderId="80" xfId="0" applyNumberFormat="1" applyFont="1" applyFill="1" applyBorder="1" applyAlignment="1">
      <alignment horizontal="right" vertical="center"/>
    </xf>
    <xf numFmtId="178" fontId="6" fillId="0" borderId="81" xfId="0" applyNumberFormat="1" applyFont="1" applyFill="1" applyBorder="1" applyAlignment="1">
      <alignment horizontal="right" vertical="center"/>
    </xf>
    <xf numFmtId="176" fontId="6" fillId="0" borderId="82" xfId="0" applyNumberFormat="1" applyFont="1" applyFill="1" applyBorder="1" applyAlignment="1">
      <alignment horizontal="right" vertical="center"/>
    </xf>
    <xf numFmtId="176" fontId="6" fillId="0" borderId="74" xfId="0" applyNumberFormat="1" applyFont="1" applyFill="1" applyBorder="1" applyAlignment="1">
      <alignment horizontal="right" vertical="center"/>
    </xf>
    <xf numFmtId="176" fontId="6" fillId="0" borderId="84" xfId="0" applyNumberFormat="1" applyFont="1" applyFill="1" applyBorder="1" applyAlignment="1">
      <alignment horizontal="right" vertical="center"/>
    </xf>
    <xf numFmtId="176" fontId="6" fillId="0" borderId="76" xfId="0" applyNumberFormat="1" applyFont="1" applyFill="1" applyBorder="1" applyAlignment="1">
      <alignment horizontal="right" vertical="center"/>
    </xf>
    <xf numFmtId="176" fontId="6" fillId="0" borderId="86" xfId="0" applyNumberFormat="1" applyFont="1" applyFill="1" applyBorder="1" applyAlignment="1">
      <alignment horizontal="right" vertical="center"/>
    </xf>
    <xf numFmtId="176" fontId="6" fillId="0" borderId="78" xfId="0" applyNumberFormat="1" applyFont="1" applyFill="1" applyBorder="1" applyAlignment="1">
      <alignment horizontal="right" vertical="center"/>
    </xf>
    <xf numFmtId="178" fontId="6" fillId="0" borderId="4" xfId="0" applyNumberFormat="1" applyFont="1" applyFill="1" applyBorder="1">
      <alignment vertical="center"/>
    </xf>
    <xf numFmtId="0" fontId="6" fillId="0" borderId="4" xfId="0" applyFont="1" applyBorder="1">
      <alignment vertical="center"/>
    </xf>
    <xf numFmtId="9" fontId="8" fillId="0" borderId="10" xfId="0" applyNumberFormat="1" applyFont="1" applyFill="1" applyBorder="1">
      <alignment vertical="center"/>
    </xf>
    <xf numFmtId="9" fontId="6" fillId="0" borderId="79" xfId="0" applyNumberFormat="1" applyFont="1" applyFill="1" applyBorder="1" applyAlignment="1">
      <alignment horizontal="right" vertical="center"/>
    </xf>
    <xf numFmtId="0" fontId="6" fillId="0" borderId="80" xfId="0" applyFont="1" applyBorder="1">
      <alignment vertical="center"/>
    </xf>
    <xf numFmtId="9" fontId="6" fillId="0" borderId="80" xfId="0" applyNumberFormat="1" applyFont="1" applyFill="1" applyBorder="1" applyAlignment="1">
      <alignment horizontal="right" vertical="center"/>
    </xf>
    <xf numFmtId="9" fontId="6" fillId="0" borderId="80" xfId="0" applyNumberFormat="1" applyFont="1" applyFill="1" applyBorder="1">
      <alignment vertical="center"/>
    </xf>
    <xf numFmtId="9" fontId="6" fillId="0" borderId="81" xfId="0" applyNumberFormat="1" applyFont="1" applyFill="1" applyBorder="1">
      <alignment vertical="center"/>
    </xf>
    <xf numFmtId="178" fontId="8" fillId="0" borderId="0" xfId="0" applyNumberFormat="1" applyFont="1" applyFill="1" applyBorder="1" applyAlignment="1">
      <alignment vertical="center"/>
    </xf>
    <xf numFmtId="178" fontId="8" fillId="3" borderId="19" xfId="0" applyNumberFormat="1" applyFont="1" applyFill="1" applyBorder="1" applyAlignment="1">
      <alignment vertical="center"/>
    </xf>
    <xf numFmtId="0" fontId="6" fillId="3" borderId="19" xfId="0" applyFont="1" applyFill="1" applyBorder="1" applyAlignment="1">
      <alignment vertical="center"/>
    </xf>
    <xf numFmtId="0" fontId="6" fillId="0" borderId="88" xfId="0" applyFont="1" applyFill="1" applyBorder="1" applyAlignment="1">
      <alignment horizontal="left" vertical="center"/>
    </xf>
    <xf numFmtId="0" fontId="6" fillId="0" borderId="91" xfId="0" applyFont="1" applyFill="1" applyBorder="1" applyAlignment="1">
      <alignment horizontal="left" vertical="center"/>
    </xf>
    <xf numFmtId="49" fontId="6" fillId="0" borderId="83" xfId="0" applyNumberFormat="1" applyFont="1" applyFill="1" applyBorder="1" applyAlignment="1">
      <alignment horizontal="right" vertical="center"/>
    </xf>
    <xf numFmtId="49" fontId="6" fillId="0" borderId="85" xfId="0" applyNumberFormat="1" applyFont="1" applyFill="1" applyBorder="1" applyAlignment="1">
      <alignment horizontal="right" vertical="center"/>
    </xf>
    <xf numFmtId="49" fontId="6" fillId="0" borderId="87" xfId="0" applyNumberFormat="1" applyFont="1" applyFill="1" applyBorder="1" applyAlignment="1">
      <alignment horizontal="right" vertical="center"/>
    </xf>
    <xf numFmtId="176" fontId="6" fillId="0" borderId="94" xfId="0" applyNumberFormat="1" applyFont="1" applyFill="1" applyBorder="1" applyAlignment="1">
      <alignment horizontal="right" vertical="center"/>
    </xf>
    <xf numFmtId="176" fontId="6" fillId="0" borderId="95" xfId="0" applyNumberFormat="1" applyFont="1" applyFill="1" applyBorder="1" applyAlignment="1">
      <alignment horizontal="right" vertical="center"/>
    </xf>
    <xf numFmtId="9" fontId="8" fillId="0" borderId="1" xfId="0" applyNumberFormat="1" applyFont="1" applyFill="1" applyBorder="1">
      <alignment vertical="center"/>
    </xf>
    <xf numFmtId="9" fontId="8" fillId="3" borderId="17" xfId="0" applyNumberFormat="1" applyFont="1" applyFill="1" applyBorder="1">
      <alignment vertical="center"/>
    </xf>
    <xf numFmtId="9" fontId="6" fillId="3" borderId="17" xfId="0" applyNumberFormat="1" applyFont="1" applyFill="1" applyBorder="1">
      <alignment vertical="center"/>
    </xf>
    <xf numFmtId="49" fontId="6" fillId="0" borderId="76" xfId="0" applyNumberFormat="1" applyFont="1" applyFill="1" applyBorder="1" applyAlignment="1">
      <alignment horizontal="right" vertical="center"/>
    </xf>
    <xf numFmtId="178" fontId="6" fillId="0" borderId="51" xfId="0" applyNumberFormat="1" applyFont="1" applyFill="1" applyBorder="1" applyAlignment="1">
      <alignment horizontal="right" vertical="center"/>
    </xf>
    <xf numFmtId="0" fontId="6" fillId="2" borderId="19" xfId="0" applyFont="1" applyFill="1" applyBorder="1">
      <alignment vertical="center"/>
    </xf>
    <xf numFmtId="0" fontId="8" fillId="2" borderId="19" xfId="0" applyFont="1" applyFill="1" applyBorder="1">
      <alignment vertical="center"/>
    </xf>
    <xf numFmtId="0" fontId="6" fillId="2" borderId="19" xfId="0" applyFont="1" applyFill="1" applyBorder="1" applyAlignment="1">
      <alignment vertical="center"/>
    </xf>
    <xf numFmtId="9" fontId="6" fillId="2" borderId="17" xfId="0" applyNumberFormat="1" applyFont="1" applyFill="1" applyBorder="1">
      <alignment vertical="center"/>
    </xf>
    <xf numFmtId="0" fontId="6" fillId="0" borderId="81" xfId="0" applyFont="1" applyBorder="1">
      <alignment vertical="center"/>
    </xf>
    <xf numFmtId="178" fontId="13" fillId="0" borderId="96" xfId="1" applyNumberFormat="1" applyFont="1" applyFill="1" applyBorder="1"/>
    <xf numFmtId="178" fontId="13" fillId="0" borderId="97" xfId="1" applyNumberFormat="1" applyFont="1" applyFill="1" applyBorder="1"/>
    <xf numFmtId="178" fontId="13" fillId="0" borderId="98" xfId="1" applyNumberFormat="1" applyFont="1" applyFill="1" applyBorder="1"/>
    <xf numFmtId="181" fontId="13" fillId="0" borderId="98" xfId="1" applyNumberFormat="1" applyFont="1" applyFill="1" applyBorder="1"/>
    <xf numFmtId="178" fontId="13" fillId="0" borderId="99" xfId="1" applyNumberFormat="1" applyFont="1" applyFill="1" applyBorder="1"/>
    <xf numFmtId="178" fontId="13" fillId="0" borderId="100" xfId="1" applyNumberFormat="1" applyFont="1" applyFill="1" applyBorder="1" applyAlignment="1">
      <alignment horizontal="right"/>
    </xf>
    <xf numFmtId="178" fontId="13" fillId="0" borderId="96" xfId="1" applyNumberFormat="1" applyFont="1" applyFill="1" applyBorder="1" applyAlignment="1">
      <alignment horizontal="right"/>
    </xf>
    <xf numFmtId="178" fontId="13" fillId="0" borderId="101" xfId="1" applyNumberFormat="1" applyFont="1" applyFill="1" applyBorder="1" applyAlignment="1">
      <alignment horizontal="right"/>
    </xf>
    <xf numFmtId="178" fontId="13" fillId="0" borderId="98" xfId="1" applyNumberFormat="1" applyFont="1" applyFill="1" applyBorder="1" applyAlignment="1">
      <alignment horizontal="right"/>
    </xf>
    <xf numFmtId="178" fontId="13" fillId="0" borderId="102" xfId="1" applyNumberFormat="1" applyFont="1" applyFill="1" applyBorder="1"/>
    <xf numFmtId="178" fontId="13" fillId="0" borderId="103" xfId="1" applyNumberFormat="1" applyFont="1" applyFill="1" applyBorder="1" applyAlignment="1">
      <alignment horizontal="right"/>
    </xf>
    <xf numFmtId="177" fontId="6" fillId="0" borderId="107" xfId="0" applyNumberFormat="1" applyFont="1" applyBorder="1" applyAlignment="1">
      <alignment horizontal="right" vertical="center"/>
    </xf>
    <xf numFmtId="177" fontId="6" fillId="0" borderId="33" xfId="0" applyNumberFormat="1" applyFont="1" applyBorder="1" applyAlignment="1">
      <alignment horizontal="right" vertical="center"/>
    </xf>
    <xf numFmtId="177" fontId="6" fillId="0" borderId="51" xfId="0" applyNumberFormat="1" applyFont="1" applyBorder="1" applyAlignment="1">
      <alignment horizontal="right" vertical="center"/>
    </xf>
    <xf numFmtId="177" fontId="6" fillId="0" borderId="2" xfId="0" applyNumberFormat="1" applyFont="1" applyBorder="1" applyAlignment="1">
      <alignment horizontal="right" vertical="center"/>
    </xf>
    <xf numFmtId="177" fontId="6" fillId="0" borderId="108" xfId="0" applyNumberFormat="1" applyFont="1" applyBorder="1" applyAlignment="1">
      <alignment horizontal="right" vertical="center"/>
    </xf>
    <xf numFmtId="49" fontId="10" fillId="0" borderId="0" xfId="0" applyNumberFormat="1" applyFont="1">
      <alignment vertical="center"/>
    </xf>
    <xf numFmtId="0" fontId="9" fillId="0" borderId="104" xfId="0" applyFont="1" applyBorder="1" applyAlignment="1">
      <alignment horizontal="left" vertical="center"/>
    </xf>
    <xf numFmtId="0" fontId="9" fillId="0" borderId="105" xfId="0" applyFont="1" applyBorder="1" applyAlignment="1">
      <alignment horizontal="left" vertical="center"/>
    </xf>
    <xf numFmtId="0" fontId="9" fillId="0" borderId="106" xfId="0" applyFont="1" applyBorder="1" applyAlignment="1">
      <alignment horizontal="left" vertical="center"/>
    </xf>
    <xf numFmtId="0" fontId="6" fillId="0" borderId="9" xfId="0" applyFont="1" applyBorder="1" applyAlignment="1">
      <alignment horizontal="left" vertical="center"/>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6" fillId="0" borderId="2" xfId="0" applyFont="1" applyBorder="1" applyAlignment="1">
      <alignment horizontal="left" vertical="center" wrapText="1"/>
    </xf>
    <xf numFmtId="0" fontId="6" fillId="0" borderId="33" xfId="0" applyFont="1" applyBorder="1" applyAlignment="1">
      <alignment horizontal="left" vertical="center"/>
    </xf>
    <xf numFmtId="0" fontId="6" fillId="0" borderId="51" xfId="0" applyFont="1" applyBorder="1" applyAlignment="1">
      <alignment horizontal="left" vertical="center"/>
    </xf>
    <xf numFmtId="0" fontId="6" fillId="0" borderId="16" xfId="0" applyFont="1" applyBorder="1" applyAlignment="1">
      <alignment horizontal="left" vertical="center"/>
    </xf>
    <xf numFmtId="0" fontId="6" fillId="0" borderId="0" xfId="0" applyFont="1" applyBorder="1" applyAlignment="1">
      <alignment horizontal="left" vertical="center"/>
    </xf>
    <xf numFmtId="0" fontId="6" fillId="0" borderId="52" xfId="0" applyFont="1" applyBorder="1" applyAlignment="1">
      <alignment horizontal="left" vertical="center"/>
    </xf>
    <xf numFmtId="0" fontId="6" fillId="0" borderId="21" xfId="0" applyFont="1" applyBorder="1" applyAlignment="1">
      <alignment horizontal="left"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176" fontId="17" fillId="0" borderId="66" xfId="0" applyNumberFormat="1" applyFont="1" applyBorder="1" applyAlignment="1">
      <alignment horizontal="right" vertical="center"/>
    </xf>
    <xf numFmtId="176" fontId="17" fillId="0" borderId="67" xfId="0" applyNumberFormat="1" applyFont="1" applyBorder="1" applyAlignment="1">
      <alignment horizontal="right" vertical="center"/>
    </xf>
    <xf numFmtId="0" fontId="6" fillId="0" borderId="61" xfId="0" applyFont="1" applyBorder="1" applyAlignment="1">
      <alignment horizontal="center" vertical="center"/>
    </xf>
    <xf numFmtId="0" fontId="9" fillId="0" borderId="5"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7" fillId="0" borderId="53"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8" fillId="2" borderId="62" xfId="0" applyFont="1" applyFill="1" applyBorder="1" applyAlignment="1">
      <alignment horizontal="center" vertical="center"/>
    </xf>
    <xf numFmtId="0" fontId="6" fillId="0" borderId="63" xfId="0" applyFont="1" applyBorder="1" applyAlignment="1">
      <alignment horizontal="left" vertical="center"/>
    </xf>
    <xf numFmtId="176" fontId="17" fillId="0" borderId="64" xfId="0" applyNumberFormat="1" applyFont="1" applyBorder="1" applyAlignment="1">
      <alignment horizontal="right" vertical="center"/>
    </xf>
    <xf numFmtId="176" fontId="17" fillId="0" borderId="65" xfId="0" applyNumberFormat="1" applyFont="1" applyBorder="1" applyAlignment="1">
      <alignment horizontal="right" vertical="center"/>
    </xf>
    <xf numFmtId="0" fontId="6" fillId="0" borderId="10" xfId="0" applyFont="1" applyBorder="1" applyAlignment="1">
      <alignment horizontal="left"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176" fontId="17" fillId="0" borderId="53" xfId="0" applyNumberFormat="1" applyFont="1" applyFill="1" applyBorder="1" applyAlignment="1">
      <alignment horizontal="right" vertical="center"/>
    </xf>
    <xf numFmtId="0" fontId="17" fillId="0" borderId="4" xfId="0" applyFont="1" applyFill="1" applyBorder="1" applyAlignment="1">
      <alignment horizontal="right" vertical="center"/>
    </xf>
    <xf numFmtId="176" fontId="10" fillId="0" borderId="56" xfId="0" applyNumberFormat="1" applyFont="1" applyBorder="1" applyAlignment="1">
      <alignment horizontal="right" vertical="center"/>
    </xf>
    <xf numFmtId="176" fontId="10" fillId="0" borderId="57" xfId="0" applyNumberFormat="1" applyFont="1" applyBorder="1" applyAlignment="1">
      <alignment horizontal="right" vertical="center"/>
    </xf>
    <xf numFmtId="49" fontId="6" fillId="3" borderId="22" xfId="0" applyNumberFormat="1" applyFont="1" applyFill="1" applyBorder="1" applyAlignment="1">
      <alignment horizontal="center" vertical="center"/>
    </xf>
    <xf numFmtId="49" fontId="6" fillId="3" borderId="23" xfId="0" applyNumberFormat="1" applyFont="1" applyFill="1" applyBorder="1" applyAlignment="1">
      <alignment horizontal="center" vertical="center"/>
    </xf>
    <xf numFmtId="49" fontId="6" fillId="3" borderId="58" xfId="0" applyNumberFormat="1" applyFont="1" applyFill="1" applyBorder="1" applyAlignment="1">
      <alignment horizontal="center" vertical="center"/>
    </xf>
    <xf numFmtId="176" fontId="17" fillId="0" borderId="59" xfId="0" applyNumberFormat="1" applyFont="1" applyFill="1" applyBorder="1" applyAlignment="1">
      <alignment horizontal="right" vertical="center"/>
    </xf>
    <xf numFmtId="0" fontId="17" fillId="0" borderId="60" xfId="0" applyFont="1" applyFill="1" applyBorder="1" applyAlignment="1">
      <alignment horizontal="right" vertical="center"/>
    </xf>
    <xf numFmtId="49" fontId="6" fillId="3" borderId="5"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20" xfId="0" applyNumberFormat="1" applyFont="1" applyFill="1" applyBorder="1" applyAlignment="1">
      <alignment horizontal="center" vertical="center"/>
    </xf>
    <xf numFmtId="49" fontId="6" fillId="3" borderId="5" xfId="0" applyNumberFormat="1" applyFont="1" applyFill="1" applyBorder="1" applyAlignment="1">
      <alignment horizontal="left" vertical="center"/>
    </xf>
    <xf numFmtId="49" fontId="6" fillId="3" borderId="3" xfId="0" applyNumberFormat="1" applyFont="1" applyFill="1" applyBorder="1" applyAlignment="1">
      <alignment horizontal="left" vertical="center"/>
    </xf>
    <xf numFmtId="49" fontId="6" fillId="3" borderId="20" xfId="0" applyNumberFormat="1" applyFont="1" applyFill="1" applyBorder="1" applyAlignment="1">
      <alignment horizontal="left" vertical="center"/>
    </xf>
    <xf numFmtId="0" fontId="13" fillId="5" borderId="10" xfId="1" applyFont="1" applyFill="1" applyBorder="1" applyAlignment="1">
      <alignment horizontal="center" vertical="center"/>
    </xf>
    <xf numFmtId="0" fontId="13" fillId="5" borderId="68" xfId="1" applyFont="1" applyFill="1" applyBorder="1" applyAlignment="1">
      <alignment horizontal="center" vertical="center"/>
    </xf>
    <xf numFmtId="178" fontId="13" fillId="5" borderId="10" xfId="1" applyNumberFormat="1" applyFont="1" applyFill="1" applyBorder="1" applyAlignment="1">
      <alignment horizontal="center" vertical="center"/>
    </xf>
    <xf numFmtId="178" fontId="13" fillId="5" borderId="68" xfId="1" applyNumberFormat="1" applyFont="1" applyFill="1" applyBorder="1" applyAlignment="1">
      <alignment horizontal="center" vertical="center"/>
    </xf>
    <xf numFmtId="178" fontId="13" fillId="5" borderId="9" xfId="1" applyNumberFormat="1" applyFont="1" applyFill="1" applyBorder="1" applyAlignment="1">
      <alignment horizontal="center" vertical="center"/>
    </xf>
    <xf numFmtId="0" fontId="13" fillId="2" borderId="5" xfId="1" applyFont="1" applyFill="1" applyBorder="1" applyAlignment="1">
      <alignment horizontal="center"/>
    </xf>
    <xf numFmtId="0" fontId="13" fillId="2" borderId="3" xfId="1" applyFont="1" applyFill="1" applyBorder="1" applyAlignment="1">
      <alignment horizontal="center"/>
    </xf>
    <xf numFmtId="0" fontId="13" fillId="5" borderId="2" xfId="1" applyFont="1" applyFill="1" applyBorder="1" applyAlignment="1">
      <alignment horizontal="center" vertical="center"/>
    </xf>
    <xf numFmtId="0" fontId="13" fillId="5" borderId="33" xfId="1" applyFont="1" applyFill="1" applyBorder="1" applyAlignment="1">
      <alignment horizontal="center" vertical="center"/>
    </xf>
    <xf numFmtId="0" fontId="13" fillId="5" borderId="51" xfId="1" applyFont="1" applyFill="1" applyBorder="1" applyAlignment="1">
      <alignment horizontal="center" vertical="center"/>
    </xf>
    <xf numFmtId="0" fontId="13" fillId="5" borderId="69" xfId="1" applyFont="1" applyFill="1" applyBorder="1" applyAlignment="1">
      <alignment horizontal="center" vertical="center"/>
    </xf>
    <xf numFmtId="0" fontId="13" fillId="5" borderId="70" xfId="1" applyFont="1" applyFill="1" applyBorder="1" applyAlignment="1">
      <alignment horizontal="center" vertical="center"/>
    </xf>
    <xf numFmtId="0" fontId="13" fillId="5" borderId="71" xfId="1" applyFont="1" applyFill="1" applyBorder="1" applyAlignment="1">
      <alignment horizontal="center" vertical="center"/>
    </xf>
    <xf numFmtId="0" fontId="13" fillId="3" borderId="2" xfId="1" applyFont="1" applyFill="1" applyBorder="1" applyAlignment="1">
      <alignment horizontal="left" vertical="center"/>
    </xf>
    <xf numFmtId="0" fontId="13" fillId="3" borderId="51" xfId="1" applyFont="1" applyFill="1" applyBorder="1" applyAlignment="1">
      <alignment horizontal="left" vertical="center"/>
    </xf>
    <xf numFmtId="0" fontId="13" fillId="3" borderId="13" xfId="1" applyFont="1" applyFill="1" applyBorder="1" applyAlignment="1">
      <alignment horizontal="left" vertical="center"/>
    </xf>
    <xf numFmtId="0" fontId="13" fillId="3" borderId="7" xfId="1" applyFont="1" applyFill="1" applyBorder="1" applyAlignment="1">
      <alignment horizontal="left" vertical="center"/>
    </xf>
    <xf numFmtId="0" fontId="6" fillId="2" borderId="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2" xfId="0" applyFont="1" applyFill="1" applyBorder="1" applyAlignment="1">
      <alignment horizontal="center" vertical="center"/>
    </xf>
    <xf numFmtId="177" fontId="9" fillId="0" borderId="3" xfId="0" applyNumberFormat="1" applyFont="1" applyBorder="1" applyAlignment="1">
      <alignment horizontal="right" vertical="center"/>
    </xf>
    <xf numFmtId="177" fontId="9" fillId="0" borderId="4" xfId="0" applyNumberFormat="1" applyFont="1" applyBorder="1" applyAlignment="1">
      <alignment horizontal="right" vertical="center"/>
    </xf>
    <xf numFmtId="0" fontId="6" fillId="2" borderId="1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9" xfId="0" applyFont="1" applyFill="1" applyBorder="1" applyAlignment="1">
      <alignment horizontal="center" vertical="center" wrapText="1"/>
    </xf>
    <xf numFmtId="177" fontId="6" fillId="0" borderId="3" xfId="0" applyNumberFormat="1" applyFont="1" applyBorder="1" applyAlignment="1">
      <alignment horizontal="right" vertical="center"/>
    </xf>
    <xf numFmtId="177" fontId="6" fillId="0" borderId="4" xfId="0" applyNumberFormat="1" applyFont="1" applyBorder="1" applyAlignment="1">
      <alignment horizontal="right" vertical="center"/>
    </xf>
    <xf numFmtId="0" fontId="6" fillId="2" borderId="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18" xfId="0" applyFont="1" applyFill="1" applyBorder="1" applyAlignment="1">
      <alignment horizontal="center" vertical="center" wrapText="1"/>
    </xf>
    <xf numFmtId="176" fontId="6" fillId="0" borderId="10" xfId="0" applyNumberFormat="1" applyFont="1" applyBorder="1" applyAlignment="1">
      <alignment horizontal="left" vertical="center" wrapText="1"/>
    </xf>
    <xf numFmtId="176" fontId="6" fillId="0" borderId="1" xfId="0" applyNumberFormat="1" applyFont="1" applyBorder="1" applyAlignment="1">
      <alignment horizontal="left" vertical="center"/>
    </xf>
    <xf numFmtId="176" fontId="6" fillId="0" borderId="17" xfId="0" applyNumberFormat="1" applyFont="1" applyBorder="1" applyAlignment="1">
      <alignment horizontal="left" vertical="center"/>
    </xf>
    <xf numFmtId="176" fontId="6" fillId="0" borderId="10" xfId="0" applyNumberFormat="1" applyFont="1" applyBorder="1" applyAlignment="1">
      <alignment horizontal="left" vertical="center"/>
    </xf>
    <xf numFmtId="0" fontId="6" fillId="2" borderId="5" xfId="0" applyFont="1" applyFill="1" applyBorder="1" applyAlignment="1">
      <alignment horizontal="center" vertical="center"/>
    </xf>
    <xf numFmtId="0" fontId="6" fillId="0" borderId="75" xfId="0" applyFont="1" applyFill="1" applyBorder="1" applyAlignment="1">
      <alignment horizontal="left" vertical="center"/>
    </xf>
    <xf numFmtId="0" fontId="6" fillId="0" borderId="76" xfId="0" applyFont="1" applyFill="1" applyBorder="1" applyAlignment="1">
      <alignment horizontal="left" vertical="center"/>
    </xf>
    <xf numFmtId="0" fontId="6" fillId="0" borderId="77" xfId="0" applyFont="1" applyFill="1" applyBorder="1" applyAlignment="1">
      <alignment horizontal="left" vertical="center"/>
    </xf>
    <xf numFmtId="0" fontId="6" fillId="0" borderId="78" xfId="0" applyFont="1" applyFill="1" applyBorder="1" applyAlignment="1">
      <alignment horizontal="left" vertical="center"/>
    </xf>
    <xf numFmtId="0" fontId="6" fillId="0" borderId="73" xfId="0" applyFont="1" applyFill="1" applyBorder="1" applyAlignment="1">
      <alignment horizontal="left" vertical="center"/>
    </xf>
    <xf numFmtId="0" fontId="6" fillId="0" borderId="74" xfId="0" applyFont="1" applyFill="1" applyBorder="1" applyAlignment="1">
      <alignment horizontal="left" vertical="center"/>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177" fontId="6" fillId="0" borderId="77" xfId="0" applyNumberFormat="1" applyFont="1" applyBorder="1" applyAlignment="1">
      <alignment horizontal="right" vertical="center"/>
    </xf>
    <xf numFmtId="177" fontId="6" fillId="0" borderId="91" xfId="0" applyNumberFormat="1" applyFont="1" applyBorder="1" applyAlignment="1">
      <alignment horizontal="right" vertical="center"/>
    </xf>
    <xf numFmtId="177" fontId="6" fillId="0" borderId="92" xfId="0" applyNumberFormat="1" applyFont="1" applyBorder="1" applyAlignment="1">
      <alignment horizontal="right" vertical="center"/>
    </xf>
    <xf numFmtId="177" fontId="6" fillId="0" borderId="93" xfId="0" applyNumberFormat="1" applyFont="1" applyBorder="1" applyAlignment="1">
      <alignment horizontal="right" vertical="center"/>
    </xf>
    <xf numFmtId="177" fontId="6" fillId="0" borderId="78" xfId="0" applyNumberFormat="1" applyFont="1" applyBorder="1" applyAlignment="1">
      <alignment horizontal="right" vertical="center"/>
    </xf>
    <xf numFmtId="177" fontId="6" fillId="0" borderId="75" xfId="0" applyNumberFormat="1" applyFont="1" applyBorder="1" applyAlignment="1">
      <alignment horizontal="right" vertical="center"/>
    </xf>
    <xf numFmtId="177" fontId="6" fillId="0" borderId="5" xfId="0" applyNumberFormat="1" applyFont="1" applyBorder="1" applyAlignment="1">
      <alignment horizontal="right" vertical="center"/>
    </xf>
    <xf numFmtId="177" fontId="6" fillId="0" borderId="76" xfId="0" applyNumberFormat="1" applyFont="1" applyBorder="1" applyAlignment="1">
      <alignment horizontal="right" vertical="center"/>
    </xf>
    <xf numFmtId="177" fontId="6" fillId="0" borderId="73" xfId="0" applyNumberFormat="1" applyFont="1" applyBorder="1" applyAlignment="1">
      <alignment horizontal="right" vertical="center"/>
    </xf>
    <xf numFmtId="177" fontId="6" fillId="0" borderId="88" xfId="0" applyNumberFormat="1" applyFont="1" applyBorder="1" applyAlignment="1">
      <alignment horizontal="right" vertical="center"/>
    </xf>
    <xf numFmtId="177" fontId="6" fillId="0" borderId="89" xfId="0" applyNumberFormat="1" applyFont="1" applyBorder="1" applyAlignment="1">
      <alignment horizontal="right" vertical="center"/>
    </xf>
    <xf numFmtId="177" fontId="6" fillId="0" borderId="90" xfId="0" applyNumberFormat="1" applyFont="1" applyBorder="1" applyAlignment="1">
      <alignment horizontal="right" vertical="center"/>
    </xf>
    <xf numFmtId="177" fontId="6" fillId="0" borderId="74" xfId="0" applyNumberFormat="1" applyFont="1" applyBorder="1" applyAlignment="1">
      <alignment horizontal="right" vertical="center"/>
    </xf>
    <xf numFmtId="177" fontId="6" fillId="0" borderId="0" xfId="0" applyNumberFormat="1" applyFont="1" applyAlignment="1">
      <alignment horizontal="center" vertical="center"/>
    </xf>
    <xf numFmtId="0" fontId="6" fillId="0" borderId="0" xfId="0" applyFont="1" applyAlignment="1">
      <alignment horizontal="center" vertical="center"/>
    </xf>
    <xf numFmtId="177" fontId="6" fillId="3" borderId="2" xfId="0" applyNumberFormat="1" applyFont="1" applyFill="1" applyBorder="1" applyAlignment="1">
      <alignment horizontal="right" vertical="center"/>
    </xf>
    <xf numFmtId="177" fontId="6" fillId="3" borderId="33" xfId="0" applyNumberFormat="1" applyFont="1" applyFill="1" applyBorder="1" applyAlignment="1">
      <alignment horizontal="right" vertical="center"/>
    </xf>
    <xf numFmtId="177" fontId="6" fillId="3" borderId="51" xfId="0" applyNumberFormat="1" applyFont="1" applyFill="1" applyBorder="1" applyAlignment="1">
      <alignment horizontal="right" vertical="center"/>
    </xf>
    <xf numFmtId="177" fontId="6" fillId="3" borderId="5" xfId="0" applyNumberFormat="1" applyFont="1" applyFill="1" applyBorder="1" applyAlignment="1">
      <alignment horizontal="right" vertical="center"/>
    </xf>
    <xf numFmtId="177" fontId="6" fillId="3" borderId="3" xfId="0" applyNumberFormat="1" applyFont="1" applyFill="1" applyBorder="1" applyAlignment="1">
      <alignment horizontal="right" vertical="center"/>
    </xf>
    <xf numFmtId="177" fontId="6" fillId="3" borderId="4" xfId="0" applyNumberFormat="1" applyFont="1" applyFill="1" applyBorder="1" applyAlignment="1">
      <alignment horizontal="right" vertical="center"/>
    </xf>
    <xf numFmtId="0" fontId="6" fillId="2" borderId="1" xfId="0" applyFont="1" applyFill="1" applyBorder="1" applyAlignment="1">
      <alignment horizontal="center" vertical="center"/>
    </xf>
    <xf numFmtId="177" fontId="6" fillId="3" borderId="21" xfId="0" applyNumberFormat="1" applyFont="1" applyFill="1" applyBorder="1" applyAlignment="1">
      <alignment horizontal="right" vertical="center"/>
    </xf>
    <xf numFmtId="177" fontId="6" fillId="3" borderId="19" xfId="0" applyNumberFormat="1" applyFont="1" applyFill="1" applyBorder="1" applyAlignment="1">
      <alignment horizontal="right" vertical="center"/>
    </xf>
    <xf numFmtId="177" fontId="6" fillId="3" borderId="18" xfId="0" applyNumberFormat="1"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77" fontId="6" fillId="3" borderId="16" xfId="0" applyNumberFormat="1" applyFont="1" applyFill="1" applyBorder="1" applyAlignment="1">
      <alignment horizontal="right" vertical="center"/>
    </xf>
    <xf numFmtId="177" fontId="6" fillId="3" borderId="0" xfId="0" applyNumberFormat="1" applyFont="1" applyFill="1" applyBorder="1" applyAlignment="1">
      <alignment horizontal="right" vertical="center"/>
    </xf>
    <xf numFmtId="177" fontId="6" fillId="3" borderId="52" xfId="0" applyNumberFormat="1" applyFont="1" applyFill="1" applyBorder="1" applyAlignment="1">
      <alignment horizontal="right" vertical="center"/>
    </xf>
    <xf numFmtId="177" fontId="6" fillId="4" borderId="5" xfId="0" applyNumberFormat="1" applyFont="1" applyFill="1" applyBorder="1" applyAlignment="1">
      <alignment horizontal="right" vertical="center"/>
    </xf>
    <xf numFmtId="177" fontId="6" fillId="4" borderId="3" xfId="0" applyNumberFormat="1" applyFont="1" applyFill="1" applyBorder="1" applyAlignment="1">
      <alignment horizontal="right" vertical="center"/>
    </xf>
    <xf numFmtId="177" fontId="6" fillId="4" borderId="4" xfId="0" applyNumberFormat="1" applyFont="1" applyFill="1" applyBorder="1" applyAlignment="1">
      <alignment horizontal="right" vertical="center"/>
    </xf>
    <xf numFmtId="180" fontId="6" fillId="2" borderId="9" xfId="0" applyNumberFormat="1" applyFont="1" applyFill="1" applyBorder="1" applyAlignment="1">
      <alignment horizontal="center" vertical="center" wrapText="1"/>
    </xf>
  </cellXfs>
  <cellStyles count="2">
    <cellStyle name="標準" xfId="0" builtinId="0"/>
    <cellStyle name="標準_コピー02-03_見積依頼書サンプル（新規・再構築）_総費用年度別内訳表（案）_2010022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Y41"/>
  <sheetViews>
    <sheetView zoomScale="90" zoomScaleNormal="90" workbookViewId="0">
      <selection activeCell="AD15" sqref="AD15"/>
    </sheetView>
  </sheetViews>
  <sheetFormatPr defaultRowHeight="12"/>
  <cols>
    <col min="1" max="2" width="2.625" style="1" customWidth="1"/>
    <col min="3" max="3" width="2.625" style="44" customWidth="1"/>
    <col min="4" max="20" width="2.625" style="1" customWidth="1"/>
    <col min="21" max="23" width="8.625" style="1" customWidth="1"/>
    <col min="24" max="24" width="12.75" style="1" customWidth="1"/>
    <col min="25" max="25" width="16.625" style="1" customWidth="1"/>
    <col min="26" max="59" width="8.625" style="1" customWidth="1"/>
    <col min="60" max="16384" width="9" style="1"/>
  </cols>
  <sheetData>
    <row r="1" spans="3:25" ht="14.25">
      <c r="C1" s="279" t="s">
        <v>172</v>
      </c>
    </row>
    <row r="4" spans="3:25" ht="12.75" thickBot="1">
      <c r="C4" s="42" t="s">
        <v>73</v>
      </c>
    </row>
    <row r="5" spans="3:25" ht="27" customHeight="1" thickBot="1">
      <c r="C5" s="46" t="s">
        <v>74</v>
      </c>
      <c r="D5" s="5" t="s">
        <v>171</v>
      </c>
      <c r="E5" s="5"/>
      <c r="F5" s="5"/>
      <c r="G5" s="5"/>
      <c r="H5" s="41"/>
      <c r="I5" s="280"/>
      <c r="J5" s="281"/>
      <c r="K5" s="281"/>
      <c r="L5" s="281"/>
      <c r="M5" s="281"/>
      <c r="N5" s="281"/>
      <c r="O5" s="281"/>
      <c r="P5" s="281"/>
      <c r="Q5" s="281"/>
      <c r="R5" s="281"/>
      <c r="S5" s="281"/>
      <c r="T5" s="281"/>
      <c r="U5" s="281"/>
      <c r="V5" s="281"/>
      <c r="W5" s="281"/>
      <c r="X5" s="281"/>
      <c r="Y5" s="282"/>
    </row>
    <row r="6" spans="3:25" ht="27" customHeight="1" thickBot="1">
      <c r="C6" s="46" t="s">
        <v>173</v>
      </c>
      <c r="D6" s="5" t="s">
        <v>146</v>
      </c>
      <c r="E6" s="5"/>
      <c r="F6" s="5"/>
      <c r="G6" s="5"/>
      <c r="H6" s="41"/>
      <c r="I6" s="284" t="s">
        <v>174</v>
      </c>
      <c r="J6" s="285"/>
      <c r="K6" s="285"/>
      <c r="L6" s="285"/>
      <c r="M6" s="285"/>
      <c r="N6" s="285"/>
      <c r="O6" s="285"/>
      <c r="P6" s="285"/>
      <c r="Q6" s="285"/>
      <c r="R6" s="285"/>
      <c r="S6" s="285"/>
      <c r="T6" s="286"/>
      <c r="U6" s="122"/>
      <c r="V6" s="122"/>
      <c r="W6" s="122"/>
      <c r="X6" s="122"/>
      <c r="Y6" s="122"/>
    </row>
    <row r="9" spans="3:25">
      <c r="C9" s="42" t="s">
        <v>78</v>
      </c>
    </row>
    <row r="10" spans="3:25" ht="27" customHeight="1">
      <c r="C10" s="43" t="s">
        <v>74</v>
      </c>
      <c r="D10" s="5" t="s">
        <v>104</v>
      </c>
      <c r="E10" s="5"/>
      <c r="F10" s="5"/>
      <c r="G10" s="5"/>
      <c r="H10" s="5"/>
      <c r="I10" s="5"/>
      <c r="J10" s="5"/>
      <c r="K10" s="5"/>
      <c r="L10" s="5"/>
      <c r="M10" s="5"/>
      <c r="N10" s="5"/>
      <c r="O10" s="5"/>
      <c r="P10" s="5"/>
      <c r="Q10" s="5"/>
      <c r="R10" s="5"/>
      <c r="S10" s="5"/>
      <c r="T10" s="5"/>
      <c r="U10" s="302" t="s">
        <v>176</v>
      </c>
      <c r="V10" s="303"/>
      <c r="W10" s="303"/>
      <c r="X10" s="303"/>
      <c r="Y10" s="304"/>
    </row>
    <row r="11" spans="3:25" ht="27" customHeight="1">
      <c r="C11" s="43" t="s">
        <v>75</v>
      </c>
      <c r="D11" s="5" t="s">
        <v>76</v>
      </c>
      <c r="E11" s="5"/>
      <c r="F11" s="5"/>
      <c r="G11" s="5"/>
      <c r="H11" s="5"/>
      <c r="I11" s="5"/>
      <c r="J11" s="5"/>
      <c r="K11" s="5"/>
      <c r="L11" s="5"/>
      <c r="M11" s="5"/>
      <c r="N11" s="5"/>
      <c r="O11" s="5"/>
      <c r="P11" s="5"/>
      <c r="Q11" s="5"/>
      <c r="R11" s="5"/>
      <c r="S11" s="5"/>
      <c r="T11" s="5"/>
      <c r="U11" s="302" t="s">
        <v>178</v>
      </c>
      <c r="V11" s="303"/>
      <c r="W11" s="303"/>
      <c r="X11" s="303"/>
      <c r="Y11" s="304"/>
    </row>
    <row r="12" spans="3:25">
      <c r="C12" s="44" t="s">
        <v>101</v>
      </c>
    </row>
    <row r="15" spans="3:25">
      <c r="C15" s="42" t="s">
        <v>79</v>
      </c>
      <c r="X15" s="2"/>
      <c r="Y15" s="2"/>
    </row>
    <row r="16" spans="3:25" ht="27" customHeight="1" thickBot="1">
      <c r="C16" s="310" t="s">
        <v>71</v>
      </c>
      <c r="D16" s="311"/>
      <c r="E16" s="311"/>
      <c r="F16" s="311"/>
      <c r="G16" s="311"/>
      <c r="H16" s="311"/>
      <c r="I16" s="311"/>
      <c r="J16" s="311"/>
      <c r="K16" s="311"/>
      <c r="L16" s="311"/>
      <c r="M16" s="311"/>
      <c r="N16" s="311"/>
      <c r="O16" s="311"/>
      <c r="P16" s="311"/>
      <c r="Q16" s="311"/>
      <c r="R16" s="311"/>
      <c r="S16" s="311"/>
      <c r="T16" s="311"/>
      <c r="U16" s="305" t="s">
        <v>81</v>
      </c>
      <c r="V16" s="305"/>
      <c r="W16" s="305" t="s">
        <v>72</v>
      </c>
      <c r="X16" s="305"/>
      <c r="Y16" s="305"/>
    </row>
    <row r="17" spans="3:25" ht="27" customHeight="1" thickTop="1">
      <c r="C17" s="45" t="s">
        <v>109</v>
      </c>
      <c r="D17" s="40"/>
      <c r="E17" s="40"/>
      <c r="F17" s="40"/>
      <c r="G17" s="40"/>
      <c r="H17" s="40"/>
      <c r="I17" s="40"/>
      <c r="J17" s="40"/>
      <c r="K17" s="40"/>
      <c r="L17" s="40"/>
      <c r="M17" s="40"/>
      <c r="N17" s="40"/>
      <c r="O17" s="40"/>
      <c r="P17" s="40"/>
      <c r="Q17" s="40"/>
      <c r="R17" s="40"/>
      <c r="S17" s="40"/>
      <c r="T17" s="40"/>
      <c r="U17" s="314">
        <f>【様式1】総費用年度別内訳表!K8</f>
        <v>0</v>
      </c>
      <c r="V17" s="315"/>
      <c r="W17" s="306"/>
      <c r="X17" s="306"/>
      <c r="Y17" s="306"/>
    </row>
    <row r="18" spans="3:25" ht="27" customHeight="1">
      <c r="C18" s="124" t="s">
        <v>82</v>
      </c>
      <c r="D18" s="125"/>
      <c r="E18" s="125"/>
      <c r="F18" s="125"/>
      <c r="G18" s="125"/>
      <c r="H18" s="125"/>
      <c r="I18" s="125"/>
      <c r="J18" s="125"/>
      <c r="K18" s="125"/>
      <c r="L18" s="125"/>
      <c r="M18" s="125"/>
      <c r="N18" s="125"/>
      <c r="O18" s="125"/>
      <c r="P18" s="125"/>
      <c r="Q18" s="125"/>
      <c r="R18" s="125"/>
      <c r="S18" s="125"/>
      <c r="T18" s="125"/>
      <c r="U18" s="307">
        <f>【様式1】総費用年度別内訳表!K13</f>
        <v>0</v>
      </c>
      <c r="V18" s="308"/>
      <c r="W18" s="309"/>
      <c r="X18" s="309"/>
      <c r="Y18" s="309"/>
    </row>
    <row r="19" spans="3:25" ht="27" customHeight="1" thickBot="1">
      <c r="C19" s="324" t="s">
        <v>142</v>
      </c>
      <c r="D19" s="325"/>
      <c r="E19" s="325"/>
      <c r="F19" s="325"/>
      <c r="G19" s="325"/>
      <c r="H19" s="325"/>
      <c r="I19" s="325"/>
      <c r="J19" s="325"/>
      <c r="K19" s="325"/>
      <c r="L19" s="325"/>
      <c r="M19" s="325"/>
      <c r="N19" s="325"/>
      <c r="O19" s="325"/>
      <c r="P19" s="325"/>
      <c r="Q19" s="325"/>
      <c r="R19" s="325"/>
      <c r="S19" s="325"/>
      <c r="T19" s="326"/>
      <c r="U19" s="296">
        <f>【様式1】総費用年度別内訳表!K23</f>
        <v>0</v>
      </c>
      <c r="V19" s="297"/>
      <c r="W19" s="283"/>
      <c r="X19" s="283"/>
      <c r="Y19" s="283"/>
    </row>
    <row r="20" spans="3:25" ht="27" customHeight="1" thickTop="1">
      <c r="C20" s="316" t="s">
        <v>102</v>
      </c>
      <c r="D20" s="317"/>
      <c r="E20" s="317"/>
      <c r="F20" s="317"/>
      <c r="G20" s="317"/>
      <c r="H20" s="317"/>
      <c r="I20" s="317"/>
      <c r="J20" s="317"/>
      <c r="K20" s="317"/>
      <c r="L20" s="317"/>
      <c r="M20" s="317"/>
      <c r="N20" s="317"/>
      <c r="O20" s="317"/>
      <c r="P20" s="317"/>
      <c r="Q20" s="317"/>
      <c r="R20" s="317"/>
      <c r="S20" s="317"/>
      <c r="T20" s="318"/>
      <c r="U20" s="319">
        <f>SUM(U17:V19)</f>
        <v>0</v>
      </c>
      <c r="V20" s="320"/>
      <c r="W20" s="298"/>
      <c r="X20" s="298"/>
      <c r="Y20" s="298"/>
    </row>
    <row r="21" spans="3:25" ht="27" customHeight="1">
      <c r="C21" s="321" t="s">
        <v>103</v>
      </c>
      <c r="D21" s="322"/>
      <c r="E21" s="322"/>
      <c r="F21" s="322"/>
      <c r="G21" s="322"/>
      <c r="H21" s="322"/>
      <c r="I21" s="322"/>
      <c r="J21" s="322"/>
      <c r="K21" s="322"/>
      <c r="L21" s="322"/>
      <c r="M21" s="322"/>
      <c r="N21" s="322"/>
      <c r="O21" s="322"/>
      <c r="P21" s="322"/>
      <c r="Q21" s="322"/>
      <c r="R21" s="322"/>
      <c r="S21" s="322"/>
      <c r="T21" s="323"/>
      <c r="U21" s="312">
        <f>U20*1.1</f>
        <v>0</v>
      </c>
      <c r="V21" s="313"/>
      <c r="W21" s="299"/>
      <c r="X21" s="300"/>
      <c r="Y21" s="301"/>
    </row>
    <row r="23" spans="3:25" s="19" customFormat="1" ht="12" customHeight="1">
      <c r="C23" s="49"/>
      <c r="D23" s="15"/>
      <c r="E23" s="15"/>
      <c r="F23" s="15"/>
      <c r="G23" s="15"/>
      <c r="H23" s="15"/>
      <c r="I23" s="15"/>
      <c r="J23" s="15"/>
      <c r="K23" s="15"/>
      <c r="L23" s="15"/>
      <c r="M23" s="15"/>
      <c r="N23" s="15"/>
      <c r="O23" s="15"/>
      <c r="P23" s="15"/>
      <c r="Q23" s="15"/>
      <c r="R23" s="15"/>
      <c r="S23" s="15"/>
      <c r="T23" s="15"/>
      <c r="U23" s="47"/>
      <c r="V23" s="48"/>
      <c r="W23" s="50"/>
      <c r="X23" s="50"/>
      <c r="Y23" s="50"/>
    </row>
    <row r="24" spans="3:25">
      <c r="C24" s="42" t="s">
        <v>80</v>
      </c>
    </row>
    <row r="25" spans="3:25">
      <c r="C25" s="287" t="s">
        <v>179</v>
      </c>
      <c r="D25" s="288"/>
      <c r="E25" s="288"/>
      <c r="F25" s="288"/>
      <c r="G25" s="288"/>
      <c r="H25" s="288"/>
      <c r="I25" s="288"/>
      <c r="J25" s="288"/>
      <c r="K25" s="288"/>
      <c r="L25" s="288"/>
      <c r="M25" s="288"/>
      <c r="N25" s="288"/>
      <c r="O25" s="288"/>
      <c r="P25" s="288"/>
      <c r="Q25" s="288"/>
      <c r="R25" s="288"/>
      <c r="S25" s="288"/>
      <c r="T25" s="288"/>
      <c r="U25" s="288"/>
      <c r="V25" s="288"/>
      <c r="W25" s="288"/>
      <c r="X25" s="288"/>
      <c r="Y25" s="289"/>
    </row>
    <row r="26" spans="3:25">
      <c r="C26" s="290"/>
      <c r="D26" s="291"/>
      <c r="E26" s="291"/>
      <c r="F26" s="291"/>
      <c r="G26" s="291"/>
      <c r="H26" s="291"/>
      <c r="I26" s="291"/>
      <c r="J26" s="291"/>
      <c r="K26" s="291"/>
      <c r="L26" s="291"/>
      <c r="M26" s="291"/>
      <c r="N26" s="291"/>
      <c r="O26" s="291"/>
      <c r="P26" s="291"/>
      <c r="Q26" s="291"/>
      <c r="R26" s="291"/>
      <c r="S26" s="291"/>
      <c r="T26" s="291"/>
      <c r="U26" s="291"/>
      <c r="V26" s="291"/>
      <c r="W26" s="291"/>
      <c r="X26" s="291"/>
      <c r="Y26" s="292"/>
    </row>
    <row r="27" spans="3:25">
      <c r="C27" s="290"/>
      <c r="D27" s="291"/>
      <c r="E27" s="291"/>
      <c r="F27" s="291"/>
      <c r="G27" s="291"/>
      <c r="H27" s="291"/>
      <c r="I27" s="291"/>
      <c r="J27" s="291"/>
      <c r="K27" s="291"/>
      <c r="L27" s="291"/>
      <c r="M27" s="291"/>
      <c r="N27" s="291"/>
      <c r="O27" s="291"/>
      <c r="P27" s="291"/>
      <c r="Q27" s="291"/>
      <c r="R27" s="291"/>
      <c r="S27" s="291"/>
      <c r="T27" s="291"/>
      <c r="U27" s="291"/>
      <c r="V27" s="291"/>
      <c r="W27" s="291"/>
      <c r="X27" s="291"/>
      <c r="Y27" s="292"/>
    </row>
    <row r="28" spans="3:25">
      <c r="C28" s="290"/>
      <c r="D28" s="291"/>
      <c r="E28" s="291"/>
      <c r="F28" s="291"/>
      <c r="G28" s="291"/>
      <c r="H28" s="291"/>
      <c r="I28" s="291"/>
      <c r="J28" s="291"/>
      <c r="K28" s="291"/>
      <c r="L28" s="291"/>
      <c r="M28" s="291"/>
      <c r="N28" s="291"/>
      <c r="O28" s="291"/>
      <c r="P28" s="291"/>
      <c r="Q28" s="291"/>
      <c r="R28" s="291"/>
      <c r="S28" s="291"/>
      <c r="T28" s="291"/>
      <c r="U28" s="291"/>
      <c r="V28" s="291"/>
      <c r="W28" s="291"/>
      <c r="X28" s="291"/>
      <c r="Y28" s="292"/>
    </row>
    <row r="29" spans="3:25">
      <c r="C29" s="290"/>
      <c r="D29" s="291"/>
      <c r="E29" s="291"/>
      <c r="F29" s="291"/>
      <c r="G29" s="291"/>
      <c r="H29" s="291"/>
      <c r="I29" s="291"/>
      <c r="J29" s="291"/>
      <c r="K29" s="291"/>
      <c r="L29" s="291"/>
      <c r="M29" s="291"/>
      <c r="N29" s="291"/>
      <c r="O29" s="291"/>
      <c r="P29" s="291"/>
      <c r="Q29" s="291"/>
      <c r="R29" s="291"/>
      <c r="S29" s="291"/>
      <c r="T29" s="291"/>
      <c r="U29" s="291"/>
      <c r="V29" s="291"/>
      <c r="W29" s="291"/>
      <c r="X29" s="291"/>
      <c r="Y29" s="292"/>
    </row>
    <row r="30" spans="3:25">
      <c r="C30" s="290"/>
      <c r="D30" s="291"/>
      <c r="E30" s="291"/>
      <c r="F30" s="291"/>
      <c r="G30" s="291"/>
      <c r="H30" s="291"/>
      <c r="I30" s="291"/>
      <c r="J30" s="291"/>
      <c r="K30" s="291"/>
      <c r="L30" s="291"/>
      <c r="M30" s="291"/>
      <c r="N30" s="291"/>
      <c r="O30" s="291"/>
      <c r="P30" s="291"/>
      <c r="Q30" s="291"/>
      <c r="R30" s="291"/>
      <c r="S30" s="291"/>
      <c r="T30" s="291"/>
      <c r="U30" s="291"/>
      <c r="V30" s="291"/>
      <c r="W30" s="291"/>
      <c r="X30" s="291"/>
      <c r="Y30" s="292"/>
    </row>
    <row r="31" spans="3:25">
      <c r="C31" s="290"/>
      <c r="D31" s="291"/>
      <c r="E31" s="291"/>
      <c r="F31" s="291"/>
      <c r="G31" s="291"/>
      <c r="H31" s="291"/>
      <c r="I31" s="291"/>
      <c r="J31" s="291"/>
      <c r="K31" s="291"/>
      <c r="L31" s="291"/>
      <c r="M31" s="291"/>
      <c r="N31" s="291"/>
      <c r="O31" s="291"/>
      <c r="P31" s="291"/>
      <c r="Q31" s="291"/>
      <c r="R31" s="291"/>
      <c r="S31" s="291"/>
      <c r="T31" s="291"/>
      <c r="U31" s="291"/>
      <c r="V31" s="291"/>
      <c r="W31" s="291"/>
      <c r="X31" s="291"/>
      <c r="Y31" s="292"/>
    </row>
    <row r="32" spans="3:25">
      <c r="C32" s="290"/>
      <c r="D32" s="291"/>
      <c r="E32" s="291"/>
      <c r="F32" s="291"/>
      <c r="G32" s="291"/>
      <c r="H32" s="291"/>
      <c r="I32" s="291"/>
      <c r="J32" s="291"/>
      <c r="K32" s="291"/>
      <c r="L32" s="291"/>
      <c r="M32" s="291"/>
      <c r="N32" s="291"/>
      <c r="O32" s="291"/>
      <c r="P32" s="291"/>
      <c r="Q32" s="291"/>
      <c r="R32" s="291"/>
      <c r="S32" s="291"/>
      <c r="T32" s="291"/>
      <c r="U32" s="291"/>
      <c r="V32" s="291"/>
      <c r="W32" s="291"/>
      <c r="X32" s="291"/>
      <c r="Y32" s="292"/>
    </row>
    <row r="33" spans="3:25">
      <c r="C33" s="290"/>
      <c r="D33" s="291"/>
      <c r="E33" s="291"/>
      <c r="F33" s="291"/>
      <c r="G33" s="291"/>
      <c r="H33" s="291"/>
      <c r="I33" s="291"/>
      <c r="J33" s="291"/>
      <c r="K33" s="291"/>
      <c r="L33" s="291"/>
      <c r="M33" s="291"/>
      <c r="N33" s="291"/>
      <c r="O33" s="291"/>
      <c r="P33" s="291"/>
      <c r="Q33" s="291"/>
      <c r="R33" s="291"/>
      <c r="S33" s="291"/>
      <c r="T33" s="291"/>
      <c r="U33" s="291"/>
      <c r="V33" s="291"/>
      <c r="W33" s="291"/>
      <c r="X33" s="291"/>
      <c r="Y33" s="292"/>
    </row>
    <row r="34" spans="3:25">
      <c r="C34" s="290"/>
      <c r="D34" s="291"/>
      <c r="E34" s="291"/>
      <c r="F34" s="291"/>
      <c r="G34" s="291"/>
      <c r="H34" s="291"/>
      <c r="I34" s="291"/>
      <c r="J34" s="291"/>
      <c r="K34" s="291"/>
      <c r="L34" s="291"/>
      <c r="M34" s="291"/>
      <c r="N34" s="291"/>
      <c r="O34" s="291"/>
      <c r="P34" s="291"/>
      <c r="Q34" s="291"/>
      <c r="R34" s="291"/>
      <c r="S34" s="291"/>
      <c r="T34" s="291"/>
      <c r="U34" s="291"/>
      <c r="V34" s="291"/>
      <c r="W34" s="291"/>
      <c r="X34" s="291"/>
      <c r="Y34" s="292"/>
    </row>
    <row r="35" spans="3:25">
      <c r="C35" s="290"/>
      <c r="D35" s="291"/>
      <c r="E35" s="291"/>
      <c r="F35" s="291"/>
      <c r="G35" s="291"/>
      <c r="H35" s="291"/>
      <c r="I35" s="291"/>
      <c r="J35" s="291"/>
      <c r="K35" s="291"/>
      <c r="L35" s="291"/>
      <c r="M35" s="291"/>
      <c r="N35" s="291"/>
      <c r="O35" s="291"/>
      <c r="P35" s="291"/>
      <c r="Q35" s="291"/>
      <c r="R35" s="291"/>
      <c r="S35" s="291"/>
      <c r="T35" s="291"/>
      <c r="U35" s="291"/>
      <c r="V35" s="291"/>
      <c r="W35" s="291"/>
      <c r="X35" s="291"/>
      <c r="Y35" s="292"/>
    </row>
    <row r="36" spans="3:25">
      <c r="C36" s="290"/>
      <c r="D36" s="291"/>
      <c r="E36" s="291"/>
      <c r="F36" s="291"/>
      <c r="G36" s="291"/>
      <c r="H36" s="291"/>
      <c r="I36" s="291"/>
      <c r="J36" s="291"/>
      <c r="K36" s="291"/>
      <c r="L36" s="291"/>
      <c r="M36" s="291"/>
      <c r="N36" s="291"/>
      <c r="O36" s="291"/>
      <c r="P36" s="291"/>
      <c r="Q36" s="291"/>
      <c r="R36" s="291"/>
      <c r="S36" s="291"/>
      <c r="T36" s="291"/>
      <c r="U36" s="291"/>
      <c r="V36" s="291"/>
      <c r="W36" s="291"/>
      <c r="X36" s="291"/>
      <c r="Y36" s="292"/>
    </row>
    <row r="37" spans="3:25">
      <c r="C37" s="290"/>
      <c r="D37" s="291"/>
      <c r="E37" s="291"/>
      <c r="F37" s="291"/>
      <c r="G37" s="291"/>
      <c r="H37" s="291"/>
      <c r="I37" s="291"/>
      <c r="J37" s="291"/>
      <c r="K37" s="291"/>
      <c r="L37" s="291"/>
      <c r="M37" s="291"/>
      <c r="N37" s="291"/>
      <c r="O37" s="291"/>
      <c r="P37" s="291"/>
      <c r="Q37" s="291"/>
      <c r="R37" s="291"/>
      <c r="S37" s="291"/>
      <c r="T37" s="291"/>
      <c r="U37" s="291"/>
      <c r="V37" s="291"/>
      <c r="W37" s="291"/>
      <c r="X37" s="291"/>
      <c r="Y37" s="292"/>
    </row>
    <row r="38" spans="3:25">
      <c r="C38" s="290"/>
      <c r="D38" s="291"/>
      <c r="E38" s="291"/>
      <c r="F38" s="291"/>
      <c r="G38" s="291"/>
      <c r="H38" s="291"/>
      <c r="I38" s="291"/>
      <c r="J38" s="291"/>
      <c r="K38" s="291"/>
      <c r="L38" s="291"/>
      <c r="M38" s="291"/>
      <c r="N38" s="291"/>
      <c r="O38" s="291"/>
      <c r="P38" s="291"/>
      <c r="Q38" s="291"/>
      <c r="R38" s="291"/>
      <c r="S38" s="291"/>
      <c r="T38" s="291"/>
      <c r="U38" s="291"/>
      <c r="V38" s="291"/>
      <c r="W38" s="291"/>
      <c r="X38" s="291"/>
      <c r="Y38" s="292"/>
    </row>
    <row r="39" spans="3:25">
      <c r="C39" s="290"/>
      <c r="D39" s="291"/>
      <c r="E39" s="291"/>
      <c r="F39" s="291"/>
      <c r="G39" s="291"/>
      <c r="H39" s="291"/>
      <c r="I39" s="291"/>
      <c r="J39" s="291"/>
      <c r="K39" s="291"/>
      <c r="L39" s="291"/>
      <c r="M39" s="291"/>
      <c r="N39" s="291"/>
      <c r="O39" s="291"/>
      <c r="P39" s="291"/>
      <c r="Q39" s="291"/>
      <c r="R39" s="291"/>
      <c r="S39" s="291"/>
      <c r="T39" s="291"/>
      <c r="U39" s="291"/>
      <c r="V39" s="291"/>
      <c r="W39" s="291"/>
      <c r="X39" s="291"/>
      <c r="Y39" s="292"/>
    </row>
    <row r="40" spans="3:25">
      <c r="C40" s="290"/>
      <c r="D40" s="291"/>
      <c r="E40" s="291"/>
      <c r="F40" s="291"/>
      <c r="G40" s="291"/>
      <c r="H40" s="291"/>
      <c r="I40" s="291"/>
      <c r="J40" s="291"/>
      <c r="K40" s="291"/>
      <c r="L40" s="291"/>
      <c r="M40" s="291"/>
      <c r="N40" s="291"/>
      <c r="O40" s="291"/>
      <c r="P40" s="291"/>
      <c r="Q40" s="291"/>
      <c r="R40" s="291"/>
      <c r="S40" s="291"/>
      <c r="T40" s="291"/>
      <c r="U40" s="291"/>
      <c r="V40" s="291"/>
      <c r="W40" s="291"/>
      <c r="X40" s="291"/>
      <c r="Y40" s="292"/>
    </row>
    <row r="41" spans="3:25">
      <c r="C41" s="293"/>
      <c r="D41" s="294"/>
      <c r="E41" s="294"/>
      <c r="F41" s="294"/>
      <c r="G41" s="294"/>
      <c r="H41" s="294"/>
      <c r="I41" s="294"/>
      <c r="J41" s="294"/>
      <c r="K41" s="294"/>
      <c r="L41" s="294"/>
      <c r="M41" s="294"/>
      <c r="N41" s="294"/>
      <c r="O41" s="294"/>
      <c r="P41" s="294"/>
      <c r="Q41" s="294"/>
      <c r="R41" s="294"/>
      <c r="S41" s="294"/>
      <c r="T41" s="294"/>
      <c r="U41" s="294"/>
      <c r="V41" s="294"/>
      <c r="W41" s="294"/>
      <c r="X41" s="294"/>
      <c r="Y41" s="295"/>
    </row>
  </sheetData>
  <mergeCells count="21">
    <mergeCell ref="U17:V17"/>
    <mergeCell ref="C20:T20"/>
    <mergeCell ref="U20:V20"/>
    <mergeCell ref="C21:T21"/>
    <mergeCell ref="C19:T19"/>
    <mergeCell ref="I5:Y5"/>
    <mergeCell ref="W19:Y19"/>
    <mergeCell ref="I6:T6"/>
    <mergeCell ref="C25:Y41"/>
    <mergeCell ref="U19:V19"/>
    <mergeCell ref="W20:Y20"/>
    <mergeCell ref="W21:Y21"/>
    <mergeCell ref="U10:Y10"/>
    <mergeCell ref="U11:Y11"/>
    <mergeCell ref="W16:Y16"/>
    <mergeCell ref="W17:Y17"/>
    <mergeCell ref="U16:V16"/>
    <mergeCell ref="U18:V18"/>
    <mergeCell ref="W18:Y18"/>
    <mergeCell ref="C16:T16"/>
    <mergeCell ref="U21:V21"/>
  </mergeCells>
  <phoneticPr fontId="5"/>
  <pageMargins left="0.39370078740157483" right="0.31496062992125984" top="0.74803149606299213" bottom="0.74803149606299213" header="0.31496062992125984" footer="0.31496062992125984"/>
  <pageSetup paperSize="9" scale="81" orientation="landscape" horizontalDpi="300" verticalDpi="300" r:id="rId1"/>
  <headerFooter>
    <oddHeader>&amp;C&amp;A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zoomScaleNormal="100" zoomScaleSheetLayoutView="90" workbookViewId="0">
      <pane ySplit="4" topLeftCell="A5" activePane="bottomLeft" state="frozen"/>
      <selection pane="bottomLeft" activeCell="J5" sqref="J5"/>
    </sheetView>
  </sheetViews>
  <sheetFormatPr defaultColWidth="11.625" defaultRowHeight="11.25"/>
  <cols>
    <col min="1" max="1" width="3.25" style="51" customWidth="1"/>
    <col min="2" max="3" width="2.625" style="53" customWidth="1"/>
    <col min="4" max="4" width="43.875" style="53" bestFit="1" customWidth="1"/>
    <col min="5" max="11" width="10.25" style="54" customWidth="1"/>
    <col min="12" max="12" width="26.375" style="53" bestFit="1" customWidth="1"/>
    <col min="13" max="16384" width="11.625" style="53"/>
  </cols>
  <sheetData>
    <row r="1" spans="1:13" ht="15" customHeight="1">
      <c r="B1" s="52" t="s">
        <v>145</v>
      </c>
      <c r="C1" s="52"/>
      <c r="L1" s="55"/>
    </row>
    <row r="2" spans="1:13" ht="15" customHeight="1">
      <c r="D2" s="52"/>
      <c r="K2" s="2" t="s">
        <v>136</v>
      </c>
      <c r="L2" s="55"/>
    </row>
    <row r="3" spans="1:13" ht="13.5" customHeight="1">
      <c r="B3" s="334" t="s">
        <v>91</v>
      </c>
      <c r="C3" s="335"/>
      <c r="D3" s="336"/>
      <c r="E3" s="331" t="s">
        <v>92</v>
      </c>
      <c r="F3" s="331"/>
      <c r="G3" s="331"/>
      <c r="H3" s="331"/>
      <c r="I3" s="331"/>
      <c r="J3" s="331"/>
      <c r="K3" s="329" t="s">
        <v>93</v>
      </c>
      <c r="L3" s="327" t="s">
        <v>94</v>
      </c>
    </row>
    <row r="4" spans="1:13" ht="16.5" customHeight="1" thickBot="1">
      <c r="B4" s="337"/>
      <c r="C4" s="338"/>
      <c r="D4" s="339"/>
      <c r="E4" s="123" t="s">
        <v>175</v>
      </c>
      <c r="F4" s="123" t="s">
        <v>177</v>
      </c>
      <c r="G4" s="123" t="s">
        <v>181</v>
      </c>
      <c r="H4" s="123" t="s">
        <v>182</v>
      </c>
      <c r="I4" s="123" t="s">
        <v>183</v>
      </c>
      <c r="J4" s="123" t="s">
        <v>184</v>
      </c>
      <c r="K4" s="330"/>
      <c r="L4" s="328"/>
    </row>
    <row r="5" spans="1:13" ht="16.5" customHeight="1" thickTop="1">
      <c r="A5" s="51">
        <v>1</v>
      </c>
      <c r="B5" s="56" t="s">
        <v>95</v>
      </c>
      <c r="C5" s="57"/>
      <c r="D5" s="58"/>
      <c r="E5" s="59"/>
      <c r="F5" s="59"/>
      <c r="G5" s="60"/>
      <c r="H5" s="60"/>
      <c r="I5" s="60"/>
      <c r="J5" s="60"/>
      <c r="K5" s="59"/>
      <c r="L5" s="61"/>
    </row>
    <row r="6" spans="1:13" ht="16.5" customHeight="1">
      <c r="A6" s="51">
        <v>2</v>
      </c>
      <c r="B6" s="62"/>
      <c r="C6" s="63" t="s">
        <v>90</v>
      </c>
      <c r="D6" s="64"/>
      <c r="E6" s="65">
        <f>'【様式2】見積額一覧（物品調達以外）'!I5</f>
        <v>0</v>
      </c>
      <c r="F6" s="263"/>
      <c r="G6" s="263"/>
      <c r="H6" s="263"/>
      <c r="I6" s="263"/>
      <c r="J6" s="264"/>
      <c r="K6" s="66">
        <f>SUM(E6:J6)</f>
        <v>0</v>
      </c>
      <c r="L6" s="84" t="s">
        <v>158</v>
      </c>
    </row>
    <row r="7" spans="1:13" ht="17.25" customHeight="1">
      <c r="A7" s="51">
        <v>3</v>
      </c>
      <c r="B7" s="62"/>
      <c r="C7" s="67" t="s">
        <v>96</v>
      </c>
      <c r="D7" s="68"/>
      <c r="E7" s="69">
        <f>'【様式2】見積額一覧（物品調達以外）'!I12</f>
        <v>0</v>
      </c>
      <c r="F7" s="265"/>
      <c r="G7" s="265"/>
      <c r="H7" s="265"/>
      <c r="I7" s="266"/>
      <c r="J7" s="267"/>
      <c r="K7" s="70">
        <f>SUM(E7:J7)</f>
        <v>0</v>
      </c>
      <c r="L7" s="85" t="s">
        <v>157</v>
      </c>
    </row>
    <row r="8" spans="1:13" ht="16.5" customHeight="1">
      <c r="A8" s="51">
        <v>4</v>
      </c>
      <c r="B8" s="71"/>
      <c r="C8" s="72"/>
      <c r="D8" s="73" t="s">
        <v>97</v>
      </c>
      <c r="E8" s="75">
        <f t="shared" ref="E8:K8" si="0">SUM(E6:E7)</f>
        <v>0</v>
      </c>
      <c r="F8" s="76"/>
      <c r="G8" s="76"/>
      <c r="H8" s="76"/>
      <c r="I8" s="86"/>
      <c r="J8" s="87"/>
      <c r="K8" s="77">
        <f t="shared" si="0"/>
        <v>0</v>
      </c>
      <c r="L8" s="78"/>
    </row>
    <row r="9" spans="1:13" s="98" customFormat="1" ht="16.5" customHeight="1">
      <c r="A9" s="51"/>
      <c r="D9" s="100"/>
      <c r="E9" s="101"/>
      <c r="F9" s="101"/>
      <c r="G9" s="101"/>
      <c r="H9" s="101"/>
      <c r="I9" s="102"/>
      <c r="J9" s="101"/>
      <c r="K9" s="103"/>
      <c r="L9" s="99"/>
    </row>
    <row r="10" spans="1:13" ht="16.5" customHeight="1">
      <c r="A10" s="51">
        <v>5</v>
      </c>
      <c r="B10" s="79" t="s">
        <v>139</v>
      </c>
      <c r="C10" s="80"/>
      <c r="D10" s="81"/>
      <c r="E10" s="82"/>
      <c r="F10" s="82"/>
      <c r="G10" s="82"/>
      <c r="H10" s="82"/>
      <c r="I10" s="82"/>
      <c r="J10" s="82"/>
      <c r="K10" s="82"/>
      <c r="L10" s="88"/>
    </row>
    <row r="11" spans="1:13" ht="16.5" customHeight="1">
      <c r="A11" s="51">
        <v>6</v>
      </c>
      <c r="B11" s="83"/>
      <c r="C11" s="89" t="s">
        <v>98</v>
      </c>
      <c r="D11" s="90"/>
      <c r="E11" s="91"/>
      <c r="F11" s="92"/>
      <c r="G11" s="92"/>
      <c r="H11" s="92"/>
      <c r="I11" s="92"/>
      <c r="J11" s="92"/>
      <c r="K11" s="92"/>
      <c r="L11" s="93"/>
    </row>
    <row r="12" spans="1:13" ht="16.5" customHeight="1">
      <c r="A12" s="51">
        <v>7</v>
      </c>
      <c r="B12" s="83"/>
      <c r="C12" s="94"/>
      <c r="D12" s="95" t="s">
        <v>99</v>
      </c>
      <c r="E12" s="268"/>
      <c r="F12" s="96">
        <f>'【様式2】見積額一覧（物品調達以外）'!$I$27</f>
        <v>0</v>
      </c>
      <c r="G12" s="96">
        <f>'【様式2】見積額一覧（物品調達以外）'!$I$27</f>
        <v>0</v>
      </c>
      <c r="H12" s="96">
        <f>'【様式2】見積額一覧（物品調達以外）'!$I$27</f>
        <v>0</v>
      </c>
      <c r="I12" s="96">
        <f>'【様式2】見積額一覧（物品調達以外）'!$I$27</f>
        <v>0</v>
      </c>
      <c r="J12" s="96">
        <f>'【様式2】見積額一覧（物品調達以外）'!$I$27</f>
        <v>0</v>
      </c>
      <c r="K12" s="66">
        <f>SUM(E12:J12)</f>
        <v>0</v>
      </c>
      <c r="L12" s="84" t="s">
        <v>159</v>
      </c>
    </row>
    <row r="13" spans="1:13" ht="16.5" customHeight="1">
      <c r="A13" s="51">
        <v>11</v>
      </c>
      <c r="B13" s="71"/>
      <c r="C13" s="81"/>
      <c r="D13" s="73" t="s">
        <v>97</v>
      </c>
      <c r="E13" s="75"/>
      <c r="F13" s="76">
        <f t="shared" ref="F13:K13" si="1">SUM(F12:F12)</f>
        <v>0</v>
      </c>
      <c r="G13" s="76">
        <f t="shared" si="1"/>
        <v>0</v>
      </c>
      <c r="H13" s="76">
        <f t="shared" si="1"/>
        <v>0</v>
      </c>
      <c r="I13" s="86">
        <f t="shared" si="1"/>
        <v>0</v>
      </c>
      <c r="J13" s="87">
        <f t="shared" si="1"/>
        <v>0</v>
      </c>
      <c r="K13" s="77">
        <f t="shared" si="1"/>
        <v>0</v>
      </c>
      <c r="L13" s="78"/>
    </row>
    <row r="14" spans="1:13" ht="16.5" customHeight="1">
      <c r="B14" s="137"/>
      <c r="C14" s="137"/>
      <c r="D14" s="138"/>
      <c r="E14" s="103"/>
      <c r="F14" s="103"/>
      <c r="G14" s="103"/>
      <c r="H14" s="103"/>
      <c r="I14" s="139"/>
      <c r="J14" s="103"/>
      <c r="K14" s="103"/>
      <c r="L14" s="140"/>
    </row>
    <row r="15" spans="1:13" ht="16.5" customHeight="1">
      <c r="A15" s="51">
        <v>12</v>
      </c>
      <c r="B15" s="79" t="s">
        <v>141</v>
      </c>
      <c r="C15" s="80"/>
      <c r="D15" s="81"/>
      <c r="E15" s="82"/>
      <c r="F15" s="82"/>
      <c r="G15" s="82"/>
      <c r="H15" s="82"/>
      <c r="I15" s="82"/>
      <c r="J15" s="82"/>
      <c r="K15" s="82"/>
      <c r="L15" s="126"/>
      <c r="M15" s="55"/>
    </row>
    <row r="16" spans="1:13" ht="16.5" customHeight="1">
      <c r="A16" s="51">
        <v>13</v>
      </c>
      <c r="B16" s="83"/>
      <c r="C16" s="127" t="s">
        <v>110</v>
      </c>
      <c r="D16" s="128"/>
      <c r="E16" s="129">
        <f>'【様式5】（明細）物品調達'!$J$90</f>
        <v>0</v>
      </c>
      <c r="F16" s="269"/>
      <c r="G16" s="269"/>
      <c r="H16" s="269"/>
      <c r="I16" s="269"/>
      <c r="J16" s="270"/>
      <c r="K16" s="66">
        <f>SUM(E16:J16)</f>
        <v>0</v>
      </c>
      <c r="L16" s="84" t="s">
        <v>160</v>
      </c>
      <c r="M16" s="130"/>
    </row>
    <row r="17" spans="1:13" ht="16.5" customHeight="1">
      <c r="A17" s="51">
        <v>14</v>
      </c>
      <c r="B17" s="131"/>
      <c r="C17" s="132" t="s">
        <v>111</v>
      </c>
      <c r="D17" s="133"/>
      <c r="E17" s="134">
        <f>'【様式5】（明細）物品調達'!$J$91</f>
        <v>0</v>
      </c>
      <c r="F17" s="271"/>
      <c r="G17" s="271"/>
      <c r="H17" s="271"/>
      <c r="I17" s="271"/>
      <c r="J17" s="272"/>
      <c r="K17" s="135">
        <f>SUM(E17:J17)</f>
        <v>0</v>
      </c>
      <c r="L17" s="84" t="s">
        <v>161</v>
      </c>
      <c r="M17" s="136"/>
    </row>
    <row r="18" spans="1:13" ht="16.5" customHeight="1">
      <c r="A18" s="51">
        <v>15</v>
      </c>
      <c r="B18" s="62"/>
      <c r="C18" s="190"/>
      <c r="D18" s="73" t="s">
        <v>97</v>
      </c>
      <c r="E18" s="144">
        <f t="shared" ref="E18:K18" si="2">SUM(E16:E17)</f>
        <v>0</v>
      </c>
      <c r="F18" s="145"/>
      <c r="G18" s="145"/>
      <c r="H18" s="145"/>
      <c r="I18" s="147"/>
      <c r="J18" s="146"/>
      <c r="K18" s="74">
        <f t="shared" si="2"/>
        <v>0</v>
      </c>
      <c r="L18" s="78"/>
    </row>
    <row r="19" spans="1:13" ht="16.5" customHeight="1">
      <c r="A19" s="51">
        <v>16</v>
      </c>
      <c r="B19" s="79" t="s">
        <v>140</v>
      </c>
      <c r="C19" s="80"/>
      <c r="D19" s="81"/>
      <c r="E19" s="191"/>
      <c r="F19" s="191"/>
      <c r="G19" s="191"/>
      <c r="H19" s="191"/>
      <c r="I19" s="191"/>
      <c r="J19" s="191"/>
      <c r="K19" s="191"/>
      <c r="L19" s="88"/>
    </row>
    <row r="20" spans="1:13" ht="16.5" customHeight="1">
      <c r="A20" s="51">
        <v>17</v>
      </c>
      <c r="B20" s="83"/>
      <c r="C20" s="340" t="s">
        <v>112</v>
      </c>
      <c r="D20" s="341"/>
      <c r="E20" s="273"/>
      <c r="F20" s="141">
        <f>'【様式5】（明細）物品調達'!$M$90</f>
        <v>0</v>
      </c>
      <c r="G20" s="141">
        <f>'【様式5】（明細）物品調達'!$M$90</f>
        <v>0</v>
      </c>
      <c r="H20" s="141">
        <f>'【様式5】（明細）物品調達'!$M$90</f>
        <v>0</v>
      </c>
      <c r="I20" s="141">
        <f>'【様式5】（明細）物品調達'!$M$90</f>
        <v>0</v>
      </c>
      <c r="J20" s="141">
        <f>'【様式5】（明細）物品調達'!$M$90</f>
        <v>0</v>
      </c>
      <c r="K20" s="97">
        <f>SUM(E20:J20)</f>
        <v>0</v>
      </c>
      <c r="L20" s="84" t="s">
        <v>162</v>
      </c>
    </row>
    <row r="21" spans="1:13" ht="16.5" customHeight="1">
      <c r="A21" s="51">
        <v>18</v>
      </c>
      <c r="B21" s="83"/>
      <c r="C21" s="342" t="s">
        <v>113</v>
      </c>
      <c r="D21" s="343"/>
      <c r="E21" s="272"/>
      <c r="F21" s="142">
        <f>'【様式5】（明細）物品調達'!$M$91</f>
        <v>0</v>
      </c>
      <c r="G21" s="142">
        <f>'【様式5】（明細）物品調達'!$M$91</f>
        <v>0</v>
      </c>
      <c r="H21" s="142">
        <f>'【様式5】（明細）物品調達'!$M$91</f>
        <v>0</v>
      </c>
      <c r="I21" s="142">
        <f>'【様式5】（明細）物品調達'!$M$91</f>
        <v>0</v>
      </c>
      <c r="J21" s="142">
        <f>'【様式5】（明細）物品調達'!$M$91</f>
        <v>0</v>
      </c>
      <c r="K21" s="143">
        <f>SUM(E21:J21)</f>
        <v>0</v>
      </c>
      <c r="L21" s="84" t="s">
        <v>162</v>
      </c>
    </row>
    <row r="22" spans="1:13" ht="16.5" customHeight="1">
      <c r="A22" s="51">
        <v>19</v>
      </c>
      <c r="B22" s="71"/>
      <c r="C22" s="72"/>
      <c r="D22" s="73" t="s">
        <v>97</v>
      </c>
      <c r="E22" s="144"/>
      <c r="F22" s="145">
        <f t="shared" ref="F22:K22" si="3">SUM(F20:F21)</f>
        <v>0</v>
      </c>
      <c r="G22" s="145">
        <f t="shared" si="3"/>
        <v>0</v>
      </c>
      <c r="H22" s="145">
        <f t="shared" si="3"/>
        <v>0</v>
      </c>
      <c r="I22" s="145">
        <f t="shared" si="3"/>
        <v>0</v>
      </c>
      <c r="J22" s="146">
        <f t="shared" si="3"/>
        <v>0</v>
      </c>
      <c r="K22" s="188">
        <f t="shared" si="3"/>
        <v>0</v>
      </c>
      <c r="L22" s="189"/>
    </row>
    <row r="23" spans="1:13" ht="16.5" customHeight="1">
      <c r="A23" s="51">
        <v>20</v>
      </c>
      <c r="B23" s="71"/>
      <c r="C23" s="72"/>
      <c r="D23" s="73" t="s">
        <v>126</v>
      </c>
      <c r="E23" s="144">
        <f t="shared" ref="E23:K23" si="4">SUM(E18,E22)</f>
        <v>0</v>
      </c>
      <c r="F23" s="145">
        <f t="shared" si="4"/>
        <v>0</v>
      </c>
      <c r="G23" s="145">
        <f t="shared" si="4"/>
        <v>0</v>
      </c>
      <c r="H23" s="145">
        <f t="shared" si="4"/>
        <v>0</v>
      </c>
      <c r="I23" s="145">
        <f t="shared" si="4"/>
        <v>0</v>
      </c>
      <c r="J23" s="146">
        <f t="shared" si="4"/>
        <v>0</v>
      </c>
      <c r="K23" s="188">
        <f t="shared" si="4"/>
        <v>0</v>
      </c>
      <c r="L23" s="189"/>
    </row>
    <row r="24" spans="1:13" ht="16.5" customHeight="1">
      <c r="B24" s="137"/>
      <c r="C24" s="137"/>
      <c r="D24" s="138"/>
      <c r="E24" s="103"/>
      <c r="F24" s="103"/>
      <c r="G24" s="103"/>
      <c r="H24" s="103"/>
      <c r="I24" s="103"/>
      <c r="J24" s="103"/>
      <c r="K24" s="103"/>
      <c r="L24" s="140"/>
    </row>
    <row r="25" spans="1:13" ht="16.5" customHeight="1">
      <c r="A25" s="51">
        <v>21</v>
      </c>
      <c r="B25" s="332" t="s">
        <v>100</v>
      </c>
      <c r="C25" s="333"/>
      <c r="D25" s="333"/>
      <c r="E25" s="144">
        <f>SUM(E8,E13,E23)</f>
        <v>0</v>
      </c>
      <c r="F25" s="145">
        <f t="shared" ref="F25:K25" si="5">SUM(F8,F13,F23)</f>
        <v>0</v>
      </c>
      <c r="G25" s="145">
        <f t="shared" si="5"/>
        <v>0</v>
      </c>
      <c r="H25" s="145">
        <f t="shared" si="5"/>
        <v>0</v>
      </c>
      <c r="I25" s="145">
        <f t="shared" si="5"/>
        <v>0</v>
      </c>
      <c r="J25" s="195">
        <f t="shared" si="5"/>
        <v>0</v>
      </c>
      <c r="K25" s="74">
        <f t="shared" si="5"/>
        <v>0</v>
      </c>
      <c r="L25" s="189"/>
    </row>
    <row r="26" spans="1:13" ht="16.5" customHeight="1"/>
    <row r="27" spans="1:13" ht="16.5" customHeight="1"/>
    <row r="28" spans="1:13" ht="16.5" customHeight="1"/>
  </sheetData>
  <mergeCells count="7">
    <mergeCell ref="L3:L4"/>
    <mergeCell ref="K3:K4"/>
    <mergeCell ref="E3:J3"/>
    <mergeCell ref="B25:D25"/>
    <mergeCell ref="B3:D4"/>
    <mergeCell ref="C20:D20"/>
    <mergeCell ref="C21:D21"/>
  </mergeCells>
  <phoneticPr fontId="12"/>
  <pageMargins left="0.39370078740157483" right="0.31496062992125984" top="0.74803149606299213" bottom="0.74803149606299213" header="0.31496062992125984" footer="0.31496062992125984"/>
  <pageSetup paperSize="9" scale="92" orientation="landscape" horizontalDpi="300" verticalDpi="300" r:id="rId1"/>
  <headerFooter>
    <oddHeader>&amp;C&amp;A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zoomScaleNormal="100" zoomScaleSheetLayoutView="90" workbookViewId="0">
      <selection activeCell="C6" sqref="C6:D6"/>
    </sheetView>
  </sheetViews>
  <sheetFormatPr defaultRowHeight="12"/>
  <cols>
    <col min="1" max="3" width="4.625" style="1" customWidth="1"/>
    <col min="4" max="4" width="35.625" style="1" customWidth="1"/>
    <col min="5" max="5" width="10.625" style="1" customWidth="1"/>
    <col min="6" max="6" width="6.125" style="1" customWidth="1"/>
    <col min="7" max="7" width="10.625" style="1" customWidth="1"/>
    <col min="8" max="8" width="11.125" style="1" customWidth="1"/>
    <col min="9" max="9" width="15.625" style="1" customWidth="1"/>
    <col min="10" max="10" width="40.625" style="1" customWidth="1"/>
    <col min="11" max="16384" width="9" style="1"/>
  </cols>
  <sheetData>
    <row r="1" spans="1:16" ht="13.5" customHeight="1">
      <c r="A1" s="12" t="s">
        <v>152</v>
      </c>
      <c r="I1" s="2"/>
      <c r="J1" s="2" t="s">
        <v>136</v>
      </c>
    </row>
    <row r="2" spans="1:16">
      <c r="A2" s="1" t="s">
        <v>156</v>
      </c>
      <c r="K2" s="15"/>
      <c r="L2" s="148"/>
      <c r="M2" s="2"/>
      <c r="N2" s="2"/>
      <c r="O2" s="19"/>
      <c r="P2" s="149"/>
    </row>
    <row r="3" spans="1:16" ht="13.5" customHeight="1">
      <c r="A3" s="361" t="s">
        <v>6</v>
      </c>
      <c r="B3" s="361"/>
      <c r="C3" s="361"/>
      <c r="D3" s="361"/>
      <c r="E3" s="352" t="s">
        <v>14</v>
      </c>
      <c r="F3" s="352" t="s">
        <v>13</v>
      </c>
      <c r="G3" s="379" t="s">
        <v>7</v>
      </c>
      <c r="H3" s="380"/>
      <c r="I3" s="372" t="s">
        <v>2</v>
      </c>
      <c r="J3" s="363" t="s">
        <v>11</v>
      </c>
    </row>
    <row r="4" spans="1:16" ht="13.5" customHeight="1">
      <c r="A4" s="363"/>
      <c r="B4" s="361"/>
      <c r="C4" s="361"/>
      <c r="D4" s="361"/>
      <c r="E4" s="353"/>
      <c r="F4" s="353"/>
      <c r="G4" s="25" t="s">
        <v>7</v>
      </c>
      <c r="H4" s="26" t="s">
        <v>8</v>
      </c>
      <c r="I4" s="372"/>
      <c r="J4" s="362"/>
    </row>
    <row r="5" spans="1:16" ht="13.5" customHeight="1" thickBot="1">
      <c r="A5" s="3"/>
      <c r="B5" s="4" t="s">
        <v>1</v>
      </c>
      <c r="C5" s="125"/>
      <c r="D5" s="125"/>
      <c r="E5" s="125"/>
      <c r="F5" s="125"/>
      <c r="G5" s="125"/>
      <c r="H5" s="125"/>
      <c r="I5" s="18">
        <f>SUM(I6:I9)</f>
        <v>0</v>
      </c>
      <c r="J5" s="30"/>
    </row>
    <row r="6" spans="1:16" ht="13.5" customHeight="1">
      <c r="A6" s="3"/>
      <c r="B6" s="35"/>
      <c r="C6" s="377" t="s">
        <v>144</v>
      </c>
      <c r="D6" s="378"/>
      <c r="E6" s="198"/>
      <c r="F6" s="198"/>
      <c r="G6" s="201"/>
      <c r="H6" s="202"/>
      <c r="I6" s="196">
        <f>E6*F6*G6</f>
        <v>0</v>
      </c>
      <c r="J6" s="13"/>
    </row>
    <row r="7" spans="1:16" ht="13.5" customHeight="1">
      <c r="A7" s="3"/>
      <c r="B7" s="35"/>
      <c r="C7" s="373"/>
      <c r="D7" s="374"/>
      <c r="E7" s="199"/>
      <c r="F7" s="199"/>
      <c r="G7" s="203"/>
      <c r="H7" s="204"/>
      <c r="I7" s="196">
        <f>E7*F7*G7</f>
        <v>0</v>
      </c>
      <c r="J7" s="13"/>
    </row>
    <row r="8" spans="1:16" ht="13.5" customHeight="1">
      <c r="A8" s="3"/>
      <c r="B8" s="35"/>
      <c r="C8" s="373"/>
      <c r="D8" s="374"/>
      <c r="E8" s="199"/>
      <c r="F8" s="199"/>
      <c r="G8" s="203"/>
      <c r="H8" s="204"/>
      <c r="I8" s="196">
        <f>E8*F8*G8</f>
        <v>0</v>
      </c>
      <c r="J8" s="13"/>
    </row>
    <row r="9" spans="1:16" ht="13.5" customHeight="1" thickBot="1">
      <c r="A9" s="3"/>
      <c r="B9" s="35"/>
      <c r="C9" s="375"/>
      <c r="D9" s="376"/>
      <c r="E9" s="200"/>
      <c r="F9" s="200"/>
      <c r="G9" s="205"/>
      <c r="H9" s="206"/>
      <c r="I9" s="196">
        <f>E9*F9*G9</f>
        <v>0</v>
      </c>
      <c r="J9" s="14"/>
    </row>
    <row r="10" spans="1:16" ht="13.5" customHeight="1">
      <c r="A10" s="361" t="s">
        <v>154</v>
      </c>
      <c r="B10" s="361"/>
      <c r="C10" s="362"/>
      <c r="D10" s="362"/>
      <c r="E10" s="354" t="s">
        <v>14</v>
      </c>
      <c r="F10" s="355" t="s">
        <v>17</v>
      </c>
      <c r="G10" s="356"/>
      <c r="H10" s="356"/>
      <c r="I10" s="372" t="s">
        <v>2</v>
      </c>
      <c r="J10" s="363" t="s">
        <v>11</v>
      </c>
    </row>
    <row r="11" spans="1:16" ht="13.5" customHeight="1">
      <c r="A11" s="363"/>
      <c r="B11" s="361"/>
      <c r="C11" s="361"/>
      <c r="D11" s="361"/>
      <c r="E11" s="353"/>
      <c r="F11" s="357"/>
      <c r="G11" s="358"/>
      <c r="H11" s="358"/>
      <c r="I11" s="372"/>
      <c r="J11" s="362"/>
    </row>
    <row r="12" spans="1:16" ht="13.5" customHeight="1" thickBot="1">
      <c r="A12" s="3"/>
      <c r="B12" s="23" t="s">
        <v>155</v>
      </c>
      <c r="C12" s="5"/>
      <c r="D12" s="5"/>
      <c r="E12" s="125"/>
      <c r="F12" s="5"/>
      <c r="G12" s="5"/>
      <c r="H12" s="5"/>
      <c r="I12" s="17">
        <f>SUM(I13:I16)</f>
        <v>0</v>
      </c>
      <c r="J12" s="31"/>
    </row>
    <row r="13" spans="1:16" ht="13.5" customHeight="1">
      <c r="A13" s="3"/>
      <c r="B13" s="6"/>
      <c r="C13" s="7" t="s">
        <v>83</v>
      </c>
      <c r="D13" s="5"/>
      <c r="E13" s="207"/>
      <c r="F13" s="359">
        <f>'【様式3】（明細）構築・テスト・移行'!F6:H6</f>
        <v>0</v>
      </c>
      <c r="G13" s="359"/>
      <c r="H13" s="360"/>
      <c r="I13" s="20">
        <f>E13*F13</f>
        <v>0</v>
      </c>
      <c r="J13" s="368" t="s">
        <v>107</v>
      </c>
    </row>
    <row r="14" spans="1:16" ht="13.5" customHeight="1">
      <c r="A14" s="3"/>
      <c r="B14" s="6"/>
      <c r="C14" s="7" t="s">
        <v>84</v>
      </c>
      <c r="D14" s="5"/>
      <c r="E14" s="208"/>
      <c r="F14" s="359">
        <f>'【様式3】（明細）構築・テスト・移行'!I6</f>
        <v>0</v>
      </c>
      <c r="G14" s="359"/>
      <c r="H14" s="360"/>
      <c r="I14" s="20">
        <f>E14*F14</f>
        <v>0</v>
      </c>
      <c r="J14" s="369"/>
    </row>
    <row r="15" spans="1:16" ht="13.5" customHeight="1">
      <c r="A15" s="3"/>
      <c r="B15" s="6"/>
      <c r="C15" s="7" t="s">
        <v>85</v>
      </c>
      <c r="D15" s="5"/>
      <c r="E15" s="208"/>
      <c r="F15" s="359">
        <f>'【様式3】（明細）構築・テスト・移行'!L6</f>
        <v>0</v>
      </c>
      <c r="G15" s="359"/>
      <c r="H15" s="360"/>
      <c r="I15" s="20">
        <f>E15*F15</f>
        <v>0</v>
      </c>
      <c r="J15" s="369"/>
    </row>
    <row r="16" spans="1:16" ht="13.5" customHeight="1" thickBot="1">
      <c r="A16" s="104"/>
      <c r="B16" s="6"/>
      <c r="C16" s="7" t="s">
        <v>86</v>
      </c>
      <c r="D16" s="5"/>
      <c r="E16" s="209"/>
      <c r="F16" s="359">
        <f>'【様式3】（明細）構築・テスト・移行'!O6</f>
        <v>0</v>
      </c>
      <c r="G16" s="359"/>
      <c r="H16" s="360"/>
      <c r="I16" s="20">
        <f>E16*F16</f>
        <v>0</v>
      </c>
      <c r="J16" s="370"/>
    </row>
    <row r="17" spans="1:10" ht="13.5" customHeight="1">
      <c r="A17" s="116"/>
      <c r="B17" s="117"/>
      <c r="C17" s="117"/>
      <c r="D17" s="118" t="s">
        <v>9</v>
      </c>
      <c r="E17" s="197"/>
      <c r="F17" s="117"/>
      <c r="G17" s="117"/>
      <c r="H17" s="117"/>
      <c r="I17" s="119">
        <f>SUM(I5,I12)</f>
        <v>0</v>
      </c>
      <c r="J17" s="120"/>
    </row>
    <row r="19" spans="1:10">
      <c r="A19" s="12" t="s">
        <v>69</v>
      </c>
      <c r="I19" s="16"/>
      <c r="J19" s="2"/>
    </row>
    <row r="20" spans="1:10" ht="13.5" customHeight="1">
      <c r="A20" s="344" t="s">
        <v>12</v>
      </c>
      <c r="B20" s="345"/>
      <c r="C20" s="345"/>
      <c r="D20" s="346"/>
      <c r="E20" s="352" t="s">
        <v>14</v>
      </c>
      <c r="F20" s="364" t="s">
        <v>17</v>
      </c>
      <c r="G20" s="365"/>
      <c r="H20" s="366"/>
      <c r="I20" s="352" t="s">
        <v>15</v>
      </c>
      <c r="J20" s="363" t="s">
        <v>11</v>
      </c>
    </row>
    <row r="21" spans="1:10">
      <c r="A21" s="347"/>
      <c r="B21" s="348"/>
      <c r="C21" s="348"/>
      <c r="D21" s="349"/>
      <c r="E21" s="353"/>
      <c r="F21" s="357"/>
      <c r="G21" s="358"/>
      <c r="H21" s="367"/>
      <c r="I21" s="353"/>
      <c r="J21" s="362"/>
    </row>
    <row r="22" spans="1:10" ht="12.75" thickBot="1">
      <c r="A22" s="3"/>
      <c r="B22" s="4" t="s">
        <v>18</v>
      </c>
      <c r="C22" s="22"/>
      <c r="D22" s="5"/>
      <c r="E22" s="125"/>
      <c r="F22" s="5"/>
      <c r="G22" s="5"/>
      <c r="H22" s="5"/>
      <c r="I22" s="29">
        <f>SUM(I23:I26)</f>
        <v>0</v>
      </c>
      <c r="J22" s="28"/>
    </row>
    <row r="23" spans="1:10" ht="13.5" customHeight="1">
      <c r="A23" s="3"/>
      <c r="B23" s="6"/>
      <c r="C23" s="7" t="s">
        <v>83</v>
      </c>
      <c r="D23" s="5"/>
      <c r="E23" s="207"/>
      <c r="F23" s="350">
        <f>'【様式4】（明細）運用管理'!D6</f>
        <v>0</v>
      </c>
      <c r="G23" s="350"/>
      <c r="H23" s="351"/>
      <c r="I23" s="20">
        <f>E23*F23</f>
        <v>0</v>
      </c>
      <c r="J23" s="371" t="s">
        <v>108</v>
      </c>
    </row>
    <row r="24" spans="1:10" ht="13.5" customHeight="1">
      <c r="A24" s="3"/>
      <c r="B24" s="6"/>
      <c r="C24" s="7" t="s">
        <v>87</v>
      </c>
      <c r="D24" s="5"/>
      <c r="E24" s="208"/>
      <c r="F24" s="350">
        <f>'【様式4】（明細）運用管理'!G6</f>
        <v>0</v>
      </c>
      <c r="G24" s="350"/>
      <c r="H24" s="351"/>
      <c r="I24" s="20">
        <f>E24*F24</f>
        <v>0</v>
      </c>
      <c r="J24" s="369"/>
    </row>
    <row r="25" spans="1:10" ht="13.5" customHeight="1">
      <c r="A25" s="3"/>
      <c r="B25" s="6"/>
      <c r="C25" s="7" t="s">
        <v>88</v>
      </c>
      <c r="D25" s="5"/>
      <c r="E25" s="208"/>
      <c r="F25" s="359">
        <f>'【様式4】（明細）運用管理'!J6</f>
        <v>0</v>
      </c>
      <c r="G25" s="359"/>
      <c r="H25" s="360"/>
      <c r="I25" s="20">
        <f>E25*F25</f>
        <v>0</v>
      </c>
      <c r="J25" s="369"/>
    </row>
    <row r="26" spans="1:10" ht="13.5" customHeight="1" thickBot="1">
      <c r="A26" s="3"/>
      <c r="B26" s="6"/>
      <c r="C26" s="7" t="s">
        <v>62</v>
      </c>
      <c r="D26" s="5"/>
      <c r="E26" s="209"/>
      <c r="F26" s="359">
        <f>'【様式4】（明細）運用管理'!M6</f>
        <v>0</v>
      </c>
      <c r="G26" s="359"/>
      <c r="H26" s="360"/>
      <c r="I26" s="20">
        <f>E26*F26</f>
        <v>0</v>
      </c>
      <c r="J26" s="370"/>
    </row>
    <row r="27" spans="1:10" ht="13.5" customHeight="1">
      <c r="A27" s="121"/>
      <c r="B27" s="117"/>
      <c r="C27" s="117"/>
      <c r="D27" s="118" t="s">
        <v>9</v>
      </c>
      <c r="E27" s="197"/>
      <c r="F27" s="117"/>
      <c r="G27" s="117"/>
      <c r="H27" s="117"/>
      <c r="I27" s="119">
        <f>I22</f>
        <v>0</v>
      </c>
      <c r="J27" s="120"/>
    </row>
  </sheetData>
  <mergeCells count="30">
    <mergeCell ref="I10:I11"/>
    <mergeCell ref="J10:J11"/>
    <mergeCell ref="J3:J4"/>
    <mergeCell ref="C8:D8"/>
    <mergeCell ref="C9:D9"/>
    <mergeCell ref="C6:D6"/>
    <mergeCell ref="C7:D7"/>
    <mergeCell ref="A3:D4"/>
    <mergeCell ref="I3:I4"/>
    <mergeCell ref="G3:H3"/>
    <mergeCell ref="F25:H25"/>
    <mergeCell ref="F15:H15"/>
    <mergeCell ref="J13:J16"/>
    <mergeCell ref="J23:J26"/>
    <mergeCell ref="J20:J21"/>
    <mergeCell ref="F14:H14"/>
    <mergeCell ref="F26:H26"/>
    <mergeCell ref="I20:I21"/>
    <mergeCell ref="F16:H16"/>
    <mergeCell ref="A20:D21"/>
    <mergeCell ref="F23:H23"/>
    <mergeCell ref="F24:H24"/>
    <mergeCell ref="E3:E4"/>
    <mergeCell ref="E10:E11"/>
    <mergeCell ref="F10:H11"/>
    <mergeCell ref="F3:F4"/>
    <mergeCell ref="F13:H13"/>
    <mergeCell ref="A10:D11"/>
    <mergeCell ref="E20:E21"/>
    <mergeCell ref="F20:H21"/>
  </mergeCells>
  <phoneticPr fontId="4"/>
  <pageMargins left="0.39370078740157483" right="0.31496062992125984" top="0.74803149606299213" bottom="0.74803149606299213" header="0.31496062992125984" footer="0.31496062992125984"/>
  <pageSetup paperSize="9" scale="97" orientation="landscape" horizontalDpi="300" verticalDpi="300" r:id="rId1"/>
  <headerFooter>
    <oddHeader>&amp;C&amp;A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4"/>
  <sheetViews>
    <sheetView zoomScaleNormal="100" zoomScaleSheetLayoutView="90" workbookViewId="0">
      <selection activeCell="F9" sqref="F9:H9"/>
    </sheetView>
  </sheetViews>
  <sheetFormatPr defaultRowHeight="12"/>
  <cols>
    <col min="1" max="4" width="4.625" style="1" customWidth="1"/>
    <col min="5" max="5" width="28.625" style="1" customWidth="1"/>
    <col min="6" max="6" width="5.125" style="1" bestFit="1" customWidth="1"/>
    <col min="7" max="7" width="8.625" style="1" customWidth="1"/>
    <col min="8" max="8" width="3" style="1" bestFit="1" customWidth="1"/>
    <col min="9" max="9" width="5.125" style="1" bestFit="1" customWidth="1"/>
    <col min="10" max="10" width="8.625" style="1" customWidth="1"/>
    <col min="11" max="11" width="3" style="1" bestFit="1" customWidth="1"/>
    <col min="12" max="12" width="5.125" style="1" bestFit="1" customWidth="1"/>
    <col min="13" max="13" width="8.625" style="1" customWidth="1"/>
    <col min="14" max="14" width="3" style="1" bestFit="1" customWidth="1"/>
    <col min="15" max="15" width="5.125" style="1" bestFit="1" customWidth="1"/>
    <col min="16" max="16" width="8.625" style="1" customWidth="1"/>
    <col min="17" max="17" width="3" style="1" bestFit="1" customWidth="1"/>
    <col min="18" max="18" width="15.625" style="1" customWidth="1"/>
    <col min="19" max="19" width="35.625" style="39" customWidth="1"/>
    <col min="20" max="16384" width="9" style="1"/>
  </cols>
  <sheetData>
    <row r="1" spans="1:19" ht="13.5" customHeight="1">
      <c r="A1" s="12" t="s">
        <v>152</v>
      </c>
      <c r="B1" s="12"/>
      <c r="R1" s="2"/>
      <c r="S1" s="2" t="s">
        <v>136</v>
      </c>
    </row>
    <row r="2" spans="1:19">
      <c r="A2" s="1" t="s">
        <v>153</v>
      </c>
      <c r="K2" s="15"/>
      <c r="L2" s="148"/>
      <c r="M2" s="2"/>
      <c r="N2" s="2"/>
      <c r="O2" s="19"/>
      <c r="P2" s="149"/>
      <c r="S2" s="1"/>
    </row>
    <row r="3" spans="1:19" ht="13.5" customHeight="1">
      <c r="A3" s="361" t="s">
        <v>16</v>
      </c>
      <c r="B3" s="361"/>
      <c r="C3" s="361"/>
      <c r="D3" s="361"/>
      <c r="E3" s="361"/>
      <c r="F3" s="406" t="s">
        <v>3</v>
      </c>
      <c r="G3" s="407"/>
      <c r="H3" s="407"/>
      <c r="I3" s="407"/>
      <c r="J3" s="407"/>
      <c r="K3" s="407"/>
      <c r="L3" s="407"/>
      <c r="M3" s="407"/>
      <c r="N3" s="407"/>
      <c r="O3" s="407"/>
      <c r="P3" s="407"/>
      <c r="Q3" s="408"/>
      <c r="R3" s="372" t="s">
        <v>2</v>
      </c>
      <c r="S3" s="363" t="s">
        <v>43</v>
      </c>
    </row>
    <row r="4" spans="1:19" ht="13.5" customHeight="1">
      <c r="A4" s="363"/>
      <c r="B4" s="363"/>
      <c r="C4" s="361"/>
      <c r="D4" s="361"/>
      <c r="E4" s="361"/>
      <c r="F4" s="352" t="s">
        <v>63</v>
      </c>
      <c r="G4" s="352"/>
      <c r="H4" s="363"/>
      <c r="I4" s="352" t="s">
        <v>64</v>
      </c>
      <c r="J4" s="352"/>
      <c r="K4" s="363"/>
      <c r="L4" s="352" t="s">
        <v>65</v>
      </c>
      <c r="M4" s="352"/>
      <c r="N4" s="363"/>
      <c r="O4" s="352" t="s">
        <v>105</v>
      </c>
      <c r="P4" s="352"/>
      <c r="Q4" s="363"/>
      <c r="R4" s="372"/>
      <c r="S4" s="402"/>
    </row>
    <row r="5" spans="1:19" ht="13.5" customHeight="1">
      <c r="A5" s="363"/>
      <c r="B5" s="363"/>
      <c r="C5" s="363"/>
      <c r="D5" s="361"/>
      <c r="E5" s="361"/>
      <c r="F5" s="8" t="s">
        <v>4</v>
      </c>
      <c r="G5" s="10">
        <f>'【様式2】見積額一覧（物品調達以外）'!E13</f>
        <v>0</v>
      </c>
      <c r="H5" s="9" t="s">
        <v>5</v>
      </c>
      <c r="I5" s="8" t="s">
        <v>4</v>
      </c>
      <c r="J5" s="10">
        <f>'【様式2】見積額一覧（物品調達以外）'!E14</f>
        <v>0</v>
      </c>
      <c r="K5" s="9" t="s">
        <v>5</v>
      </c>
      <c r="L5" s="8" t="s">
        <v>4</v>
      </c>
      <c r="M5" s="10">
        <f>'【様式2】見積額一覧（物品調達以外）'!E15</f>
        <v>0</v>
      </c>
      <c r="N5" s="9" t="s">
        <v>5</v>
      </c>
      <c r="O5" s="8" t="s">
        <v>4</v>
      </c>
      <c r="P5" s="10">
        <f>'【様式2】見積額一覧（物品調達以外）'!E16</f>
        <v>0</v>
      </c>
      <c r="Q5" s="9" t="s">
        <v>5</v>
      </c>
      <c r="R5" s="372"/>
      <c r="S5" s="362"/>
    </row>
    <row r="6" spans="1:19" ht="13.5" customHeight="1">
      <c r="A6" s="27"/>
      <c r="B6" s="112" t="s">
        <v>106</v>
      </c>
      <c r="C6" s="111"/>
      <c r="D6" s="105"/>
      <c r="E6" s="105"/>
      <c r="F6" s="412">
        <f>F7+F39+F61</f>
        <v>0</v>
      </c>
      <c r="G6" s="413"/>
      <c r="H6" s="414"/>
      <c r="I6" s="412">
        <f>I7+I39+I61</f>
        <v>0</v>
      </c>
      <c r="J6" s="413"/>
      <c r="K6" s="414"/>
      <c r="L6" s="412">
        <f>L7+L39+L61</f>
        <v>0</v>
      </c>
      <c r="M6" s="413"/>
      <c r="N6" s="414"/>
      <c r="O6" s="412">
        <f>O7+O39+O61</f>
        <v>0</v>
      </c>
      <c r="P6" s="413"/>
      <c r="Q6" s="414"/>
      <c r="R6" s="106">
        <f>R7+R39+R61</f>
        <v>0</v>
      </c>
      <c r="S6" s="113"/>
    </row>
    <row r="7" spans="1:19" ht="13.5" customHeight="1">
      <c r="A7" s="27"/>
      <c r="B7" s="107"/>
      <c r="C7" s="33" t="s">
        <v>70</v>
      </c>
      <c r="D7" s="32"/>
      <c r="E7" s="32"/>
      <c r="F7" s="399">
        <f>F8+F16+F24+F32</f>
        <v>0</v>
      </c>
      <c r="G7" s="400"/>
      <c r="H7" s="401"/>
      <c r="I7" s="399">
        <f>I8+I16+I24+I32</f>
        <v>0</v>
      </c>
      <c r="J7" s="400"/>
      <c r="K7" s="401"/>
      <c r="L7" s="399">
        <f>L8+L16+L24+L32</f>
        <v>0</v>
      </c>
      <c r="M7" s="400"/>
      <c r="N7" s="401"/>
      <c r="O7" s="399">
        <f>O8+O16+O24+O32</f>
        <v>0</v>
      </c>
      <c r="P7" s="400"/>
      <c r="Q7" s="401"/>
      <c r="R7" s="29">
        <f>SUM(R8,R16,R24,R32)</f>
        <v>0</v>
      </c>
      <c r="S7" s="114"/>
    </row>
    <row r="8" spans="1:19" ht="13.5" customHeight="1" thickBot="1">
      <c r="A8" s="3"/>
      <c r="B8" s="108"/>
      <c r="C8" s="34"/>
      <c r="D8" s="36" t="s">
        <v>0</v>
      </c>
      <c r="E8" s="5"/>
      <c r="F8" s="396">
        <f>SUM(F9:H15)</f>
        <v>0</v>
      </c>
      <c r="G8" s="397"/>
      <c r="H8" s="398"/>
      <c r="I8" s="396">
        <f>SUM(I9:K15)</f>
        <v>0</v>
      </c>
      <c r="J8" s="397"/>
      <c r="K8" s="398"/>
      <c r="L8" s="396">
        <f>SUM(L9:N15)</f>
        <v>0</v>
      </c>
      <c r="M8" s="397"/>
      <c r="N8" s="398"/>
      <c r="O8" s="396">
        <f>SUM(O9:Q15)</f>
        <v>0</v>
      </c>
      <c r="P8" s="397"/>
      <c r="Q8" s="398"/>
      <c r="R8" s="17">
        <f>SUM(R9:R15)</f>
        <v>0</v>
      </c>
      <c r="S8" s="115"/>
    </row>
    <row r="9" spans="1:19" ht="13.5" customHeight="1">
      <c r="A9" s="3"/>
      <c r="B9" s="108"/>
      <c r="C9" s="35"/>
      <c r="D9" s="6"/>
      <c r="E9" s="5" t="s">
        <v>164</v>
      </c>
      <c r="F9" s="389"/>
      <c r="G9" s="390"/>
      <c r="H9" s="391"/>
      <c r="I9" s="392"/>
      <c r="J9" s="390"/>
      <c r="K9" s="391"/>
      <c r="L9" s="392"/>
      <c r="M9" s="390"/>
      <c r="N9" s="391"/>
      <c r="O9" s="392"/>
      <c r="P9" s="390"/>
      <c r="Q9" s="393"/>
      <c r="R9" s="210">
        <f t="shared" ref="R9:R15" si="0">$G$5*F9+$J$5*I9+$M$5*L9+$P$5*O9</f>
        <v>0</v>
      </c>
      <c r="S9" s="24"/>
    </row>
    <row r="10" spans="1:19" ht="13.5" customHeight="1">
      <c r="A10" s="3"/>
      <c r="B10" s="108"/>
      <c r="C10" s="35"/>
      <c r="D10" s="6"/>
      <c r="E10" s="5" t="s">
        <v>165</v>
      </c>
      <c r="F10" s="386"/>
      <c r="G10" s="359"/>
      <c r="H10" s="360"/>
      <c r="I10" s="387"/>
      <c r="J10" s="359"/>
      <c r="K10" s="360"/>
      <c r="L10" s="387"/>
      <c r="M10" s="359"/>
      <c r="N10" s="360"/>
      <c r="O10" s="387"/>
      <c r="P10" s="359"/>
      <c r="Q10" s="388"/>
      <c r="R10" s="210">
        <f t="shared" si="0"/>
        <v>0</v>
      </c>
      <c r="S10" s="24"/>
    </row>
    <row r="11" spans="1:19" ht="13.5" customHeight="1">
      <c r="A11" s="3"/>
      <c r="B11" s="108"/>
      <c r="C11" s="35"/>
      <c r="D11" s="6"/>
      <c r="E11" s="5" t="s">
        <v>166</v>
      </c>
      <c r="F11" s="386"/>
      <c r="G11" s="359"/>
      <c r="H11" s="360"/>
      <c r="I11" s="387"/>
      <c r="J11" s="359"/>
      <c r="K11" s="360"/>
      <c r="L11" s="387"/>
      <c r="M11" s="359"/>
      <c r="N11" s="360"/>
      <c r="O11" s="387"/>
      <c r="P11" s="359"/>
      <c r="Q11" s="388"/>
      <c r="R11" s="210">
        <f t="shared" si="0"/>
        <v>0</v>
      </c>
      <c r="S11" s="24"/>
    </row>
    <row r="12" spans="1:19" ht="13.5" customHeight="1">
      <c r="A12" s="3"/>
      <c r="B12" s="108"/>
      <c r="C12" s="35"/>
      <c r="D12" s="6"/>
      <c r="E12" s="5" t="s">
        <v>167</v>
      </c>
      <c r="F12" s="386"/>
      <c r="G12" s="359"/>
      <c r="H12" s="360"/>
      <c r="I12" s="387"/>
      <c r="J12" s="359"/>
      <c r="K12" s="360"/>
      <c r="L12" s="387"/>
      <c r="M12" s="359"/>
      <c r="N12" s="360"/>
      <c r="O12" s="387"/>
      <c r="P12" s="359"/>
      <c r="Q12" s="388"/>
      <c r="R12" s="210">
        <f t="shared" si="0"/>
        <v>0</v>
      </c>
      <c r="S12" s="24"/>
    </row>
    <row r="13" spans="1:19" ht="13.5" customHeight="1">
      <c r="A13" s="3"/>
      <c r="B13" s="108"/>
      <c r="C13" s="35"/>
      <c r="D13" s="6"/>
      <c r="E13" s="5" t="s">
        <v>163</v>
      </c>
      <c r="F13" s="386"/>
      <c r="G13" s="359"/>
      <c r="H13" s="360"/>
      <c r="I13" s="387"/>
      <c r="J13" s="359"/>
      <c r="K13" s="360"/>
      <c r="L13" s="387"/>
      <c r="M13" s="359"/>
      <c r="N13" s="360"/>
      <c r="O13" s="387"/>
      <c r="P13" s="359"/>
      <c r="Q13" s="388"/>
      <c r="R13" s="210">
        <f t="shared" si="0"/>
        <v>0</v>
      </c>
      <c r="S13" s="24"/>
    </row>
    <row r="14" spans="1:19" ht="13.5" customHeight="1">
      <c r="A14" s="3"/>
      <c r="B14" s="108"/>
      <c r="C14" s="35"/>
      <c r="D14" s="6"/>
      <c r="E14" s="5" t="s">
        <v>168</v>
      </c>
      <c r="F14" s="274"/>
      <c r="G14" s="275"/>
      <c r="H14" s="276"/>
      <c r="I14" s="277"/>
      <c r="J14" s="275"/>
      <c r="K14" s="276"/>
      <c r="L14" s="277"/>
      <c r="M14" s="275"/>
      <c r="N14" s="276"/>
      <c r="O14" s="277"/>
      <c r="P14" s="275"/>
      <c r="Q14" s="278"/>
      <c r="R14" s="210">
        <f t="shared" si="0"/>
        <v>0</v>
      </c>
      <c r="S14" s="24"/>
    </row>
    <row r="15" spans="1:19" ht="13.5" customHeight="1" thickBot="1">
      <c r="A15" s="3"/>
      <c r="B15" s="108"/>
      <c r="C15" s="35"/>
      <c r="D15" s="37"/>
      <c r="E15" s="5" t="s">
        <v>169</v>
      </c>
      <c r="F15" s="381"/>
      <c r="G15" s="382"/>
      <c r="H15" s="383"/>
      <c r="I15" s="384"/>
      <c r="J15" s="382"/>
      <c r="K15" s="383"/>
      <c r="L15" s="384"/>
      <c r="M15" s="382"/>
      <c r="N15" s="383"/>
      <c r="O15" s="384"/>
      <c r="P15" s="382"/>
      <c r="Q15" s="385"/>
      <c r="R15" s="210">
        <f t="shared" si="0"/>
        <v>0</v>
      </c>
      <c r="S15" s="24"/>
    </row>
    <row r="16" spans="1:19" ht="13.5" customHeight="1" thickBot="1">
      <c r="A16" s="3"/>
      <c r="B16" s="109"/>
      <c r="C16" s="6"/>
      <c r="D16" s="4" t="s">
        <v>10</v>
      </c>
      <c r="E16" s="5"/>
      <c r="F16" s="409">
        <f>SUM(F17:H23)</f>
        <v>0</v>
      </c>
      <c r="G16" s="410"/>
      <c r="H16" s="411"/>
      <c r="I16" s="409">
        <f>SUM(I17:K23)</f>
        <v>0</v>
      </c>
      <c r="J16" s="410"/>
      <c r="K16" s="411"/>
      <c r="L16" s="409">
        <f>SUM(L17:N23)</f>
        <v>0</v>
      </c>
      <c r="M16" s="410"/>
      <c r="N16" s="411"/>
      <c r="O16" s="409">
        <f>SUM(O17:Q23)</f>
        <v>0</v>
      </c>
      <c r="P16" s="410"/>
      <c r="Q16" s="411"/>
      <c r="R16" s="17">
        <f>SUM(R17:R23)</f>
        <v>0</v>
      </c>
      <c r="S16" s="115"/>
    </row>
    <row r="17" spans="1:19" ht="13.5" customHeight="1">
      <c r="A17" s="3"/>
      <c r="B17" s="109"/>
      <c r="C17" s="6"/>
      <c r="D17" s="6"/>
      <c r="E17" s="5" t="s">
        <v>164</v>
      </c>
      <c r="F17" s="389"/>
      <c r="G17" s="390"/>
      <c r="H17" s="391"/>
      <c r="I17" s="392"/>
      <c r="J17" s="390"/>
      <c r="K17" s="391"/>
      <c r="L17" s="392"/>
      <c r="M17" s="390"/>
      <c r="N17" s="391"/>
      <c r="O17" s="392"/>
      <c r="P17" s="390"/>
      <c r="Q17" s="393"/>
      <c r="R17" s="210">
        <f t="shared" ref="R17:R23" si="1">$G$5*F17+$J$5*I17+$M$5*L17+$P$5*O17</f>
        <v>0</v>
      </c>
      <c r="S17" s="24" t="s">
        <v>57</v>
      </c>
    </row>
    <row r="18" spans="1:19" ht="13.5" customHeight="1">
      <c r="A18" s="3"/>
      <c r="B18" s="109"/>
      <c r="C18" s="6"/>
      <c r="D18" s="6"/>
      <c r="E18" s="5" t="s">
        <v>165</v>
      </c>
      <c r="F18" s="386"/>
      <c r="G18" s="359"/>
      <c r="H18" s="360"/>
      <c r="I18" s="387"/>
      <c r="J18" s="359"/>
      <c r="K18" s="360"/>
      <c r="L18" s="387"/>
      <c r="M18" s="359"/>
      <c r="N18" s="360"/>
      <c r="O18" s="387"/>
      <c r="P18" s="359"/>
      <c r="Q18" s="388"/>
      <c r="R18" s="210">
        <f t="shared" si="1"/>
        <v>0</v>
      </c>
      <c r="S18" s="24" t="s">
        <v>57</v>
      </c>
    </row>
    <row r="19" spans="1:19" ht="13.5" customHeight="1">
      <c r="A19" s="3"/>
      <c r="B19" s="109"/>
      <c r="C19" s="6"/>
      <c r="D19" s="6"/>
      <c r="E19" s="5" t="s">
        <v>166</v>
      </c>
      <c r="F19" s="386"/>
      <c r="G19" s="359"/>
      <c r="H19" s="360"/>
      <c r="I19" s="387"/>
      <c r="J19" s="359"/>
      <c r="K19" s="360"/>
      <c r="L19" s="387"/>
      <c r="M19" s="359"/>
      <c r="N19" s="360"/>
      <c r="O19" s="387"/>
      <c r="P19" s="359"/>
      <c r="Q19" s="388"/>
      <c r="R19" s="210">
        <f t="shared" si="1"/>
        <v>0</v>
      </c>
      <c r="S19" s="24" t="s">
        <v>57</v>
      </c>
    </row>
    <row r="20" spans="1:19" ht="13.5" customHeight="1">
      <c r="A20" s="3"/>
      <c r="B20" s="109"/>
      <c r="C20" s="6"/>
      <c r="D20" s="6"/>
      <c r="E20" s="5" t="s">
        <v>167</v>
      </c>
      <c r="F20" s="386"/>
      <c r="G20" s="359"/>
      <c r="H20" s="360"/>
      <c r="I20" s="387"/>
      <c r="J20" s="359"/>
      <c r="K20" s="360"/>
      <c r="L20" s="387"/>
      <c r="M20" s="359"/>
      <c r="N20" s="360"/>
      <c r="O20" s="387"/>
      <c r="P20" s="359"/>
      <c r="Q20" s="388"/>
      <c r="R20" s="210">
        <f t="shared" si="1"/>
        <v>0</v>
      </c>
      <c r="S20" s="24" t="s">
        <v>57</v>
      </c>
    </row>
    <row r="21" spans="1:19" ht="13.5" customHeight="1">
      <c r="A21" s="3"/>
      <c r="B21" s="109"/>
      <c r="C21" s="6"/>
      <c r="D21" s="6"/>
      <c r="E21" s="5" t="s">
        <v>163</v>
      </c>
      <c r="F21" s="211"/>
      <c r="G21" s="193"/>
      <c r="H21" s="194"/>
      <c r="I21" s="192"/>
      <c r="J21" s="193"/>
      <c r="K21" s="194"/>
      <c r="L21" s="192"/>
      <c r="M21" s="193"/>
      <c r="N21" s="194"/>
      <c r="O21" s="192"/>
      <c r="P21" s="193"/>
      <c r="Q21" s="212"/>
      <c r="R21" s="210">
        <f t="shared" si="1"/>
        <v>0</v>
      </c>
      <c r="S21" s="24" t="s">
        <v>57</v>
      </c>
    </row>
    <row r="22" spans="1:19" ht="13.5" customHeight="1">
      <c r="A22" s="3"/>
      <c r="B22" s="109"/>
      <c r="C22" s="6"/>
      <c r="D22" s="6"/>
      <c r="E22" s="5" t="s">
        <v>168</v>
      </c>
      <c r="F22" s="386"/>
      <c r="G22" s="359"/>
      <c r="H22" s="360"/>
      <c r="I22" s="387"/>
      <c r="J22" s="359"/>
      <c r="K22" s="360"/>
      <c r="L22" s="387"/>
      <c r="M22" s="359"/>
      <c r="N22" s="360"/>
      <c r="O22" s="387"/>
      <c r="P22" s="359"/>
      <c r="Q22" s="388"/>
      <c r="R22" s="210">
        <f t="shared" si="1"/>
        <v>0</v>
      </c>
      <c r="S22" s="24" t="s">
        <v>57</v>
      </c>
    </row>
    <row r="23" spans="1:19" ht="13.5" customHeight="1" thickBot="1">
      <c r="A23" s="3"/>
      <c r="B23" s="109"/>
      <c r="C23" s="6"/>
      <c r="D23" s="37"/>
      <c r="E23" s="5" t="s">
        <v>170</v>
      </c>
      <c r="F23" s="381"/>
      <c r="G23" s="382"/>
      <c r="H23" s="383"/>
      <c r="I23" s="384"/>
      <c r="J23" s="382"/>
      <c r="K23" s="383"/>
      <c r="L23" s="384"/>
      <c r="M23" s="382"/>
      <c r="N23" s="383"/>
      <c r="O23" s="384"/>
      <c r="P23" s="382"/>
      <c r="Q23" s="385"/>
      <c r="R23" s="210">
        <f t="shared" si="1"/>
        <v>0</v>
      </c>
      <c r="S23" s="24" t="s">
        <v>57</v>
      </c>
    </row>
    <row r="24" spans="1:19" ht="13.5" customHeight="1" thickBot="1">
      <c r="A24" s="3"/>
      <c r="B24" s="109"/>
      <c r="C24" s="6"/>
      <c r="D24" s="4" t="s">
        <v>19</v>
      </c>
      <c r="E24" s="5"/>
      <c r="F24" s="409">
        <f>SUM(F25:H31)</f>
        <v>0</v>
      </c>
      <c r="G24" s="410"/>
      <c r="H24" s="411"/>
      <c r="I24" s="409">
        <f>SUM(I25:K31)</f>
        <v>0</v>
      </c>
      <c r="J24" s="410"/>
      <c r="K24" s="411"/>
      <c r="L24" s="409">
        <f>SUM(L25:N31)</f>
        <v>0</v>
      </c>
      <c r="M24" s="410"/>
      <c r="N24" s="411"/>
      <c r="O24" s="409">
        <f>SUM(O25:Q31)</f>
        <v>0</v>
      </c>
      <c r="P24" s="410"/>
      <c r="Q24" s="411"/>
      <c r="R24" s="17">
        <f>SUM(R25:R31)</f>
        <v>0</v>
      </c>
      <c r="S24" s="115"/>
    </row>
    <row r="25" spans="1:19" ht="13.5" customHeight="1">
      <c r="A25" s="3"/>
      <c r="B25" s="109"/>
      <c r="C25" s="6"/>
      <c r="D25" s="6"/>
      <c r="E25" s="5" t="s">
        <v>164</v>
      </c>
      <c r="F25" s="389"/>
      <c r="G25" s="390"/>
      <c r="H25" s="391"/>
      <c r="I25" s="392"/>
      <c r="J25" s="390"/>
      <c r="K25" s="391"/>
      <c r="L25" s="392"/>
      <c r="M25" s="390"/>
      <c r="N25" s="391"/>
      <c r="O25" s="392"/>
      <c r="P25" s="390"/>
      <c r="Q25" s="393"/>
      <c r="R25" s="210">
        <f t="shared" ref="R25:R31" si="2">$G$5*F25+$J$5*I25+$M$5*L25+$P$5*O25</f>
        <v>0</v>
      </c>
      <c r="S25" s="24" t="s">
        <v>57</v>
      </c>
    </row>
    <row r="26" spans="1:19" ht="13.5" customHeight="1">
      <c r="A26" s="3"/>
      <c r="B26" s="109"/>
      <c r="C26" s="6"/>
      <c r="D26" s="6"/>
      <c r="E26" s="5" t="s">
        <v>165</v>
      </c>
      <c r="F26" s="386"/>
      <c r="G26" s="359"/>
      <c r="H26" s="360"/>
      <c r="I26" s="387"/>
      <c r="J26" s="359"/>
      <c r="K26" s="360"/>
      <c r="L26" s="387"/>
      <c r="M26" s="359"/>
      <c r="N26" s="360"/>
      <c r="O26" s="387"/>
      <c r="P26" s="359"/>
      <c r="Q26" s="388"/>
      <c r="R26" s="210">
        <f t="shared" si="2"/>
        <v>0</v>
      </c>
      <c r="S26" s="24" t="s">
        <v>57</v>
      </c>
    </row>
    <row r="27" spans="1:19" ht="13.5" customHeight="1">
      <c r="A27" s="3"/>
      <c r="B27" s="109"/>
      <c r="C27" s="6"/>
      <c r="D27" s="6"/>
      <c r="E27" s="5" t="s">
        <v>166</v>
      </c>
      <c r="F27" s="386"/>
      <c r="G27" s="359"/>
      <c r="H27" s="360"/>
      <c r="I27" s="387"/>
      <c r="J27" s="359"/>
      <c r="K27" s="360"/>
      <c r="L27" s="387"/>
      <c r="M27" s="359"/>
      <c r="N27" s="360"/>
      <c r="O27" s="387"/>
      <c r="P27" s="359"/>
      <c r="Q27" s="388"/>
      <c r="R27" s="210">
        <f t="shared" si="2"/>
        <v>0</v>
      </c>
      <c r="S27" s="24" t="s">
        <v>57</v>
      </c>
    </row>
    <row r="28" spans="1:19" ht="13.5" customHeight="1">
      <c r="A28" s="3"/>
      <c r="B28" s="109"/>
      <c r="C28" s="6"/>
      <c r="D28" s="6"/>
      <c r="E28" s="5" t="s">
        <v>167</v>
      </c>
      <c r="F28" s="386"/>
      <c r="G28" s="359"/>
      <c r="H28" s="360"/>
      <c r="I28" s="387"/>
      <c r="J28" s="359"/>
      <c r="K28" s="360"/>
      <c r="L28" s="387"/>
      <c r="M28" s="359"/>
      <c r="N28" s="360"/>
      <c r="O28" s="387"/>
      <c r="P28" s="359"/>
      <c r="Q28" s="388"/>
      <c r="R28" s="210">
        <f t="shared" si="2"/>
        <v>0</v>
      </c>
      <c r="S28" s="24" t="s">
        <v>57</v>
      </c>
    </row>
    <row r="29" spans="1:19" ht="13.5" customHeight="1">
      <c r="A29" s="3"/>
      <c r="B29" s="109"/>
      <c r="C29" s="6"/>
      <c r="D29" s="6"/>
      <c r="E29" s="5" t="s">
        <v>163</v>
      </c>
      <c r="F29" s="211"/>
      <c r="G29" s="193"/>
      <c r="H29" s="194"/>
      <c r="I29" s="192"/>
      <c r="J29" s="193"/>
      <c r="K29" s="194"/>
      <c r="L29" s="192"/>
      <c r="M29" s="193"/>
      <c r="N29" s="194"/>
      <c r="O29" s="192"/>
      <c r="P29" s="193"/>
      <c r="Q29" s="212"/>
      <c r="R29" s="210">
        <f t="shared" si="2"/>
        <v>0</v>
      </c>
      <c r="S29" s="24" t="s">
        <v>57</v>
      </c>
    </row>
    <row r="30" spans="1:19" ht="13.5" customHeight="1">
      <c r="A30" s="3"/>
      <c r="B30" s="109"/>
      <c r="C30" s="6"/>
      <c r="D30" s="6"/>
      <c r="E30" s="5" t="s">
        <v>168</v>
      </c>
      <c r="F30" s="386"/>
      <c r="G30" s="359"/>
      <c r="H30" s="360"/>
      <c r="I30" s="387"/>
      <c r="J30" s="359"/>
      <c r="K30" s="360"/>
      <c r="L30" s="387"/>
      <c r="M30" s="359"/>
      <c r="N30" s="360"/>
      <c r="O30" s="387"/>
      <c r="P30" s="359"/>
      <c r="Q30" s="388"/>
      <c r="R30" s="210">
        <f t="shared" si="2"/>
        <v>0</v>
      </c>
      <c r="S30" s="24" t="s">
        <v>57</v>
      </c>
    </row>
    <row r="31" spans="1:19" ht="13.5" customHeight="1" thickBot="1">
      <c r="A31" s="3"/>
      <c r="B31" s="109"/>
      <c r="C31" s="6"/>
      <c r="D31" s="37"/>
      <c r="E31" s="5" t="s">
        <v>170</v>
      </c>
      <c r="F31" s="381"/>
      <c r="G31" s="382"/>
      <c r="H31" s="383"/>
      <c r="I31" s="384"/>
      <c r="J31" s="382"/>
      <c r="K31" s="383"/>
      <c r="L31" s="384"/>
      <c r="M31" s="382"/>
      <c r="N31" s="383"/>
      <c r="O31" s="384"/>
      <c r="P31" s="382"/>
      <c r="Q31" s="385"/>
      <c r="R31" s="210">
        <f t="shared" si="2"/>
        <v>0</v>
      </c>
      <c r="S31" s="24" t="s">
        <v>57</v>
      </c>
    </row>
    <row r="32" spans="1:19" ht="13.5" customHeight="1" thickBot="1">
      <c r="A32" s="3"/>
      <c r="B32" s="108"/>
      <c r="C32" s="35"/>
      <c r="D32" s="4" t="s">
        <v>50</v>
      </c>
      <c r="E32" s="5"/>
      <c r="F32" s="409">
        <f>SUM(F33:H38)</f>
        <v>0</v>
      </c>
      <c r="G32" s="410"/>
      <c r="H32" s="411"/>
      <c r="I32" s="409">
        <f>SUM(I33:K38)</f>
        <v>0</v>
      </c>
      <c r="J32" s="410"/>
      <c r="K32" s="411"/>
      <c r="L32" s="409">
        <f>SUM(L33:N38)</f>
        <v>0</v>
      </c>
      <c r="M32" s="410"/>
      <c r="N32" s="411"/>
      <c r="O32" s="409">
        <f>SUM(O33:Q38)</f>
        <v>0</v>
      </c>
      <c r="P32" s="410"/>
      <c r="Q32" s="411"/>
      <c r="R32" s="17">
        <f>SUM(R33:R38)</f>
        <v>0</v>
      </c>
      <c r="S32" s="115"/>
    </row>
    <row r="33" spans="1:19" ht="13.5" customHeight="1">
      <c r="A33" s="3"/>
      <c r="B33" s="108"/>
      <c r="C33" s="35"/>
      <c r="D33" s="6"/>
      <c r="E33" s="5" t="s">
        <v>20</v>
      </c>
      <c r="F33" s="389"/>
      <c r="G33" s="390"/>
      <c r="H33" s="391"/>
      <c r="I33" s="392"/>
      <c r="J33" s="390"/>
      <c r="K33" s="391"/>
      <c r="L33" s="392"/>
      <c r="M33" s="390"/>
      <c r="N33" s="391"/>
      <c r="O33" s="392"/>
      <c r="P33" s="390"/>
      <c r="Q33" s="393"/>
      <c r="R33" s="210">
        <f t="shared" ref="R33:R38" si="3">$G$5*F33+$J$5*I33+$M$5*L33+$P$5*O33</f>
        <v>0</v>
      </c>
      <c r="S33" s="24" t="s">
        <v>54</v>
      </c>
    </row>
    <row r="34" spans="1:19" ht="13.5" customHeight="1">
      <c r="A34" s="3"/>
      <c r="B34" s="109"/>
      <c r="C34" s="6"/>
      <c r="D34" s="6"/>
      <c r="E34" s="5" t="s">
        <v>21</v>
      </c>
      <c r="F34" s="386"/>
      <c r="G34" s="359"/>
      <c r="H34" s="360"/>
      <c r="I34" s="387"/>
      <c r="J34" s="359"/>
      <c r="K34" s="360"/>
      <c r="L34" s="387"/>
      <c r="M34" s="359"/>
      <c r="N34" s="360"/>
      <c r="O34" s="387"/>
      <c r="P34" s="359"/>
      <c r="Q34" s="388"/>
      <c r="R34" s="210">
        <f t="shared" si="3"/>
        <v>0</v>
      </c>
      <c r="S34" s="24" t="s">
        <v>54</v>
      </c>
    </row>
    <row r="35" spans="1:19" ht="13.5" customHeight="1">
      <c r="A35" s="3"/>
      <c r="B35" s="109"/>
      <c r="C35" s="6"/>
      <c r="D35" s="6"/>
      <c r="E35" s="5" t="s">
        <v>22</v>
      </c>
      <c r="F35" s="386"/>
      <c r="G35" s="359"/>
      <c r="H35" s="360"/>
      <c r="I35" s="387"/>
      <c r="J35" s="359"/>
      <c r="K35" s="360"/>
      <c r="L35" s="387"/>
      <c r="M35" s="359"/>
      <c r="N35" s="360"/>
      <c r="O35" s="387"/>
      <c r="P35" s="359"/>
      <c r="Q35" s="388"/>
      <c r="R35" s="210">
        <f t="shared" si="3"/>
        <v>0</v>
      </c>
      <c r="S35" s="24" t="s">
        <v>54</v>
      </c>
    </row>
    <row r="36" spans="1:19" ht="13.5" customHeight="1">
      <c r="A36" s="3"/>
      <c r="B36" s="109"/>
      <c r="C36" s="6"/>
      <c r="D36" s="6"/>
      <c r="E36" s="5" t="s">
        <v>39</v>
      </c>
      <c r="F36" s="386"/>
      <c r="G36" s="359"/>
      <c r="H36" s="360"/>
      <c r="I36" s="387"/>
      <c r="J36" s="359"/>
      <c r="K36" s="360"/>
      <c r="L36" s="387"/>
      <c r="M36" s="359"/>
      <c r="N36" s="360"/>
      <c r="O36" s="387"/>
      <c r="P36" s="359"/>
      <c r="Q36" s="388"/>
      <c r="R36" s="210">
        <f t="shared" si="3"/>
        <v>0</v>
      </c>
      <c r="S36" s="24" t="s">
        <v>54</v>
      </c>
    </row>
    <row r="37" spans="1:19" ht="13.5" customHeight="1">
      <c r="A37" s="3"/>
      <c r="B37" s="109"/>
      <c r="C37" s="6"/>
      <c r="D37" s="6"/>
      <c r="E37" s="5" t="s">
        <v>40</v>
      </c>
      <c r="F37" s="386"/>
      <c r="G37" s="359"/>
      <c r="H37" s="360"/>
      <c r="I37" s="387"/>
      <c r="J37" s="359"/>
      <c r="K37" s="360"/>
      <c r="L37" s="387"/>
      <c r="M37" s="359"/>
      <c r="N37" s="360"/>
      <c r="O37" s="387"/>
      <c r="P37" s="359"/>
      <c r="Q37" s="388"/>
      <c r="R37" s="210">
        <f t="shared" si="3"/>
        <v>0</v>
      </c>
      <c r="S37" s="24" t="s">
        <v>54</v>
      </c>
    </row>
    <row r="38" spans="1:19" ht="13.5" customHeight="1" thickBot="1">
      <c r="A38" s="3"/>
      <c r="B38" s="109"/>
      <c r="C38" s="6"/>
      <c r="D38" s="37"/>
      <c r="E38" s="5"/>
      <c r="F38" s="381"/>
      <c r="G38" s="382"/>
      <c r="H38" s="383"/>
      <c r="I38" s="384"/>
      <c r="J38" s="382"/>
      <c r="K38" s="383"/>
      <c r="L38" s="384"/>
      <c r="M38" s="382"/>
      <c r="N38" s="383"/>
      <c r="O38" s="384"/>
      <c r="P38" s="382"/>
      <c r="Q38" s="385"/>
      <c r="R38" s="210">
        <f t="shared" si="3"/>
        <v>0</v>
      </c>
      <c r="S38" s="24"/>
    </row>
    <row r="39" spans="1:19" ht="13.5" customHeight="1">
      <c r="A39" s="27"/>
      <c r="B39" s="107"/>
      <c r="C39" s="33" t="s">
        <v>51</v>
      </c>
      <c r="D39" s="32"/>
      <c r="E39" s="32"/>
      <c r="F39" s="403">
        <f>F40+F47+F54</f>
        <v>0</v>
      </c>
      <c r="G39" s="404"/>
      <c r="H39" s="405"/>
      <c r="I39" s="403">
        <f>I40+I47+I54</f>
        <v>0</v>
      </c>
      <c r="J39" s="404"/>
      <c r="K39" s="405"/>
      <c r="L39" s="403">
        <f>L40+L47+L54</f>
        <v>0</v>
      </c>
      <c r="M39" s="404"/>
      <c r="N39" s="405"/>
      <c r="O39" s="403">
        <f>O40+O47+O54</f>
        <v>0</v>
      </c>
      <c r="P39" s="404"/>
      <c r="Q39" s="405"/>
      <c r="R39" s="29">
        <f>SUM(R40,R47,R54)</f>
        <v>0</v>
      </c>
      <c r="S39" s="114"/>
    </row>
    <row r="40" spans="1:19" ht="13.5" customHeight="1" thickBot="1">
      <c r="A40" s="3"/>
      <c r="B40" s="108"/>
      <c r="C40" s="35"/>
      <c r="D40" s="4" t="s">
        <v>36</v>
      </c>
      <c r="E40" s="5"/>
      <c r="F40" s="396">
        <f>SUM(F41:H46)</f>
        <v>0</v>
      </c>
      <c r="G40" s="397"/>
      <c r="H40" s="398"/>
      <c r="I40" s="396">
        <f>SUM(I41:K46)</f>
        <v>0</v>
      </c>
      <c r="J40" s="397"/>
      <c r="K40" s="398"/>
      <c r="L40" s="396">
        <f>SUM(L41:N46)</f>
        <v>0</v>
      </c>
      <c r="M40" s="397"/>
      <c r="N40" s="398"/>
      <c r="O40" s="396">
        <f>SUM(O41:Q46)</f>
        <v>0</v>
      </c>
      <c r="P40" s="397"/>
      <c r="Q40" s="398"/>
      <c r="R40" s="17">
        <f>SUM(R41:R46)</f>
        <v>0</v>
      </c>
      <c r="S40" s="115"/>
    </row>
    <row r="41" spans="1:19" ht="13.5" customHeight="1">
      <c r="A41" s="3"/>
      <c r="B41" s="108"/>
      <c r="C41" s="35"/>
      <c r="D41" s="6"/>
      <c r="E41" s="5" t="s">
        <v>37</v>
      </c>
      <c r="F41" s="389"/>
      <c r="G41" s="390"/>
      <c r="H41" s="391"/>
      <c r="I41" s="392"/>
      <c r="J41" s="390"/>
      <c r="K41" s="391"/>
      <c r="L41" s="392"/>
      <c r="M41" s="390"/>
      <c r="N41" s="391"/>
      <c r="O41" s="392"/>
      <c r="P41" s="390"/>
      <c r="Q41" s="393"/>
      <c r="R41" s="210">
        <f t="shared" ref="R41:R46" si="4">$G$5*F41+$J$5*I41+$M$5*L41+$P$5*O41</f>
        <v>0</v>
      </c>
      <c r="S41" s="24"/>
    </row>
    <row r="42" spans="1:19" ht="13.5" customHeight="1">
      <c r="A42" s="3"/>
      <c r="B42" s="108"/>
      <c r="C42" s="35"/>
      <c r="D42" s="6"/>
      <c r="E42" s="5" t="s">
        <v>38</v>
      </c>
      <c r="F42" s="386"/>
      <c r="G42" s="359"/>
      <c r="H42" s="360"/>
      <c r="I42" s="387"/>
      <c r="J42" s="359"/>
      <c r="K42" s="360"/>
      <c r="L42" s="387"/>
      <c r="M42" s="359"/>
      <c r="N42" s="360"/>
      <c r="O42" s="387"/>
      <c r="P42" s="359"/>
      <c r="Q42" s="388"/>
      <c r="R42" s="210">
        <f t="shared" si="4"/>
        <v>0</v>
      </c>
      <c r="S42" s="24" t="s">
        <v>58</v>
      </c>
    </row>
    <row r="43" spans="1:19" ht="13.5" customHeight="1">
      <c r="A43" s="3"/>
      <c r="B43" s="108"/>
      <c r="C43" s="35"/>
      <c r="D43" s="6"/>
      <c r="E43" s="5" t="s">
        <v>44</v>
      </c>
      <c r="F43" s="386"/>
      <c r="G43" s="359"/>
      <c r="H43" s="360"/>
      <c r="I43" s="387"/>
      <c r="J43" s="359"/>
      <c r="K43" s="360"/>
      <c r="L43" s="387"/>
      <c r="M43" s="359"/>
      <c r="N43" s="360"/>
      <c r="O43" s="387"/>
      <c r="P43" s="359"/>
      <c r="Q43" s="388"/>
      <c r="R43" s="210">
        <f t="shared" si="4"/>
        <v>0</v>
      </c>
      <c r="S43" s="24" t="s">
        <v>58</v>
      </c>
    </row>
    <row r="44" spans="1:19" ht="13.5" customHeight="1">
      <c r="A44" s="3"/>
      <c r="B44" s="108"/>
      <c r="C44" s="35"/>
      <c r="D44" s="6"/>
      <c r="E44" s="5"/>
      <c r="F44" s="386"/>
      <c r="G44" s="359"/>
      <c r="H44" s="360"/>
      <c r="I44" s="387"/>
      <c r="J44" s="359"/>
      <c r="K44" s="360"/>
      <c r="L44" s="387"/>
      <c r="M44" s="359"/>
      <c r="N44" s="360"/>
      <c r="O44" s="387"/>
      <c r="P44" s="359"/>
      <c r="Q44" s="388"/>
      <c r="R44" s="210">
        <f t="shared" si="4"/>
        <v>0</v>
      </c>
      <c r="S44" s="24"/>
    </row>
    <row r="45" spans="1:19" ht="13.5" customHeight="1">
      <c r="A45" s="3"/>
      <c r="B45" s="108"/>
      <c r="C45" s="35"/>
      <c r="D45" s="6"/>
      <c r="E45" s="5"/>
      <c r="F45" s="386"/>
      <c r="G45" s="359"/>
      <c r="H45" s="360"/>
      <c r="I45" s="387"/>
      <c r="J45" s="359"/>
      <c r="K45" s="360"/>
      <c r="L45" s="387"/>
      <c r="M45" s="359"/>
      <c r="N45" s="360"/>
      <c r="O45" s="387"/>
      <c r="P45" s="359"/>
      <c r="Q45" s="388"/>
      <c r="R45" s="210">
        <f t="shared" si="4"/>
        <v>0</v>
      </c>
      <c r="S45" s="24"/>
    </row>
    <row r="46" spans="1:19" ht="13.5" customHeight="1" thickBot="1">
      <c r="A46" s="3"/>
      <c r="B46" s="109"/>
      <c r="C46" s="6"/>
      <c r="D46" s="38"/>
      <c r="E46" s="5"/>
      <c r="F46" s="381"/>
      <c r="G46" s="382"/>
      <c r="H46" s="383"/>
      <c r="I46" s="384"/>
      <c r="J46" s="382"/>
      <c r="K46" s="383"/>
      <c r="L46" s="384"/>
      <c r="M46" s="382"/>
      <c r="N46" s="383"/>
      <c r="O46" s="384"/>
      <c r="P46" s="382"/>
      <c r="Q46" s="385"/>
      <c r="R46" s="210">
        <f t="shared" si="4"/>
        <v>0</v>
      </c>
      <c r="S46" s="24"/>
    </row>
    <row r="47" spans="1:19" ht="13.5" customHeight="1" thickBot="1">
      <c r="A47" s="3"/>
      <c r="B47" s="109"/>
      <c r="C47" s="6"/>
      <c r="D47" s="4" t="s">
        <v>41</v>
      </c>
      <c r="E47" s="5"/>
      <c r="F47" s="409">
        <f>SUM(F48:H53)</f>
        <v>0</v>
      </c>
      <c r="G47" s="410"/>
      <c r="H47" s="411"/>
      <c r="I47" s="409">
        <f>SUM(I48:K53)</f>
        <v>0</v>
      </c>
      <c r="J47" s="410"/>
      <c r="K47" s="411"/>
      <c r="L47" s="409">
        <f>SUM(L48:N53)</f>
        <v>0</v>
      </c>
      <c r="M47" s="410"/>
      <c r="N47" s="411"/>
      <c r="O47" s="409">
        <f>SUM(O48:Q53)</f>
        <v>0</v>
      </c>
      <c r="P47" s="410"/>
      <c r="Q47" s="411"/>
      <c r="R47" s="17">
        <f>SUM(R48:R53)</f>
        <v>0</v>
      </c>
      <c r="S47" s="115"/>
    </row>
    <row r="48" spans="1:19" ht="13.5" customHeight="1">
      <c r="A48" s="3"/>
      <c r="B48" s="109"/>
      <c r="C48" s="6"/>
      <c r="D48" s="6"/>
      <c r="E48" s="5" t="s">
        <v>42</v>
      </c>
      <c r="F48" s="389"/>
      <c r="G48" s="390"/>
      <c r="H48" s="391"/>
      <c r="I48" s="392"/>
      <c r="J48" s="390"/>
      <c r="K48" s="391"/>
      <c r="L48" s="392"/>
      <c r="M48" s="390"/>
      <c r="N48" s="391"/>
      <c r="O48" s="392"/>
      <c r="P48" s="390"/>
      <c r="Q48" s="393"/>
      <c r="R48" s="210">
        <f t="shared" ref="R48:R53" si="5">$G$5*F48+$J$5*I48+$M$5*L48+$P$5*O48</f>
        <v>0</v>
      </c>
      <c r="S48" s="24" t="s">
        <v>59</v>
      </c>
    </row>
    <row r="49" spans="1:19" ht="13.5" customHeight="1">
      <c r="A49" s="3"/>
      <c r="B49" s="109"/>
      <c r="C49" s="6"/>
      <c r="D49" s="6"/>
      <c r="E49" s="5" t="s">
        <v>56</v>
      </c>
      <c r="F49" s="386"/>
      <c r="G49" s="359"/>
      <c r="H49" s="360"/>
      <c r="I49" s="387"/>
      <c r="J49" s="359"/>
      <c r="K49" s="360"/>
      <c r="L49" s="387"/>
      <c r="M49" s="359"/>
      <c r="N49" s="360"/>
      <c r="O49" s="387"/>
      <c r="P49" s="359"/>
      <c r="Q49" s="388"/>
      <c r="R49" s="210">
        <f t="shared" si="5"/>
        <v>0</v>
      </c>
      <c r="S49" s="24" t="s">
        <v>59</v>
      </c>
    </row>
    <row r="50" spans="1:19" ht="13.5" customHeight="1">
      <c r="A50" s="3"/>
      <c r="B50" s="109"/>
      <c r="C50" s="6"/>
      <c r="D50" s="6"/>
      <c r="E50" s="5"/>
      <c r="F50" s="386"/>
      <c r="G50" s="359"/>
      <c r="H50" s="360"/>
      <c r="I50" s="387"/>
      <c r="J50" s="359"/>
      <c r="K50" s="360"/>
      <c r="L50" s="387"/>
      <c r="M50" s="359"/>
      <c r="N50" s="360"/>
      <c r="O50" s="387"/>
      <c r="P50" s="359"/>
      <c r="Q50" s="388"/>
      <c r="R50" s="210">
        <f t="shared" si="5"/>
        <v>0</v>
      </c>
      <c r="S50" s="24"/>
    </row>
    <row r="51" spans="1:19" ht="13.5" customHeight="1">
      <c r="A51" s="3"/>
      <c r="B51" s="109"/>
      <c r="C51" s="6"/>
      <c r="D51" s="6"/>
      <c r="E51" s="5"/>
      <c r="F51" s="386"/>
      <c r="G51" s="359"/>
      <c r="H51" s="360"/>
      <c r="I51" s="387"/>
      <c r="J51" s="359"/>
      <c r="K51" s="360"/>
      <c r="L51" s="387"/>
      <c r="M51" s="359"/>
      <c r="N51" s="360"/>
      <c r="O51" s="387"/>
      <c r="P51" s="359"/>
      <c r="Q51" s="388"/>
      <c r="R51" s="210">
        <f t="shared" si="5"/>
        <v>0</v>
      </c>
      <c r="S51" s="24"/>
    </row>
    <row r="52" spans="1:19" ht="13.5" customHeight="1">
      <c r="A52" s="3"/>
      <c r="B52" s="109"/>
      <c r="C52" s="6"/>
      <c r="D52" s="6"/>
      <c r="E52" s="5"/>
      <c r="F52" s="386"/>
      <c r="G52" s="359"/>
      <c r="H52" s="360"/>
      <c r="I52" s="387"/>
      <c r="J52" s="359"/>
      <c r="K52" s="360"/>
      <c r="L52" s="387"/>
      <c r="M52" s="359"/>
      <c r="N52" s="360"/>
      <c r="O52" s="387"/>
      <c r="P52" s="359"/>
      <c r="Q52" s="388"/>
      <c r="R52" s="210">
        <f t="shared" si="5"/>
        <v>0</v>
      </c>
      <c r="S52" s="24"/>
    </row>
    <row r="53" spans="1:19" ht="13.5" customHeight="1" thickBot="1">
      <c r="A53" s="3"/>
      <c r="B53" s="109"/>
      <c r="C53" s="6"/>
      <c r="D53" s="38"/>
      <c r="E53" s="5"/>
      <c r="F53" s="381"/>
      <c r="G53" s="382"/>
      <c r="H53" s="383"/>
      <c r="I53" s="384"/>
      <c r="J53" s="382"/>
      <c r="K53" s="383"/>
      <c r="L53" s="384"/>
      <c r="M53" s="382"/>
      <c r="N53" s="383"/>
      <c r="O53" s="384"/>
      <c r="P53" s="382"/>
      <c r="Q53" s="385"/>
      <c r="R53" s="210">
        <f t="shared" si="5"/>
        <v>0</v>
      </c>
      <c r="S53" s="24"/>
    </row>
    <row r="54" spans="1:19" ht="13.5" customHeight="1" thickBot="1">
      <c r="A54" s="3"/>
      <c r="B54" s="109"/>
      <c r="C54" s="6"/>
      <c r="D54" s="4" t="s">
        <v>26</v>
      </c>
      <c r="E54" s="5"/>
      <c r="F54" s="409">
        <f>SUM(F55:H60)</f>
        <v>0</v>
      </c>
      <c r="G54" s="410"/>
      <c r="H54" s="411"/>
      <c r="I54" s="409">
        <f>SUM(I55:K60)</f>
        <v>0</v>
      </c>
      <c r="J54" s="410"/>
      <c r="K54" s="411"/>
      <c r="L54" s="409">
        <f>SUM(L55:N60)</f>
        <v>0</v>
      </c>
      <c r="M54" s="410"/>
      <c r="N54" s="411"/>
      <c r="O54" s="409">
        <f>SUM(O55:Q60)</f>
        <v>0</v>
      </c>
      <c r="P54" s="410"/>
      <c r="Q54" s="411"/>
      <c r="R54" s="17">
        <f>SUM(R55:R60)</f>
        <v>0</v>
      </c>
      <c r="S54" s="115"/>
    </row>
    <row r="55" spans="1:19" ht="13.5" customHeight="1">
      <c r="A55" s="3"/>
      <c r="B55" s="109"/>
      <c r="C55" s="6"/>
      <c r="D55" s="6"/>
      <c r="E55" s="5" t="s">
        <v>27</v>
      </c>
      <c r="F55" s="389"/>
      <c r="G55" s="390"/>
      <c r="H55" s="391"/>
      <c r="I55" s="392"/>
      <c r="J55" s="390"/>
      <c r="K55" s="391"/>
      <c r="L55" s="392"/>
      <c r="M55" s="390"/>
      <c r="N55" s="391"/>
      <c r="O55" s="392"/>
      <c r="P55" s="390"/>
      <c r="Q55" s="393"/>
      <c r="R55" s="210">
        <f t="shared" ref="R55:R60" si="6">$G$5*F55+$J$5*I55+$M$5*L55+$P$5*O55</f>
        <v>0</v>
      </c>
      <c r="S55" s="24" t="s">
        <v>55</v>
      </c>
    </row>
    <row r="56" spans="1:19" ht="13.5" customHeight="1">
      <c r="A56" s="3"/>
      <c r="B56" s="109"/>
      <c r="C56" s="6"/>
      <c r="D56" s="6"/>
      <c r="E56" s="5" t="s">
        <v>28</v>
      </c>
      <c r="F56" s="386"/>
      <c r="G56" s="359"/>
      <c r="H56" s="360"/>
      <c r="I56" s="387"/>
      <c r="J56" s="359"/>
      <c r="K56" s="360"/>
      <c r="L56" s="387"/>
      <c r="M56" s="359"/>
      <c r="N56" s="360"/>
      <c r="O56" s="387"/>
      <c r="P56" s="359"/>
      <c r="Q56" s="388"/>
      <c r="R56" s="210">
        <f t="shared" si="6"/>
        <v>0</v>
      </c>
      <c r="S56" s="24" t="s">
        <v>55</v>
      </c>
    </row>
    <row r="57" spans="1:19" ht="13.5" customHeight="1">
      <c r="A57" s="3"/>
      <c r="B57" s="109"/>
      <c r="C57" s="6"/>
      <c r="D57" s="6"/>
      <c r="E57" s="5" t="s">
        <v>29</v>
      </c>
      <c r="F57" s="386"/>
      <c r="G57" s="359"/>
      <c r="H57" s="360"/>
      <c r="I57" s="387"/>
      <c r="J57" s="359"/>
      <c r="K57" s="360"/>
      <c r="L57" s="387"/>
      <c r="M57" s="359"/>
      <c r="N57" s="360"/>
      <c r="O57" s="387"/>
      <c r="P57" s="359"/>
      <c r="Q57" s="388"/>
      <c r="R57" s="210">
        <f t="shared" si="6"/>
        <v>0</v>
      </c>
      <c r="S57" s="24" t="s">
        <v>55</v>
      </c>
    </row>
    <row r="58" spans="1:19" ht="13.5" customHeight="1">
      <c r="A58" s="3"/>
      <c r="B58" s="109"/>
      <c r="C58" s="6"/>
      <c r="D58" s="6"/>
      <c r="E58" s="5" t="s">
        <v>30</v>
      </c>
      <c r="F58" s="386"/>
      <c r="G58" s="359"/>
      <c r="H58" s="360"/>
      <c r="I58" s="387"/>
      <c r="J58" s="359"/>
      <c r="K58" s="360"/>
      <c r="L58" s="387"/>
      <c r="M58" s="359"/>
      <c r="N58" s="360"/>
      <c r="O58" s="387"/>
      <c r="P58" s="359"/>
      <c r="Q58" s="388"/>
      <c r="R58" s="210">
        <f t="shared" si="6"/>
        <v>0</v>
      </c>
      <c r="S58" s="24" t="s">
        <v>55</v>
      </c>
    </row>
    <row r="59" spans="1:19" ht="13.5" customHeight="1">
      <c r="A59" s="3"/>
      <c r="B59" s="109"/>
      <c r="C59" s="6"/>
      <c r="D59" s="6"/>
      <c r="E59" s="5"/>
      <c r="F59" s="386"/>
      <c r="G59" s="359"/>
      <c r="H59" s="360"/>
      <c r="I59" s="387"/>
      <c r="J59" s="359"/>
      <c r="K59" s="360"/>
      <c r="L59" s="387"/>
      <c r="M59" s="359"/>
      <c r="N59" s="360"/>
      <c r="O59" s="387"/>
      <c r="P59" s="359"/>
      <c r="Q59" s="388"/>
      <c r="R59" s="210">
        <f t="shared" si="6"/>
        <v>0</v>
      </c>
      <c r="S59" s="24"/>
    </row>
    <row r="60" spans="1:19" ht="13.5" customHeight="1" thickBot="1">
      <c r="A60" s="3"/>
      <c r="B60" s="109"/>
      <c r="C60" s="6"/>
      <c r="D60" s="37"/>
      <c r="E60" s="5"/>
      <c r="F60" s="381"/>
      <c r="G60" s="382"/>
      <c r="H60" s="383"/>
      <c r="I60" s="384"/>
      <c r="J60" s="382"/>
      <c r="K60" s="383"/>
      <c r="L60" s="384"/>
      <c r="M60" s="382"/>
      <c r="N60" s="383"/>
      <c r="O60" s="384"/>
      <c r="P60" s="382"/>
      <c r="Q60" s="385"/>
      <c r="R60" s="210">
        <f t="shared" si="6"/>
        <v>0</v>
      </c>
      <c r="S60" s="24"/>
    </row>
    <row r="61" spans="1:19" ht="13.5" customHeight="1">
      <c r="A61" s="27"/>
      <c r="B61" s="107"/>
      <c r="C61" s="33" t="s">
        <v>52</v>
      </c>
      <c r="D61" s="32"/>
      <c r="E61" s="32"/>
      <c r="F61" s="403">
        <f>F62+F69+F76</f>
        <v>0</v>
      </c>
      <c r="G61" s="404"/>
      <c r="H61" s="405"/>
      <c r="I61" s="403">
        <f>I62+I69+I76</f>
        <v>0</v>
      </c>
      <c r="J61" s="404"/>
      <c r="K61" s="405"/>
      <c r="L61" s="403">
        <f>L62+L69+L76</f>
        <v>0</v>
      </c>
      <c r="M61" s="404"/>
      <c r="N61" s="405"/>
      <c r="O61" s="403">
        <f>O62+O69+O76</f>
        <v>0</v>
      </c>
      <c r="P61" s="404"/>
      <c r="Q61" s="405"/>
      <c r="R61" s="29">
        <f>SUM(R62,R69,R76)</f>
        <v>0</v>
      </c>
      <c r="S61" s="114"/>
    </row>
    <row r="62" spans="1:19" ht="13.5" customHeight="1" thickBot="1">
      <c r="A62" s="3"/>
      <c r="B62" s="108"/>
      <c r="C62" s="35"/>
      <c r="D62" s="4" t="s">
        <v>34</v>
      </c>
      <c r="E62" s="5"/>
      <c r="F62" s="396">
        <f>SUM(F63:H68)</f>
        <v>0</v>
      </c>
      <c r="G62" s="397"/>
      <c r="H62" s="398"/>
      <c r="I62" s="396">
        <f>SUM(I63:K68)</f>
        <v>0</v>
      </c>
      <c r="J62" s="397"/>
      <c r="K62" s="398"/>
      <c r="L62" s="396">
        <f>SUM(L63:N68)</f>
        <v>0</v>
      </c>
      <c r="M62" s="397"/>
      <c r="N62" s="398"/>
      <c r="O62" s="396">
        <f>SUM(O63:Q68)</f>
        <v>0</v>
      </c>
      <c r="P62" s="397"/>
      <c r="Q62" s="398"/>
      <c r="R62" s="17">
        <f>SUM(R63:R68)</f>
        <v>0</v>
      </c>
      <c r="S62" s="115"/>
    </row>
    <row r="63" spans="1:19" ht="13.5" customHeight="1">
      <c r="A63" s="3"/>
      <c r="B63" s="108"/>
      <c r="C63" s="35"/>
      <c r="D63" s="6"/>
      <c r="E63" s="5" t="s">
        <v>35</v>
      </c>
      <c r="F63" s="389"/>
      <c r="G63" s="390"/>
      <c r="H63" s="391"/>
      <c r="I63" s="392"/>
      <c r="J63" s="390"/>
      <c r="K63" s="391"/>
      <c r="L63" s="392"/>
      <c r="M63" s="390"/>
      <c r="N63" s="391"/>
      <c r="O63" s="392"/>
      <c r="P63" s="390"/>
      <c r="Q63" s="393"/>
      <c r="R63" s="210">
        <f t="shared" ref="R63:R68" si="7">$G$5*F63+$J$5*I63+$M$5*L63+$P$5*O63</f>
        <v>0</v>
      </c>
      <c r="S63" s="24"/>
    </row>
    <row r="64" spans="1:19" ht="13.5" customHeight="1">
      <c r="A64" s="3"/>
      <c r="B64" s="108"/>
      <c r="C64" s="35"/>
      <c r="D64" s="6"/>
      <c r="E64" s="5" t="s">
        <v>77</v>
      </c>
      <c r="F64" s="386"/>
      <c r="G64" s="359"/>
      <c r="H64" s="360"/>
      <c r="I64" s="387"/>
      <c r="J64" s="359"/>
      <c r="K64" s="360"/>
      <c r="L64" s="387"/>
      <c r="M64" s="359"/>
      <c r="N64" s="360"/>
      <c r="O64" s="387"/>
      <c r="P64" s="359"/>
      <c r="Q64" s="388"/>
      <c r="R64" s="210">
        <f t="shared" si="7"/>
        <v>0</v>
      </c>
      <c r="S64" s="24"/>
    </row>
    <row r="65" spans="1:19" ht="13.5" customHeight="1">
      <c r="A65" s="3"/>
      <c r="B65" s="108"/>
      <c r="C65" s="35"/>
      <c r="D65" s="6"/>
      <c r="E65" s="5"/>
      <c r="F65" s="386"/>
      <c r="G65" s="359"/>
      <c r="H65" s="360"/>
      <c r="I65" s="387"/>
      <c r="J65" s="359"/>
      <c r="K65" s="360"/>
      <c r="L65" s="387"/>
      <c r="M65" s="359"/>
      <c r="N65" s="360"/>
      <c r="O65" s="387"/>
      <c r="P65" s="359"/>
      <c r="Q65" s="388"/>
      <c r="R65" s="210">
        <f t="shared" si="7"/>
        <v>0</v>
      </c>
      <c r="S65" s="24"/>
    </row>
    <row r="66" spans="1:19" ht="13.5" customHeight="1">
      <c r="A66" s="3"/>
      <c r="B66" s="108"/>
      <c r="C66" s="35"/>
      <c r="D66" s="6"/>
      <c r="E66" s="5"/>
      <c r="F66" s="386"/>
      <c r="G66" s="359"/>
      <c r="H66" s="360"/>
      <c r="I66" s="387"/>
      <c r="J66" s="359"/>
      <c r="K66" s="360"/>
      <c r="L66" s="387"/>
      <c r="M66" s="359"/>
      <c r="N66" s="360"/>
      <c r="O66" s="387"/>
      <c r="P66" s="359"/>
      <c r="Q66" s="388"/>
      <c r="R66" s="210">
        <f t="shared" si="7"/>
        <v>0</v>
      </c>
      <c r="S66" s="24"/>
    </row>
    <row r="67" spans="1:19" ht="13.5" customHeight="1">
      <c r="A67" s="3"/>
      <c r="B67" s="108"/>
      <c r="C67" s="35"/>
      <c r="D67" s="6"/>
      <c r="E67" s="5"/>
      <c r="F67" s="386"/>
      <c r="G67" s="359"/>
      <c r="H67" s="360"/>
      <c r="I67" s="387"/>
      <c r="J67" s="359"/>
      <c r="K67" s="360"/>
      <c r="L67" s="387"/>
      <c r="M67" s="359"/>
      <c r="N67" s="360"/>
      <c r="O67" s="387"/>
      <c r="P67" s="359"/>
      <c r="Q67" s="388"/>
      <c r="R67" s="210">
        <f t="shared" si="7"/>
        <v>0</v>
      </c>
      <c r="S67" s="24"/>
    </row>
    <row r="68" spans="1:19" ht="13.5" customHeight="1" thickBot="1">
      <c r="A68" s="3"/>
      <c r="B68" s="109"/>
      <c r="C68" s="6"/>
      <c r="D68" s="38"/>
      <c r="E68" s="5"/>
      <c r="F68" s="381"/>
      <c r="G68" s="382"/>
      <c r="H68" s="383"/>
      <c r="I68" s="384"/>
      <c r="J68" s="382"/>
      <c r="K68" s="383"/>
      <c r="L68" s="384"/>
      <c r="M68" s="382"/>
      <c r="N68" s="383"/>
      <c r="O68" s="384"/>
      <c r="P68" s="382"/>
      <c r="Q68" s="385"/>
      <c r="R68" s="210">
        <f t="shared" si="7"/>
        <v>0</v>
      </c>
      <c r="S68" s="24"/>
    </row>
    <row r="69" spans="1:19" ht="13.5" customHeight="1" thickBot="1">
      <c r="A69" s="3"/>
      <c r="B69" s="109"/>
      <c r="C69" s="6"/>
      <c r="D69" s="4" t="s">
        <v>31</v>
      </c>
      <c r="E69" s="5"/>
      <c r="F69" s="409">
        <f>SUM(F70:H75)</f>
        <v>0</v>
      </c>
      <c r="G69" s="410"/>
      <c r="H69" s="411"/>
      <c r="I69" s="409">
        <f>SUM(I70:K75)</f>
        <v>0</v>
      </c>
      <c r="J69" s="410"/>
      <c r="K69" s="411"/>
      <c r="L69" s="409">
        <f>SUM(L70:N75)</f>
        <v>0</v>
      </c>
      <c r="M69" s="410"/>
      <c r="N69" s="411"/>
      <c r="O69" s="409">
        <f>SUM(O70:Q75)</f>
        <v>0</v>
      </c>
      <c r="P69" s="410"/>
      <c r="Q69" s="411"/>
      <c r="R69" s="17">
        <f>SUM(R70:R75)</f>
        <v>0</v>
      </c>
      <c r="S69" s="115"/>
    </row>
    <row r="70" spans="1:19" ht="13.5" customHeight="1">
      <c r="A70" s="3"/>
      <c r="B70" s="109"/>
      <c r="C70" s="6"/>
      <c r="D70" s="6"/>
      <c r="E70" s="5" t="s">
        <v>32</v>
      </c>
      <c r="F70" s="389"/>
      <c r="G70" s="390"/>
      <c r="H70" s="391"/>
      <c r="I70" s="392"/>
      <c r="J70" s="390"/>
      <c r="K70" s="391"/>
      <c r="L70" s="392"/>
      <c r="M70" s="390"/>
      <c r="N70" s="391"/>
      <c r="O70" s="392"/>
      <c r="P70" s="390"/>
      <c r="Q70" s="393"/>
      <c r="R70" s="210">
        <f t="shared" ref="R70:R75" si="8">$G$5*F70+$J$5*I70+$M$5*L70+$P$5*O70</f>
        <v>0</v>
      </c>
      <c r="S70" s="24" t="s">
        <v>60</v>
      </c>
    </row>
    <row r="71" spans="1:19" ht="13.5" customHeight="1">
      <c r="A71" s="3"/>
      <c r="B71" s="109"/>
      <c r="C71" s="6"/>
      <c r="D71" s="6"/>
      <c r="E71" s="5" t="s">
        <v>33</v>
      </c>
      <c r="F71" s="386"/>
      <c r="G71" s="359"/>
      <c r="H71" s="360"/>
      <c r="I71" s="387"/>
      <c r="J71" s="359"/>
      <c r="K71" s="360"/>
      <c r="L71" s="387"/>
      <c r="M71" s="359"/>
      <c r="N71" s="360"/>
      <c r="O71" s="387"/>
      <c r="P71" s="359"/>
      <c r="Q71" s="388"/>
      <c r="R71" s="210">
        <f t="shared" si="8"/>
        <v>0</v>
      </c>
      <c r="S71" s="24" t="s">
        <v>61</v>
      </c>
    </row>
    <row r="72" spans="1:19" ht="13.5" customHeight="1">
      <c r="A72" s="3"/>
      <c r="B72" s="109"/>
      <c r="C72" s="6"/>
      <c r="D72" s="6"/>
      <c r="E72" s="5"/>
      <c r="F72" s="386"/>
      <c r="G72" s="359"/>
      <c r="H72" s="360"/>
      <c r="I72" s="387"/>
      <c r="J72" s="359"/>
      <c r="K72" s="360"/>
      <c r="L72" s="387"/>
      <c r="M72" s="359"/>
      <c r="N72" s="360"/>
      <c r="O72" s="387"/>
      <c r="P72" s="359"/>
      <c r="Q72" s="388"/>
      <c r="R72" s="210">
        <f t="shared" si="8"/>
        <v>0</v>
      </c>
      <c r="S72" s="24"/>
    </row>
    <row r="73" spans="1:19" ht="13.5" customHeight="1">
      <c r="A73" s="3"/>
      <c r="B73" s="109"/>
      <c r="C73" s="6"/>
      <c r="D73" s="6"/>
      <c r="E73" s="5"/>
      <c r="F73" s="386"/>
      <c r="G73" s="359"/>
      <c r="H73" s="360"/>
      <c r="I73" s="387"/>
      <c r="J73" s="359"/>
      <c r="K73" s="360"/>
      <c r="L73" s="387"/>
      <c r="M73" s="359"/>
      <c r="N73" s="360"/>
      <c r="O73" s="387"/>
      <c r="P73" s="359"/>
      <c r="Q73" s="388"/>
      <c r="R73" s="210">
        <f t="shared" si="8"/>
        <v>0</v>
      </c>
      <c r="S73" s="24"/>
    </row>
    <row r="74" spans="1:19" ht="13.5" customHeight="1">
      <c r="A74" s="3"/>
      <c r="B74" s="109"/>
      <c r="C74" s="6"/>
      <c r="D74" s="6"/>
      <c r="E74" s="5"/>
      <c r="F74" s="386"/>
      <c r="G74" s="359"/>
      <c r="H74" s="360"/>
      <c r="I74" s="387"/>
      <c r="J74" s="359"/>
      <c r="K74" s="360"/>
      <c r="L74" s="387"/>
      <c r="M74" s="359"/>
      <c r="N74" s="360"/>
      <c r="O74" s="387"/>
      <c r="P74" s="359"/>
      <c r="Q74" s="388"/>
      <c r="R74" s="210">
        <f t="shared" si="8"/>
        <v>0</v>
      </c>
      <c r="S74" s="24"/>
    </row>
    <row r="75" spans="1:19" ht="13.5" customHeight="1" thickBot="1">
      <c r="A75" s="3"/>
      <c r="B75" s="109"/>
      <c r="C75" s="6"/>
      <c r="D75" s="37"/>
      <c r="E75" s="5"/>
      <c r="F75" s="381"/>
      <c r="G75" s="382"/>
      <c r="H75" s="383"/>
      <c r="I75" s="384"/>
      <c r="J75" s="382"/>
      <c r="K75" s="383"/>
      <c r="L75" s="384"/>
      <c r="M75" s="382"/>
      <c r="N75" s="383"/>
      <c r="O75" s="384"/>
      <c r="P75" s="382"/>
      <c r="Q75" s="385"/>
      <c r="R75" s="210">
        <f t="shared" si="8"/>
        <v>0</v>
      </c>
      <c r="S75" s="24"/>
    </row>
    <row r="76" spans="1:19" ht="13.5" customHeight="1" thickBot="1">
      <c r="A76" s="3"/>
      <c r="B76" s="108"/>
      <c r="C76" s="35"/>
      <c r="D76" s="4" t="s">
        <v>53</v>
      </c>
      <c r="E76" s="5"/>
      <c r="F76" s="409">
        <f>SUM(F77:H82)</f>
        <v>0</v>
      </c>
      <c r="G76" s="410"/>
      <c r="H76" s="411"/>
      <c r="I76" s="409">
        <f>SUM(I77:K82)</f>
        <v>0</v>
      </c>
      <c r="J76" s="410"/>
      <c r="K76" s="411"/>
      <c r="L76" s="409">
        <f>SUM(L77:N82)</f>
        <v>0</v>
      </c>
      <c r="M76" s="410"/>
      <c r="N76" s="411"/>
      <c r="O76" s="409">
        <f>SUM(O77:Q82)</f>
        <v>0</v>
      </c>
      <c r="P76" s="410"/>
      <c r="Q76" s="411"/>
      <c r="R76" s="17">
        <f>SUM(R77:R82)</f>
        <v>0</v>
      </c>
      <c r="S76" s="115"/>
    </row>
    <row r="77" spans="1:19" ht="13.5" customHeight="1">
      <c r="A77" s="3"/>
      <c r="B77" s="108"/>
      <c r="C77" s="35"/>
      <c r="D77" s="6"/>
      <c r="E77" s="5"/>
      <c r="F77" s="389"/>
      <c r="G77" s="390"/>
      <c r="H77" s="391"/>
      <c r="I77" s="392"/>
      <c r="J77" s="390"/>
      <c r="K77" s="391"/>
      <c r="L77" s="392"/>
      <c r="M77" s="390"/>
      <c r="N77" s="391"/>
      <c r="O77" s="392"/>
      <c r="P77" s="390"/>
      <c r="Q77" s="393"/>
      <c r="R77" s="210">
        <f t="shared" ref="R77:R82" si="9">$G$5*F77+$J$5*I77+$M$5*L77+$P$5*O77</f>
        <v>0</v>
      </c>
      <c r="S77" s="24"/>
    </row>
    <row r="78" spans="1:19" ht="13.5" customHeight="1">
      <c r="A78" s="3"/>
      <c r="B78" s="109"/>
      <c r="C78" s="6"/>
      <c r="D78" s="6"/>
      <c r="E78" s="5"/>
      <c r="F78" s="386"/>
      <c r="G78" s="359"/>
      <c r="H78" s="360"/>
      <c r="I78" s="387"/>
      <c r="J78" s="359"/>
      <c r="K78" s="360"/>
      <c r="L78" s="387"/>
      <c r="M78" s="359"/>
      <c r="N78" s="360"/>
      <c r="O78" s="387"/>
      <c r="P78" s="359"/>
      <c r="Q78" s="388"/>
      <c r="R78" s="210">
        <f t="shared" si="9"/>
        <v>0</v>
      </c>
      <c r="S78" s="24"/>
    </row>
    <row r="79" spans="1:19" ht="13.5" customHeight="1">
      <c r="A79" s="3"/>
      <c r="B79" s="109"/>
      <c r="C79" s="6"/>
      <c r="D79" s="6"/>
      <c r="E79" s="5"/>
      <c r="F79" s="386"/>
      <c r="G79" s="359"/>
      <c r="H79" s="360"/>
      <c r="I79" s="387"/>
      <c r="J79" s="359"/>
      <c r="K79" s="360"/>
      <c r="L79" s="387"/>
      <c r="M79" s="359"/>
      <c r="N79" s="360"/>
      <c r="O79" s="387"/>
      <c r="P79" s="359"/>
      <c r="Q79" s="388"/>
      <c r="R79" s="210">
        <f t="shared" si="9"/>
        <v>0</v>
      </c>
      <c r="S79" s="24"/>
    </row>
    <row r="80" spans="1:19" ht="13.5" customHeight="1">
      <c r="A80" s="3"/>
      <c r="B80" s="109"/>
      <c r="C80" s="6"/>
      <c r="D80" s="6"/>
      <c r="E80" s="5"/>
      <c r="F80" s="386"/>
      <c r="G80" s="359"/>
      <c r="H80" s="360"/>
      <c r="I80" s="387"/>
      <c r="J80" s="359"/>
      <c r="K80" s="360"/>
      <c r="L80" s="387"/>
      <c r="M80" s="359"/>
      <c r="N80" s="360"/>
      <c r="O80" s="387"/>
      <c r="P80" s="359"/>
      <c r="Q80" s="388"/>
      <c r="R80" s="210">
        <f t="shared" si="9"/>
        <v>0</v>
      </c>
      <c r="S80" s="24"/>
    </row>
    <row r="81" spans="1:19" ht="13.5" customHeight="1">
      <c r="A81" s="3"/>
      <c r="B81" s="109"/>
      <c r="C81" s="6"/>
      <c r="D81" s="6"/>
      <c r="E81" s="5"/>
      <c r="F81" s="386"/>
      <c r="G81" s="359"/>
      <c r="H81" s="360"/>
      <c r="I81" s="387"/>
      <c r="J81" s="359"/>
      <c r="K81" s="360"/>
      <c r="L81" s="387"/>
      <c r="M81" s="359"/>
      <c r="N81" s="360"/>
      <c r="O81" s="387"/>
      <c r="P81" s="359"/>
      <c r="Q81" s="388"/>
      <c r="R81" s="210">
        <f t="shared" si="9"/>
        <v>0</v>
      </c>
      <c r="S81" s="24"/>
    </row>
    <row r="82" spans="1:19" ht="13.5" customHeight="1" thickBot="1">
      <c r="A82" s="104"/>
      <c r="B82" s="110"/>
      <c r="C82" s="37"/>
      <c r="D82" s="37"/>
      <c r="E82" s="5"/>
      <c r="F82" s="381"/>
      <c r="G82" s="382"/>
      <c r="H82" s="383"/>
      <c r="I82" s="384"/>
      <c r="J82" s="382"/>
      <c r="K82" s="383"/>
      <c r="L82" s="384"/>
      <c r="M82" s="382"/>
      <c r="N82" s="383"/>
      <c r="O82" s="384"/>
      <c r="P82" s="382"/>
      <c r="Q82" s="385"/>
      <c r="R82" s="210">
        <f t="shared" si="9"/>
        <v>0</v>
      </c>
      <c r="S82" s="24"/>
    </row>
    <row r="84" spans="1:19">
      <c r="F84" s="394"/>
      <c r="G84" s="395"/>
      <c r="H84" s="395"/>
      <c r="I84" s="394"/>
      <c r="J84" s="395"/>
      <c r="K84" s="395"/>
      <c r="L84" s="395"/>
      <c r="M84" s="395"/>
      <c r="N84" s="395"/>
      <c r="O84" s="395"/>
      <c r="P84" s="395"/>
      <c r="Q84" s="395"/>
    </row>
  </sheetData>
  <mergeCells count="308">
    <mergeCell ref="L69:N69"/>
    <mergeCell ref="O69:Q69"/>
    <mergeCell ref="F68:H68"/>
    <mergeCell ref="I68:K68"/>
    <mergeCell ref="L68:N68"/>
    <mergeCell ref="O68:Q68"/>
    <mergeCell ref="L6:N6"/>
    <mergeCell ref="O6:Q6"/>
    <mergeCell ref="F76:H76"/>
    <mergeCell ref="I76:K76"/>
    <mergeCell ref="L76:N76"/>
    <mergeCell ref="O76:Q76"/>
    <mergeCell ref="L62:N62"/>
    <mergeCell ref="O62:Q62"/>
    <mergeCell ref="F69:H69"/>
    <mergeCell ref="I69:K69"/>
    <mergeCell ref="F62:H62"/>
    <mergeCell ref="I62:K62"/>
    <mergeCell ref="F6:H6"/>
    <mergeCell ref="I6:K6"/>
    <mergeCell ref="F61:H61"/>
    <mergeCell ref="I61:K61"/>
    <mergeCell ref="F19:H19"/>
    <mergeCell ref="I19:K19"/>
    <mergeCell ref="F54:H54"/>
    <mergeCell ref="I54:K54"/>
    <mergeCell ref="L54:N54"/>
    <mergeCell ref="O54:Q54"/>
    <mergeCell ref="F56:H56"/>
    <mergeCell ref="I56:K56"/>
    <mergeCell ref="F55:H55"/>
    <mergeCell ref="I55:K55"/>
    <mergeCell ref="L56:N56"/>
    <mergeCell ref="O56:Q56"/>
    <mergeCell ref="L34:N34"/>
    <mergeCell ref="O34:Q34"/>
    <mergeCell ref="L24:N24"/>
    <mergeCell ref="L32:N32"/>
    <mergeCell ref="I32:K32"/>
    <mergeCell ref="O24:Q24"/>
    <mergeCell ref="O32:Q32"/>
    <mergeCell ref="O31:Q31"/>
    <mergeCell ref="F47:H47"/>
    <mergeCell ref="I47:K47"/>
    <mergeCell ref="L47:N47"/>
    <mergeCell ref="O47:Q47"/>
    <mergeCell ref="F34:H34"/>
    <mergeCell ref="I34:K34"/>
    <mergeCell ref="O39:Q39"/>
    <mergeCell ref="O40:Q40"/>
    <mergeCell ref="F40:H40"/>
    <mergeCell ref="F39:H39"/>
    <mergeCell ref="L30:N30"/>
    <mergeCell ref="O30:Q30"/>
    <mergeCell ref="I28:K28"/>
    <mergeCell ref="L28:N28"/>
    <mergeCell ref="O28:Q28"/>
    <mergeCell ref="F27:H27"/>
    <mergeCell ref="F67:H67"/>
    <mergeCell ref="I67:K67"/>
    <mergeCell ref="L67:N67"/>
    <mergeCell ref="O67:Q67"/>
    <mergeCell ref="L65:N65"/>
    <mergeCell ref="O65:Q65"/>
    <mergeCell ref="L55:N55"/>
    <mergeCell ref="O55:Q55"/>
    <mergeCell ref="O10:Q10"/>
    <mergeCell ref="O12:Q12"/>
    <mergeCell ref="O13:Q13"/>
    <mergeCell ref="F33:H33"/>
    <mergeCell ref="I33:K33"/>
    <mergeCell ref="L33:N33"/>
    <mergeCell ref="L10:N10"/>
    <mergeCell ref="L12:N12"/>
    <mergeCell ref="F13:H13"/>
    <mergeCell ref="I13:K13"/>
    <mergeCell ref="O16:Q16"/>
    <mergeCell ref="F16:H16"/>
    <mergeCell ref="I16:K16"/>
    <mergeCell ref="L16:N16"/>
    <mergeCell ref="O33:Q33"/>
    <mergeCell ref="F32:H32"/>
    <mergeCell ref="O66:Q66"/>
    <mergeCell ref="F65:H65"/>
    <mergeCell ref="I65:K65"/>
    <mergeCell ref="A3:E5"/>
    <mergeCell ref="F3:Q3"/>
    <mergeCell ref="F11:H11"/>
    <mergeCell ref="I11:K11"/>
    <mergeCell ref="L11:N11"/>
    <mergeCell ref="F66:H66"/>
    <mergeCell ref="I66:K66"/>
    <mergeCell ref="L66:N66"/>
    <mergeCell ref="F64:H64"/>
    <mergeCell ref="I64:K64"/>
    <mergeCell ref="L64:N64"/>
    <mergeCell ref="O64:Q64"/>
    <mergeCell ref="L63:N63"/>
    <mergeCell ref="O63:Q63"/>
    <mergeCell ref="L61:N61"/>
    <mergeCell ref="L39:N39"/>
    <mergeCell ref="L40:N40"/>
    <mergeCell ref="O61:Q61"/>
    <mergeCell ref="F24:H24"/>
    <mergeCell ref="I24:K24"/>
    <mergeCell ref="O8:Q8"/>
    <mergeCell ref="R3:R5"/>
    <mergeCell ref="S3:S5"/>
    <mergeCell ref="F4:H4"/>
    <mergeCell ref="I4:K4"/>
    <mergeCell ref="L4:N4"/>
    <mergeCell ref="O4:Q4"/>
    <mergeCell ref="L7:N7"/>
    <mergeCell ref="F63:H63"/>
    <mergeCell ref="I63:K63"/>
    <mergeCell ref="F9:H9"/>
    <mergeCell ref="I9:K9"/>
    <mergeCell ref="L9:N9"/>
    <mergeCell ref="O9:Q9"/>
    <mergeCell ref="F31:H31"/>
    <mergeCell ref="I31:K31"/>
    <mergeCell ref="L31:N31"/>
    <mergeCell ref="F28:H28"/>
    <mergeCell ref="F7:H7"/>
    <mergeCell ref="F8:H8"/>
    <mergeCell ref="I7:K7"/>
    <mergeCell ref="I8:K8"/>
    <mergeCell ref="L13:N13"/>
    <mergeCell ref="I39:K39"/>
    <mergeCell ref="I40:K40"/>
    <mergeCell ref="L8:N8"/>
    <mergeCell ref="O7:Q7"/>
    <mergeCell ref="F20:H20"/>
    <mergeCell ref="I20:K20"/>
    <mergeCell ref="L20:N20"/>
    <mergeCell ref="O20:Q20"/>
    <mergeCell ref="F15:H15"/>
    <mergeCell ref="I15:K15"/>
    <mergeCell ref="L15:N15"/>
    <mergeCell ref="O15:Q15"/>
    <mergeCell ref="O11:Q11"/>
    <mergeCell ref="F10:H10"/>
    <mergeCell ref="I10:K10"/>
    <mergeCell ref="F12:H12"/>
    <mergeCell ref="I12:K12"/>
    <mergeCell ref="L22:N22"/>
    <mergeCell ref="O22:Q22"/>
    <mergeCell ref="F23:H23"/>
    <mergeCell ref="I23:K23"/>
    <mergeCell ref="L23:N23"/>
    <mergeCell ref="O23:Q23"/>
    <mergeCell ref="F22:H22"/>
    <mergeCell ref="I22:K22"/>
    <mergeCell ref="F17:H17"/>
    <mergeCell ref="I17:K17"/>
    <mergeCell ref="L17:N17"/>
    <mergeCell ref="O17:Q17"/>
    <mergeCell ref="L18:N18"/>
    <mergeCell ref="O18:Q18"/>
    <mergeCell ref="I27:K27"/>
    <mergeCell ref="L27:N27"/>
    <mergeCell ref="O27:Q27"/>
    <mergeCell ref="L25:N25"/>
    <mergeCell ref="O25:Q25"/>
    <mergeCell ref="F26:H26"/>
    <mergeCell ref="I26:K26"/>
    <mergeCell ref="L26:N26"/>
    <mergeCell ref="O26:Q26"/>
    <mergeCell ref="F38:H38"/>
    <mergeCell ref="I38:K38"/>
    <mergeCell ref="L38:N38"/>
    <mergeCell ref="O38:Q38"/>
    <mergeCell ref="F37:H37"/>
    <mergeCell ref="I37:K37"/>
    <mergeCell ref="L37:N37"/>
    <mergeCell ref="O37:Q37"/>
    <mergeCell ref="F18:H18"/>
    <mergeCell ref="I18:K18"/>
    <mergeCell ref="F36:H36"/>
    <mergeCell ref="I36:K36"/>
    <mergeCell ref="L36:N36"/>
    <mergeCell ref="O36:Q36"/>
    <mergeCell ref="F35:H35"/>
    <mergeCell ref="I35:K35"/>
    <mergeCell ref="L35:N35"/>
    <mergeCell ref="O35:Q35"/>
    <mergeCell ref="F25:H25"/>
    <mergeCell ref="I25:K25"/>
    <mergeCell ref="L19:N19"/>
    <mergeCell ref="O19:Q19"/>
    <mergeCell ref="F30:H30"/>
    <mergeCell ref="I30:K30"/>
    <mergeCell ref="L79:N79"/>
    <mergeCell ref="O79:Q79"/>
    <mergeCell ref="F78:H78"/>
    <mergeCell ref="I78:K78"/>
    <mergeCell ref="L78:N78"/>
    <mergeCell ref="O78:Q78"/>
    <mergeCell ref="F77:H77"/>
    <mergeCell ref="I77:K77"/>
    <mergeCell ref="L77:N77"/>
    <mergeCell ref="O77:Q77"/>
    <mergeCell ref="I84:K84"/>
    <mergeCell ref="L84:N84"/>
    <mergeCell ref="O84:Q84"/>
    <mergeCell ref="F84:H84"/>
    <mergeCell ref="F58:H58"/>
    <mergeCell ref="I58:K58"/>
    <mergeCell ref="L58:N58"/>
    <mergeCell ref="O58:Q58"/>
    <mergeCell ref="L59:N59"/>
    <mergeCell ref="O59:Q59"/>
    <mergeCell ref="F82:H82"/>
    <mergeCell ref="I82:K82"/>
    <mergeCell ref="L82:N82"/>
    <mergeCell ref="O82:Q82"/>
    <mergeCell ref="F81:H81"/>
    <mergeCell ref="I81:K81"/>
    <mergeCell ref="L81:N81"/>
    <mergeCell ref="O81:Q81"/>
    <mergeCell ref="F80:H80"/>
    <mergeCell ref="I80:K80"/>
    <mergeCell ref="L80:N80"/>
    <mergeCell ref="O80:Q80"/>
    <mergeCell ref="F79:H79"/>
    <mergeCell ref="I79:K79"/>
    <mergeCell ref="F57:H57"/>
    <mergeCell ref="I57:K57"/>
    <mergeCell ref="L57:N57"/>
    <mergeCell ref="O57:Q57"/>
    <mergeCell ref="F60:H60"/>
    <mergeCell ref="I60:K60"/>
    <mergeCell ref="L60:N60"/>
    <mergeCell ref="O60:Q60"/>
    <mergeCell ref="F59:H59"/>
    <mergeCell ref="I59:K59"/>
    <mergeCell ref="F72:H72"/>
    <mergeCell ref="I72:K72"/>
    <mergeCell ref="L72:N72"/>
    <mergeCell ref="O72:Q72"/>
    <mergeCell ref="F71:H71"/>
    <mergeCell ref="I71:K71"/>
    <mergeCell ref="L71:N71"/>
    <mergeCell ref="O71:Q71"/>
    <mergeCell ref="F70:H70"/>
    <mergeCell ref="I70:K70"/>
    <mergeCell ref="L70:N70"/>
    <mergeCell ref="O70:Q70"/>
    <mergeCell ref="F75:H75"/>
    <mergeCell ref="I75:K75"/>
    <mergeCell ref="L75:N75"/>
    <mergeCell ref="O75:Q75"/>
    <mergeCell ref="F74:H74"/>
    <mergeCell ref="I74:K74"/>
    <mergeCell ref="L74:N74"/>
    <mergeCell ref="O74:Q74"/>
    <mergeCell ref="F73:H73"/>
    <mergeCell ref="I73:K73"/>
    <mergeCell ref="L73:N73"/>
    <mergeCell ref="O73:Q73"/>
    <mergeCell ref="F43:H43"/>
    <mergeCell ref="I43:K43"/>
    <mergeCell ref="L43:N43"/>
    <mergeCell ref="O43:Q43"/>
    <mergeCell ref="F42:H42"/>
    <mergeCell ref="I42:K42"/>
    <mergeCell ref="L42:N42"/>
    <mergeCell ref="O42:Q42"/>
    <mergeCell ref="F41:H41"/>
    <mergeCell ref="I41:K41"/>
    <mergeCell ref="L41:N41"/>
    <mergeCell ref="O41:Q41"/>
    <mergeCell ref="F46:H46"/>
    <mergeCell ref="I46:K46"/>
    <mergeCell ref="L46:N46"/>
    <mergeCell ref="O46:Q46"/>
    <mergeCell ref="F45:H45"/>
    <mergeCell ref="I45:K45"/>
    <mergeCell ref="L45:N45"/>
    <mergeCell ref="O45:Q45"/>
    <mergeCell ref="F44:H44"/>
    <mergeCell ref="I44:K44"/>
    <mergeCell ref="L44:N44"/>
    <mergeCell ref="O44:Q44"/>
    <mergeCell ref="F50:H50"/>
    <mergeCell ref="I50:K50"/>
    <mergeCell ref="L50:N50"/>
    <mergeCell ref="O50:Q50"/>
    <mergeCell ref="F49:H49"/>
    <mergeCell ref="I49:K49"/>
    <mergeCell ref="L49:N49"/>
    <mergeCell ref="O49:Q49"/>
    <mergeCell ref="F48:H48"/>
    <mergeCell ref="I48:K48"/>
    <mergeCell ref="L48:N48"/>
    <mergeCell ref="O48:Q48"/>
    <mergeCell ref="F53:H53"/>
    <mergeCell ref="I53:K53"/>
    <mergeCell ref="L53:N53"/>
    <mergeCell ref="O53:Q53"/>
    <mergeCell ref="F52:H52"/>
    <mergeCell ref="I52:K52"/>
    <mergeCell ref="L52:N52"/>
    <mergeCell ref="O52:Q52"/>
    <mergeCell ref="F51:H51"/>
    <mergeCell ref="I51:K51"/>
    <mergeCell ref="L51:N51"/>
    <mergeCell ref="O51:Q51"/>
  </mergeCells>
  <phoneticPr fontId="3"/>
  <pageMargins left="0.39370078740157483" right="0.31496062992125984" top="0.74803149606299213" bottom="0.74803149606299213" header="0.31496062992125984" footer="0.31496062992125984"/>
  <pageSetup paperSize="9" scale="57" fitToHeight="0" orientation="portrait" horizontalDpi="300" verticalDpi="300" r:id="rId1"/>
  <headerFooter>
    <oddHeader>&amp;C&amp;A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
  <sheetViews>
    <sheetView zoomScaleNormal="100" zoomScaleSheetLayoutView="90" workbookViewId="0">
      <selection activeCell="D7" sqref="D7:F7"/>
    </sheetView>
  </sheetViews>
  <sheetFormatPr defaultRowHeight="12"/>
  <cols>
    <col min="1" max="2" width="4.625" style="1" customWidth="1"/>
    <col min="3" max="3" width="38" style="1" customWidth="1"/>
    <col min="4" max="4" width="5.125" style="1" bestFit="1" customWidth="1"/>
    <col min="5" max="5" width="8.625" style="1" customWidth="1"/>
    <col min="6" max="6" width="3" style="1" bestFit="1" customWidth="1"/>
    <col min="7" max="7" width="5.125" style="1" bestFit="1" customWidth="1"/>
    <col min="8" max="8" width="8.625" style="1" customWidth="1"/>
    <col min="9" max="9" width="3" style="1" bestFit="1" customWidth="1"/>
    <col min="10" max="10" width="5.125" style="1" bestFit="1" customWidth="1"/>
    <col min="11" max="11" width="8.625" style="1" customWidth="1"/>
    <col min="12" max="12" width="3" style="1" bestFit="1" customWidth="1"/>
    <col min="13" max="13" width="5.125" style="1" bestFit="1" customWidth="1"/>
    <col min="14" max="14" width="8.625" style="1" customWidth="1"/>
    <col min="15" max="15" width="3" style="1" bestFit="1" customWidth="1"/>
    <col min="16" max="16" width="15.625" style="1" customWidth="1"/>
    <col min="17" max="17" width="21.625" style="1" customWidth="1"/>
    <col min="18" max="16384" width="9" style="1"/>
  </cols>
  <sheetData>
    <row r="1" spans="1:17" ht="13.5" customHeight="1">
      <c r="A1" s="12" t="s">
        <v>143</v>
      </c>
      <c r="P1" s="2"/>
      <c r="Q1" s="2" t="s">
        <v>136</v>
      </c>
    </row>
    <row r="2" spans="1:17">
      <c r="A2" s="1" t="s">
        <v>151</v>
      </c>
      <c r="J2" s="15"/>
      <c r="K2" s="148"/>
      <c r="L2" s="2"/>
      <c r="M2" s="2"/>
      <c r="N2" s="19"/>
      <c r="O2" s="149"/>
    </row>
    <row r="3" spans="1:17" ht="13.5" customHeight="1">
      <c r="A3" s="361" t="s">
        <v>12</v>
      </c>
      <c r="B3" s="361"/>
      <c r="C3" s="361"/>
      <c r="D3" s="406" t="s">
        <v>3</v>
      </c>
      <c r="E3" s="407"/>
      <c r="F3" s="407"/>
      <c r="G3" s="407"/>
      <c r="H3" s="407"/>
      <c r="I3" s="407"/>
      <c r="J3" s="407"/>
      <c r="K3" s="407"/>
      <c r="L3" s="407"/>
      <c r="M3" s="407"/>
      <c r="N3" s="407"/>
      <c r="O3" s="408"/>
      <c r="P3" s="372" t="s">
        <v>2</v>
      </c>
      <c r="Q3" s="363" t="s">
        <v>43</v>
      </c>
    </row>
    <row r="4" spans="1:17" ht="13.5" customHeight="1">
      <c r="A4" s="363"/>
      <c r="B4" s="361"/>
      <c r="C4" s="361"/>
      <c r="D4" s="352" t="s">
        <v>66</v>
      </c>
      <c r="E4" s="352"/>
      <c r="F4" s="363"/>
      <c r="G4" s="352" t="s">
        <v>67</v>
      </c>
      <c r="H4" s="352"/>
      <c r="I4" s="363"/>
      <c r="J4" s="352" t="s">
        <v>89</v>
      </c>
      <c r="K4" s="352"/>
      <c r="L4" s="363"/>
      <c r="M4" s="352" t="s">
        <v>68</v>
      </c>
      <c r="N4" s="352"/>
      <c r="O4" s="363"/>
      <c r="P4" s="372"/>
      <c r="Q4" s="402"/>
    </row>
    <row r="5" spans="1:17" ht="13.5" customHeight="1">
      <c r="A5" s="363"/>
      <c r="B5" s="361"/>
      <c r="C5" s="361"/>
      <c r="D5" s="8" t="s">
        <v>4</v>
      </c>
      <c r="E5" s="10">
        <f>'【様式2】見積額一覧（物品調達以外）'!E23</f>
        <v>0</v>
      </c>
      <c r="F5" s="9" t="s">
        <v>5</v>
      </c>
      <c r="G5" s="8" t="s">
        <v>4</v>
      </c>
      <c r="H5" s="10">
        <f>'【様式2】見積額一覧（物品調達以外）'!E24</f>
        <v>0</v>
      </c>
      <c r="I5" s="9" t="s">
        <v>5</v>
      </c>
      <c r="J5" s="8" t="s">
        <v>4</v>
      </c>
      <c r="K5" s="10">
        <f>'【様式2】見積額一覧（物品調達以外）'!E25</f>
        <v>0</v>
      </c>
      <c r="L5" s="9" t="s">
        <v>5</v>
      </c>
      <c r="M5" s="8" t="s">
        <v>4</v>
      </c>
      <c r="N5" s="10">
        <f>'【様式2】見積額一覧（物品調達以外）'!E26</f>
        <v>0</v>
      </c>
      <c r="O5" s="9" t="s">
        <v>5</v>
      </c>
      <c r="P5" s="372"/>
      <c r="Q5" s="362"/>
    </row>
    <row r="6" spans="1:17" ht="13.5" customHeight="1" thickBot="1">
      <c r="A6" s="3"/>
      <c r="B6" s="4" t="s">
        <v>23</v>
      </c>
      <c r="C6" s="5"/>
      <c r="D6" s="396">
        <f>SUM(D7:F14)</f>
        <v>0</v>
      </c>
      <c r="E6" s="397"/>
      <c r="F6" s="398"/>
      <c r="G6" s="396">
        <f>SUM(G7:I14)</f>
        <v>0</v>
      </c>
      <c r="H6" s="397"/>
      <c r="I6" s="398"/>
      <c r="J6" s="396">
        <f>SUM(J7:L14)</f>
        <v>0</v>
      </c>
      <c r="K6" s="397"/>
      <c r="L6" s="398"/>
      <c r="M6" s="396">
        <f>SUM(M7:O14)</f>
        <v>0</v>
      </c>
      <c r="N6" s="397"/>
      <c r="O6" s="398"/>
      <c r="P6" s="17">
        <f>SUM(P7:P14)</f>
        <v>0</v>
      </c>
      <c r="Q6" s="21"/>
    </row>
    <row r="7" spans="1:17" ht="13.5" customHeight="1">
      <c r="A7" s="3"/>
      <c r="B7" s="6"/>
      <c r="C7" s="7" t="s">
        <v>24</v>
      </c>
      <c r="D7" s="389"/>
      <c r="E7" s="390"/>
      <c r="F7" s="391"/>
      <c r="G7" s="392"/>
      <c r="H7" s="390"/>
      <c r="I7" s="391"/>
      <c r="J7" s="392"/>
      <c r="K7" s="390"/>
      <c r="L7" s="391"/>
      <c r="M7" s="392"/>
      <c r="N7" s="390"/>
      <c r="O7" s="393"/>
      <c r="P7" s="210">
        <f t="shared" ref="P7:P14" si="0">$E$5*D7+$H$5*G7+$K$5*J7+$N$5*M7</f>
        <v>0</v>
      </c>
      <c r="Q7" s="11"/>
    </row>
    <row r="8" spans="1:17" ht="13.5" customHeight="1">
      <c r="A8" s="3"/>
      <c r="B8" s="6"/>
      <c r="C8" s="7" t="s">
        <v>45</v>
      </c>
      <c r="D8" s="386"/>
      <c r="E8" s="359"/>
      <c r="F8" s="360"/>
      <c r="G8" s="387"/>
      <c r="H8" s="359"/>
      <c r="I8" s="360"/>
      <c r="J8" s="387"/>
      <c r="K8" s="359"/>
      <c r="L8" s="360"/>
      <c r="M8" s="387"/>
      <c r="N8" s="359"/>
      <c r="O8" s="388"/>
      <c r="P8" s="210">
        <f t="shared" si="0"/>
        <v>0</v>
      </c>
      <c r="Q8" s="11"/>
    </row>
    <row r="9" spans="1:17" ht="13.5" customHeight="1">
      <c r="A9" s="3"/>
      <c r="B9" s="6"/>
      <c r="C9" s="7" t="s">
        <v>46</v>
      </c>
      <c r="D9" s="386"/>
      <c r="E9" s="359"/>
      <c r="F9" s="360"/>
      <c r="G9" s="387"/>
      <c r="H9" s="359"/>
      <c r="I9" s="360"/>
      <c r="J9" s="387"/>
      <c r="K9" s="359"/>
      <c r="L9" s="360"/>
      <c r="M9" s="387"/>
      <c r="N9" s="359"/>
      <c r="O9" s="388"/>
      <c r="P9" s="210">
        <f t="shared" si="0"/>
        <v>0</v>
      </c>
      <c r="Q9" s="11"/>
    </row>
    <row r="10" spans="1:17" ht="13.5" customHeight="1">
      <c r="A10" s="3"/>
      <c r="B10" s="6"/>
      <c r="C10" s="7" t="s">
        <v>25</v>
      </c>
      <c r="D10" s="386"/>
      <c r="E10" s="359"/>
      <c r="F10" s="360"/>
      <c r="G10" s="387"/>
      <c r="H10" s="359"/>
      <c r="I10" s="360"/>
      <c r="J10" s="387"/>
      <c r="K10" s="359"/>
      <c r="L10" s="360"/>
      <c r="M10" s="387"/>
      <c r="N10" s="359"/>
      <c r="O10" s="388"/>
      <c r="P10" s="210">
        <f t="shared" si="0"/>
        <v>0</v>
      </c>
      <c r="Q10" s="11"/>
    </row>
    <row r="11" spans="1:17" ht="13.5" customHeight="1">
      <c r="A11" s="3"/>
      <c r="B11" s="6"/>
      <c r="C11" s="7" t="s">
        <v>47</v>
      </c>
      <c r="D11" s="386"/>
      <c r="E11" s="359"/>
      <c r="F11" s="360"/>
      <c r="G11" s="387"/>
      <c r="H11" s="359"/>
      <c r="I11" s="360"/>
      <c r="J11" s="387"/>
      <c r="K11" s="359"/>
      <c r="L11" s="360"/>
      <c r="M11" s="387"/>
      <c r="N11" s="359"/>
      <c r="O11" s="388"/>
      <c r="P11" s="210">
        <f>$E$5*D11+$H$5*G11+$K$5*J11+$N$5*M11</f>
        <v>0</v>
      </c>
      <c r="Q11" s="11"/>
    </row>
    <row r="12" spans="1:17" ht="13.5" customHeight="1">
      <c r="A12" s="3"/>
      <c r="B12" s="6"/>
      <c r="C12" s="7" t="s">
        <v>48</v>
      </c>
      <c r="D12" s="386"/>
      <c r="E12" s="359"/>
      <c r="F12" s="360"/>
      <c r="G12" s="387"/>
      <c r="H12" s="359"/>
      <c r="I12" s="360"/>
      <c r="J12" s="387"/>
      <c r="K12" s="359"/>
      <c r="L12" s="360"/>
      <c r="M12" s="387"/>
      <c r="N12" s="359"/>
      <c r="O12" s="388"/>
      <c r="P12" s="210">
        <f>$E$5*D12+$H$5*G12+$K$5*J12+$N$5*M12</f>
        <v>0</v>
      </c>
      <c r="Q12" s="11"/>
    </row>
    <row r="13" spans="1:17" ht="13.5" customHeight="1">
      <c r="A13" s="3"/>
      <c r="B13" s="6"/>
      <c r="C13" s="7" t="s">
        <v>49</v>
      </c>
      <c r="D13" s="386"/>
      <c r="E13" s="359"/>
      <c r="F13" s="360"/>
      <c r="G13" s="387"/>
      <c r="H13" s="359"/>
      <c r="I13" s="360"/>
      <c r="J13" s="387"/>
      <c r="K13" s="359"/>
      <c r="L13" s="360"/>
      <c r="M13" s="387"/>
      <c r="N13" s="359"/>
      <c r="O13" s="388"/>
      <c r="P13" s="210">
        <f t="shared" si="0"/>
        <v>0</v>
      </c>
      <c r="Q13" s="11"/>
    </row>
    <row r="14" spans="1:17" ht="13.5" customHeight="1" thickBot="1">
      <c r="A14" s="104"/>
      <c r="B14" s="37"/>
      <c r="C14" s="7"/>
      <c r="D14" s="381"/>
      <c r="E14" s="382"/>
      <c r="F14" s="383"/>
      <c r="G14" s="384"/>
      <c r="H14" s="382"/>
      <c r="I14" s="383"/>
      <c r="J14" s="384"/>
      <c r="K14" s="382"/>
      <c r="L14" s="383"/>
      <c r="M14" s="384"/>
      <c r="N14" s="382"/>
      <c r="O14" s="385"/>
      <c r="P14" s="210">
        <f t="shared" si="0"/>
        <v>0</v>
      </c>
      <c r="Q14" s="11"/>
    </row>
    <row r="15" spans="1:17">
      <c r="D15" s="394"/>
      <c r="E15" s="395"/>
      <c r="F15" s="395"/>
      <c r="G15" s="394"/>
      <c r="H15" s="395"/>
      <c r="I15" s="395"/>
      <c r="J15" s="394"/>
      <c r="K15" s="395"/>
      <c r="L15" s="395"/>
      <c r="M15" s="394"/>
      <c r="N15" s="395"/>
      <c r="O15" s="395"/>
    </row>
  </sheetData>
  <mergeCells count="48">
    <mergeCell ref="J8:L8"/>
    <mergeCell ref="M8:O8"/>
    <mergeCell ref="J12:L12"/>
    <mergeCell ref="M12:O12"/>
    <mergeCell ref="J7:L7"/>
    <mergeCell ref="M7:O7"/>
    <mergeCell ref="P3:P5"/>
    <mergeCell ref="Q3:Q5"/>
    <mergeCell ref="D4:F4"/>
    <mergeCell ref="G4:I4"/>
    <mergeCell ref="J4:L4"/>
    <mergeCell ref="M4:O4"/>
    <mergeCell ref="A3:C5"/>
    <mergeCell ref="D3:O3"/>
    <mergeCell ref="D11:F11"/>
    <mergeCell ref="G11:I11"/>
    <mergeCell ref="J11:L11"/>
    <mergeCell ref="M11:O11"/>
    <mergeCell ref="D8:F8"/>
    <mergeCell ref="G8:I8"/>
    <mergeCell ref="D7:F7"/>
    <mergeCell ref="G7:I7"/>
    <mergeCell ref="D6:F6"/>
    <mergeCell ref="G6:I6"/>
    <mergeCell ref="D10:F10"/>
    <mergeCell ref="G10:I10"/>
    <mergeCell ref="J6:L6"/>
    <mergeCell ref="M6:O6"/>
    <mergeCell ref="D15:F15"/>
    <mergeCell ref="G15:I15"/>
    <mergeCell ref="J15:L15"/>
    <mergeCell ref="M15:O15"/>
    <mergeCell ref="J10:L10"/>
    <mergeCell ref="M10:O10"/>
    <mergeCell ref="D12:F12"/>
    <mergeCell ref="G12:I12"/>
    <mergeCell ref="D14:F14"/>
    <mergeCell ref="G14:I14"/>
    <mergeCell ref="D9:F9"/>
    <mergeCell ref="G9:I9"/>
    <mergeCell ref="J9:L9"/>
    <mergeCell ref="M9:O9"/>
    <mergeCell ref="J14:L14"/>
    <mergeCell ref="M14:O14"/>
    <mergeCell ref="D13:F13"/>
    <mergeCell ref="G13:I13"/>
    <mergeCell ref="J13:L13"/>
    <mergeCell ref="M13:O13"/>
  </mergeCells>
  <phoneticPr fontId="4"/>
  <pageMargins left="0.39370078740157483" right="0.31496062992125984" top="0.74803149606299213" bottom="0.74803149606299213" header="0.31496062992125984" footer="0.31496062992125984"/>
  <pageSetup paperSize="9" scale="66" fitToHeight="0" orientation="portrait" horizontalDpi="300" verticalDpi="300" r:id="rId1"/>
  <headerFooter>
    <oddHeader>&amp;C&amp;A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2"/>
  <sheetViews>
    <sheetView tabSelected="1" zoomScaleNormal="100" zoomScaleSheetLayoutView="90" workbookViewId="0">
      <pane xSplit="5" ySplit="7" topLeftCell="F89" activePane="bottomRight" state="frozen"/>
      <selection activeCell="Z19" sqref="Z19"/>
      <selection pane="topRight" activeCell="Z19" sqref="Z19"/>
      <selection pane="bottomLeft" activeCell="Z19" sqref="Z19"/>
      <selection pane="bottomRight" activeCell="B8" sqref="B8"/>
    </sheetView>
  </sheetViews>
  <sheetFormatPr defaultRowHeight="12"/>
  <cols>
    <col min="1" max="4" width="4.625" style="1" customWidth="1"/>
    <col min="5" max="5" width="50.625" style="1" customWidth="1"/>
    <col min="6" max="6" width="15.625" style="1" customWidth="1"/>
    <col min="7" max="7" width="12.625" style="1" customWidth="1"/>
    <col min="8" max="8" width="5.25" style="1" customWidth="1"/>
    <col min="9" max="9" width="9.375" style="1" bestFit="1" customWidth="1"/>
    <col min="10" max="10" width="12.625" style="1" customWidth="1"/>
    <col min="11" max="11" width="1.625" style="15" customWidth="1"/>
    <col min="12" max="12" width="12.625" style="186" customWidth="1"/>
    <col min="13" max="14" width="12.625" style="1" customWidth="1"/>
    <col min="15" max="15" width="1.625" style="19" customWidth="1"/>
    <col min="16" max="16" width="15.875" style="187" customWidth="1"/>
    <col min="17" max="16384" width="9" style="1"/>
  </cols>
  <sheetData>
    <row r="1" spans="1:16">
      <c r="A1" s="12" t="s">
        <v>127</v>
      </c>
      <c r="L1" s="148"/>
      <c r="M1" s="2"/>
      <c r="N1" s="2" t="s">
        <v>136</v>
      </c>
      <c r="P1" s="149"/>
    </row>
    <row r="2" spans="1:16">
      <c r="A2" s="1" t="s">
        <v>147</v>
      </c>
      <c r="L2" s="148"/>
      <c r="M2" s="2"/>
      <c r="N2" s="2"/>
      <c r="P2" s="149"/>
    </row>
    <row r="3" spans="1:16">
      <c r="A3" s="1" t="s">
        <v>149</v>
      </c>
      <c r="L3" s="148"/>
      <c r="M3" s="2"/>
      <c r="N3" s="2"/>
      <c r="P3" s="149"/>
    </row>
    <row r="4" spans="1:16">
      <c r="A4" s="1" t="s">
        <v>148</v>
      </c>
      <c r="L4" s="148"/>
      <c r="M4" s="2"/>
      <c r="N4" s="2"/>
      <c r="P4" s="149"/>
    </row>
    <row r="5" spans="1:16">
      <c r="A5" s="1" t="s">
        <v>150</v>
      </c>
      <c r="L5" s="148"/>
      <c r="M5" s="2"/>
      <c r="N5" s="2"/>
      <c r="P5" s="149"/>
    </row>
    <row r="6" spans="1:16" ht="13.5" customHeight="1">
      <c r="A6" s="361" t="s">
        <v>114</v>
      </c>
      <c r="B6" s="361"/>
      <c r="C6" s="361"/>
      <c r="D6" s="361"/>
      <c r="E6" s="361"/>
      <c r="F6" s="363" t="s">
        <v>115</v>
      </c>
      <c r="G6" s="352" t="s">
        <v>116</v>
      </c>
      <c r="H6" s="406" t="s">
        <v>7</v>
      </c>
      <c r="I6" s="408"/>
      <c r="J6" s="352" t="s">
        <v>9</v>
      </c>
      <c r="K6" s="150"/>
      <c r="L6" s="361" t="s">
        <v>9</v>
      </c>
      <c r="M6" s="361"/>
      <c r="N6" s="361"/>
      <c r="P6" s="415" t="s">
        <v>117</v>
      </c>
    </row>
    <row r="7" spans="1:16" ht="40.5" customHeight="1">
      <c r="A7" s="363"/>
      <c r="B7" s="361"/>
      <c r="C7" s="361"/>
      <c r="D7" s="361"/>
      <c r="E7" s="361"/>
      <c r="F7" s="362"/>
      <c r="G7" s="353"/>
      <c r="H7" s="151" t="s">
        <v>7</v>
      </c>
      <c r="I7" s="152" t="s">
        <v>8</v>
      </c>
      <c r="J7" s="353"/>
      <c r="K7" s="150"/>
      <c r="L7" s="153" t="s">
        <v>118</v>
      </c>
      <c r="M7" s="154" t="s">
        <v>119</v>
      </c>
      <c r="N7" s="154" t="s">
        <v>120</v>
      </c>
      <c r="P7" s="415"/>
    </row>
    <row r="8" spans="1:16">
      <c r="A8" s="3"/>
      <c r="B8" s="4" t="s">
        <v>128</v>
      </c>
      <c r="C8" s="125"/>
      <c r="D8" s="5"/>
      <c r="E8" s="5"/>
      <c r="F8" s="5"/>
      <c r="G8" s="155">
        <f>SUM(G9,G23)</f>
        <v>0</v>
      </c>
      <c r="H8" s="156"/>
      <c r="I8" s="156"/>
      <c r="J8" s="176">
        <f>SUM(J9,J23)</f>
        <v>0</v>
      </c>
      <c r="K8" s="158"/>
      <c r="L8" s="159"/>
      <c r="M8" s="160">
        <f>SUM(M9,M23)</f>
        <v>0</v>
      </c>
      <c r="N8" s="157">
        <f>M8*5</f>
        <v>0</v>
      </c>
      <c r="P8" s="161"/>
    </row>
    <row r="9" spans="1:16" ht="12.75" thickBot="1">
      <c r="A9" s="3"/>
      <c r="B9" s="35"/>
      <c r="C9" s="162" t="s">
        <v>121</v>
      </c>
      <c r="D9" s="214"/>
      <c r="E9" s="214"/>
      <c r="F9" s="214"/>
      <c r="G9" s="215">
        <f>SUM(G10:G22)</f>
        <v>0</v>
      </c>
      <c r="H9" s="216"/>
      <c r="I9" s="216"/>
      <c r="J9" s="163">
        <f>SUM(J10:J22)</f>
        <v>0</v>
      </c>
      <c r="K9" s="158"/>
      <c r="L9" s="237"/>
      <c r="M9" s="165">
        <f>SUM(M10:M22)</f>
        <v>0</v>
      </c>
      <c r="N9" s="164">
        <f>M9*5</f>
        <v>0</v>
      </c>
      <c r="P9" s="166"/>
    </row>
    <row r="10" spans="1:16" ht="12.75" customHeight="1">
      <c r="A10" s="3"/>
      <c r="B10" s="6"/>
      <c r="C10" s="167"/>
      <c r="D10" s="217" t="s">
        <v>129</v>
      </c>
      <c r="E10" s="218"/>
      <c r="F10" s="223"/>
      <c r="G10" s="226"/>
      <c r="H10" s="229"/>
      <c r="I10" s="230"/>
      <c r="J10" s="213">
        <f>G10*H10</f>
        <v>0</v>
      </c>
      <c r="K10" s="19"/>
      <c r="L10" s="238"/>
      <c r="M10" s="235">
        <f>J10*L10</f>
        <v>0</v>
      </c>
      <c r="N10" s="170">
        <f t="shared" ref="N10:N73" si="0">M10*5</f>
        <v>0</v>
      </c>
      <c r="P10" s="166" t="s">
        <v>180</v>
      </c>
    </row>
    <row r="11" spans="1:16" ht="12.75" customHeight="1">
      <c r="A11" s="3"/>
      <c r="B11" s="6"/>
      <c r="C11" s="167"/>
      <c r="D11" s="219" t="s">
        <v>134</v>
      </c>
      <c r="E11" s="220"/>
      <c r="F11" s="224"/>
      <c r="G11" s="227"/>
      <c r="H11" s="231"/>
      <c r="I11" s="232"/>
      <c r="J11" s="213"/>
      <c r="K11" s="19"/>
      <c r="L11" s="239"/>
      <c r="M11" s="236"/>
      <c r="N11" s="173"/>
      <c r="P11" s="173"/>
    </row>
    <row r="12" spans="1:16" ht="13.5" customHeight="1">
      <c r="A12" s="3"/>
      <c r="B12" s="6"/>
      <c r="C12" s="167"/>
      <c r="D12" s="219"/>
      <c r="E12" s="220" t="s">
        <v>130</v>
      </c>
      <c r="F12" s="224"/>
      <c r="G12" s="227"/>
      <c r="H12" s="231"/>
      <c r="I12" s="232"/>
      <c r="J12" s="213"/>
      <c r="K12" s="19"/>
      <c r="L12" s="239"/>
      <c r="M12" s="236"/>
      <c r="N12" s="173"/>
      <c r="P12" s="173"/>
    </row>
    <row r="13" spans="1:16" ht="13.5" customHeight="1">
      <c r="A13" s="3"/>
      <c r="B13" s="6"/>
      <c r="C13" s="167"/>
      <c r="D13" s="219"/>
      <c r="E13" s="220" t="s">
        <v>131</v>
      </c>
      <c r="F13" s="224"/>
      <c r="G13" s="227"/>
      <c r="H13" s="231"/>
      <c r="I13" s="232"/>
      <c r="J13" s="213"/>
      <c r="K13" s="19"/>
      <c r="L13" s="239"/>
      <c r="M13" s="236"/>
      <c r="N13" s="173"/>
      <c r="P13" s="173"/>
    </row>
    <row r="14" spans="1:16" ht="13.5" customHeight="1">
      <c r="A14" s="3"/>
      <c r="B14" s="6"/>
      <c r="C14" s="167"/>
      <c r="D14" s="219"/>
      <c r="E14" s="220" t="s">
        <v>132</v>
      </c>
      <c r="F14" s="224"/>
      <c r="G14" s="227"/>
      <c r="H14" s="231"/>
      <c r="I14" s="232"/>
      <c r="J14" s="213"/>
      <c r="K14" s="19"/>
      <c r="L14" s="239"/>
      <c r="M14" s="236"/>
      <c r="N14" s="173"/>
      <c r="P14" s="173"/>
    </row>
    <row r="15" spans="1:16" ht="13.5" customHeight="1">
      <c r="A15" s="3"/>
      <c r="B15" s="6"/>
      <c r="C15" s="167"/>
      <c r="D15" s="219"/>
      <c r="E15" s="220" t="s">
        <v>133</v>
      </c>
      <c r="F15" s="224"/>
      <c r="G15" s="227"/>
      <c r="H15" s="231"/>
      <c r="I15" s="232"/>
      <c r="J15" s="213"/>
      <c r="K15" s="19"/>
      <c r="L15" s="239"/>
      <c r="M15" s="236"/>
      <c r="N15" s="173"/>
      <c r="P15" s="173"/>
    </row>
    <row r="16" spans="1:16" ht="13.5" customHeight="1">
      <c r="A16" s="3"/>
      <c r="B16" s="6"/>
      <c r="C16" s="167"/>
      <c r="D16" s="219" t="s">
        <v>135</v>
      </c>
      <c r="E16" s="220"/>
      <c r="F16" s="224"/>
      <c r="G16" s="227"/>
      <c r="H16" s="231"/>
      <c r="I16" s="232"/>
      <c r="J16" s="213"/>
      <c r="K16" s="171"/>
      <c r="L16" s="240"/>
      <c r="M16" s="235"/>
      <c r="N16" s="170"/>
      <c r="P16" s="166"/>
    </row>
    <row r="17" spans="1:16" ht="13.5" customHeight="1">
      <c r="A17" s="3"/>
      <c r="B17" s="6"/>
      <c r="C17" s="167"/>
      <c r="D17" s="219"/>
      <c r="E17" s="220"/>
      <c r="F17" s="224"/>
      <c r="G17" s="227"/>
      <c r="H17" s="231"/>
      <c r="I17" s="232"/>
      <c r="J17" s="213">
        <f t="shared" ref="J17:J22" si="1">G17*H17</f>
        <v>0</v>
      </c>
      <c r="K17" s="171"/>
      <c r="L17" s="240"/>
      <c r="M17" s="235">
        <f t="shared" ref="M17:M22" si="2">J17*L17</f>
        <v>0</v>
      </c>
      <c r="N17" s="170">
        <f t="shared" si="0"/>
        <v>0</v>
      </c>
      <c r="P17" s="166"/>
    </row>
    <row r="18" spans="1:16" ht="13.5" customHeight="1">
      <c r="A18" s="3"/>
      <c r="B18" s="6"/>
      <c r="C18" s="167"/>
      <c r="D18" s="219"/>
      <c r="E18" s="220"/>
      <c r="F18" s="224"/>
      <c r="G18" s="227"/>
      <c r="H18" s="231"/>
      <c r="I18" s="232"/>
      <c r="J18" s="213">
        <f t="shared" si="1"/>
        <v>0</v>
      </c>
      <c r="K18" s="171"/>
      <c r="L18" s="240"/>
      <c r="M18" s="235">
        <f t="shared" si="2"/>
        <v>0</v>
      </c>
      <c r="N18" s="170">
        <f t="shared" si="0"/>
        <v>0</v>
      </c>
      <c r="P18" s="166"/>
    </row>
    <row r="19" spans="1:16" ht="13.5" customHeight="1">
      <c r="A19" s="3"/>
      <c r="B19" s="6"/>
      <c r="C19" s="167"/>
      <c r="D19" s="219"/>
      <c r="E19" s="220"/>
      <c r="F19" s="224"/>
      <c r="G19" s="227"/>
      <c r="H19" s="231"/>
      <c r="I19" s="232"/>
      <c r="J19" s="213">
        <f t="shared" si="1"/>
        <v>0</v>
      </c>
      <c r="K19" s="171"/>
      <c r="L19" s="240"/>
      <c r="M19" s="235">
        <f t="shared" si="2"/>
        <v>0</v>
      </c>
      <c r="N19" s="170">
        <f t="shared" si="0"/>
        <v>0</v>
      </c>
      <c r="P19" s="166"/>
    </row>
    <row r="20" spans="1:16" ht="13.5" customHeight="1">
      <c r="A20" s="3"/>
      <c r="B20" s="6"/>
      <c r="C20" s="167"/>
      <c r="D20" s="219"/>
      <c r="E20" s="220"/>
      <c r="F20" s="224"/>
      <c r="G20" s="227"/>
      <c r="H20" s="231"/>
      <c r="I20" s="232"/>
      <c r="J20" s="213">
        <f>G20*H20</f>
        <v>0</v>
      </c>
      <c r="K20" s="171"/>
      <c r="L20" s="240"/>
      <c r="M20" s="235">
        <f t="shared" si="2"/>
        <v>0</v>
      </c>
      <c r="N20" s="170">
        <f>M20*5</f>
        <v>0</v>
      </c>
      <c r="P20" s="166"/>
    </row>
    <row r="21" spans="1:16" ht="13.5" customHeight="1">
      <c r="A21" s="3"/>
      <c r="B21" s="6"/>
      <c r="C21" s="167"/>
      <c r="D21" s="219"/>
      <c r="E21" s="220"/>
      <c r="F21" s="224"/>
      <c r="G21" s="227"/>
      <c r="H21" s="231"/>
      <c r="I21" s="232"/>
      <c r="J21" s="213">
        <f t="shared" si="1"/>
        <v>0</v>
      </c>
      <c r="K21" s="171"/>
      <c r="L21" s="241"/>
      <c r="M21" s="235">
        <f t="shared" si="2"/>
        <v>0</v>
      </c>
      <c r="N21" s="170">
        <f t="shared" si="0"/>
        <v>0</v>
      </c>
      <c r="P21" s="166"/>
    </row>
    <row r="22" spans="1:16" ht="13.5" customHeight="1" thickBot="1">
      <c r="A22" s="3"/>
      <c r="B22" s="6"/>
      <c r="C22" s="167"/>
      <c r="D22" s="221"/>
      <c r="E22" s="222"/>
      <c r="F22" s="225"/>
      <c r="G22" s="228"/>
      <c r="H22" s="233"/>
      <c r="I22" s="234"/>
      <c r="J22" s="213">
        <f t="shared" si="1"/>
        <v>0</v>
      </c>
      <c r="K22" s="171"/>
      <c r="L22" s="242"/>
      <c r="M22" s="235">
        <f t="shared" si="2"/>
        <v>0</v>
      </c>
      <c r="N22" s="170">
        <f t="shared" si="0"/>
        <v>0</v>
      </c>
      <c r="P22" s="166"/>
    </row>
    <row r="23" spans="1:16" ht="12.75" thickBot="1">
      <c r="A23" s="3"/>
      <c r="B23" s="35"/>
      <c r="C23" s="162" t="s">
        <v>122</v>
      </c>
      <c r="D23" s="15"/>
      <c r="E23" s="15"/>
      <c r="F23" s="15"/>
      <c r="G23" s="243">
        <f>SUM(G24:G29)</f>
        <v>0</v>
      </c>
      <c r="H23" s="158"/>
      <c r="I23" s="158"/>
      <c r="J23" s="163">
        <f>SUM(J24:J29)</f>
        <v>0</v>
      </c>
      <c r="K23" s="158">
        <f>SUM(K24:K28)</f>
        <v>0</v>
      </c>
      <c r="L23" s="253"/>
      <c r="M23" s="165">
        <f>SUM(M24:M29)</f>
        <v>0</v>
      </c>
      <c r="N23" s="164">
        <f t="shared" si="0"/>
        <v>0</v>
      </c>
      <c r="P23" s="174"/>
    </row>
    <row r="24" spans="1:16" ht="13.5" customHeight="1">
      <c r="A24" s="3"/>
      <c r="B24" s="6"/>
      <c r="C24" s="167"/>
      <c r="D24" s="217" t="s">
        <v>129</v>
      </c>
      <c r="E24" s="246"/>
      <c r="F24" s="223"/>
      <c r="G24" s="226"/>
      <c r="H24" s="251"/>
      <c r="I24" s="248"/>
      <c r="J24" s="213">
        <f t="shared" ref="J24:J29" si="3">G24*H24</f>
        <v>0</v>
      </c>
      <c r="K24" s="171"/>
      <c r="L24" s="238"/>
      <c r="M24" s="235">
        <f>J24*L24</f>
        <v>0</v>
      </c>
      <c r="N24" s="170">
        <f t="shared" si="0"/>
        <v>0</v>
      </c>
      <c r="P24" s="166" t="s">
        <v>180</v>
      </c>
    </row>
    <row r="25" spans="1:16" ht="13.5" customHeight="1">
      <c r="A25" s="3"/>
      <c r="B25" s="6"/>
      <c r="C25" s="167"/>
      <c r="D25" s="219"/>
      <c r="E25" s="168"/>
      <c r="F25" s="224"/>
      <c r="G25" s="227"/>
      <c r="H25" s="169"/>
      <c r="I25" s="249"/>
      <c r="J25" s="213">
        <f t="shared" si="3"/>
        <v>0</v>
      </c>
      <c r="K25" s="171"/>
      <c r="L25" s="241"/>
      <c r="M25" s="235">
        <f t="shared" ref="M25:M29" si="4">J25*L25</f>
        <v>0</v>
      </c>
      <c r="N25" s="170">
        <f t="shared" si="0"/>
        <v>0</v>
      </c>
      <c r="P25" s="175"/>
    </row>
    <row r="26" spans="1:16" ht="13.5" customHeight="1">
      <c r="A26" s="3"/>
      <c r="B26" s="6"/>
      <c r="C26" s="167"/>
      <c r="D26" s="219"/>
      <c r="E26" s="168"/>
      <c r="F26" s="224"/>
      <c r="G26" s="227"/>
      <c r="H26" s="169"/>
      <c r="I26" s="249"/>
      <c r="J26" s="213">
        <f t="shared" si="3"/>
        <v>0</v>
      </c>
      <c r="K26" s="171"/>
      <c r="L26" s="240"/>
      <c r="M26" s="235">
        <f t="shared" si="4"/>
        <v>0</v>
      </c>
      <c r="N26" s="170">
        <f t="shared" si="0"/>
        <v>0</v>
      </c>
      <c r="P26" s="175"/>
    </row>
    <row r="27" spans="1:16" ht="13.5" customHeight="1">
      <c r="A27" s="3"/>
      <c r="B27" s="6"/>
      <c r="C27" s="167"/>
      <c r="D27" s="219"/>
      <c r="E27" s="168"/>
      <c r="F27" s="224"/>
      <c r="G27" s="227"/>
      <c r="H27" s="169"/>
      <c r="I27" s="249"/>
      <c r="J27" s="213">
        <f t="shared" si="3"/>
        <v>0</v>
      </c>
      <c r="K27" s="171"/>
      <c r="L27" s="240"/>
      <c r="M27" s="235">
        <f t="shared" si="4"/>
        <v>0</v>
      </c>
      <c r="N27" s="170">
        <f t="shared" si="0"/>
        <v>0</v>
      </c>
      <c r="P27" s="175"/>
    </row>
    <row r="28" spans="1:16" ht="13.5" customHeight="1">
      <c r="A28" s="3"/>
      <c r="B28" s="6"/>
      <c r="C28" s="167"/>
      <c r="D28" s="219"/>
      <c r="E28" s="168"/>
      <c r="F28" s="224"/>
      <c r="G28" s="227"/>
      <c r="H28" s="169"/>
      <c r="I28" s="249"/>
      <c r="J28" s="213">
        <f t="shared" si="3"/>
        <v>0</v>
      </c>
      <c r="K28" s="171"/>
      <c r="L28" s="241"/>
      <c r="M28" s="235">
        <f t="shared" si="4"/>
        <v>0</v>
      </c>
      <c r="N28" s="170">
        <f t="shared" si="0"/>
        <v>0</v>
      </c>
      <c r="P28" s="175"/>
    </row>
    <row r="29" spans="1:16" ht="13.5" customHeight="1" thickBot="1">
      <c r="A29" s="3"/>
      <c r="B29" s="6"/>
      <c r="C29" s="167"/>
      <c r="D29" s="221"/>
      <c r="E29" s="247"/>
      <c r="F29" s="225"/>
      <c r="G29" s="228"/>
      <c r="H29" s="252"/>
      <c r="I29" s="250"/>
      <c r="J29" s="213">
        <f t="shared" si="3"/>
        <v>0</v>
      </c>
      <c r="K29" s="171"/>
      <c r="L29" s="242"/>
      <c r="M29" s="235">
        <f t="shared" si="4"/>
        <v>0</v>
      </c>
      <c r="N29" s="170">
        <f t="shared" si="0"/>
        <v>0</v>
      </c>
      <c r="P29" s="166"/>
    </row>
    <row r="30" spans="1:16">
      <c r="A30" s="3"/>
      <c r="B30" s="4" t="s">
        <v>128</v>
      </c>
      <c r="C30" s="125"/>
      <c r="D30" s="40"/>
      <c r="E30" s="40"/>
      <c r="F30" s="40"/>
      <c r="G30" s="244">
        <f>SUM(G31,G45)</f>
        <v>0</v>
      </c>
      <c r="H30" s="245"/>
      <c r="I30" s="245"/>
      <c r="J30" s="176">
        <f>SUM(J31,J45)</f>
        <v>0</v>
      </c>
      <c r="K30" s="158"/>
      <c r="L30" s="254"/>
      <c r="M30" s="160">
        <f>SUM(M31,M45)</f>
        <v>0</v>
      </c>
      <c r="N30" s="157">
        <f>M30*5</f>
        <v>0</v>
      </c>
      <c r="P30" s="161"/>
    </row>
    <row r="31" spans="1:16" ht="12.75" thickBot="1">
      <c r="A31" s="3"/>
      <c r="B31" s="35"/>
      <c r="C31" s="162" t="s">
        <v>121</v>
      </c>
      <c r="D31" s="214"/>
      <c r="E31" s="214"/>
      <c r="F31" s="214"/>
      <c r="G31" s="215">
        <f>SUM(G32:G44)</f>
        <v>0</v>
      </c>
      <c r="H31" s="216"/>
      <c r="I31" s="216"/>
      <c r="J31" s="163">
        <f>SUM(J32:J44)</f>
        <v>0</v>
      </c>
      <c r="K31" s="158"/>
      <c r="L31" s="237"/>
      <c r="M31" s="165">
        <f>SUM(M32:M44)</f>
        <v>0</v>
      </c>
      <c r="N31" s="164">
        <f t="shared" si="0"/>
        <v>0</v>
      </c>
      <c r="P31" s="166"/>
    </row>
    <row r="32" spans="1:16" ht="12.75" customHeight="1">
      <c r="A32" s="3"/>
      <c r="B32" s="6"/>
      <c r="C32" s="167"/>
      <c r="D32" s="217" t="s">
        <v>129</v>
      </c>
      <c r="E32" s="218"/>
      <c r="F32" s="223"/>
      <c r="G32" s="226"/>
      <c r="H32" s="229"/>
      <c r="I32" s="230"/>
      <c r="J32" s="213">
        <f>G32*H32</f>
        <v>0</v>
      </c>
      <c r="K32" s="19"/>
      <c r="L32" s="238"/>
      <c r="M32" s="235">
        <f>J32*L32</f>
        <v>0</v>
      </c>
      <c r="N32" s="170">
        <f t="shared" si="0"/>
        <v>0</v>
      </c>
      <c r="P32" s="166" t="s">
        <v>180</v>
      </c>
    </row>
    <row r="33" spans="1:16" ht="12.75" customHeight="1">
      <c r="A33" s="3"/>
      <c r="B33" s="6"/>
      <c r="C33" s="167"/>
      <c r="D33" s="219" t="s">
        <v>134</v>
      </c>
      <c r="E33" s="220"/>
      <c r="F33" s="224"/>
      <c r="G33" s="227"/>
      <c r="H33" s="231"/>
      <c r="I33" s="232"/>
      <c r="J33" s="213"/>
      <c r="K33" s="19"/>
      <c r="L33" s="239"/>
      <c r="M33" s="236"/>
      <c r="N33" s="173"/>
      <c r="P33" s="173"/>
    </row>
    <row r="34" spans="1:16" ht="13.5" customHeight="1">
      <c r="A34" s="3"/>
      <c r="B34" s="6"/>
      <c r="C34" s="167"/>
      <c r="D34" s="219"/>
      <c r="E34" s="220" t="s">
        <v>130</v>
      </c>
      <c r="F34" s="224"/>
      <c r="G34" s="227"/>
      <c r="H34" s="231"/>
      <c r="I34" s="232"/>
      <c r="J34" s="213"/>
      <c r="K34" s="19"/>
      <c r="L34" s="239"/>
      <c r="M34" s="236"/>
      <c r="N34" s="173"/>
      <c r="P34" s="173"/>
    </row>
    <row r="35" spans="1:16" ht="13.5" customHeight="1">
      <c r="A35" s="3"/>
      <c r="B35" s="6"/>
      <c r="C35" s="167"/>
      <c r="D35" s="219"/>
      <c r="E35" s="220" t="s">
        <v>131</v>
      </c>
      <c r="F35" s="224"/>
      <c r="G35" s="227"/>
      <c r="H35" s="231"/>
      <c r="I35" s="232"/>
      <c r="J35" s="213"/>
      <c r="K35" s="19"/>
      <c r="L35" s="239"/>
      <c r="M35" s="236"/>
      <c r="N35" s="173"/>
      <c r="P35" s="173"/>
    </row>
    <row r="36" spans="1:16" ht="13.5" customHeight="1">
      <c r="A36" s="3"/>
      <c r="B36" s="6"/>
      <c r="C36" s="167"/>
      <c r="D36" s="219"/>
      <c r="E36" s="220" t="s">
        <v>132</v>
      </c>
      <c r="F36" s="224"/>
      <c r="G36" s="227"/>
      <c r="H36" s="231"/>
      <c r="I36" s="232"/>
      <c r="J36" s="213"/>
      <c r="K36" s="19"/>
      <c r="L36" s="239"/>
      <c r="M36" s="236"/>
      <c r="N36" s="173"/>
      <c r="P36" s="173"/>
    </row>
    <row r="37" spans="1:16" ht="13.5" customHeight="1">
      <c r="A37" s="3"/>
      <c r="B37" s="6"/>
      <c r="C37" s="167"/>
      <c r="D37" s="219"/>
      <c r="E37" s="220" t="s">
        <v>133</v>
      </c>
      <c r="F37" s="224"/>
      <c r="G37" s="227"/>
      <c r="H37" s="231"/>
      <c r="I37" s="232"/>
      <c r="J37" s="213"/>
      <c r="K37" s="19"/>
      <c r="L37" s="239"/>
      <c r="M37" s="236"/>
      <c r="N37" s="173"/>
      <c r="P37" s="173"/>
    </row>
    <row r="38" spans="1:16" ht="13.5" customHeight="1">
      <c r="A38" s="3"/>
      <c r="B38" s="6"/>
      <c r="C38" s="167"/>
      <c r="D38" s="219" t="s">
        <v>135</v>
      </c>
      <c r="E38" s="220"/>
      <c r="F38" s="224"/>
      <c r="G38" s="227"/>
      <c r="H38" s="231"/>
      <c r="I38" s="232"/>
      <c r="J38" s="213"/>
      <c r="K38" s="171"/>
      <c r="L38" s="240"/>
      <c r="M38" s="235"/>
      <c r="N38" s="170"/>
      <c r="P38" s="166"/>
    </row>
    <row r="39" spans="1:16" ht="13.5" customHeight="1">
      <c r="A39" s="3"/>
      <c r="B39" s="6"/>
      <c r="C39" s="167"/>
      <c r="D39" s="219"/>
      <c r="E39" s="220"/>
      <c r="F39" s="224"/>
      <c r="G39" s="227"/>
      <c r="H39" s="231"/>
      <c r="I39" s="232"/>
      <c r="J39" s="213">
        <f t="shared" ref="J39:J44" si="5">G39*H39</f>
        <v>0</v>
      </c>
      <c r="K39" s="171"/>
      <c r="L39" s="240"/>
      <c r="M39" s="235">
        <f t="shared" ref="M39:M44" si="6">J39*L39</f>
        <v>0</v>
      </c>
      <c r="N39" s="170">
        <f t="shared" si="0"/>
        <v>0</v>
      </c>
      <c r="P39" s="166"/>
    </row>
    <row r="40" spans="1:16" ht="13.5" customHeight="1">
      <c r="A40" s="3"/>
      <c r="B40" s="6"/>
      <c r="C40" s="167"/>
      <c r="D40" s="219"/>
      <c r="E40" s="220"/>
      <c r="F40" s="224"/>
      <c r="G40" s="227"/>
      <c r="H40" s="231"/>
      <c r="I40" s="232"/>
      <c r="J40" s="213">
        <f t="shared" si="5"/>
        <v>0</v>
      </c>
      <c r="K40" s="171"/>
      <c r="L40" s="240"/>
      <c r="M40" s="235">
        <f t="shared" si="6"/>
        <v>0</v>
      </c>
      <c r="N40" s="170">
        <f t="shared" si="0"/>
        <v>0</v>
      </c>
      <c r="P40" s="166"/>
    </row>
    <row r="41" spans="1:16" ht="13.5" customHeight="1">
      <c r="A41" s="3"/>
      <c r="B41" s="6"/>
      <c r="C41" s="167"/>
      <c r="D41" s="219"/>
      <c r="E41" s="220"/>
      <c r="F41" s="224"/>
      <c r="G41" s="227"/>
      <c r="H41" s="231"/>
      <c r="I41" s="232"/>
      <c r="J41" s="213">
        <f t="shared" si="5"/>
        <v>0</v>
      </c>
      <c r="K41" s="171"/>
      <c r="L41" s="240"/>
      <c r="M41" s="235">
        <f t="shared" si="6"/>
        <v>0</v>
      </c>
      <c r="N41" s="170">
        <f t="shared" si="0"/>
        <v>0</v>
      </c>
      <c r="P41" s="166"/>
    </row>
    <row r="42" spans="1:16" ht="13.5" customHeight="1">
      <c r="A42" s="3"/>
      <c r="B42" s="6"/>
      <c r="C42" s="167"/>
      <c r="D42" s="219"/>
      <c r="E42" s="220"/>
      <c r="F42" s="224"/>
      <c r="G42" s="227"/>
      <c r="H42" s="231"/>
      <c r="I42" s="232"/>
      <c r="J42" s="213">
        <f>G42*H42</f>
        <v>0</v>
      </c>
      <c r="K42" s="171"/>
      <c r="L42" s="240"/>
      <c r="M42" s="235">
        <f t="shared" si="6"/>
        <v>0</v>
      </c>
      <c r="N42" s="170">
        <f>M42*5</f>
        <v>0</v>
      </c>
      <c r="P42" s="166"/>
    </row>
    <row r="43" spans="1:16" ht="13.5" customHeight="1">
      <c r="A43" s="3"/>
      <c r="B43" s="6"/>
      <c r="C43" s="167"/>
      <c r="D43" s="219"/>
      <c r="E43" s="220"/>
      <c r="F43" s="224"/>
      <c r="G43" s="227"/>
      <c r="H43" s="231"/>
      <c r="I43" s="232"/>
      <c r="J43" s="213">
        <f t="shared" si="5"/>
        <v>0</v>
      </c>
      <c r="K43" s="171"/>
      <c r="L43" s="241"/>
      <c r="M43" s="235">
        <f t="shared" si="6"/>
        <v>0</v>
      </c>
      <c r="N43" s="170">
        <f t="shared" si="0"/>
        <v>0</v>
      </c>
      <c r="P43" s="166"/>
    </row>
    <row r="44" spans="1:16" ht="13.5" customHeight="1" thickBot="1">
      <c r="A44" s="3"/>
      <c r="B44" s="6"/>
      <c r="C44" s="167"/>
      <c r="D44" s="221"/>
      <c r="E44" s="222"/>
      <c r="F44" s="225"/>
      <c r="G44" s="228"/>
      <c r="H44" s="233"/>
      <c r="I44" s="234"/>
      <c r="J44" s="213">
        <f t="shared" si="5"/>
        <v>0</v>
      </c>
      <c r="K44" s="171"/>
      <c r="L44" s="242"/>
      <c r="M44" s="235">
        <f t="shared" si="6"/>
        <v>0</v>
      </c>
      <c r="N44" s="170">
        <f t="shared" si="0"/>
        <v>0</v>
      </c>
      <c r="P44" s="166"/>
    </row>
    <row r="45" spans="1:16" ht="12.75" thickBot="1">
      <c r="A45" s="3"/>
      <c r="B45" s="35"/>
      <c r="C45" s="162" t="s">
        <v>122</v>
      </c>
      <c r="D45" s="15"/>
      <c r="E45" s="15"/>
      <c r="F45" s="15"/>
      <c r="G45" s="243">
        <f>SUM(G46:G51)</f>
        <v>0</v>
      </c>
      <c r="H45" s="158"/>
      <c r="I45" s="158"/>
      <c r="J45" s="163">
        <f>SUM(J46:J51)</f>
        <v>0</v>
      </c>
      <c r="K45" s="158"/>
      <c r="L45" s="253"/>
      <c r="M45" s="165">
        <f>SUM(M46:M51)</f>
        <v>0</v>
      </c>
      <c r="N45" s="164">
        <f>M45*5</f>
        <v>0</v>
      </c>
      <c r="P45" s="174"/>
    </row>
    <row r="46" spans="1:16" ht="13.5" customHeight="1">
      <c r="A46" s="3"/>
      <c r="B46" s="6"/>
      <c r="C46" s="167"/>
      <c r="D46" s="217" t="s">
        <v>129</v>
      </c>
      <c r="E46" s="218"/>
      <c r="F46" s="223"/>
      <c r="G46" s="226"/>
      <c r="H46" s="229"/>
      <c r="I46" s="248"/>
      <c r="J46" s="213">
        <f t="shared" ref="J46:J51" si="7">G46*H46</f>
        <v>0</v>
      </c>
      <c r="K46" s="171"/>
      <c r="L46" s="238"/>
      <c r="M46" s="235">
        <f t="shared" ref="M46:M51" si="8">J46*L46</f>
        <v>0</v>
      </c>
      <c r="N46" s="170">
        <f t="shared" si="0"/>
        <v>0</v>
      </c>
      <c r="P46" s="166" t="s">
        <v>180</v>
      </c>
    </row>
    <row r="47" spans="1:16" ht="13.5" customHeight="1">
      <c r="A47" s="3"/>
      <c r="B47" s="6"/>
      <c r="C47" s="167"/>
      <c r="D47" s="219"/>
      <c r="E47" s="220"/>
      <c r="F47" s="224"/>
      <c r="G47" s="227"/>
      <c r="H47" s="231"/>
      <c r="I47" s="249"/>
      <c r="J47" s="213">
        <f t="shared" si="7"/>
        <v>0</v>
      </c>
      <c r="K47" s="171"/>
      <c r="L47" s="241"/>
      <c r="M47" s="235">
        <f t="shared" si="8"/>
        <v>0</v>
      </c>
      <c r="N47" s="170">
        <f t="shared" si="0"/>
        <v>0</v>
      </c>
      <c r="P47" s="175"/>
    </row>
    <row r="48" spans="1:16" ht="13.5" customHeight="1">
      <c r="A48" s="3"/>
      <c r="B48" s="6"/>
      <c r="C48" s="167"/>
      <c r="D48" s="219"/>
      <c r="E48" s="220"/>
      <c r="F48" s="224"/>
      <c r="G48" s="227"/>
      <c r="H48" s="231"/>
      <c r="I48" s="249"/>
      <c r="J48" s="213">
        <f t="shared" si="7"/>
        <v>0</v>
      </c>
      <c r="K48" s="171"/>
      <c r="L48" s="241"/>
      <c r="M48" s="235">
        <f t="shared" si="8"/>
        <v>0</v>
      </c>
      <c r="N48" s="170">
        <f t="shared" si="0"/>
        <v>0</v>
      </c>
      <c r="P48" s="175"/>
    </row>
    <row r="49" spans="1:16" ht="13.5" customHeight="1">
      <c r="A49" s="3"/>
      <c r="B49" s="6"/>
      <c r="C49" s="167"/>
      <c r="D49" s="219"/>
      <c r="E49" s="220"/>
      <c r="F49" s="224"/>
      <c r="G49" s="227"/>
      <c r="H49" s="231"/>
      <c r="I49" s="249"/>
      <c r="J49" s="213">
        <f t="shared" si="7"/>
        <v>0</v>
      </c>
      <c r="K49" s="171"/>
      <c r="L49" s="240"/>
      <c r="M49" s="235">
        <f t="shared" si="8"/>
        <v>0</v>
      </c>
      <c r="N49" s="170">
        <f t="shared" si="0"/>
        <v>0</v>
      </c>
      <c r="P49" s="175"/>
    </row>
    <row r="50" spans="1:16" ht="13.5" customHeight="1">
      <c r="A50" s="3"/>
      <c r="B50" s="6"/>
      <c r="C50" s="167"/>
      <c r="D50" s="219"/>
      <c r="E50" s="220"/>
      <c r="F50" s="224"/>
      <c r="G50" s="227"/>
      <c r="H50" s="231"/>
      <c r="I50" s="256"/>
      <c r="J50" s="213">
        <f t="shared" si="7"/>
        <v>0</v>
      </c>
      <c r="K50" s="171"/>
      <c r="L50" s="241"/>
      <c r="M50" s="235">
        <f t="shared" si="8"/>
        <v>0</v>
      </c>
      <c r="N50" s="170">
        <f t="shared" si="0"/>
        <v>0</v>
      </c>
      <c r="P50" s="175"/>
    </row>
    <row r="51" spans="1:16" ht="13.5" customHeight="1" thickBot="1">
      <c r="A51" s="3"/>
      <c r="B51" s="6"/>
      <c r="C51" s="167"/>
      <c r="D51" s="221"/>
      <c r="E51" s="222"/>
      <c r="F51" s="225"/>
      <c r="G51" s="228"/>
      <c r="H51" s="233"/>
      <c r="I51" s="234"/>
      <c r="J51" s="213">
        <f t="shared" si="7"/>
        <v>0</v>
      </c>
      <c r="K51" s="171"/>
      <c r="L51" s="242"/>
      <c r="M51" s="235">
        <f t="shared" si="8"/>
        <v>0</v>
      </c>
      <c r="N51" s="170">
        <f t="shared" si="0"/>
        <v>0</v>
      </c>
      <c r="P51" s="166"/>
    </row>
    <row r="52" spans="1:16">
      <c r="A52" s="3"/>
      <c r="B52" s="4" t="s">
        <v>128</v>
      </c>
      <c r="C52" s="125"/>
      <c r="D52" s="40"/>
      <c r="E52" s="40"/>
      <c r="F52" s="40"/>
      <c r="G52" s="244">
        <f>SUM(G53,G67)</f>
        <v>0</v>
      </c>
      <c r="H52" s="245"/>
      <c r="I52" s="245"/>
      <c r="J52" s="176">
        <f>SUM(J53,J67)</f>
        <v>0</v>
      </c>
      <c r="K52" s="158"/>
      <c r="L52" s="255"/>
      <c r="M52" s="160">
        <f>SUM(M53,M67)</f>
        <v>0</v>
      </c>
      <c r="N52" s="157">
        <f>M52*5</f>
        <v>0</v>
      </c>
      <c r="P52" s="161"/>
    </row>
    <row r="53" spans="1:16" ht="12.75" thickBot="1">
      <c r="A53" s="3"/>
      <c r="B53" s="35"/>
      <c r="C53" s="162" t="s">
        <v>121</v>
      </c>
      <c r="D53" s="214"/>
      <c r="E53" s="214"/>
      <c r="F53" s="214"/>
      <c r="G53" s="215">
        <f>SUM(G54:G66)</f>
        <v>0</v>
      </c>
      <c r="H53" s="216"/>
      <c r="I53" s="216"/>
      <c r="J53" s="163">
        <f>SUM(J54:J66)</f>
        <v>0</v>
      </c>
      <c r="K53" s="158"/>
      <c r="L53" s="237"/>
      <c r="M53" s="172">
        <f>SUM(M54:M66)</f>
        <v>0</v>
      </c>
      <c r="N53" s="170">
        <f>M53*5</f>
        <v>0</v>
      </c>
      <c r="P53" s="166"/>
    </row>
    <row r="54" spans="1:16" ht="12.75" customHeight="1">
      <c r="A54" s="3"/>
      <c r="B54" s="6"/>
      <c r="C54" s="167"/>
      <c r="D54" s="217" t="s">
        <v>129</v>
      </c>
      <c r="E54" s="218"/>
      <c r="F54" s="223"/>
      <c r="G54" s="226"/>
      <c r="H54" s="229"/>
      <c r="I54" s="230"/>
      <c r="J54" s="213">
        <f>G54*H54</f>
        <v>0</v>
      </c>
      <c r="K54" s="19"/>
      <c r="L54" s="238"/>
      <c r="M54" s="235">
        <f>J54*L54</f>
        <v>0</v>
      </c>
      <c r="N54" s="170">
        <f t="shared" si="0"/>
        <v>0</v>
      </c>
      <c r="P54" s="166" t="s">
        <v>180</v>
      </c>
    </row>
    <row r="55" spans="1:16" ht="12.75" customHeight="1">
      <c r="A55" s="3"/>
      <c r="B55" s="6"/>
      <c r="C55" s="167"/>
      <c r="D55" s="219" t="s">
        <v>134</v>
      </c>
      <c r="E55" s="220"/>
      <c r="F55" s="224"/>
      <c r="G55" s="227"/>
      <c r="H55" s="231"/>
      <c r="I55" s="232"/>
      <c r="J55" s="213"/>
      <c r="K55" s="19"/>
      <c r="L55" s="239"/>
      <c r="M55" s="236"/>
      <c r="N55" s="173"/>
      <c r="P55" s="173"/>
    </row>
    <row r="56" spans="1:16" ht="13.5" customHeight="1">
      <c r="A56" s="3"/>
      <c r="B56" s="6"/>
      <c r="C56" s="167"/>
      <c r="D56" s="219"/>
      <c r="E56" s="220" t="s">
        <v>130</v>
      </c>
      <c r="F56" s="224"/>
      <c r="G56" s="227"/>
      <c r="H56" s="231"/>
      <c r="I56" s="232"/>
      <c r="J56" s="213"/>
      <c r="K56" s="19"/>
      <c r="L56" s="239"/>
      <c r="M56" s="236"/>
      <c r="N56" s="173"/>
      <c r="P56" s="173"/>
    </row>
    <row r="57" spans="1:16" ht="13.5" customHeight="1">
      <c r="A57" s="3"/>
      <c r="B57" s="6"/>
      <c r="C57" s="167"/>
      <c r="D57" s="219"/>
      <c r="E57" s="220" t="s">
        <v>131</v>
      </c>
      <c r="F57" s="224"/>
      <c r="G57" s="227"/>
      <c r="H57" s="231"/>
      <c r="I57" s="232"/>
      <c r="J57" s="213"/>
      <c r="K57" s="19"/>
      <c r="L57" s="239"/>
      <c r="M57" s="236"/>
      <c r="N57" s="173"/>
      <c r="P57" s="173"/>
    </row>
    <row r="58" spans="1:16" ht="13.5" customHeight="1">
      <c r="A58" s="3"/>
      <c r="B58" s="6"/>
      <c r="C58" s="167"/>
      <c r="D58" s="219"/>
      <c r="E58" s="220" t="s">
        <v>132</v>
      </c>
      <c r="F58" s="224"/>
      <c r="G58" s="227"/>
      <c r="H58" s="231"/>
      <c r="I58" s="232"/>
      <c r="J58" s="213"/>
      <c r="K58" s="19"/>
      <c r="L58" s="239"/>
      <c r="M58" s="236"/>
      <c r="N58" s="173"/>
      <c r="P58" s="173"/>
    </row>
    <row r="59" spans="1:16" ht="13.5" customHeight="1">
      <c r="A59" s="3"/>
      <c r="B59" s="6"/>
      <c r="C59" s="167"/>
      <c r="D59" s="219"/>
      <c r="E59" s="220" t="s">
        <v>133</v>
      </c>
      <c r="F59" s="224"/>
      <c r="G59" s="227"/>
      <c r="H59" s="231"/>
      <c r="I59" s="232"/>
      <c r="J59" s="213"/>
      <c r="K59" s="19"/>
      <c r="L59" s="239"/>
      <c r="M59" s="236"/>
      <c r="N59" s="173"/>
      <c r="P59" s="173"/>
    </row>
    <row r="60" spans="1:16" ht="13.5" customHeight="1">
      <c r="A60" s="3"/>
      <c r="B60" s="6"/>
      <c r="C60" s="167"/>
      <c r="D60" s="219" t="s">
        <v>135</v>
      </c>
      <c r="E60" s="220"/>
      <c r="F60" s="224"/>
      <c r="G60" s="227"/>
      <c r="H60" s="231"/>
      <c r="I60" s="232"/>
      <c r="J60" s="213"/>
      <c r="K60" s="171"/>
      <c r="L60" s="240"/>
      <c r="M60" s="235"/>
      <c r="N60" s="170"/>
      <c r="P60" s="166"/>
    </row>
    <row r="61" spans="1:16" ht="13.5" customHeight="1">
      <c r="A61" s="3"/>
      <c r="B61" s="6"/>
      <c r="C61" s="167"/>
      <c r="D61" s="219"/>
      <c r="E61" s="220"/>
      <c r="F61" s="224"/>
      <c r="G61" s="227"/>
      <c r="H61" s="231"/>
      <c r="I61" s="232"/>
      <c r="J61" s="213">
        <f t="shared" ref="J61:J66" si="9">G61*H61</f>
        <v>0</v>
      </c>
      <c r="K61" s="171"/>
      <c r="L61" s="240"/>
      <c r="M61" s="235">
        <f t="shared" ref="M61:M66" si="10">J61*L61</f>
        <v>0</v>
      </c>
      <c r="N61" s="170">
        <f>M61*5</f>
        <v>0</v>
      </c>
      <c r="P61" s="166"/>
    </row>
    <row r="62" spans="1:16" ht="13.5" customHeight="1">
      <c r="A62" s="3"/>
      <c r="B62" s="6"/>
      <c r="C62" s="167"/>
      <c r="D62" s="219"/>
      <c r="E62" s="220"/>
      <c r="F62" s="224"/>
      <c r="G62" s="227"/>
      <c r="H62" s="231"/>
      <c r="I62" s="232"/>
      <c r="J62" s="213">
        <f t="shared" si="9"/>
        <v>0</v>
      </c>
      <c r="K62" s="171"/>
      <c r="L62" s="240"/>
      <c r="M62" s="235">
        <f t="shared" si="10"/>
        <v>0</v>
      </c>
      <c r="N62" s="170">
        <f t="shared" si="0"/>
        <v>0</v>
      </c>
      <c r="P62" s="166"/>
    </row>
    <row r="63" spans="1:16" ht="13.5" customHeight="1">
      <c r="A63" s="3"/>
      <c r="B63" s="6"/>
      <c r="C63" s="167"/>
      <c r="D63" s="219"/>
      <c r="E63" s="220"/>
      <c r="F63" s="224"/>
      <c r="G63" s="227"/>
      <c r="H63" s="231"/>
      <c r="I63" s="232"/>
      <c r="J63" s="213">
        <f t="shared" si="9"/>
        <v>0</v>
      </c>
      <c r="K63" s="171"/>
      <c r="L63" s="240"/>
      <c r="M63" s="235">
        <f t="shared" si="10"/>
        <v>0</v>
      </c>
      <c r="N63" s="170">
        <f t="shared" si="0"/>
        <v>0</v>
      </c>
      <c r="P63" s="166"/>
    </row>
    <row r="64" spans="1:16" ht="13.5" customHeight="1">
      <c r="A64" s="3"/>
      <c r="B64" s="6"/>
      <c r="C64" s="167"/>
      <c r="D64" s="219"/>
      <c r="E64" s="220"/>
      <c r="F64" s="224"/>
      <c r="G64" s="227"/>
      <c r="H64" s="231"/>
      <c r="I64" s="232"/>
      <c r="J64" s="213">
        <f t="shared" si="9"/>
        <v>0</v>
      </c>
      <c r="K64" s="171"/>
      <c r="L64" s="240"/>
      <c r="M64" s="235">
        <f t="shared" si="10"/>
        <v>0</v>
      </c>
      <c r="N64" s="170">
        <f t="shared" si="0"/>
        <v>0</v>
      </c>
      <c r="P64" s="166"/>
    </row>
    <row r="65" spans="1:16" ht="13.5" customHeight="1">
      <c r="A65" s="3"/>
      <c r="B65" s="6"/>
      <c r="C65" s="167"/>
      <c r="D65" s="219"/>
      <c r="E65" s="220"/>
      <c r="F65" s="224"/>
      <c r="G65" s="227"/>
      <c r="H65" s="231"/>
      <c r="I65" s="232"/>
      <c r="J65" s="213">
        <f t="shared" si="9"/>
        <v>0</v>
      </c>
      <c r="K65" s="171"/>
      <c r="L65" s="241"/>
      <c r="M65" s="235">
        <f t="shared" si="10"/>
        <v>0</v>
      </c>
      <c r="N65" s="170">
        <f t="shared" si="0"/>
        <v>0</v>
      </c>
      <c r="P65" s="166"/>
    </row>
    <row r="66" spans="1:16" ht="13.5" customHeight="1" thickBot="1">
      <c r="A66" s="3"/>
      <c r="B66" s="6"/>
      <c r="C66" s="167"/>
      <c r="D66" s="221"/>
      <c r="E66" s="222"/>
      <c r="F66" s="225"/>
      <c r="G66" s="228"/>
      <c r="H66" s="233"/>
      <c r="I66" s="234"/>
      <c r="J66" s="213">
        <f t="shared" si="9"/>
        <v>0</v>
      </c>
      <c r="K66" s="171"/>
      <c r="L66" s="242"/>
      <c r="M66" s="235">
        <f t="shared" si="10"/>
        <v>0</v>
      </c>
      <c r="N66" s="170">
        <f t="shared" si="0"/>
        <v>0</v>
      </c>
      <c r="P66" s="166"/>
    </row>
    <row r="67" spans="1:16" ht="12.75" thickBot="1">
      <c r="A67" s="3"/>
      <c r="B67" s="35"/>
      <c r="C67" s="162" t="s">
        <v>122</v>
      </c>
      <c r="D67" s="15"/>
      <c r="E67" s="15"/>
      <c r="F67" s="15"/>
      <c r="G67" s="243">
        <f>SUM(G68:G73)</f>
        <v>0</v>
      </c>
      <c r="H67" s="158"/>
      <c r="I67" s="158"/>
      <c r="J67" s="163">
        <f>SUM(J68:J73)</f>
        <v>0</v>
      </c>
      <c r="K67" s="158"/>
      <c r="L67" s="253"/>
      <c r="M67" s="165">
        <f>SUM(M68:M73)</f>
        <v>0</v>
      </c>
      <c r="N67" s="164">
        <f t="shared" si="0"/>
        <v>0</v>
      </c>
      <c r="P67" s="174"/>
    </row>
    <row r="68" spans="1:16" ht="13.5" customHeight="1">
      <c r="A68" s="3"/>
      <c r="B68" s="6"/>
      <c r="C68" s="167"/>
      <c r="D68" s="217" t="s">
        <v>129</v>
      </c>
      <c r="E68" s="218"/>
      <c r="F68" s="223"/>
      <c r="G68" s="226"/>
      <c r="H68" s="229"/>
      <c r="I68" s="248"/>
      <c r="J68" s="213">
        <f t="shared" ref="J68:J73" si="11">G68*H68</f>
        <v>0</v>
      </c>
      <c r="K68" s="171"/>
      <c r="L68" s="238"/>
      <c r="M68" s="235">
        <f t="shared" ref="M68:M73" si="12">J68*L68</f>
        <v>0</v>
      </c>
      <c r="N68" s="170">
        <f t="shared" si="0"/>
        <v>0</v>
      </c>
      <c r="P68" s="166" t="s">
        <v>180</v>
      </c>
    </row>
    <row r="69" spans="1:16" ht="13.5" customHeight="1">
      <c r="A69" s="3"/>
      <c r="B69" s="6"/>
      <c r="C69" s="167"/>
      <c r="D69" s="219"/>
      <c r="E69" s="220"/>
      <c r="F69" s="224"/>
      <c r="G69" s="227"/>
      <c r="H69" s="231"/>
      <c r="I69" s="249"/>
      <c r="J69" s="213">
        <f t="shared" si="11"/>
        <v>0</v>
      </c>
      <c r="K69" s="171"/>
      <c r="L69" s="240"/>
      <c r="M69" s="235">
        <f t="shared" si="12"/>
        <v>0</v>
      </c>
      <c r="N69" s="170">
        <f t="shared" si="0"/>
        <v>0</v>
      </c>
      <c r="P69" s="175"/>
    </row>
    <row r="70" spans="1:16" ht="13.5" customHeight="1">
      <c r="A70" s="3"/>
      <c r="B70" s="6"/>
      <c r="C70" s="167"/>
      <c r="D70" s="219"/>
      <c r="E70" s="220"/>
      <c r="F70" s="224"/>
      <c r="G70" s="227"/>
      <c r="H70" s="231"/>
      <c r="I70" s="249"/>
      <c r="J70" s="213">
        <f t="shared" si="11"/>
        <v>0</v>
      </c>
      <c r="K70" s="171"/>
      <c r="L70" s="240"/>
      <c r="M70" s="235">
        <f t="shared" si="12"/>
        <v>0</v>
      </c>
      <c r="N70" s="170">
        <f t="shared" si="0"/>
        <v>0</v>
      </c>
      <c r="P70" s="175"/>
    </row>
    <row r="71" spans="1:16" ht="13.5" customHeight="1">
      <c r="A71" s="3"/>
      <c r="B71" s="6"/>
      <c r="C71" s="167"/>
      <c r="D71" s="219"/>
      <c r="E71" s="220"/>
      <c r="F71" s="224"/>
      <c r="G71" s="227"/>
      <c r="H71" s="231"/>
      <c r="I71" s="249"/>
      <c r="J71" s="213">
        <f t="shared" si="11"/>
        <v>0</v>
      </c>
      <c r="K71" s="171"/>
      <c r="L71" s="240"/>
      <c r="M71" s="235">
        <f t="shared" si="12"/>
        <v>0</v>
      </c>
      <c r="N71" s="170">
        <f t="shared" si="0"/>
        <v>0</v>
      </c>
      <c r="P71" s="175"/>
    </row>
    <row r="72" spans="1:16" ht="13.5" customHeight="1">
      <c r="A72" s="3"/>
      <c r="B72" s="6"/>
      <c r="C72" s="167"/>
      <c r="D72" s="219"/>
      <c r="E72" s="220"/>
      <c r="F72" s="224"/>
      <c r="G72" s="227"/>
      <c r="H72" s="231"/>
      <c r="I72" s="256"/>
      <c r="J72" s="213">
        <f t="shared" si="11"/>
        <v>0</v>
      </c>
      <c r="K72" s="171"/>
      <c r="L72" s="241"/>
      <c r="M72" s="235">
        <f t="shared" si="12"/>
        <v>0</v>
      </c>
      <c r="N72" s="170">
        <f t="shared" si="0"/>
        <v>0</v>
      </c>
      <c r="P72" s="175"/>
    </row>
    <row r="73" spans="1:16" ht="13.5" customHeight="1" thickBot="1">
      <c r="A73" s="3"/>
      <c r="B73" s="6"/>
      <c r="C73" s="167"/>
      <c r="D73" s="221"/>
      <c r="E73" s="222"/>
      <c r="F73" s="225"/>
      <c r="G73" s="228"/>
      <c r="H73" s="233"/>
      <c r="I73" s="234"/>
      <c r="J73" s="257">
        <f t="shared" si="11"/>
        <v>0</v>
      </c>
      <c r="K73" s="171"/>
      <c r="L73" s="242"/>
      <c r="M73" s="235">
        <f t="shared" si="12"/>
        <v>0</v>
      </c>
      <c r="N73" s="170">
        <f t="shared" si="0"/>
        <v>0</v>
      </c>
      <c r="P73" s="166"/>
    </row>
    <row r="74" spans="1:16">
      <c r="A74" s="3"/>
      <c r="B74" s="4" t="s">
        <v>137</v>
      </c>
      <c r="C74" s="125"/>
      <c r="D74" s="40"/>
      <c r="E74" s="40"/>
      <c r="F74" s="40"/>
      <c r="G74" s="244">
        <f>SUM(G75,G82)</f>
        <v>0</v>
      </c>
      <c r="H74" s="245"/>
      <c r="I74" s="245"/>
      <c r="J74" s="176">
        <f>SUM(J75,J82)</f>
        <v>0</v>
      </c>
      <c r="K74" s="158"/>
      <c r="L74" s="255"/>
      <c r="M74" s="160">
        <f>SUM(M75,M82)</f>
        <v>0</v>
      </c>
      <c r="N74" s="157">
        <f>M74*5</f>
        <v>0</v>
      </c>
      <c r="P74" s="161"/>
    </row>
    <row r="75" spans="1:16" ht="12.75" thickBot="1">
      <c r="A75" s="3"/>
      <c r="B75" s="35"/>
      <c r="C75" s="162" t="s">
        <v>121</v>
      </c>
      <c r="D75" s="214"/>
      <c r="E75" s="214"/>
      <c r="F75" s="214"/>
      <c r="G75" s="215">
        <f>SUM(G76:G81)</f>
        <v>0</v>
      </c>
      <c r="H75" s="216"/>
      <c r="I75" s="216"/>
      <c r="J75" s="163">
        <f>SUM(J76:J81)</f>
        <v>0</v>
      </c>
      <c r="K75" s="158"/>
      <c r="L75" s="237"/>
      <c r="M75" s="172">
        <f>SUM(M76:M81)</f>
        <v>0</v>
      </c>
      <c r="N75" s="170">
        <f>M75*5</f>
        <v>0</v>
      </c>
      <c r="P75" s="166"/>
    </row>
    <row r="76" spans="1:16" ht="12.75" customHeight="1">
      <c r="A76" s="3"/>
      <c r="B76" s="6"/>
      <c r="C76" s="167"/>
      <c r="D76" s="217" t="s">
        <v>129</v>
      </c>
      <c r="E76" s="218"/>
      <c r="F76" s="223"/>
      <c r="G76" s="226"/>
      <c r="H76" s="229"/>
      <c r="I76" s="230"/>
      <c r="J76" s="213">
        <f>G76*H76</f>
        <v>0</v>
      </c>
      <c r="K76" s="19"/>
      <c r="L76" s="238"/>
      <c r="M76" s="235">
        <f>J76*L76</f>
        <v>0</v>
      </c>
      <c r="N76" s="170">
        <f t="shared" ref="N76" si="13">M76*5</f>
        <v>0</v>
      </c>
      <c r="P76" s="166" t="s">
        <v>180</v>
      </c>
    </row>
    <row r="77" spans="1:16" ht="12.75" customHeight="1">
      <c r="A77" s="3"/>
      <c r="B77" s="6"/>
      <c r="C77" s="167"/>
      <c r="D77" s="219" t="s">
        <v>134</v>
      </c>
      <c r="E77" s="220"/>
      <c r="F77" s="224"/>
      <c r="G77" s="227"/>
      <c r="H77" s="231"/>
      <c r="I77" s="232"/>
      <c r="J77" s="213"/>
      <c r="K77" s="19"/>
      <c r="L77" s="239"/>
      <c r="M77" s="236"/>
      <c r="N77" s="173"/>
      <c r="P77" s="173"/>
    </row>
    <row r="78" spans="1:16" ht="13.5" customHeight="1">
      <c r="A78" s="3"/>
      <c r="B78" s="6"/>
      <c r="C78" s="167"/>
      <c r="D78" s="219"/>
      <c r="E78" s="220" t="s">
        <v>138</v>
      </c>
      <c r="F78" s="224"/>
      <c r="G78" s="227"/>
      <c r="H78" s="231"/>
      <c r="I78" s="232"/>
      <c r="J78" s="213"/>
      <c r="K78" s="19"/>
      <c r="L78" s="239"/>
      <c r="M78" s="236"/>
      <c r="N78" s="173"/>
      <c r="P78" s="173"/>
    </row>
    <row r="79" spans="1:16" ht="13.5" customHeight="1">
      <c r="A79" s="3"/>
      <c r="B79" s="6"/>
      <c r="C79" s="167"/>
      <c r="D79" s="219"/>
      <c r="E79" s="220" t="s">
        <v>131</v>
      </c>
      <c r="F79" s="224"/>
      <c r="G79" s="227"/>
      <c r="H79" s="231"/>
      <c r="I79" s="232"/>
      <c r="J79" s="213"/>
      <c r="K79" s="19"/>
      <c r="L79" s="239"/>
      <c r="M79" s="236"/>
      <c r="N79" s="173"/>
      <c r="P79" s="173"/>
    </row>
    <row r="80" spans="1:16" ht="13.5" customHeight="1">
      <c r="A80" s="3"/>
      <c r="B80" s="6"/>
      <c r="C80" s="167"/>
      <c r="D80" s="219"/>
      <c r="E80" s="220" t="s">
        <v>132</v>
      </c>
      <c r="F80" s="224"/>
      <c r="G80" s="227"/>
      <c r="H80" s="231"/>
      <c r="I80" s="232"/>
      <c r="J80" s="213"/>
      <c r="K80" s="19"/>
      <c r="L80" s="239"/>
      <c r="M80" s="236"/>
      <c r="N80" s="173"/>
      <c r="P80" s="173"/>
    </row>
    <row r="81" spans="1:16" ht="13.5" customHeight="1" thickBot="1">
      <c r="A81" s="3"/>
      <c r="B81" s="6"/>
      <c r="C81" s="167"/>
      <c r="D81" s="221"/>
      <c r="E81" s="222" t="s">
        <v>133</v>
      </c>
      <c r="F81" s="225"/>
      <c r="G81" s="228"/>
      <c r="H81" s="233"/>
      <c r="I81" s="234"/>
      <c r="J81" s="213"/>
      <c r="K81" s="19"/>
      <c r="L81" s="262"/>
      <c r="M81" s="236"/>
      <c r="N81" s="173"/>
      <c r="P81" s="173"/>
    </row>
    <row r="82" spans="1:16" ht="12.75" thickBot="1">
      <c r="A82" s="3"/>
      <c r="B82" s="35"/>
      <c r="C82" s="162" t="s">
        <v>122</v>
      </c>
      <c r="D82" s="15"/>
      <c r="E82" s="15"/>
      <c r="F82" s="15"/>
      <c r="G82" s="243">
        <f>SUM(G83:G89)</f>
        <v>0</v>
      </c>
      <c r="H82" s="158"/>
      <c r="I82" s="158"/>
      <c r="J82" s="163">
        <f>SUM(J83:J89)</f>
        <v>0</v>
      </c>
      <c r="K82" s="158"/>
      <c r="L82" s="253"/>
      <c r="M82" s="165">
        <f>SUM(M83:M89)</f>
        <v>0</v>
      </c>
      <c r="N82" s="164">
        <f t="shared" ref="N82:N89" si="14">M82*5</f>
        <v>0</v>
      </c>
      <c r="P82" s="174"/>
    </row>
    <row r="83" spans="1:16" ht="13.5" customHeight="1">
      <c r="A83" s="3"/>
      <c r="B83" s="6"/>
      <c r="C83" s="167"/>
      <c r="D83" s="217"/>
      <c r="E83" s="218"/>
      <c r="F83" s="223"/>
      <c r="G83" s="226"/>
      <c r="H83" s="229"/>
      <c r="I83" s="248"/>
      <c r="J83" s="213">
        <f t="shared" ref="J83:J89" si="15">G83*H83</f>
        <v>0</v>
      </c>
      <c r="K83" s="171"/>
      <c r="L83" s="238"/>
      <c r="M83" s="235">
        <f t="shared" ref="M83:M89" si="16">J83*L83</f>
        <v>0</v>
      </c>
      <c r="N83" s="170">
        <f t="shared" si="14"/>
        <v>0</v>
      </c>
      <c r="P83" s="166" t="s">
        <v>180</v>
      </c>
    </row>
    <row r="84" spans="1:16" ht="13.5" customHeight="1">
      <c r="A84" s="3"/>
      <c r="B84" s="6"/>
      <c r="C84" s="167"/>
      <c r="D84" s="219"/>
      <c r="E84" s="220"/>
      <c r="F84" s="224"/>
      <c r="G84" s="227"/>
      <c r="H84" s="231"/>
      <c r="I84" s="249"/>
      <c r="J84" s="213">
        <f t="shared" si="15"/>
        <v>0</v>
      </c>
      <c r="K84" s="171"/>
      <c r="L84" s="240"/>
      <c r="M84" s="235">
        <f t="shared" si="16"/>
        <v>0</v>
      </c>
      <c r="N84" s="170">
        <f t="shared" si="14"/>
        <v>0</v>
      </c>
      <c r="P84" s="175"/>
    </row>
    <row r="85" spans="1:16" ht="13.5" customHeight="1">
      <c r="A85" s="3"/>
      <c r="B85" s="6"/>
      <c r="C85" s="167"/>
      <c r="D85" s="219"/>
      <c r="E85" s="220"/>
      <c r="F85" s="224"/>
      <c r="G85" s="227"/>
      <c r="H85" s="231"/>
      <c r="I85" s="249"/>
      <c r="J85" s="213">
        <f t="shared" si="15"/>
        <v>0</v>
      </c>
      <c r="K85" s="171"/>
      <c r="L85" s="240"/>
      <c r="M85" s="235">
        <f t="shared" si="16"/>
        <v>0</v>
      </c>
      <c r="N85" s="170">
        <f t="shared" si="14"/>
        <v>0</v>
      </c>
      <c r="P85" s="175"/>
    </row>
    <row r="86" spans="1:16" ht="13.5" customHeight="1">
      <c r="A86" s="3"/>
      <c r="B86" s="6"/>
      <c r="C86" s="167"/>
      <c r="D86" s="219"/>
      <c r="E86" s="220"/>
      <c r="F86" s="224"/>
      <c r="G86" s="227"/>
      <c r="H86" s="231"/>
      <c r="I86" s="249"/>
      <c r="J86" s="213">
        <f t="shared" si="15"/>
        <v>0</v>
      </c>
      <c r="K86" s="171"/>
      <c r="L86" s="240"/>
      <c r="M86" s="235">
        <f t="shared" si="16"/>
        <v>0</v>
      </c>
      <c r="N86" s="170">
        <f t="shared" si="14"/>
        <v>0</v>
      </c>
      <c r="P86" s="175"/>
    </row>
    <row r="87" spans="1:16" ht="13.5" customHeight="1">
      <c r="A87" s="3"/>
      <c r="B87" s="6"/>
      <c r="C87" s="167"/>
      <c r="D87" s="219"/>
      <c r="E87" s="220"/>
      <c r="F87" s="224"/>
      <c r="G87" s="227"/>
      <c r="H87" s="231"/>
      <c r="I87" s="249"/>
      <c r="J87" s="213">
        <f t="shared" si="15"/>
        <v>0</v>
      </c>
      <c r="K87" s="171"/>
      <c r="L87" s="240"/>
      <c r="M87" s="235">
        <f t="shared" si="16"/>
        <v>0</v>
      </c>
      <c r="N87" s="170">
        <f t="shared" si="14"/>
        <v>0</v>
      </c>
      <c r="P87" s="175"/>
    </row>
    <row r="88" spans="1:16" ht="13.5" customHeight="1">
      <c r="A88" s="3"/>
      <c r="B88" s="6"/>
      <c r="C88" s="167"/>
      <c r="D88" s="219"/>
      <c r="E88" s="220"/>
      <c r="F88" s="224"/>
      <c r="G88" s="227"/>
      <c r="H88" s="231"/>
      <c r="I88" s="256"/>
      <c r="J88" s="213">
        <f t="shared" si="15"/>
        <v>0</v>
      </c>
      <c r="K88" s="171"/>
      <c r="L88" s="241"/>
      <c r="M88" s="235">
        <f t="shared" si="16"/>
        <v>0</v>
      </c>
      <c r="N88" s="170">
        <f t="shared" si="14"/>
        <v>0</v>
      </c>
      <c r="P88" s="175"/>
    </row>
    <row r="89" spans="1:16" ht="13.5" customHeight="1" thickBot="1">
      <c r="A89" s="3"/>
      <c r="B89" s="6"/>
      <c r="C89" s="167"/>
      <c r="D89" s="221"/>
      <c r="E89" s="222"/>
      <c r="F89" s="225"/>
      <c r="G89" s="228"/>
      <c r="H89" s="233"/>
      <c r="I89" s="234"/>
      <c r="J89" s="257">
        <f t="shared" si="15"/>
        <v>0</v>
      </c>
      <c r="K89" s="171"/>
      <c r="L89" s="242"/>
      <c r="M89" s="235">
        <f t="shared" si="16"/>
        <v>0</v>
      </c>
      <c r="N89" s="170">
        <f t="shared" si="14"/>
        <v>0</v>
      </c>
      <c r="P89" s="166"/>
    </row>
    <row r="90" spans="1:16" ht="13.5" customHeight="1">
      <c r="A90" s="177"/>
      <c r="B90" s="178"/>
      <c r="C90" s="178"/>
      <c r="D90" s="258"/>
      <c r="E90" s="259" t="s">
        <v>123</v>
      </c>
      <c r="F90" s="259"/>
      <c r="G90" s="260"/>
      <c r="H90" s="260"/>
      <c r="I90" s="260"/>
      <c r="J90" s="181">
        <f>SUM(J9,J31,J53,J75)</f>
        <v>0</v>
      </c>
      <c r="K90" s="182"/>
      <c r="L90" s="261"/>
      <c r="M90" s="181">
        <f>SUM(M9,M31,M53,M75)</f>
        <v>0</v>
      </c>
      <c r="N90" s="181">
        <f>SUM(N9,N31,N53,N75)</f>
        <v>0</v>
      </c>
      <c r="P90" s="184"/>
    </row>
    <row r="91" spans="1:16" ht="13.5" customHeight="1">
      <c r="A91" s="185"/>
      <c r="B91" s="178"/>
      <c r="C91" s="178"/>
      <c r="D91" s="178"/>
      <c r="E91" s="179" t="s">
        <v>124</v>
      </c>
      <c r="F91" s="179"/>
      <c r="G91" s="180"/>
      <c r="H91" s="180"/>
      <c r="I91" s="180"/>
      <c r="J91" s="181">
        <f>SUM(J23,J45,J67,J82)</f>
        <v>0</v>
      </c>
      <c r="K91" s="182"/>
      <c r="L91" s="183"/>
      <c r="M91" s="181">
        <f>SUM(M23,M45,M67,M82)</f>
        <v>0</v>
      </c>
      <c r="N91" s="181">
        <f>SUM(N23,N45,N67,N82)</f>
        <v>0</v>
      </c>
      <c r="P91" s="184"/>
    </row>
    <row r="92" spans="1:16" ht="13.5" customHeight="1">
      <c r="A92" s="185"/>
      <c r="B92" s="178"/>
      <c r="C92" s="178"/>
      <c r="D92" s="178"/>
      <c r="E92" s="179" t="s">
        <v>125</v>
      </c>
      <c r="F92" s="179"/>
      <c r="G92" s="180"/>
      <c r="H92" s="180"/>
      <c r="I92" s="180"/>
      <c r="J92" s="181">
        <f>J8+J30+J52+J74</f>
        <v>0</v>
      </c>
      <c r="K92" s="182"/>
      <c r="L92" s="183"/>
      <c r="M92" s="181">
        <f>M8+M30+M52+M74</f>
        <v>0</v>
      </c>
      <c r="N92" s="181">
        <f>N8+N30+N52+N74</f>
        <v>0</v>
      </c>
      <c r="P92" s="184"/>
    </row>
  </sheetData>
  <mergeCells count="7">
    <mergeCell ref="L6:N6"/>
    <mergeCell ref="P6:P7"/>
    <mergeCell ref="A6:E7"/>
    <mergeCell ref="F6:F7"/>
    <mergeCell ref="G6:G7"/>
    <mergeCell ref="H6:I6"/>
    <mergeCell ref="J6:J7"/>
  </mergeCells>
  <phoneticPr fontId="2"/>
  <pageMargins left="0.70866141732283472" right="0.70866141732283472" top="0.74803149606299213" bottom="0.74803149606299213" header="0.31496062992125984" footer="0.31496062992125984"/>
  <pageSetup paperSize="9" scale="49" fitToHeight="0" orientation="portrait" horizontalDpi="300" verticalDpi="300" r:id="rId1"/>
  <headerFooter>
    <oddHeader>&amp;C&amp;A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【様式0】見積書</vt:lpstr>
      <vt:lpstr>【様式1】総費用年度別内訳表</vt:lpstr>
      <vt:lpstr>【様式2】見積額一覧（物品調達以外）</vt:lpstr>
      <vt:lpstr>【様式3】（明細）構築・テスト・移行</vt:lpstr>
      <vt:lpstr>【様式4】（明細）運用管理</vt:lpstr>
      <vt:lpstr>【様式5】（明細）物品調達</vt:lpstr>
      <vt:lpstr>【様式1】総費用年度別内訳表!Print_Area</vt:lpstr>
      <vt:lpstr>'【様式2】見積額一覧（物品調達以外）'!Print_Area</vt:lpstr>
      <vt:lpstr>'【様式3】（明細）構築・テスト・移行'!Print_Area</vt:lpstr>
      <vt:lpstr>'【様式4】（明細）運用管理'!Print_Area</vt:lpstr>
      <vt:lpstr>'【様式5】（明細）物品調達'!Print_Area</vt:lpstr>
      <vt:lpstr>'【様式3】（明細）構築・テスト・移行'!Print_Titles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2019-02-07T05:17:54Z</dcterms:created>
  <dcterms:modified xsi:type="dcterms:W3CDTF">2019-08-06T02:42:43Z</dcterms:modified>
</cp:coreProperties>
</file>