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D3100CF9-8820-4102-8361-7A085B695AC8}" xr6:coauthVersionLast="43" xr6:coauthVersionMax="43" xr10:uidLastSave="{00000000-0000-0000-0000-000000000000}"/>
  <bookViews>
    <workbookView xWindow="-120" yWindow="-120" windowWidth="19440" windowHeight="15000" xr2:uid="{00000000-000D-0000-FFFF-FFFF00000000}"/>
  </bookViews>
  <sheets>
    <sheet name="様式(一覧)" sheetId="1" r:id="rId1"/>
  </sheets>
  <definedNames>
    <definedName name="_xlnm._FilterDatabase" localSheetId="0" hidden="1">'様式(一覧)'!$A$20:$FB$56</definedName>
    <definedName name="_xlnm.Print_Area" localSheetId="0">'様式(一覧)'!$A$1:$FF$67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Q46" i="1" l="1"/>
  <c r="CT46" i="1"/>
  <c r="Y46" i="1" l="1"/>
  <c r="FD47" i="1" l="1"/>
  <c r="AC46" i="1"/>
  <c r="DQ46" i="1"/>
  <c r="FD46" i="1"/>
  <c r="DA46" i="1"/>
  <c r="DA47" i="1" s="1"/>
  <c r="CW46" i="1"/>
  <c r="DM46" i="1"/>
  <c r="DI46" i="1"/>
  <c r="AG46" i="1"/>
  <c r="BZ8" i="1" s="1"/>
  <c r="BE46" i="1"/>
  <c r="BA46" i="1"/>
  <c r="AW46" i="1"/>
  <c r="AS46" i="1"/>
  <c r="AO46" i="1"/>
  <c r="BI46" i="1"/>
  <c r="BS50" i="1"/>
  <c r="BS49" i="1"/>
  <c r="BS48" i="1"/>
  <c r="BS47" i="1"/>
  <c r="BS46" i="1"/>
  <c r="CG21" i="1"/>
  <c r="CG22" i="1"/>
  <c r="CG23" i="1"/>
  <c r="CB46" i="1"/>
  <c r="CG45" i="1"/>
  <c r="CG24" i="1"/>
  <c r="CG25" i="1"/>
  <c r="CG26" i="1"/>
  <c r="CG27" i="1"/>
  <c r="CG28" i="1"/>
  <c r="CG29" i="1"/>
  <c r="CG30" i="1"/>
  <c r="CG31" i="1"/>
  <c r="CG32" i="1"/>
  <c r="CG33" i="1"/>
  <c r="CG34" i="1"/>
  <c r="CG35" i="1"/>
  <c r="CG36" i="1"/>
  <c r="CG37" i="1"/>
  <c r="CG38" i="1"/>
  <c r="CG39" i="1"/>
  <c r="CG40" i="1"/>
  <c r="CG41" i="1"/>
  <c r="CG42" i="1"/>
  <c r="CG43" i="1"/>
  <c r="CG44" i="1"/>
  <c r="B46" i="1"/>
  <c r="AK46" i="1"/>
  <c r="BW46" i="1"/>
  <c r="CL46" i="1"/>
  <c r="BW47" i="1"/>
  <c r="CB47" i="1"/>
  <c r="CL47" i="1"/>
  <c r="BW48" i="1"/>
  <c r="CB48" i="1"/>
  <c r="CL48" i="1"/>
  <c r="BW49" i="1"/>
  <c r="CB49" i="1"/>
  <c r="CL49" i="1"/>
  <c r="BW50" i="1"/>
  <c r="CB50" i="1"/>
  <c r="CL50" i="1"/>
  <c r="BS52" i="1"/>
  <c r="BS53" i="1"/>
  <c r="BS54" i="1"/>
  <c r="BS55" i="1"/>
  <c r="DI47" i="1"/>
  <c r="DM47" i="1" l="1"/>
  <c r="CG47" i="1"/>
  <c r="CG50" i="1"/>
  <c r="CG48" i="1"/>
  <c r="BS51" i="1"/>
  <c r="CG49" i="1"/>
  <c r="CG46" i="1"/>
  <c r="CW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mikako_nakamura</author>
    <author>農林水産省</author>
  </authors>
  <commentList>
    <comment ref="CL18" authorId="0" shapeId="0" xr:uid="{00000000-0006-0000-0000-000001000000}">
      <text>
        <r>
          <rPr>
            <b/>
            <sz val="9"/>
            <color indexed="81"/>
            <rFont val="ＭＳ Ｐゴシック"/>
            <family val="3"/>
            <charset val="128"/>
          </rPr>
          <t>「燃油補填金積立金額」の「Ｒ元積立金額」（BＯ）欄と同額になる。</t>
        </r>
      </text>
    </comment>
    <comment ref="DE18" authorId="1" shapeId="0" xr:uid="{00000000-0006-0000-0000-000002000000}">
      <text>
        <r>
          <rPr>
            <b/>
            <sz val="9"/>
            <color indexed="81"/>
            <rFont val="ＭＳ Ｐゴシック"/>
            <family val="3"/>
            <charset val="128"/>
          </rPr>
          <t>燃油使用量削減等の目標において、
「単位生産量当たり燃油使用量を削減する目標」を選択した支援対象者が該当。</t>
        </r>
      </text>
    </comment>
    <comment ref="DQ18" authorId="1" shapeId="0" xr:uid="{00000000-0006-0000-0000-00000300000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※ただし、支援対象者として一体的に取り組む場合は、（ＤＧ46）欄に合計値のみを記載。</t>
        </r>
      </text>
    </comment>
    <comment ref="CB19" authorId="0" shapeId="0" xr:uid="{00000000-0006-0000-0000-000004000000}">
      <text>
        <r>
          <rPr>
            <b/>
            <sz val="9"/>
            <color indexed="81"/>
            <rFont val="ＭＳ Ｐゴシック"/>
            <family val="3"/>
            <charset val="128"/>
          </rPr>
          <t>元事業年度の事業申請時点では記載不要（30事業年度の補填金交付が終了していないため。）</t>
        </r>
      </text>
    </comment>
    <comment ref="DQ46" authorId="1" shapeId="0" xr:uid="{00000000-0006-0000-0000-00000500000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U46" authorId="1" shapeId="0" xr:uid="{00000000-0006-0000-0000-000006000000}">
      <text>
        <r>
          <rPr>
            <b/>
            <sz val="9"/>
            <color indexed="81"/>
            <rFont val="ＭＳ Ｐゴシック"/>
            <family val="3"/>
            <charset val="128"/>
          </rPr>
          <t>（DG46）欄をダイレクト入力した支援対象者のみ記載
※（ＤＵ46）、（DX46）、（EA46）、（ED46）も同様。</t>
        </r>
      </text>
    </comment>
  </commentList>
</comments>
</file>

<file path=xl/sharedStrings.xml><?xml version="1.0" encoding="utf-8"?>
<sst xmlns="http://schemas.openxmlformats.org/spreadsheetml/2006/main" count="184" uniqueCount="150">
  <si>
    <t>【支援対象者用】</t>
    <rPh sb="1" eb="3">
      <t>シエン</t>
    </rPh>
    <rPh sb="3" eb="6">
      <t>タイショウシャ</t>
    </rPh>
    <rPh sb="6" eb="7">
      <t>ヨウ</t>
    </rPh>
    <phoneticPr fontId="1"/>
  </si>
  <si>
    <t>（様式（一覧表））</t>
    <rPh sb="1" eb="3">
      <t>ヨウシキ</t>
    </rPh>
    <rPh sb="4" eb="7">
      <t>イチランヒョウ</t>
    </rPh>
    <phoneticPr fontId="1"/>
  </si>
  <si>
    <t>支援対象者（組織）名</t>
    <rPh sb="0" eb="2">
      <t>シエン</t>
    </rPh>
    <rPh sb="2" eb="5">
      <t>タイショウシャ</t>
    </rPh>
    <rPh sb="6" eb="8">
      <t>ソシキ</t>
    </rPh>
    <rPh sb="9" eb="10">
      <t>メイ</t>
    </rPh>
    <phoneticPr fontId="1"/>
  </si>
  <si>
    <t>所在都道府県</t>
    <rPh sb="0" eb="2">
      <t>ショザイ</t>
    </rPh>
    <rPh sb="2" eb="6">
      <t>トドウフケン</t>
    </rPh>
    <phoneticPr fontId="1"/>
  </si>
  <si>
    <t>氏名</t>
    <rPh sb="0" eb="2">
      <t>シメイ</t>
    </rPh>
    <phoneticPr fontId="1"/>
  </si>
  <si>
    <t>住所</t>
    <rPh sb="0" eb="2">
      <t>ジュウショ</t>
    </rPh>
    <phoneticPr fontId="1"/>
  </si>
  <si>
    <t>農家
整理番号</t>
    <rPh sb="0" eb="2">
      <t>ノウカ</t>
    </rPh>
    <rPh sb="3" eb="5">
      <t>セイリ</t>
    </rPh>
    <rPh sb="5" eb="7">
      <t>バンゴウ</t>
    </rPh>
    <phoneticPr fontId="1"/>
  </si>
  <si>
    <t>リース、ＳＮ申請</t>
    <rPh sb="6" eb="8">
      <t>シンセイ</t>
    </rPh>
    <phoneticPr fontId="1"/>
  </si>
  <si>
    <t>○</t>
    <phoneticPr fontId="1"/>
  </si>
  <si>
    <t>×</t>
    <phoneticPr fontId="1"/>
  </si>
  <si>
    <t>実施期間</t>
    <rPh sb="0" eb="2">
      <t>ジッシ</t>
    </rPh>
    <rPh sb="2" eb="4">
      <t>キカン</t>
    </rPh>
    <phoneticPr fontId="1"/>
  </si>
  <si>
    <t>月</t>
    <rPh sb="0" eb="1">
      <t>ガツ</t>
    </rPh>
    <phoneticPr fontId="1"/>
  </si>
  <si>
    <t>～</t>
    <phoneticPr fontId="1"/>
  </si>
  <si>
    <t>セーフティネット対象期間</t>
    <rPh sb="8" eb="10">
      <t>タイショウ</t>
    </rPh>
    <rPh sb="10" eb="12">
      <t>キカン</t>
    </rPh>
    <phoneticPr fontId="1"/>
  </si>
  <si>
    <t>ＳＮ対象期間</t>
    <rPh sb="2" eb="4">
      <t>タイショウ</t>
    </rPh>
    <rPh sb="4" eb="6">
      <t>キカン</t>
    </rPh>
    <phoneticPr fontId="1"/>
  </si>
  <si>
    <t>１１月～翌４月</t>
    <rPh sb="2" eb="3">
      <t>ガツ</t>
    </rPh>
    <rPh sb="4" eb="5">
      <t>ヨク</t>
    </rPh>
    <rPh sb="6" eb="7">
      <t>ガツ</t>
    </rPh>
    <phoneticPr fontId="1"/>
  </si>
  <si>
    <t>１０月～翌３月</t>
    <rPh sb="2" eb="3">
      <t>ガツ</t>
    </rPh>
    <rPh sb="4" eb="5">
      <t>ヨク</t>
    </rPh>
    <rPh sb="6" eb="7">
      <t>ガツ</t>
    </rPh>
    <phoneticPr fontId="1"/>
  </si>
  <si>
    <t>１２月～翌５月</t>
    <rPh sb="2" eb="3">
      <t>ガツ</t>
    </rPh>
    <rPh sb="4" eb="5">
      <t>ヨク</t>
    </rPh>
    <rPh sb="6" eb="7">
      <t>ガツ</t>
    </rPh>
    <phoneticPr fontId="1"/>
  </si>
  <si>
    <t>＜内訳＞　支援対象者の構成員の事業参加者等の内訳</t>
    <rPh sb="1" eb="3">
      <t>ウチワケ</t>
    </rPh>
    <rPh sb="5" eb="7">
      <t>シエン</t>
    </rPh>
    <rPh sb="7" eb="10">
      <t>タイショウシャ</t>
    </rPh>
    <rPh sb="11" eb="14">
      <t>コウセイイン</t>
    </rPh>
    <rPh sb="15" eb="17">
      <t>ジギョウ</t>
    </rPh>
    <rPh sb="17" eb="20">
      <t>サンカシャ</t>
    </rPh>
    <rPh sb="20" eb="21">
      <t>トウ</t>
    </rPh>
    <rPh sb="22" eb="24">
      <t>ウチワケ</t>
    </rPh>
    <phoneticPr fontId="1"/>
  </si>
  <si>
    <t>リース実施予定事業年度</t>
    <rPh sb="3" eb="5">
      <t>ジッシ</t>
    </rPh>
    <rPh sb="5" eb="7">
      <t>ヨテイ</t>
    </rPh>
    <rPh sb="7" eb="9">
      <t>ジギョウ</t>
    </rPh>
    <rPh sb="9" eb="11">
      <t>ネンド</t>
    </rPh>
    <phoneticPr fontId="1"/>
  </si>
  <si>
    <t>H24</t>
    <phoneticPr fontId="1"/>
  </si>
  <si>
    <t>H25</t>
    <phoneticPr fontId="1"/>
  </si>
  <si>
    <t>施設園芸セーフティネット構築事業</t>
    <rPh sb="0" eb="2">
      <t>シセツ</t>
    </rPh>
    <rPh sb="2" eb="4">
      <t>エンゲイ</t>
    </rPh>
    <rPh sb="12" eb="14">
      <t>コウチク</t>
    </rPh>
    <rPh sb="14" eb="16">
      <t>ジギョウ</t>
    </rPh>
    <phoneticPr fontId="1"/>
  </si>
  <si>
    <t>燃油購入予定数量（ﾘｯﾄﾙ）</t>
    <rPh sb="0" eb="2">
      <t>ネンユ</t>
    </rPh>
    <rPh sb="2" eb="4">
      <t>コウニュウ</t>
    </rPh>
    <rPh sb="4" eb="6">
      <t>ヨテイ</t>
    </rPh>
    <rPh sb="6" eb="8">
      <t>スウリョウ</t>
    </rPh>
    <phoneticPr fontId="1"/>
  </si>
  <si>
    <t>選択肢
・130%
・150%</t>
    <rPh sb="0" eb="3">
      <t>センタクシ</t>
    </rPh>
    <phoneticPr fontId="1"/>
  </si>
  <si>
    <t>ＳＮ選択肢</t>
    <rPh sb="2" eb="5">
      <t>センタクシ</t>
    </rPh>
    <phoneticPr fontId="1"/>
  </si>
  <si>
    <t>130%</t>
    <phoneticPr fontId="1"/>
  </si>
  <si>
    <t>150%</t>
    <phoneticPr fontId="1"/>
  </si>
  <si>
    <t>油種
・Ａ重油
・灯油</t>
    <rPh sb="0" eb="2">
      <t>ユシュ</t>
    </rPh>
    <rPh sb="5" eb="7">
      <t>ジュウユ</t>
    </rPh>
    <rPh sb="9" eb="11">
      <t>トウユ</t>
    </rPh>
    <phoneticPr fontId="1"/>
  </si>
  <si>
    <t>ＳＮ油種</t>
    <rPh sb="2" eb="4">
      <t>ユシュ</t>
    </rPh>
    <phoneticPr fontId="1"/>
  </si>
  <si>
    <t>Ａ重油</t>
    <rPh sb="1" eb="3">
      <t>ジュウユ</t>
    </rPh>
    <phoneticPr fontId="1"/>
  </si>
  <si>
    <t>灯油</t>
    <rPh sb="0" eb="2">
      <t>トウユ</t>
    </rPh>
    <phoneticPr fontId="1"/>
  </si>
  <si>
    <t>合計</t>
    <rPh sb="0" eb="2">
      <t>ゴウケイ</t>
    </rPh>
    <phoneticPr fontId="1"/>
  </si>
  <si>
    <t>燃油補填金積立金額（円）</t>
    <rPh sb="0" eb="2">
      <t>ネンユ</t>
    </rPh>
    <rPh sb="2" eb="5">
      <t>ホテンキン</t>
    </rPh>
    <rPh sb="5" eb="9">
      <t>ツミタテキンガク</t>
    </rPh>
    <rPh sb="10" eb="11">
      <t>エン</t>
    </rPh>
    <phoneticPr fontId="1"/>
  </si>
  <si>
    <t>セーフティネット参加構成員数</t>
    <rPh sb="8" eb="10">
      <t>サンカ</t>
    </rPh>
    <rPh sb="10" eb="13">
      <t>コウセイイン</t>
    </rPh>
    <rPh sb="13" eb="14">
      <t>スウ</t>
    </rPh>
    <phoneticPr fontId="1"/>
  </si>
  <si>
    <t>名</t>
    <rPh sb="0" eb="1">
      <t>メイ</t>
    </rPh>
    <phoneticPr fontId="1"/>
  </si>
  <si>
    <t>入力が必要なところ</t>
    <rPh sb="0" eb="2">
      <t>ニュウリョク</t>
    </rPh>
    <rPh sb="3" eb="5">
      <t>ヒツヨウ</t>
    </rPh>
    <phoneticPr fontId="1"/>
  </si>
  <si>
    <t>プルダウンリストから選択</t>
    <rPh sb="10" eb="12">
      <t>センタク</t>
    </rPh>
    <phoneticPr fontId="1"/>
  </si>
  <si>
    <t>計算式による自動計算</t>
    <rPh sb="0" eb="3">
      <t>ケイサンシキ</t>
    </rPh>
    <rPh sb="6" eb="8">
      <t>ジドウ</t>
    </rPh>
    <rPh sb="8" eb="10">
      <t>ケイサン</t>
    </rPh>
    <phoneticPr fontId="1"/>
  </si>
  <si>
    <t>燃油使用量</t>
    <rPh sb="0" eb="2">
      <t>ネンユ</t>
    </rPh>
    <rPh sb="2" eb="5">
      <t>シヨウリョウ</t>
    </rPh>
    <phoneticPr fontId="1"/>
  </si>
  <si>
    <t>現在
（ﾘｯﾄﾙ）</t>
    <rPh sb="0" eb="2">
      <t>ゲンザイ</t>
    </rPh>
    <phoneticPr fontId="1"/>
  </si>
  <si>
    <t>目標
（ﾘｯﾄﾙ）</t>
    <rPh sb="0" eb="2">
      <t>モクヒョウ</t>
    </rPh>
    <phoneticPr fontId="1"/>
  </si>
  <si>
    <t>省エネ設備導入時期</t>
    <rPh sb="0" eb="1">
      <t>ショウ</t>
    </rPh>
    <rPh sb="3" eb="5">
      <t>セツビ</t>
    </rPh>
    <rPh sb="5" eb="7">
      <t>ドウニュウ</t>
    </rPh>
    <rPh sb="7" eb="9">
      <t>ジキ</t>
    </rPh>
    <phoneticPr fontId="1"/>
  </si>
  <si>
    <t>H26</t>
  </si>
  <si>
    <t>台数
(台)</t>
    <rPh sb="0" eb="2">
      <t>ダイスウ</t>
    </rPh>
    <rPh sb="4" eb="5">
      <t>ダイ</t>
    </rPh>
    <phoneticPr fontId="1"/>
  </si>
  <si>
    <t>面積
(ａ)</t>
    <rPh sb="0" eb="2">
      <t>メンセキ</t>
    </rPh>
    <phoneticPr fontId="1"/>
  </si>
  <si>
    <t>計</t>
    <rPh sb="0" eb="1">
      <t>ケイ</t>
    </rPh>
    <phoneticPr fontId="1"/>
  </si>
  <si>
    <t>10a当たり</t>
    <rPh sb="3" eb="4">
      <t>ア</t>
    </rPh>
    <phoneticPr fontId="1"/>
  </si>
  <si>
    <t>支援対象者整理番号</t>
    <rPh sb="0" eb="2">
      <t>シエン</t>
    </rPh>
    <rPh sb="2" eb="5">
      <t>タイショウシャ</t>
    </rPh>
    <rPh sb="5" eb="7">
      <t>セイリ</t>
    </rPh>
    <rPh sb="7" eb="9">
      <t>バンゴウ</t>
    </rPh>
    <phoneticPr fontId="1"/>
  </si>
  <si>
    <t>（記入の留意事項）</t>
    <rPh sb="1" eb="3">
      <t>キニュウ</t>
    </rPh>
    <rPh sb="4" eb="6">
      <t>リュウイ</t>
    </rPh>
    <rPh sb="6" eb="8">
      <t>ジコウ</t>
    </rPh>
    <phoneticPr fontId="1"/>
  </si>
  <si>
    <t>農家個人ごとの整理番号で整理。</t>
    <rPh sb="0" eb="2">
      <t>ノウカ</t>
    </rPh>
    <rPh sb="2" eb="4">
      <t>コジン</t>
    </rPh>
    <rPh sb="7" eb="9">
      <t>セイリ</t>
    </rPh>
    <rPh sb="9" eb="11">
      <t>バンゴウ</t>
    </rPh>
    <rPh sb="12" eb="14">
      <t>セイリ</t>
    </rPh>
    <phoneticPr fontId="1"/>
  </si>
  <si>
    <t>※積み上げをしない場合</t>
    <rPh sb="1" eb="2">
      <t>ツ</t>
    </rPh>
    <rPh sb="3" eb="4">
      <t>ア</t>
    </rPh>
    <rPh sb="9" eb="11">
      <t>バアイ</t>
    </rPh>
    <phoneticPr fontId="1"/>
  </si>
  <si>
    <t>普及率</t>
    <rPh sb="0" eb="3">
      <t>フキュウリツ</t>
    </rPh>
    <phoneticPr fontId="1"/>
  </si>
  <si>
    <t>セーフティネットで複数油種を対象にする農家は２行にわたって記載。２行目はセーフティネットの当該油種に係る必要事項のみの記入で可。</t>
    <rPh sb="9" eb="11">
      <t>フクスウ</t>
    </rPh>
    <rPh sb="11" eb="13">
      <t>ユシュ</t>
    </rPh>
    <rPh sb="14" eb="16">
      <t>タイショウ</t>
    </rPh>
    <rPh sb="19" eb="21">
      <t>ノウカ</t>
    </rPh>
    <rPh sb="23" eb="24">
      <t>ギョウ</t>
    </rPh>
    <rPh sb="29" eb="31">
      <t>キサイ</t>
    </rPh>
    <rPh sb="33" eb="35">
      <t>ギョウメ</t>
    </rPh>
    <rPh sb="45" eb="47">
      <t>トウガイ</t>
    </rPh>
    <rPh sb="47" eb="49">
      <t>ユシュ</t>
    </rPh>
    <rPh sb="50" eb="51">
      <t>カカ</t>
    </rPh>
    <rPh sb="52" eb="54">
      <t>ヒツヨウ</t>
    </rPh>
    <rPh sb="54" eb="56">
      <t>ジコウ</t>
    </rPh>
    <rPh sb="59" eb="61">
      <t>キニュウ</t>
    </rPh>
    <rPh sb="62" eb="63">
      <t>カ</t>
    </rPh>
    <phoneticPr fontId="1"/>
  </si>
  <si>
    <t>件数計</t>
    <rPh sb="0" eb="2">
      <t>ケンスウ</t>
    </rPh>
    <rPh sb="2" eb="3">
      <t>ケイ</t>
    </rPh>
    <phoneticPr fontId="1"/>
  </si>
  <si>
    <t>組織（事務局所在）住所</t>
    <rPh sb="0" eb="2">
      <t>ソシキ</t>
    </rPh>
    <rPh sb="3" eb="6">
      <t>ジムキョク</t>
    </rPh>
    <rPh sb="6" eb="8">
      <t>ショザイ</t>
    </rPh>
    <rPh sb="9" eb="11">
      <t>ジュウショ</t>
    </rPh>
    <phoneticPr fontId="1"/>
  </si>
  <si>
    <t>代表者氏名</t>
    <rPh sb="0" eb="3">
      <t>ダイヒョウシャ</t>
    </rPh>
    <rPh sb="3" eb="5">
      <t>シメイ</t>
    </rPh>
    <phoneticPr fontId="1"/>
  </si>
  <si>
    <t>代表者住所</t>
    <rPh sb="0" eb="3">
      <t>ダイヒョウシャ</t>
    </rPh>
    <rPh sb="3" eb="5">
      <t>ジュウショ</t>
    </rPh>
    <phoneticPr fontId="1"/>
  </si>
  <si>
    <t>　　フリガナ</t>
    <phoneticPr fontId="1"/>
  </si>
  <si>
    <t>ＳＮ24事業年度</t>
    <rPh sb="4" eb="6">
      <t>ジギョウ</t>
    </rPh>
    <rPh sb="6" eb="8">
      <t>ネンド</t>
    </rPh>
    <phoneticPr fontId="1"/>
  </si>
  <si>
    <t>３月</t>
    <rPh sb="1" eb="2">
      <t>ガツ</t>
    </rPh>
    <phoneticPr fontId="1"/>
  </si>
  <si>
    <t>４月</t>
    <rPh sb="1" eb="2">
      <t>ガツ</t>
    </rPh>
    <phoneticPr fontId="1"/>
  </si>
  <si>
    <t>５月</t>
    <rPh sb="1" eb="2">
      <t>ガツ</t>
    </rPh>
    <phoneticPr fontId="1"/>
  </si>
  <si>
    <t>ＳＮ25事業年度</t>
    <rPh sb="4" eb="6">
      <t>ジギョウ</t>
    </rPh>
    <rPh sb="6" eb="8">
      <t>ネンド</t>
    </rPh>
    <phoneticPr fontId="1"/>
  </si>
  <si>
    <t>１０月</t>
    <rPh sb="2" eb="3">
      <t>ガツ</t>
    </rPh>
    <phoneticPr fontId="1"/>
  </si>
  <si>
    <t>１１月</t>
    <rPh sb="2" eb="3">
      <t>ガツ</t>
    </rPh>
    <phoneticPr fontId="1"/>
  </si>
  <si>
    <t>１２月</t>
    <rPh sb="2" eb="3">
      <t>ガツ</t>
    </rPh>
    <phoneticPr fontId="1"/>
  </si>
  <si>
    <t>！以下はプルダウンリスト用（編集不可）</t>
    <rPh sb="1" eb="3">
      <t>イカ</t>
    </rPh>
    <rPh sb="12" eb="13">
      <t>ヨウ</t>
    </rPh>
    <rPh sb="14" eb="16">
      <t>ヘンシュウ</t>
    </rPh>
    <rPh sb="16" eb="18">
      <t>フカ</t>
    </rPh>
    <phoneticPr fontId="1"/>
  </si>
  <si>
    <t>24事業年度</t>
    <rPh sb="2" eb="4">
      <t>ジギョウ</t>
    </rPh>
    <rPh sb="4" eb="6">
      <t>ネンド</t>
    </rPh>
    <phoneticPr fontId="1"/>
  </si>
  <si>
    <t>25事業年度</t>
    <rPh sb="2" eb="4">
      <t>ジギョウ</t>
    </rPh>
    <rPh sb="4" eb="6">
      <t>ネンド</t>
    </rPh>
    <phoneticPr fontId="1"/>
  </si>
  <si>
    <t>26事業年度</t>
    <rPh sb="2" eb="4">
      <t>ジギョウ</t>
    </rPh>
    <rPh sb="4" eb="6">
      <t>ネンド</t>
    </rPh>
    <phoneticPr fontId="1"/>
  </si>
  <si>
    <t>セーフティネットの積立契約の契約期間（該当欄に○を付す）</t>
    <rPh sb="9" eb="11">
      <t>ツミタテ</t>
    </rPh>
    <rPh sb="11" eb="13">
      <t>ケイヤク</t>
    </rPh>
    <rPh sb="14" eb="16">
      <t>ケイヤク</t>
    </rPh>
    <rPh sb="16" eb="18">
      <t>キカン</t>
    </rPh>
    <rPh sb="19" eb="21">
      <t>ガイトウ</t>
    </rPh>
    <rPh sb="21" eb="22">
      <t>ラン</t>
    </rPh>
    <rPh sb="25" eb="26">
      <t>フ</t>
    </rPh>
    <phoneticPr fontId="1"/>
  </si>
  <si>
    <r>
      <t>※</t>
    </r>
    <r>
      <rPr>
        <sz val="8"/>
        <color indexed="8"/>
        <rFont val="ＭＳ Ｐゴシック"/>
        <family val="3"/>
        <charset val="128"/>
      </rPr>
      <t>セーフティネット対象期間で特例（10月～翌３月、12月～翌５月）を選択した場合も、便宜上、事業年度は５月～翌４月と整理。</t>
    </r>
    <rPh sb="9" eb="11">
      <t>タイショウ</t>
    </rPh>
    <rPh sb="11" eb="13">
      <t>キカン</t>
    </rPh>
    <rPh sb="14" eb="16">
      <t>トクレイ</t>
    </rPh>
    <rPh sb="19" eb="20">
      <t>ガツ</t>
    </rPh>
    <rPh sb="21" eb="22">
      <t>ヨク</t>
    </rPh>
    <rPh sb="23" eb="24">
      <t>ガツ</t>
    </rPh>
    <rPh sb="27" eb="28">
      <t>ガツ</t>
    </rPh>
    <rPh sb="29" eb="30">
      <t>ヨク</t>
    </rPh>
    <rPh sb="31" eb="32">
      <t>ガツ</t>
    </rPh>
    <rPh sb="34" eb="36">
      <t>センタク</t>
    </rPh>
    <rPh sb="38" eb="40">
      <t>バアイ</t>
    </rPh>
    <rPh sb="42" eb="45">
      <t>ベンギジョウ</t>
    </rPh>
    <rPh sb="46" eb="48">
      <t>ジギョウ</t>
    </rPh>
    <rPh sb="48" eb="50">
      <t>ネンド</t>
    </rPh>
    <rPh sb="52" eb="53">
      <t>ガツ</t>
    </rPh>
    <rPh sb="54" eb="55">
      <t>ヨク</t>
    </rPh>
    <rPh sb="56" eb="57">
      <t>ガツ</t>
    </rPh>
    <rPh sb="58" eb="60">
      <t>セイリ</t>
    </rPh>
    <phoneticPr fontId="1"/>
  </si>
  <si>
    <t>追加等整理欄</t>
    <rPh sb="0" eb="2">
      <t>ツイカ</t>
    </rPh>
    <rPh sb="2" eb="3">
      <t>トウ</t>
    </rPh>
    <rPh sb="3" eb="5">
      <t>セイリ</t>
    </rPh>
    <rPh sb="5" eb="6">
      <t>ラン</t>
    </rPh>
    <phoneticPr fontId="1"/>
  </si>
  <si>
    <t>事業年度</t>
    <rPh sb="0" eb="2">
      <t>ジギョウ</t>
    </rPh>
    <rPh sb="2" eb="4">
      <t>ネンド</t>
    </rPh>
    <phoneticPr fontId="1"/>
  </si>
  <si>
    <t>～</t>
    <phoneticPr fontId="1"/>
  </si>
  <si>
    <t>（参考）ｾｰﾌﾃｨﾈｯﾄH24orH25実施（○×）</t>
    <rPh sb="1" eb="3">
      <t>サンコウ</t>
    </rPh>
    <rPh sb="20" eb="22">
      <t>ジッシ</t>
    </rPh>
    <phoneticPr fontId="1"/>
  </si>
  <si>
    <t>（参考）リースH24orH25実施（○×）</t>
    <rPh sb="1" eb="3">
      <t>サンコウ</t>
    </rPh>
    <rPh sb="15" eb="17">
      <t>ジッシ</t>
    </rPh>
    <phoneticPr fontId="1"/>
  </si>
  <si>
    <t>（参考）リースH26実施
（○×）</t>
    <rPh sb="1" eb="3">
      <t>サンコウ</t>
    </rPh>
    <rPh sb="10" eb="12">
      <t>ジッシ</t>
    </rPh>
    <phoneticPr fontId="1"/>
  </si>
  <si>
    <t>（参考）ｾｰﾌﾃｨﾈｯﾄH26実施
（○×）</t>
    <rPh sb="1" eb="3">
      <t>サンコウ</t>
    </rPh>
    <rPh sb="15" eb="17">
      <t>ジッシ</t>
    </rPh>
    <phoneticPr fontId="1"/>
  </si>
  <si>
    <t>27事業年度</t>
    <rPh sb="2" eb="4">
      <t>ジギョウ</t>
    </rPh>
    <rPh sb="4" eb="6">
      <t>ネンド</t>
    </rPh>
    <phoneticPr fontId="1"/>
  </si>
  <si>
    <t>H27</t>
  </si>
  <si>
    <t>（参考）リースH27実施
（○×）</t>
    <rPh sb="1" eb="3">
      <t>サンコウ</t>
    </rPh>
    <rPh sb="10" eb="12">
      <t>ジッシ</t>
    </rPh>
    <phoneticPr fontId="1"/>
  </si>
  <si>
    <t>（参考）ｾｰﾌﾃｨﾈｯﾄH2７実施
（○×）</t>
    <rPh sb="1" eb="3">
      <t>サンコウ</t>
    </rPh>
    <rPh sb="15" eb="17">
      <t>ジッシ</t>
    </rPh>
    <phoneticPr fontId="1"/>
  </si>
  <si>
    <t>28事業年度</t>
    <rPh sb="2" eb="4">
      <t>ジギョウ</t>
    </rPh>
    <rPh sb="4" eb="6">
      <t>ネンド</t>
    </rPh>
    <phoneticPr fontId="1"/>
  </si>
  <si>
    <t>その他解約等の整理に活用。</t>
    <phoneticPr fontId="1"/>
  </si>
  <si>
    <r>
      <rPr>
        <b/>
        <sz val="11"/>
        <rFont val="ＭＳ Ｐゴシック"/>
        <family val="3"/>
        <charset val="128"/>
      </rPr>
      <t>！数式が崩れますので、基本的には表を修正しないで下さい。それぞれの欄は必要なものですので削除しないで下さい。行が足りない場合のみ間に行挿入して追加してください。</t>
    </r>
    <rPh sb="1" eb="3">
      <t>スウシキ</t>
    </rPh>
    <rPh sb="4" eb="5">
      <t>クズ</t>
    </rPh>
    <rPh sb="11" eb="14">
      <t>キホンテキ</t>
    </rPh>
    <rPh sb="16" eb="17">
      <t>ヒョウ</t>
    </rPh>
    <rPh sb="18" eb="20">
      <t>シュウセイ</t>
    </rPh>
    <rPh sb="24" eb="25">
      <t>クダ</t>
    </rPh>
    <rPh sb="33" eb="34">
      <t>ラン</t>
    </rPh>
    <rPh sb="35" eb="37">
      <t>ヒツヨウ</t>
    </rPh>
    <rPh sb="44" eb="46">
      <t>サクジョ</t>
    </rPh>
    <rPh sb="50" eb="51">
      <t>クダ</t>
    </rPh>
    <rPh sb="66" eb="67">
      <t>ギョウ</t>
    </rPh>
    <phoneticPr fontId="1"/>
  </si>
  <si>
    <t>29事業年度</t>
    <rPh sb="2" eb="4">
      <t>ジギョウ</t>
    </rPh>
    <rPh sb="4" eb="6">
      <t>ネンド</t>
    </rPh>
    <phoneticPr fontId="1"/>
  </si>
  <si>
    <r>
      <t>ｾｰﾌﾃｨﾈｯﾄ</t>
    </r>
    <r>
      <rPr>
        <sz val="11"/>
        <rFont val="ＭＳ Ｐゴシック"/>
        <family val="3"/>
        <charset val="128"/>
      </rPr>
      <t>H28</t>
    </r>
    <r>
      <rPr>
        <sz val="11"/>
        <rFont val="ＭＳ Ｐゴシック"/>
        <family val="3"/>
        <charset val="128"/>
      </rPr>
      <t>申請（○×）</t>
    </r>
    <rPh sb="11" eb="13">
      <t>シンセイ</t>
    </rPh>
    <phoneticPr fontId="1"/>
  </si>
  <si>
    <r>
      <t>省エネルギー</t>
    </r>
    <r>
      <rPr>
        <sz val="11"/>
        <color indexed="10"/>
        <rFont val="ＭＳ Ｐゴシック"/>
        <family val="3"/>
        <charset val="128"/>
      </rPr>
      <t>等対策</t>
    </r>
    <r>
      <rPr>
        <sz val="11"/>
        <color theme="1"/>
        <rFont val="ＭＳ Ｐゴシック"/>
        <family val="3"/>
        <charset val="128"/>
        <scheme val="minor"/>
      </rPr>
      <t>推進計画関係　（省エネルギー</t>
    </r>
    <r>
      <rPr>
        <sz val="11"/>
        <color indexed="10"/>
        <rFont val="ＭＳ Ｐゴシック"/>
        <family val="3"/>
        <charset val="128"/>
      </rPr>
      <t>等対策</t>
    </r>
    <r>
      <rPr>
        <sz val="11"/>
        <color theme="1"/>
        <rFont val="ＭＳ Ｐゴシック"/>
        <family val="3"/>
        <charset val="128"/>
        <scheme val="minor"/>
      </rPr>
      <t>取組計画のまとめ）</t>
    </r>
    <rPh sb="0" eb="1">
      <t>ショウ</t>
    </rPh>
    <rPh sb="6" eb="7">
      <t>トウ</t>
    </rPh>
    <rPh sb="7" eb="9">
      <t>タイサク</t>
    </rPh>
    <rPh sb="9" eb="11">
      <t>スイシン</t>
    </rPh>
    <rPh sb="11" eb="13">
      <t>ケイカク</t>
    </rPh>
    <rPh sb="13" eb="15">
      <t>カンケイ</t>
    </rPh>
    <rPh sb="17" eb="18">
      <t>ショウ</t>
    </rPh>
    <rPh sb="23" eb="24">
      <t>トウ</t>
    </rPh>
    <rPh sb="24" eb="26">
      <t>タイサク</t>
    </rPh>
    <rPh sb="26" eb="28">
      <t>トリクミ</t>
    </rPh>
    <rPh sb="28" eb="30">
      <t>ケイカク</t>
    </rPh>
    <phoneticPr fontId="1"/>
  </si>
  <si>
    <t>生産量</t>
    <rPh sb="0" eb="3">
      <t>セイサンリョウ</t>
    </rPh>
    <phoneticPr fontId="1"/>
  </si>
  <si>
    <t>現在
（kg）</t>
    <rPh sb="0" eb="2">
      <t>ゲンザイ</t>
    </rPh>
    <phoneticPr fontId="1"/>
  </si>
  <si>
    <t>目標
（kg）</t>
    <rPh sb="0" eb="2">
      <t>モクヒョウ</t>
    </rPh>
    <phoneticPr fontId="1"/>
  </si>
  <si>
    <t>品目</t>
    <rPh sb="0" eb="2">
      <t>ヒンモク</t>
    </rPh>
    <phoneticPr fontId="1"/>
  </si>
  <si>
    <t>トマト</t>
    <phoneticPr fontId="1"/>
  </si>
  <si>
    <t>キュウリ</t>
    <phoneticPr fontId="1"/>
  </si>
  <si>
    <t>キュウリ</t>
    <phoneticPr fontId="1"/>
  </si>
  <si>
    <t>イチゴ</t>
    <phoneticPr fontId="1"/>
  </si>
  <si>
    <t>ピーマン</t>
    <phoneticPr fontId="1"/>
  </si>
  <si>
    <t>単位生産量当たり</t>
    <rPh sb="0" eb="2">
      <t>タンイ</t>
    </rPh>
    <rPh sb="2" eb="5">
      <t>セイサンリョウ</t>
    </rPh>
    <rPh sb="5" eb="6">
      <t>ア</t>
    </rPh>
    <phoneticPr fontId="1"/>
  </si>
  <si>
    <t>○</t>
  </si>
  <si>
    <t>変動抑制量</t>
    <rPh sb="0" eb="2">
      <t>ヘンドウ</t>
    </rPh>
    <rPh sb="2" eb="5">
      <t>ヨクセイリョウ</t>
    </rPh>
    <phoneticPr fontId="1"/>
  </si>
  <si>
    <t>目標
（リットル）</t>
    <rPh sb="0" eb="2">
      <t>モクヒョウ</t>
    </rPh>
    <phoneticPr fontId="1"/>
  </si>
  <si>
    <t>※積み上げをしない場合</t>
    <phoneticPr fontId="1"/>
  </si>
  <si>
    <t>合計</t>
    <rPh sb="0" eb="2">
      <t>ゴウケイ</t>
    </rPh>
    <phoneticPr fontId="1"/>
  </si>
  <si>
    <t>H29</t>
  </si>
  <si>
    <t>H30</t>
  </si>
  <si>
    <t>H31</t>
  </si>
  <si>
    <t>H28</t>
  </si>
  <si>
    <t>省エネ設備の導入による燃油使用量削減</t>
    <rPh sb="0" eb="1">
      <t>ショウ</t>
    </rPh>
    <rPh sb="3" eb="5">
      <t>セツビ</t>
    </rPh>
    <rPh sb="6" eb="8">
      <t>ドウニュウ</t>
    </rPh>
    <rPh sb="11" eb="13">
      <t>ネンユ</t>
    </rPh>
    <rPh sb="13" eb="16">
      <t>シヨウリョウ</t>
    </rPh>
    <rPh sb="16" eb="18">
      <t>サクゲン</t>
    </rPh>
    <phoneticPr fontId="1"/>
  </si>
  <si>
    <t>省エネ設備導入以外の手段で燃油使用量削減</t>
    <rPh sb="0" eb="1">
      <t>ショウ</t>
    </rPh>
    <rPh sb="3" eb="5">
      <t>セツビ</t>
    </rPh>
    <rPh sb="5" eb="7">
      <t>ドウニュウ</t>
    </rPh>
    <rPh sb="7" eb="9">
      <t>イガイ</t>
    </rPh>
    <rPh sb="10" eb="12">
      <t>シュダン</t>
    </rPh>
    <rPh sb="13" eb="15">
      <t>ネンユ</t>
    </rPh>
    <rPh sb="15" eb="18">
      <t>シヨウリョウ</t>
    </rPh>
    <rPh sb="18" eb="20">
      <t>サクゲン</t>
    </rPh>
    <phoneticPr fontId="1"/>
  </si>
  <si>
    <t>生産性向上設備の導入による生産量増加</t>
    <rPh sb="0" eb="3">
      <t>セイサンセイ</t>
    </rPh>
    <rPh sb="3" eb="5">
      <t>コウジョウ</t>
    </rPh>
    <rPh sb="5" eb="7">
      <t>セツビ</t>
    </rPh>
    <rPh sb="8" eb="10">
      <t>ドウニュウ</t>
    </rPh>
    <rPh sb="13" eb="16">
      <t>セイサンリョウ</t>
    </rPh>
    <rPh sb="16" eb="18">
      <t>ゾウカ</t>
    </rPh>
    <phoneticPr fontId="1"/>
  </si>
  <si>
    <t>生産性向上設備導入以外の手段で生産量増加</t>
    <rPh sb="0" eb="3">
      <t>セイサンセイ</t>
    </rPh>
    <rPh sb="3" eb="5">
      <t>コウジョウ</t>
    </rPh>
    <rPh sb="5" eb="7">
      <t>セツビ</t>
    </rPh>
    <rPh sb="7" eb="9">
      <t>ドウニュウ</t>
    </rPh>
    <rPh sb="9" eb="11">
      <t>イガイ</t>
    </rPh>
    <rPh sb="12" eb="14">
      <t>シュダン</t>
    </rPh>
    <rPh sb="15" eb="18">
      <t>セイサンリョウ</t>
    </rPh>
    <rPh sb="18" eb="20">
      <t>ゾウカ</t>
    </rPh>
    <phoneticPr fontId="1"/>
  </si>
  <si>
    <t>民間の金融商品や備蓄タンクの活用による燃油コストの変動抑制</t>
    <rPh sb="0" eb="2">
      <t>ミンカン</t>
    </rPh>
    <rPh sb="3" eb="5">
      <t>キンユウ</t>
    </rPh>
    <rPh sb="5" eb="7">
      <t>ショウヒン</t>
    </rPh>
    <rPh sb="8" eb="10">
      <t>ビチク</t>
    </rPh>
    <rPh sb="14" eb="16">
      <t>カツヨウ</t>
    </rPh>
    <rPh sb="19" eb="21">
      <t>ネンユ</t>
    </rPh>
    <rPh sb="25" eb="27">
      <t>ヘンドウ</t>
    </rPh>
    <rPh sb="27" eb="29">
      <t>ヨクセイ</t>
    </rPh>
    <phoneticPr fontId="1"/>
  </si>
  <si>
    <t>民間の金融商品や備蓄タンクの活用以外の手段で燃油コストの変動を抑制</t>
    <rPh sb="0" eb="2">
      <t>ミンカン</t>
    </rPh>
    <rPh sb="3" eb="5">
      <t>キンユウ</t>
    </rPh>
    <rPh sb="5" eb="7">
      <t>ショウヒン</t>
    </rPh>
    <rPh sb="8" eb="10">
      <t>ビチク</t>
    </rPh>
    <rPh sb="14" eb="16">
      <t>カツヨウ</t>
    </rPh>
    <rPh sb="16" eb="18">
      <t>イガイ</t>
    </rPh>
    <rPh sb="19" eb="21">
      <t>シュダン</t>
    </rPh>
    <rPh sb="22" eb="24">
      <t>ネンユ</t>
    </rPh>
    <rPh sb="28" eb="30">
      <t>ヘンドウ</t>
    </rPh>
    <rPh sb="31" eb="33">
      <t>ヨクセイ</t>
    </rPh>
    <phoneticPr fontId="1"/>
  </si>
  <si>
    <t>具体的な取組手段</t>
    <rPh sb="0" eb="3">
      <t>グタイテキ</t>
    </rPh>
    <rPh sb="4" eb="6">
      <t>トリクミ</t>
    </rPh>
    <rPh sb="6" eb="8">
      <t>シュダン</t>
    </rPh>
    <phoneticPr fontId="1"/>
  </si>
  <si>
    <t>目標達成の取組手段</t>
    <rPh sb="0" eb="2">
      <t>モクヒョウ</t>
    </rPh>
    <rPh sb="2" eb="4">
      <t>タッセイ</t>
    </rPh>
    <rPh sb="5" eb="7">
      <t>トリクミ</t>
    </rPh>
    <rPh sb="7" eb="9">
      <t>シュダン</t>
    </rPh>
    <phoneticPr fontId="1"/>
  </si>
  <si>
    <r>
      <t>取組</t>
    </r>
    <r>
      <rPr>
        <sz val="10"/>
        <color indexed="10"/>
        <rFont val="ＭＳ Ｐゴシック"/>
        <family val="3"/>
        <charset val="128"/>
      </rPr>
      <t>（</t>
    </r>
    <r>
      <rPr>
        <sz val="10"/>
        <color indexed="10"/>
        <rFont val="ＭＳ Ｐゴシック"/>
        <family val="3"/>
        <charset val="128"/>
      </rPr>
      <t>予定</t>
    </r>
    <r>
      <rPr>
        <sz val="10"/>
        <color indexed="10"/>
        <rFont val="ＭＳ Ｐゴシック"/>
        <family val="3"/>
        <charset val="128"/>
      </rPr>
      <t>）</t>
    </r>
    <r>
      <rPr>
        <sz val="10"/>
        <color indexed="10"/>
        <rFont val="ＭＳ Ｐゴシック"/>
        <family val="3"/>
        <charset val="128"/>
      </rPr>
      <t>時期</t>
    </r>
    <rPh sb="0" eb="2">
      <t>トリクミ</t>
    </rPh>
    <rPh sb="3" eb="5">
      <t>ヨテイ</t>
    </rPh>
    <rPh sb="6" eb="8">
      <t>ジキ</t>
    </rPh>
    <phoneticPr fontId="1"/>
  </si>
  <si>
    <t>H22</t>
  </si>
  <si>
    <t>H23</t>
  </si>
  <si>
    <t>10a当たり燃油使用量を削減する目標</t>
    <rPh sb="3" eb="4">
      <t>ア</t>
    </rPh>
    <rPh sb="6" eb="8">
      <t>ネンユ</t>
    </rPh>
    <rPh sb="8" eb="11">
      <t>シヨウリョウ</t>
    </rPh>
    <rPh sb="12" eb="14">
      <t>サクゲン</t>
    </rPh>
    <rPh sb="16" eb="18">
      <t>モクヒョウ</t>
    </rPh>
    <phoneticPr fontId="1"/>
  </si>
  <si>
    <t>単位生産量当たり燃油使用量を削減する目標</t>
    <rPh sb="0" eb="2">
      <t>タンイ</t>
    </rPh>
    <rPh sb="2" eb="5">
      <t>セイサンリョウ</t>
    </rPh>
    <rPh sb="5" eb="6">
      <t>ア</t>
    </rPh>
    <rPh sb="8" eb="10">
      <t>ネンユ</t>
    </rPh>
    <rPh sb="10" eb="13">
      <t>シヨウリョウ</t>
    </rPh>
    <rPh sb="14" eb="16">
      <t>サクゲン</t>
    </rPh>
    <rPh sb="18" eb="20">
      <t>モクヒョウ</t>
    </rPh>
    <phoneticPr fontId="1"/>
  </si>
  <si>
    <t>民間の金融商品や備蓄タンク等を活用して燃油コストの変動を抑制する目標</t>
    <rPh sb="0" eb="2">
      <t>ミンカン</t>
    </rPh>
    <rPh sb="3" eb="5">
      <t>キンユウ</t>
    </rPh>
    <rPh sb="5" eb="7">
      <t>ショウヒン</t>
    </rPh>
    <rPh sb="8" eb="10">
      <t>ビチク</t>
    </rPh>
    <rPh sb="13" eb="14">
      <t>トウ</t>
    </rPh>
    <rPh sb="15" eb="17">
      <t>カツヨウ</t>
    </rPh>
    <rPh sb="19" eb="21">
      <t>ネンユ</t>
    </rPh>
    <rPh sb="25" eb="27">
      <t>ヘンドウ</t>
    </rPh>
    <rPh sb="28" eb="30">
      <t>ヨクセイ</t>
    </rPh>
    <rPh sb="32" eb="34">
      <t>モクヒョウ</t>
    </rPh>
    <phoneticPr fontId="1"/>
  </si>
  <si>
    <t>燃油使用量削減等の目標</t>
    <rPh sb="0" eb="2">
      <t>ネンユ</t>
    </rPh>
    <rPh sb="2" eb="5">
      <t>シヨウリョウ</t>
    </rPh>
    <rPh sb="5" eb="7">
      <t>サクゲン</t>
    </rPh>
    <rPh sb="7" eb="8">
      <t>トウ</t>
    </rPh>
    <rPh sb="9" eb="11">
      <t>モクヒョウ</t>
    </rPh>
    <phoneticPr fontId="1"/>
  </si>
  <si>
    <t>目標達成の取組手段や具体的な取組手段が複数となる農家は、２行以上にわたって記載。２行目以降は要項目のみの記入で可。</t>
    <rPh sb="0" eb="2">
      <t>モクヒョウ</t>
    </rPh>
    <rPh sb="2" eb="4">
      <t>タッセイ</t>
    </rPh>
    <rPh sb="5" eb="7">
      <t>トリクミ</t>
    </rPh>
    <rPh sb="7" eb="9">
      <t>シュダン</t>
    </rPh>
    <rPh sb="10" eb="13">
      <t>グタイテキ</t>
    </rPh>
    <rPh sb="14" eb="16">
      <t>トリクミ</t>
    </rPh>
    <rPh sb="16" eb="18">
      <t>シュダン</t>
    </rPh>
    <rPh sb="19" eb="21">
      <t>フクスウ</t>
    </rPh>
    <rPh sb="24" eb="26">
      <t>ノウカ</t>
    </rPh>
    <rPh sb="29" eb="30">
      <t>ギョウ</t>
    </rPh>
    <rPh sb="30" eb="32">
      <t>イジョウ</t>
    </rPh>
    <rPh sb="37" eb="39">
      <t>キサイ</t>
    </rPh>
    <rPh sb="41" eb="43">
      <t>ギョウメ</t>
    </rPh>
    <rPh sb="43" eb="45">
      <t>イコウ</t>
    </rPh>
    <rPh sb="46" eb="47">
      <t>ヨウ</t>
    </rPh>
    <rPh sb="47" eb="49">
      <t>コウモク</t>
    </rPh>
    <rPh sb="52" eb="54">
      <t>キニュウ</t>
    </rPh>
    <rPh sb="55" eb="56">
      <t>カ</t>
    </rPh>
    <phoneticPr fontId="1"/>
  </si>
  <si>
    <t>30事業年度</t>
    <rPh sb="2" eb="4">
      <t>ジギョウ</t>
    </rPh>
    <rPh sb="4" eb="6">
      <t>ネンド</t>
    </rPh>
    <phoneticPr fontId="1"/>
  </si>
  <si>
    <r>
      <t>ｾｰﾌﾃｨﾈｯﾄ</t>
    </r>
    <r>
      <rPr>
        <sz val="11"/>
        <rFont val="ＭＳ Ｐゴシック"/>
        <family val="3"/>
        <charset val="128"/>
      </rPr>
      <t>H29申請（○×）</t>
    </r>
    <rPh sb="11" eb="13">
      <t>シンセイ</t>
    </rPh>
    <phoneticPr fontId="1"/>
  </si>
  <si>
    <t>※29事業年度中に30事業年度まで契約を更新済みの地区以外は新規地区として30事業年度欄のみ「○」</t>
    <rPh sb="3" eb="5">
      <t>ジギョウ</t>
    </rPh>
    <rPh sb="5" eb="7">
      <t>ネンド</t>
    </rPh>
    <rPh sb="7" eb="8">
      <t>チュウ</t>
    </rPh>
    <rPh sb="11" eb="13">
      <t>ジギョウ</t>
    </rPh>
    <rPh sb="13" eb="15">
      <t>ネンド</t>
    </rPh>
    <rPh sb="17" eb="19">
      <t>ケイヤク</t>
    </rPh>
    <rPh sb="20" eb="22">
      <t>コウシン</t>
    </rPh>
    <rPh sb="22" eb="23">
      <t>ズ</t>
    </rPh>
    <rPh sb="25" eb="27">
      <t>チク</t>
    </rPh>
    <rPh sb="27" eb="29">
      <t>イガイ</t>
    </rPh>
    <rPh sb="30" eb="32">
      <t>シンキ</t>
    </rPh>
    <rPh sb="32" eb="34">
      <t>チク</t>
    </rPh>
    <rPh sb="39" eb="41">
      <t>ジギョウ</t>
    </rPh>
    <rPh sb="41" eb="43">
      <t>ネンド</t>
    </rPh>
    <rPh sb="43" eb="44">
      <t>ラン</t>
    </rPh>
    <phoneticPr fontId="1"/>
  </si>
  <si>
    <r>
      <t>※本欄は、セーフティネット対象期間で特例（10月～翌３月、12月～翌５月）を選択した場合は、</t>
    </r>
    <r>
      <rPr>
        <sz val="8"/>
        <rFont val="ＭＳ Ｐゴシック"/>
        <family val="3"/>
        <charset val="128"/>
      </rPr>
      <t>30</t>
    </r>
    <r>
      <rPr>
        <sz val="8"/>
        <color indexed="8"/>
        <rFont val="ＭＳ Ｐゴシック"/>
        <family val="3"/>
        <charset val="128"/>
      </rPr>
      <t>事業年度の欄にもそれを反映させて記載する。</t>
    </r>
    <rPh sb="1" eb="3">
      <t>ホンラン</t>
    </rPh>
    <rPh sb="13" eb="15">
      <t>タイショウ</t>
    </rPh>
    <rPh sb="15" eb="17">
      <t>キカン</t>
    </rPh>
    <rPh sb="18" eb="20">
      <t>トクレイ</t>
    </rPh>
    <rPh sb="23" eb="24">
      <t>ガツ</t>
    </rPh>
    <rPh sb="25" eb="26">
      <t>ヨク</t>
    </rPh>
    <rPh sb="27" eb="28">
      <t>ガツ</t>
    </rPh>
    <rPh sb="31" eb="32">
      <t>ガツ</t>
    </rPh>
    <rPh sb="33" eb="34">
      <t>ヨク</t>
    </rPh>
    <rPh sb="35" eb="36">
      <t>ガツ</t>
    </rPh>
    <rPh sb="38" eb="40">
      <t>センタク</t>
    </rPh>
    <rPh sb="42" eb="44">
      <t>バアイ</t>
    </rPh>
    <rPh sb="48" eb="50">
      <t>ジギョウ</t>
    </rPh>
    <rPh sb="50" eb="52">
      <t>ネンド</t>
    </rPh>
    <rPh sb="53" eb="54">
      <t>ラン</t>
    </rPh>
    <rPh sb="59" eb="61">
      <t>ハンエイ</t>
    </rPh>
    <rPh sb="64" eb="66">
      <t>キサイ</t>
    </rPh>
    <phoneticPr fontId="1"/>
  </si>
  <si>
    <r>
      <t>ｾｰﾌﾃｨﾈｯﾄ</t>
    </r>
    <r>
      <rPr>
        <sz val="11"/>
        <rFont val="ＭＳ Ｐゴシック"/>
        <family val="3"/>
        <charset val="128"/>
      </rPr>
      <t>H30申請（○×）</t>
    </r>
    <rPh sb="11" eb="13">
      <t>シンセイ</t>
    </rPh>
    <phoneticPr fontId="1"/>
  </si>
  <si>
    <t xml:space="preserve">  省エネ計画期間</t>
    <rPh sb="2" eb="3">
      <t>ショウ</t>
    </rPh>
    <rPh sb="5" eb="7">
      <t>ケイカク</t>
    </rPh>
    <rPh sb="7" eb="9">
      <t>キカン</t>
    </rPh>
    <phoneticPr fontId="1"/>
  </si>
  <si>
    <t xml:space="preserve">  目標年度</t>
    <rPh sb="2" eb="4">
      <t>モクヒョウ</t>
    </rPh>
    <rPh sb="4" eb="6">
      <t>ネンド</t>
    </rPh>
    <phoneticPr fontId="1"/>
  </si>
  <si>
    <r>
      <t xml:space="preserve">（参考）
</t>
    </r>
    <r>
      <rPr>
        <sz val="11"/>
        <color indexed="10"/>
        <rFont val="ＭＳ Ｐゴシック"/>
        <family val="3"/>
        <charset val="128"/>
      </rPr>
      <t>H30末残高</t>
    </r>
    <rPh sb="1" eb="3">
      <t>サンコウ</t>
    </rPh>
    <rPh sb="8" eb="9">
      <t>マツ</t>
    </rPh>
    <rPh sb="9" eb="11">
      <t>ザンダカ</t>
    </rPh>
    <phoneticPr fontId="1"/>
  </si>
  <si>
    <r>
      <rPr>
        <sz val="11"/>
        <color indexed="10"/>
        <rFont val="ＭＳ Ｐゴシック"/>
        <family val="3"/>
        <charset val="128"/>
      </rPr>
      <t>29又は30事業年度</t>
    </r>
    <r>
      <rPr>
        <sz val="11"/>
        <rFont val="ＭＳ Ｐゴシック"/>
        <family val="3"/>
        <charset val="128"/>
      </rPr>
      <t>から参加した農家で離農以外の理由で解約等を行った場合にあっては、</t>
    </r>
    <r>
      <rPr>
        <b/>
        <sz val="11"/>
        <rFont val="ＭＳ Ｐゴシック"/>
        <family val="3"/>
        <charset val="128"/>
      </rPr>
      <t>「エネルギー推進計画関係」（省エネルギー取組計画のまとめ）</t>
    </r>
    <r>
      <rPr>
        <sz val="11"/>
        <rFont val="ＭＳ Ｐゴシック"/>
        <family val="3"/>
        <charset val="128"/>
      </rPr>
      <t>欄は、解約前の計数をそのまま残しておくこと。</t>
    </r>
    <rPh sb="2" eb="3">
      <t>マタ</t>
    </rPh>
    <rPh sb="6" eb="10">
      <t>ジギョウネンド</t>
    </rPh>
    <rPh sb="12" eb="14">
      <t>サンカ</t>
    </rPh>
    <rPh sb="16" eb="18">
      <t>ノウカ</t>
    </rPh>
    <rPh sb="19" eb="21">
      <t>リノウ</t>
    </rPh>
    <rPh sb="21" eb="23">
      <t>イガイ</t>
    </rPh>
    <rPh sb="24" eb="26">
      <t>リユウ</t>
    </rPh>
    <rPh sb="27" eb="29">
      <t>カイヤク</t>
    </rPh>
    <rPh sb="29" eb="30">
      <t>トウ</t>
    </rPh>
    <rPh sb="31" eb="32">
      <t>オコナ</t>
    </rPh>
    <rPh sb="34" eb="36">
      <t>バアイ</t>
    </rPh>
    <rPh sb="48" eb="50">
      <t>スイシン</t>
    </rPh>
    <rPh sb="50" eb="52">
      <t>ケイカク</t>
    </rPh>
    <rPh sb="52" eb="54">
      <t>カンケイ</t>
    </rPh>
    <rPh sb="71" eb="72">
      <t>ラン</t>
    </rPh>
    <rPh sb="74" eb="77">
      <t>カイヤクマエ</t>
    </rPh>
    <rPh sb="78" eb="80">
      <t>ケイスウ</t>
    </rPh>
    <rPh sb="85" eb="86">
      <t>ノコ</t>
    </rPh>
    <phoneticPr fontId="1"/>
  </si>
  <si>
    <r>
      <rPr>
        <sz val="11"/>
        <color indexed="10"/>
        <rFont val="ＭＳ Ｐゴシック"/>
        <family val="3"/>
        <charset val="128"/>
      </rPr>
      <t>元</t>
    </r>
    <r>
      <rPr>
        <sz val="11"/>
        <color theme="1"/>
        <rFont val="ＭＳ Ｐゴシック"/>
        <family val="3"/>
        <charset val="128"/>
        <scheme val="minor"/>
      </rPr>
      <t>事業年度</t>
    </r>
    <rPh sb="0" eb="1">
      <t>モト</t>
    </rPh>
    <rPh sb="1" eb="3">
      <t>ジギョウ</t>
    </rPh>
    <rPh sb="3" eb="5">
      <t>ネンド</t>
    </rPh>
    <phoneticPr fontId="1"/>
  </si>
  <si>
    <r>
      <rPr>
        <sz val="11"/>
        <color indexed="10"/>
        <rFont val="ＭＳ Ｐゴシック"/>
        <family val="3"/>
        <charset val="128"/>
      </rPr>
      <t>元</t>
    </r>
    <r>
      <rPr>
        <sz val="11"/>
        <color theme="1"/>
        <rFont val="ＭＳ Ｐゴシック"/>
        <family val="3"/>
        <charset val="128"/>
        <scheme val="minor"/>
      </rPr>
      <t>年</t>
    </r>
    <rPh sb="0" eb="1">
      <t>モト</t>
    </rPh>
    <rPh sb="1" eb="2">
      <t>ネン</t>
    </rPh>
    <phoneticPr fontId="1"/>
  </si>
  <si>
    <r>
      <rPr>
        <sz val="11"/>
        <color indexed="10"/>
        <rFont val="ＭＳ Ｐゴシック"/>
        <family val="3"/>
        <charset val="128"/>
      </rPr>
      <t>29</t>
    </r>
    <r>
      <rPr>
        <sz val="11"/>
        <rFont val="ＭＳ Ｐゴシック"/>
        <family val="3"/>
        <charset val="128"/>
      </rPr>
      <t>又は</t>
    </r>
    <r>
      <rPr>
        <sz val="11"/>
        <color indexed="10"/>
        <rFont val="ＭＳ Ｐゴシック"/>
        <family val="3"/>
        <charset val="128"/>
      </rPr>
      <t>30</t>
    </r>
    <r>
      <rPr>
        <sz val="11"/>
        <rFont val="ＭＳ Ｐゴシック"/>
        <family val="3"/>
        <charset val="128"/>
      </rPr>
      <t>事業年度から参加した支援対象者は、</t>
    </r>
    <r>
      <rPr>
        <sz val="11"/>
        <color indexed="10"/>
        <rFont val="ＭＳ Ｐゴシック"/>
        <family val="3"/>
        <charset val="128"/>
      </rPr>
      <t>元</t>
    </r>
    <r>
      <rPr>
        <sz val="11"/>
        <rFont val="ＭＳ Ｐゴシック"/>
        <family val="3"/>
        <charset val="128"/>
      </rPr>
      <t>事業年度の事業実施の有無に関わらず、すべての事業参加者（農家）の一覧表として作成すること</t>
    </r>
    <rPh sb="2" eb="3">
      <t>マタ</t>
    </rPh>
    <rPh sb="6" eb="10">
      <t>ジギョウネンド</t>
    </rPh>
    <rPh sb="12" eb="14">
      <t>サンカ</t>
    </rPh>
    <rPh sb="16" eb="21">
      <t>シエンタイショウシャ</t>
    </rPh>
    <rPh sb="23" eb="24">
      <t>モト</t>
    </rPh>
    <rPh sb="24" eb="26">
      <t>ジギョウ</t>
    </rPh>
    <rPh sb="26" eb="28">
      <t>ネンド</t>
    </rPh>
    <rPh sb="29" eb="31">
      <t>ジギョウ</t>
    </rPh>
    <rPh sb="31" eb="33">
      <t>ジッシ</t>
    </rPh>
    <rPh sb="34" eb="36">
      <t>ウム</t>
    </rPh>
    <rPh sb="37" eb="38">
      <t>カカ</t>
    </rPh>
    <rPh sb="46" eb="48">
      <t>ジギョウ</t>
    </rPh>
    <rPh sb="48" eb="51">
      <t>サンカシャ</t>
    </rPh>
    <rPh sb="52" eb="54">
      <t>ノウカ</t>
    </rPh>
    <rPh sb="56" eb="59">
      <t>イチランヒョウ</t>
    </rPh>
    <rPh sb="62" eb="64">
      <t>サクセイ</t>
    </rPh>
    <phoneticPr fontId="1"/>
  </si>
  <si>
    <r>
      <t>ｾｰﾌﾃｨﾈｯﾄ</t>
    </r>
    <r>
      <rPr>
        <sz val="11"/>
        <color indexed="10"/>
        <rFont val="ＭＳ Ｐゴシック"/>
        <family val="3"/>
        <charset val="128"/>
      </rPr>
      <t>H元申請（○×）</t>
    </r>
    <rPh sb="9" eb="10">
      <t>モト</t>
    </rPh>
    <rPh sb="10" eb="12">
      <t>シンセイ</t>
    </rPh>
    <phoneticPr fontId="1"/>
  </si>
  <si>
    <r>
      <t>「追加等整理欄」は、</t>
    </r>
    <r>
      <rPr>
        <sz val="11"/>
        <color indexed="10"/>
        <rFont val="ＭＳ Ｐゴシック"/>
        <family val="3"/>
        <charset val="128"/>
      </rPr>
      <t>30事業年度中</t>
    </r>
    <r>
      <rPr>
        <sz val="11"/>
        <rFont val="ＭＳ Ｐゴシック"/>
        <family val="3"/>
        <charset val="128"/>
      </rPr>
      <t>に契約更新済みの支援対象者に、元</t>
    </r>
    <r>
      <rPr>
        <sz val="11"/>
        <color indexed="10"/>
        <rFont val="ＭＳ Ｐゴシック"/>
        <family val="3"/>
        <charset val="128"/>
      </rPr>
      <t>事業年度</t>
    </r>
    <r>
      <rPr>
        <sz val="11"/>
        <rFont val="ＭＳ Ｐゴシック"/>
        <family val="3"/>
        <charset val="128"/>
      </rPr>
      <t>新規に追加する農家がある場合「追加」と記載。</t>
    </r>
    <rPh sb="1" eb="3">
      <t>ツイカ</t>
    </rPh>
    <rPh sb="3" eb="4">
      <t>トウ</t>
    </rPh>
    <rPh sb="4" eb="6">
      <t>セイリ</t>
    </rPh>
    <rPh sb="6" eb="7">
      <t>ラン</t>
    </rPh>
    <rPh sb="12" eb="14">
      <t>ジギョウ</t>
    </rPh>
    <rPh sb="14" eb="16">
      <t>ネンド</t>
    </rPh>
    <rPh sb="16" eb="17">
      <t>チュウ</t>
    </rPh>
    <rPh sb="18" eb="20">
      <t>ケイヤク</t>
    </rPh>
    <rPh sb="20" eb="22">
      <t>コウシン</t>
    </rPh>
    <rPh sb="22" eb="23">
      <t>ズ</t>
    </rPh>
    <rPh sb="25" eb="27">
      <t>シエン</t>
    </rPh>
    <rPh sb="27" eb="30">
      <t>タイショウシャ</t>
    </rPh>
    <rPh sb="32" eb="33">
      <t>モト</t>
    </rPh>
    <rPh sb="33" eb="35">
      <t>ジギョウ</t>
    </rPh>
    <rPh sb="35" eb="37">
      <t>ネンド</t>
    </rPh>
    <rPh sb="37" eb="39">
      <t>シンキ</t>
    </rPh>
    <rPh sb="40" eb="42">
      <t>ツイカ</t>
    </rPh>
    <rPh sb="44" eb="46">
      <t>ノウカ</t>
    </rPh>
    <rPh sb="49" eb="51">
      <t>バアイ</t>
    </rPh>
    <rPh sb="52" eb="54">
      <t>ツイカ</t>
    </rPh>
    <rPh sb="56" eb="58">
      <t>キサイ</t>
    </rPh>
    <phoneticPr fontId="1"/>
  </si>
  <si>
    <t>H元積立金額</t>
    <rPh sb="1" eb="2">
      <t>モト</t>
    </rPh>
    <rPh sb="2" eb="4">
      <t>ツミタテ</t>
    </rPh>
    <rPh sb="4" eb="6">
      <t>キンガク</t>
    </rPh>
    <phoneticPr fontId="1"/>
  </si>
  <si>
    <r>
      <t>（参考）</t>
    </r>
    <r>
      <rPr>
        <sz val="11"/>
        <color indexed="10"/>
        <rFont val="ＭＳ Ｐゴシック"/>
        <family val="3"/>
        <charset val="128"/>
      </rPr>
      <t>元</t>
    </r>
    <r>
      <rPr>
        <sz val="11"/>
        <color theme="1"/>
        <rFont val="ＭＳ Ｐゴシック"/>
        <family val="3"/>
        <charset val="128"/>
        <scheme val="minor"/>
      </rPr>
      <t xml:space="preserve">
積立必要額</t>
    </r>
    <rPh sb="1" eb="3">
      <t>サンコウ</t>
    </rPh>
    <rPh sb="4" eb="5">
      <t>モト</t>
    </rPh>
    <rPh sb="6" eb="8">
      <t>ツミタテ</t>
    </rPh>
    <rPh sb="8" eb="11">
      <t>ヒツヨウガク</t>
    </rPh>
    <phoneticPr fontId="1"/>
  </si>
  <si>
    <r>
      <rPr>
        <sz val="11"/>
        <color indexed="10"/>
        <rFont val="ＭＳ Ｐゴシック"/>
        <family val="3"/>
        <charset val="128"/>
      </rPr>
      <t>元</t>
    </r>
    <r>
      <rPr>
        <sz val="11"/>
        <rFont val="ＭＳ Ｐゴシック"/>
        <family val="3"/>
        <charset val="128"/>
      </rPr>
      <t>補助金所要見込額（円）</t>
    </r>
    <rPh sb="0" eb="1">
      <t>モト</t>
    </rPh>
    <rPh sb="1" eb="4">
      <t>ホジョキン</t>
    </rPh>
    <rPh sb="4" eb="6">
      <t>ショヨウ</t>
    </rPh>
    <rPh sb="6" eb="8">
      <t>ミコミ</t>
    </rPh>
    <rPh sb="8" eb="9">
      <t>ガク</t>
    </rPh>
    <rPh sb="10" eb="11">
      <t>エン</t>
    </rPh>
    <phoneticPr fontId="1"/>
  </si>
  <si>
    <t>元事業年度</t>
    <rPh sb="0" eb="1">
      <t>モト</t>
    </rPh>
    <rPh sb="1" eb="3">
      <t>ジギョウ</t>
    </rPh>
    <rPh sb="3" eb="5">
      <t>ネンド</t>
    </rPh>
    <phoneticPr fontId="1"/>
  </si>
  <si>
    <t>温室面積
（ａ）</t>
    <rPh sb="0" eb="2">
      <t>オンシツ</t>
    </rPh>
    <rPh sb="2" eb="4">
      <t>メンセキ</t>
    </rPh>
    <phoneticPr fontId="1"/>
  </si>
  <si>
    <t>現在
(a)</t>
    <rPh sb="0" eb="2">
      <t>ゲンザイ</t>
    </rPh>
    <phoneticPr fontId="1"/>
  </si>
  <si>
    <t>目標
(a)</t>
    <rPh sb="0" eb="2">
      <t>モクヒョウ</t>
    </rPh>
    <phoneticPr fontId="1"/>
  </si>
  <si>
    <r>
      <t>離農又は何らかの理由により</t>
    </r>
    <r>
      <rPr>
        <b/>
        <sz val="11"/>
        <color rgb="FFFF0000"/>
        <rFont val="ＭＳ Ｐゴシック"/>
        <family val="3"/>
        <charset val="128"/>
      </rPr>
      <t>省エネルギー等対策推進計画から離脱</t>
    </r>
    <r>
      <rPr>
        <sz val="11"/>
        <color rgb="FFFF0000"/>
        <rFont val="ＭＳ Ｐゴシック"/>
        <family val="3"/>
        <charset val="128"/>
      </rPr>
      <t>した場合には、</t>
    </r>
    <r>
      <rPr>
        <b/>
        <sz val="11"/>
        <color rgb="FFFF0000"/>
        <rFont val="ＭＳ Ｐゴシック"/>
        <family val="3"/>
        <charset val="128"/>
      </rPr>
      <t>「エネルギー推進関係欄」の温室面積及び燃油使用量の現在欄の計数はそのまま残しておき、目標欄は「０」にすること。</t>
    </r>
    <rPh sb="0" eb="2">
      <t>リノウ</t>
    </rPh>
    <rPh sb="2" eb="3">
      <t>マタ</t>
    </rPh>
    <rPh sb="4" eb="5">
      <t>ナン</t>
    </rPh>
    <rPh sb="8" eb="10">
      <t>リユウ</t>
    </rPh>
    <rPh sb="13" eb="14">
      <t>ショウ</t>
    </rPh>
    <rPh sb="19" eb="20">
      <t>トウ</t>
    </rPh>
    <rPh sb="20" eb="22">
      <t>タイサク</t>
    </rPh>
    <rPh sb="22" eb="24">
      <t>スイシン</t>
    </rPh>
    <rPh sb="24" eb="26">
      <t>ケイカク</t>
    </rPh>
    <rPh sb="28" eb="30">
      <t>リダツ</t>
    </rPh>
    <rPh sb="32" eb="34">
      <t>バアイ</t>
    </rPh>
    <rPh sb="43" eb="45">
      <t>スイシン</t>
    </rPh>
    <rPh sb="45" eb="47">
      <t>カンケイ</t>
    </rPh>
    <rPh sb="47" eb="48">
      <t>ラン</t>
    </rPh>
    <rPh sb="50" eb="52">
      <t>オンシツ</t>
    </rPh>
    <rPh sb="52" eb="54">
      <t>メンセキ</t>
    </rPh>
    <rPh sb="54" eb="55">
      <t>オヨ</t>
    </rPh>
    <rPh sb="56" eb="58">
      <t>ネンユ</t>
    </rPh>
    <rPh sb="58" eb="61">
      <t>シヨウリョウ</t>
    </rPh>
    <rPh sb="62" eb="64">
      <t>ゲンザイ</t>
    </rPh>
    <rPh sb="64" eb="65">
      <t>ラン</t>
    </rPh>
    <rPh sb="66" eb="68">
      <t>ケイスウ</t>
    </rPh>
    <rPh sb="73" eb="74">
      <t>ノコ</t>
    </rPh>
    <rPh sb="79" eb="81">
      <t>モクヒョウ</t>
    </rPh>
    <rPh sb="81" eb="82">
      <t>ラン</t>
    </rPh>
    <phoneticPr fontId="1"/>
  </si>
  <si>
    <r>
      <rPr>
        <sz val="11"/>
        <color indexed="10"/>
        <rFont val="ＭＳ Ｐゴシック"/>
        <family val="3"/>
        <charset val="128"/>
      </rPr>
      <t>元</t>
    </r>
    <r>
      <rPr>
        <sz val="11"/>
        <rFont val="ＭＳ Ｐゴシック"/>
        <family val="3"/>
        <charset val="128"/>
      </rPr>
      <t>事業年度</t>
    </r>
    <rPh sb="0" eb="1">
      <t>モト</t>
    </rPh>
    <rPh sb="1" eb="3">
      <t>ジギョウ</t>
    </rPh>
    <rPh sb="3" eb="5">
      <t>ネンド</t>
    </rPh>
    <phoneticPr fontId="1"/>
  </si>
  <si>
    <r>
      <rPr>
        <sz val="11"/>
        <color rgb="FFFF0000"/>
        <rFont val="ＭＳ Ｐゴシック"/>
        <family val="3"/>
        <charset val="128"/>
        <scheme val="minor"/>
      </rPr>
      <t>２</t>
    </r>
    <r>
      <rPr>
        <sz val="11"/>
        <color theme="1"/>
        <rFont val="ＭＳ Ｐゴシック"/>
        <family val="3"/>
        <charset val="128"/>
        <scheme val="minor"/>
      </rPr>
      <t>年</t>
    </r>
    <rPh sb="1" eb="2">
      <t>ネン</t>
    </rPh>
    <phoneticPr fontId="1"/>
  </si>
  <si>
    <r>
      <t>施設園芸等燃油価格高騰対策事業実施計画等＜総括表＞</t>
    </r>
    <r>
      <rPr>
        <b/>
        <u/>
        <sz val="14"/>
        <rFont val="ＭＳ Ｐゴシック"/>
        <family val="3"/>
        <charset val="128"/>
      </rPr>
      <t>令和元事業年度版</t>
    </r>
    <rPh sb="0" eb="2">
      <t>シセツ</t>
    </rPh>
    <rPh sb="2" eb="4">
      <t>エンゲイ</t>
    </rPh>
    <rPh sb="4" eb="5">
      <t>トウ</t>
    </rPh>
    <rPh sb="5" eb="7">
      <t>ネンユ</t>
    </rPh>
    <rPh sb="7" eb="9">
      <t>カカク</t>
    </rPh>
    <rPh sb="9" eb="11">
      <t>コウトウ</t>
    </rPh>
    <rPh sb="11" eb="13">
      <t>タイサク</t>
    </rPh>
    <rPh sb="13" eb="15">
      <t>ジギョウ</t>
    </rPh>
    <rPh sb="15" eb="17">
      <t>ジッシ</t>
    </rPh>
    <rPh sb="17" eb="19">
      <t>ケイカク</t>
    </rPh>
    <rPh sb="19" eb="20">
      <t>トウ</t>
    </rPh>
    <rPh sb="21" eb="23">
      <t>ソウカツ</t>
    </rPh>
    <rPh sb="23" eb="24">
      <t>ヒョウ</t>
    </rPh>
    <rPh sb="25" eb="27">
      <t>レイワ</t>
    </rPh>
    <rPh sb="27" eb="28">
      <t>モト</t>
    </rPh>
    <rPh sb="28" eb="30">
      <t>ジギョウ</t>
    </rPh>
    <rPh sb="30" eb="32">
      <t>ネンド</t>
    </rPh>
    <rPh sb="32" eb="33">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</si>
</sst>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 #,##0\ &quot;)&quot;"/>
    <numFmt numFmtId="177" formatCode="0&quot;名&quot;"/>
    <numFmt numFmtId="178" formatCode="0_);[Red]\(0\)"/>
    <numFmt numFmtId="179" formatCode="0.00&quot;ha&quot;"/>
    <numFmt numFmtId="180" formatCode="&quot;(&quot;0&quot;)&quot;"/>
    <numFmt numFmtId="181" formatCode="&quot;(&quot;0.00&quot;ha&quot;&quot;)&quot;"/>
    <numFmt numFmtId="182" formatCode="0.0%"/>
    <numFmt numFmtId="183" formatCode="0&quot;件&quot;"/>
  </numFmts>
  <fonts count="27"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b/>
      <sz val="9"/>
      <color indexed="81"/>
      <name val="ＭＳ Ｐゴシック"/>
      <family val="3"/>
      <charset val="128"/>
    </font>
    <font>
      <sz val="8"/>
      <name val="ＭＳ Ｐゴシック"/>
      <family val="3"/>
      <charset val="128"/>
    </font>
    <font>
      <sz val="11"/>
      <name val="ＭＳ Ｐゴシック"/>
      <family val="3"/>
      <charset val="128"/>
    </font>
    <font>
      <b/>
      <sz val="11"/>
      <name val="ＭＳ Ｐゴシック"/>
      <family val="3"/>
      <charset val="128"/>
    </font>
    <font>
      <b/>
      <u/>
      <sz val="14"/>
      <name val="ＭＳ Ｐゴシック"/>
      <family val="3"/>
      <charset val="128"/>
    </font>
    <font>
      <sz val="11"/>
      <color indexed="10"/>
      <name val="ＭＳ Ｐゴシック"/>
      <family val="3"/>
      <charset val="128"/>
    </font>
    <font>
      <sz val="10"/>
      <color indexed="10"/>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rgb="FFFF0000"/>
      <name val="ＭＳ Ｐゴシック"/>
      <family val="3"/>
      <charset val="128"/>
    </font>
    <font>
      <sz val="8"/>
      <name val="ＭＳ Ｐゴシック"/>
      <family val="3"/>
      <charset val="128"/>
      <scheme val="minor"/>
    </font>
    <font>
      <sz val="11"/>
      <color rgb="FF0000FF"/>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b/>
      <sz val="11"/>
      <color rgb="FFFF0000"/>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7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3">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cellStyleXfs>
  <cellXfs count="39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0" fillId="0" borderId="3" xfId="0" applyNumberFormat="1" applyBorder="1">
      <alignment vertical="center"/>
    </xf>
    <xf numFmtId="0" fontId="0" fillId="0" borderId="0" xfId="0" applyFill="1" applyBorder="1" applyAlignment="1">
      <alignment horizontal="center" vertical="center"/>
    </xf>
    <xf numFmtId="0" fontId="0" fillId="2" borderId="3" xfId="0" applyFill="1" applyBorder="1">
      <alignment vertical="center"/>
    </xf>
    <xf numFmtId="0" fontId="14" fillId="2" borderId="3" xfId="0" applyFont="1" applyFill="1" applyBorder="1">
      <alignment vertical="center"/>
    </xf>
    <xf numFmtId="0" fontId="15" fillId="0" borderId="0" xfId="0" applyFont="1">
      <alignment vertical="center"/>
    </xf>
    <xf numFmtId="0" fontId="14" fillId="0" borderId="2" xfId="0" applyFont="1" applyBorder="1">
      <alignment vertical="center"/>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12" fillId="0" borderId="0" xfId="0" applyFont="1">
      <alignment vertical="center"/>
    </xf>
    <xf numFmtId="0" fontId="0" fillId="0" borderId="0" xfId="0" applyFill="1">
      <alignment vertical="center"/>
    </xf>
    <xf numFmtId="0" fontId="16" fillId="0" borderId="0" xfId="0" applyFont="1" applyBorder="1" applyAlignment="1">
      <alignment vertical="top" wrapText="1"/>
    </xf>
    <xf numFmtId="0" fontId="0" fillId="0" borderId="1" xfId="0" applyFill="1" applyBorder="1">
      <alignment vertical="center"/>
    </xf>
    <xf numFmtId="0" fontId="14" fillId="0" borderId="2" xfId="0" applyFont="1" applyFill="1" applyBorder="1">
      <alignment vertical="center"/>
    </xf>
    <xf numFmtId="0" fontId="16" fillId="0" borderId="0" xfId="0" applyFont="1" applyFill="1">
      <alignment vertical="center"/>
    </xf>
    <xf numFmtId="0" fontId="0" fillId="0" borderId="0" xfId="0" applyFont="1" applyBorder="1" applyAlignment="1">
      <alignment vertical="top"/>
    </xf>
    <xf numFmtId="0" fontId="0" fillId="0" borderId="0" xfId="0" applyFont="1" applyAlignment="1">
      <alignment vertical="center"/>
    </xf>
    <xf numFmtId="0" fontId="0" fillId="0" borderId="1" xfId="0" applyFont="1" applyBorder="1" applyAlignment="1">
      <alignment vertical="top"/>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177" fontId="0" fillId="0" borderId="0" xfId="0" applyNumberFormat="1" applyFill="1" applyBorder="1" applyAlignment="1">
      <alignment horizontal="center" vertical="center"/>
    </xf>
    <xf numFmtId="0" fontId="13" fillId="0" borderId="0" xfId="0" applyFont="1">
      <alignment vertical="center"/>
    </xf>
    <xf numFmtId="0" fontId="17" fillId="0" borderId="0" xfId="0" applyFont="1" applyAlignment="1">
      <alignment vertical="center"/>
    </xf>
    <xf numFmtId="0" fontId="13" fillId="0" borderId="0" xfId="0" applyFont="1" applyFill="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8"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179" fontId="11" fillId="0" borderId="0" xfId="2" applyNumberFormat="1" applyFont="1" applyFill="1" applyBorder="1" applyAlignment="1">
      <alignment vertical="center"/>
    </xf>
    <xf numFmtId="181" fontId="11" fillId="0" borderId="0" xfId="2" applyNumberFormat="1" applyFont="1" applyFill="1" applyBorder="1" applyAlignment="1">
      <alignment vertical="center"/>
    </xf>
    <xf numFmtId="0" fontId="0" fillId="0" borderId="0" xfId="0" applyFill="1" applyBorder="1" applyAlignment="1">
      <alignment vertical="center"/>
    </xf>
    <xf numFmtId="180" fontId="0" fillId="0" borderId="0" xfId="0" applyNumberFormat="1" applyFill="1" applyBorder="1" applyAlignment="1">
      <alignment vertical="center"/>
    </xf>
    <xf numFmtId="0" fontId="18" fillId="0" borderId="0" xfId="0" applyFont="1" applyBorder="1" applyAlignment="1">
      <alignment vertical="center"/>
    </xf>
    <xf numFmtId="0" fontId="20" fillId="0" borderId="0" xfId="0" applyFont="1">
      <alignment vertical="center"/>
    </xf>
    <xf numFmtId="0" fontId="5" fillId="0" borderId="0" xfId="0" applyFont="1" applyFill="1">
      <alignment vertical="center"/>
    </xf>
    <xf numFmtId="0" fontId="5" fillId="0" borderId="0" xfId="0" applyFont="1">
      <alignment vertical="center"/>
    </xf>
    <xf numFmtId="0" fontId="16" fillId="0" borderId="0" xfId="0" applyFont="1" applyFill="1" applyAlignment="1">
      <alignment vertical="top" wrapText="1"/>
    </xf>
    <xf numFmtId="0" fontId="16" fillId="0" borderId="0" xfId="0" applyFont="1" applyBorder="1" applyAlignment="1">
      <alignment vertical="top" wrapText="1"/>
    </xf>
    <xf numFmtId="0" fontId="0" fillId="0" borderId="32" xfId="0" applyBorder="1">
      <alignment vertical="center"/>
    </xf>
    <xf numFmtId="0" fontId="0" fillId="0" borderId="33" xfId="0" applyFill="1" applyBorder="1">
      <alignment vertical="center"/>
    </xf>
    <xf numFmtId="0" fontId="16" fillId="0" borderId="0" xfId="0" applyFont="1" applyFill="1" applyBorder="1" applyAlignment="1">
      <alignment vertical="top" wrapText="1"/>
    </xf>
    <xf numFmtId="0" fontId="0" fillId="5" borderId="8"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38" fontId="11" fillId="5" borderId="8" xfId="2" applyFont="1" applyFill="1" applyBorder="1" applyAlignment="1">
      <alignment horizontal="center" vertical="center"/>
    </xf>
    <xf numFmtId="38" fontId="11" fillId="5" borderId="1" xfId="2" applyFont="1" applyFill="1" applyBorder="1" applyAlignment="1">
      <alignment horizontal="center" vertical="center"/>
    </xf>
    <xf numFmtId="38" fontId="11" fillId="5" borderId="2" xfId="2" applyFont="1"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56" xfId="0" applyBorder="1" applyAlignment="1">
      <alignment horizontal="center" vertical="center" wrapText="1"/>
    </xf>
    <xf numFmtId="0" fontId="0" fillId="0" borderId="32" xfId="0" applyBorder="1" applyAlignment="1">
      <alignment horizontal="center" vertical="center" wrapText="1"/>
    </xf>
    <xf numFmtId="0" fontId="0" fillId="0" borderId="0" xfId="0" applyBorder="1" applyAlignment="1">
      <alignment horizontal="center" vertical="center" wrapText="1"/>
    </xf>
    <xf numFmtId="0" fontId="0" fillId="0" borderId="57"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69" xfId="0" applyBorder="1" applyAlignment="1">
      <alignment horizontal="center"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0" fillId="0" borderId="28" xfId="0" applyBorder="1" applyAlignment="1">
      <alignment horizontal="center" vertical="center" wrapText="1"/>
    </xf>
    <xf numFmtId="38" fontId="11" fillId="0" borderId="32" xfId="2" applyFont="1" applyFill="1" applyBorder="1" applyAlignment="1">
      <alignment horizontal="center" vertical="center" wrapText="1"/>
    </xf>
    <xf numFmtId="38" fontId="11" fillId="0" borderId="0" xfId="2" applyFont="1" applyFill="1" applyBorder="1" applyAlignment="1">
      <alignment horizontal="center" vertical="center" wrapText="1"/>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3" borderId="3" xfId="0" applyFill="1" applyBorder="1" applyAlignment="1">
      <alignment horizontal="left" vertical="center" shrinkToFit="1"/>
    </xf>
    <xf numFmtId="0" fontId="0" fillId="0" borderId="8"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5" borderId="8" xfId="0" applyFill="1" applyBorder="1" applyAlignment="1">
      <alignment horizontal="left" vertical="center"/>
    </xf>
    <xf numFmtId="0" fontId="0" fillId="5" borderId="1" xfId="0" applyFill="1" applyBorder="1" applyAlignment="1">
      <alignment horizontal="left" vertical="center"/>
    </xf>
    <xf numFmtId="0" fontId="0" fillId="5" borderId="2" xfId="0" applyFill="1" applyBorder="1" applyAlignment="1">
      <alignment horizontal="left" vertical="center"/>
    </xf>
    <xf numFmtId="0" fontId="0" fillId="0" borderId="3" xfId="0" applyBorder="1" applyAlignment="1">
      <alignment horizontal="left" vertical="center"/>
    </xf>
    <xf numFmtId="0" fontId="16" fillId="0" borderId="50" xfId="0" applyFont="1" applyBorder="1" applyAlignment="1">
      <alignment vertical="center"/>
    </xf>
    <xf numFmtId="0" fontId="16" fillId="0" borderId="51" xfId="0" applyFont="1" applyBorder="1" applyAlignment="1">
      <alignment vertical="center"/>
    </xf>
    <xf numFmtId="0" fontId="16" fillId="0" borderId="52" xfId="0" applyFont="1" applyBorder="1" applyAlignment="1">
      <alignment vertical="center"/>
    </xf>
    <xf numFmtId="0" fontId="0" fillId="3" borderId="1" xfId="0"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2" fillId="3" borderId="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3" xfId="0" applyFont="1" applyBorder="1" applyAlignment="1">
      <alignment horizontal="center" vertical="center" wrapText="1"/>
    </xf>
    <xf numFmtId="38" fontId="11" fillId="5" borderId="3" xfId="2" applyFont="1" applyFill="1" applyBorder="1" applyAlignment="1">
      <alignment vertical="center"/>
    </xf>
    <xf numFmtId="0" fontId="0" fillId="3" borderId="7" xfId="0" applyFill="1" applyBorder="1" applyAlignment="1">
      <alignment horizontal="left" vertical="center" shrinkToFit="1"/>
    </xf>
    <xf numFmtId="0" fontId="12" fillId="0" borderId="3" xfId="0" applyFont="1" applyBorder="1" applyAlignment="1">
      <alignment horizontal="center" vertical="center"/>
    </xf>
    <xf numFmtId="0" fontId="0" fillId="5" borderId="3" xfId="0" applyFill="1" applyBorder="1" applyAlignment="1">
      <alignment horizontal="center" vertical="center"/>
    </xf>
    <xf numFmtId="0" fontId="18" fillId="0" borderId="3" xfId="0" applyFont="1"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6" borderId="3" xfId="0" applyFill="1" applyBorder="1" applyAlignment="1">
      <alignment horizontal="center" vertical="center"/>
    </xf>
    <xf numFmtId="0" fontId="12" fillId="0" borderId="8" xfId="0" applyFont="1" applyBorder="1" applyAlignment="1">
      <alignment horizontal="center" vertical="top" shrinkToFit="1"/>
    </xf>
    <xf numFmtId="0" fontId="12" fillId="0" borderId="1" xfId="0" applyFont="1" applyBorder="1" applyAlignment="1">
      <alignment horizontal="center" vertical="top" shrinkToFit="1"/>
    </xf>
    <xf numFmtId="0" fontId="12" fillId="0" borderId="2" xfId="0" applyFont="1" applyBorder="1" applyAlignment="1">
      <alignment horizontal="center" vertical="top" shrinkToFit="1"/>
    </xf>
    <xf numFmtId="0" fontId="0" fillId="0" borderId="8" xfId="0" applyFont="1" applyBorder="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0" borderId="8"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6" fillId="0" borderId="15" xfId="0" applyFont="1" applyBorder="1" applyAlignment="1">
      <alignment vertical="top" wrapText="1"/>
    </xf>
    <xf numFmtId="0" fontId="16" fillId="0" borderId="0" xfId="0" applyFont="1" applyBorder="1" applyAlignment="1">
      <alignment vertical="top" wrapText="1"/>
    </xf>
    <xf numFmtId="0" fontId="16" fillId="0" borderId="15" xfId="0" applyFont="1" applyFill="1" applyBorder="1" applyAlignment="1">
      <alignment vertical="top" wrapText="1"/>
    </xf>
    <xf numFmtId="0" fontId="16" fillId="0" borderId="0" xfId="0" applyFont="1" applyFill="1" applyBorder="1" applyAlignment="1">
      <alignment vertical="top" wrapText="1"/>
    </xf>
    <xf numFmtId="0" fontId="12" fillId="0" borderId="3" xfId="0" applyFont="1"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11" fillId="5" borderId="7" xfId="2" applyFont="1" applyFill="1" applyBorder="1" applyAlignment="1">
      <alignment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2" fillId="0" borderId="1" xfId="0" applyFont="1" applyFill="1" applyBorder="1" applyAlignment="1">
      <alignment horizontal="center" vertical="center"/>
    </xf>
    <xf numFmtId="0" fontId="0" fillId="3" borderId="48" xfId="0" applyFill="1" applyBorder="1" applyAlignment="1">
      <alignment horizontal="center" vertical="center" wrapText="1"/>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xf>
    <xf numFmtId="0" fontId="0" fillId="3" borderId="0" xfId="0" applyFill="1" applyBorder="1" applyAlignment="1">
      <alignment horizontal="center" vertical="center"/>
    </xf>
    <xf numFmtId="0" fontId="0" fillId="3" borderId="33" xfId="0" applyFill="1" applyBorder="1" applyAlignment="1">
      <alignment horizontal="center" vertical="center"/>
    </xf>
    <xf numFmtId="0" fontId="0" fillId="3" borderId="49"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0" fillId="3" borderId="14" xfId="0" applyFill="1" applyBorder="1" applyAlignment="1">
      <alignment horizontal="center" vertical="center" wrapText="1"/>
    </xf>
    <xf numFmtId="0" fontId="0" fillId="3" borderId="32" xfId="0" applyFill="1" applyBorder="1" applyAlignment="1">
      <alignment horizontal="center" vertical="center"/>
    </xf>
    <xf numFmtId="0" fontId="0" fillId="3" borderId="17" xfId="0" applyFill="1" applyBorder="1" applyAlignment="1">
      <alignment horizontal="center" vertical="center"/>
    </xf>
    <xf numFmtId="0" fontId="5"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57"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58" xfId="0" applyFont="1" applyFill="1" applyBorder="1" applyAlignment="1">
      <alignment horizontal="center" vertical="center" wrapText="1"/>
    </xf>
    <xf numFmtId="49" fontId="0" fillId="3" borderId="46" xfId="0" applyNumberFormat="1" applyFill="1" applyBorder="1" applyAlignment="1">
      <alignment horizontal="center" vertical="center"/>
    </xf>
    <xf numFmtId="49" fontId="0" fillId="3" borderId="7" xfId="0" applyNumberFormat="1" applyFill="1" applyBorder="1" applyAlignment="1">
      <alignment horizontal="center" vertical="center"/>
    </xf>
    <xf numFmtId="0" fontId="10" fillId="0" borderId="0" xfId="0" applyFont="1" applyAlignment="1">
      <alignment horizontal="center" vertical="top"/>
    </xf>
    <xf numFmtId="0" fontId="25" fillId="0" borderId="0" xfId="0" applyFont="1" applyAlignment="1">
      <alignment horizontal="center" vertical="top"/>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34" xfId="0" applyBorder="1" applyAlignment="1">
      <alignment horizontal="center" vertical="center" wrapText="1"/>
    </xf>
    <xf numFmtId="0" fontId="0" fillId="0" borderId="40" xfId="0" applyBorder="1" applyAlignment="1">
      <alignment horizontal="center" vertical="center" wrapText="1"/>
    </xf>
    <xf numFmtId="0" fontId="0" fillId="0" borderId="4" xfId="0" applyBorder="1" applyAlignment="1">
      <alignment horizontal="center" vertical="center" wrapText="1"/>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16" fillId="5" borderId="50" xfId="0" applyFont="1" applyFill="1" applyBorder="1" applyAlignment="1">
      <alignment vertical="center"/>
    </xf>
    <xf numFmtId="0" fontId="16" fillId="5" borderId="51" xfId="0" applyFont="1" applyFill="1" applyBorder="1" applyAlignment="1">
      <alignment vertical="center"/>
    </xf>
    <xf numFmtId="0" fontId="16" fillId="5" borderId="52" xfId="0" applyFont="1" applyFill="1"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5" borderId="26" xfId="0" applyFill="1" applyBorder="1" applyAlignment="1">
      <alignment horizontal="left" vertical="center" wrapText="1"/>
    </xf>
    <xf numFmtId="0" fontId="0" fillId="5" borderId="27" xfId="0" applyFill="1" applyBorder="1" applyAlignment="1">
      <alignment horizontal="left" vertical="center" wrapText="1"/>
    </xf>
    <xf numFmtId="0" fontId="0" fillId="5" borderId="28" xfId="0" applyFill="1" applyBorder="1" applyAlignment="1">
      <alignment horizontal="left" vertical="center" wrapText="1"/>
    </xf>
    <xf numFmtId="178" fontId="0" fillId="6" borderId="8" xfId="0" applyNumberFormat="1" applyFill="1" applyBorder="1" applyAlignment="1">
      <alignment vertical="center"/>
    </xf>
    <xf numFmtId="178" fontId="0" fillId="6" borderId="1" xfId="0" applyNumberFormat="1" applyFill="1" applyBorder="1" applyAlignment="1">
      <alignment vertical="center"/>
    </xf>
    <xf numFmtId="0" fontId="0" fillId="0" borderId="3" xfId="0" applyFill="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2" fillId="5" borderId="15" xfId="0" applyFont="1" applyFill="1" applyBorder="1" applyAlignment="1">
      <alignment horizontal="center" vertical="center"/>
    </xf>
    <xf numFmtId="0" fontId="22" fillId="5" borderId="27" xfId="0" applyFont="1" applyFill="1" applyBorder="1" applyAlignment="1">
      <alignment horizontal="center" vertical="center"/>
    </xf>
    <xf numFmtId="0" fontId="14" fillId="0" borderId="16" xfId="0" applyFont="1" applyBorder="1" applyAlignment="1">
      <alignment horizontal="center" vertical="center"/>
    </xf>
    <xf numFmtId="0" fontId="14" fillId="0" borderId="28" xfId="0" applyFont="1" applyBorder="1" applyAlignment="1">
      <alignment horizontal="center" vertical="center"/>
    </xf>
    <xf numFmtId="0" fontId="5"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8" xfId="0" applyFont="1" applyFill="1" applyBorder="1" applyAlignment="1">
      <alignment horizontal="center" vertical="center"/>
    </xf>
    <xf numFmtId="0" fontId="18" fillId="3" borderId="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0" fillId="5" borderId="8" xfId="0" applyFont="1" applyFill="1" applyBorder="1" applyAlignment="1">
      <alignment horizontal="center" vertical="center"/>
    </xf>
    <xf numFmtId="0" fontId="0" fillId="5" borderId="1" xfId="0" applyFont="1" applyFill="1" applyBorder="1" applyAlignment="1">
      <alignment horizontal="center" vertical="center"/>
    </xf>
    <xf numFmtId="38" fontId="11" fillId="5" borderId="5" xfId="2" applyFont="1" applyFill="1" applyBorder="1" applyAlignment="1">
      <alignment vertical="center"/>
    </xf>
    <xf numFmtId="0" fontId="21" fillId="3" borderId="6"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38" fontId="11" fillId="5" borderId="8" xfId="2" applyFont="1" applyFill="1" applyBorder="1" applyAlignment="1">
      <alignment horizontal="right" vertical="center"/>
    </xf>
    <xf numFmtId="38" fontId="11" fillId="5" borderId="1" xfId="2" applyFont="1" applyFill="1" applyBorder="1" applyAlignment="1">
      <alignment horizontal="right" vertical="center"/>
    </xf>
    <xf numFmtId="38" fontId="11" fillId="5" borderId="2" xfId="2" applyFont="1" applyFill="1" applyBorder="1" applyAlignment="1">
      <alignment horizontal="right" vertical="center"/>
    </xf>
    <xf numFmtId="38" fontId="11" fillId="5" borderId="20" xfId="2" applyFont="1" applyFill="1" applyBorder="1" applyAlignment="1">
      <alignment horizontal="center" vertical="center"/>
    </xf>
    <xf numFmtId="38" fontId="11" fillId="5" borderId="21" xfId="2" applyFont="1" applyFill="1" applyBorder="1" applyAlignment="1">
      <alignment horizontal="center" vertical="center"/>
    </xf>
    <xf numFmtId="38" fontId="11" fillId="5" borderId="22" xfId="2" applyFont="1" applyFill="1" applyBorder="1" applyAlignment="1">
      <alignment horizontal="center" vertical="center"/>
    </xf>
    <xf numFmtId="38" fontId="11" fillId="5" borderId="35" xfId="2" applyFont="1" applyFill="1" applyBorder="1" applyAlignment="1">
      <alignment vertical="center"/>
    </xf>
    <xf numFmtId="38" fontId="11" fillId="5" borderId="45" xfId="2" applyFont="1" applyFill="1" applyBorder="1" applyAlignment="1">
      <alignment vertical="center"/>
    </xf>
    <xf numFmtId="0" fontId="12" fillId="0" borderId="8"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38" fontId="11" fillId="4" borderId="3" xfId="2" applyFont="1" applyFill="1" applyBorder="1" applyAlignment="1">
      <alignment vertical="center"/>
    </xf>
    <xf numFmtId="49" fontId="0" fillId="3" borderId="34" xfId="0" applyNumberFormat="1" applyFill="1" applyBorder="1" applyAlignment="1">
      <alignment horizontal="center" vertical="center"/>
    </xf>
    <xf numFmtId="49" fontId="0" fillId="3" borderId="3" xfId="0" applyNumberFormat="1" applyFill="1" applyBorder="1" applyAlignment="1">
      <alignment horizontal="center" vertical="center"/>
    </xf>
    <xf numFmtId="38" fontId="11" fillId="5" borderId="70" xfId="2" applyFont="1" applyFill="1" applyBorder="1" applyAlignment="1">
      <alignment vertical="center"/>
    </xf>
    <xf numFmtId="38" fontId="11" fillId="5" borderId="1" xfId="2" applyFont="1" applyFill="1" applyBorder="1" applyAlignment="1">
      <alignment vertical="center"/>
    </xf>
    <xf numFmtId="38" fontId="11" fillId="5" borderId="2" xfId="2" applyFont="1" applyFill="1" applyBorder="1" applyAlignment="1">
      <alignment vertical="center"/>
    </xf>
    <xf numFmtId="0" fontId="0" fillId="5" borderId="34" xfId="0" applyFill="1" applyBorder="1" applyAlignment="1">
      <alignment horizontal="center" vertical="center" wrapText="1"/>
    </xf>
    <xf numFmtId="0" fontId="0" fillId="5" borderId="3" xfId="0" applyFill="1" applyBorder="1" applyAlignment="1">
      <alignment horizontal="center" vertical="center" wrapText="1"/>
    </xf>
    <xf numFmtId="0" fontId="0" fillId="5" borderId="3" xfId="0" applyFill="1" applyBorder="1" applyAlignment="1">
      <alignment horizontal="left" vertical="center" wrapText="1"/>
    </xf>
    <xf numFmtId="0" fontId="0" fillId="5"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38" fontId="11" fillId="5" borderId="8" xfId="2" applyFont="1" applyFill="1" applyBorder="1" applyAlignment="1">
      <alignment vertical="center"/>
    </xf>
    <xf numFmtId="38" fontId="11" fillId="4" borderId="8" xfId="2" applyFont="1" applyFill="1" applyBorder="1" applyAlignment="1">
      <alignment vertical="center"/>
    </xf>
    <xf numFmtId="0" fontId="0" fillId="3" borderId="4" xfId="0" applyFill="1" applyBorder="1" applyAlignment="1">
      <alignment horizontal="center" vertical="center"/>
    </xf>
    <xf numFmtId="38" fontId="11" fillId="5" borderId="9" xfId="2" applyFont="1" applyFill="1" applyBorder="1" applyAlignment="1">
      <alignment horizontal="center" vertical="center"/>
    </xf>
    <xf numFmtId="38" fontId="11" fillId="5" borderId="10" xfId="2" applyFont="1" applyFill="1" applyBorder="1" applyAlignment="1">
      <alignment horizontal="center" vertical="center"/>
    </xf>
    <xf numFmtId="38" fontId="11" fillId="5" borderId="11" xfId="2" applyFont="1" applyFill="1" applyBorder="1" applyAlignment="1">
      <alignment horizontal="center" vertical="center"/>
    </xf>
    <xf numFmtId="177" fontId="0" fillId="6" borderId="20" xfId="0" applyNumberFormat="1" applyFill="1" applyBorder="1" applyAlignment="1">
      <alignment horizontal="center" vertical="center"/>
    </xf>
    <xf numFmtId="177" fontId="0" fillId="6" borderId="21" xfId="0" applyNumberFormat="1" applyFill="1" applyBorder="1" applyAlignment="1">
      <alignment horizontal="center" vertical="center"/>
    </xf>
    <xf numFmtId="177" fontId="0" fillId="6" borderId="22" xfId="0" applyNumberFormat="1" applyFill="1" applyBorder="1" applyAlignment="1">
      <alignment horizontal="center" vertical="center"/>
    </xf>
    <xf numFmtId="177" fontId="0" fillId="4" borderId="5" xfId="0" applyNumberFormat="1" applyFill="1" applyBorder="1" applyAlignment="1">
      <alignment horizontal="center" vertical="center"/>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38" fontId="11" fillId="5" borderId="4" xfId="2" applyFont="1" applyFill="1" applyBorder="1" applyAlignment="1">
      <alignment vertical="center"/>
    </xf>
    <xf numFmtId="38" fontId="11" fillId="4" borderId="20" xfId="2" applyFont="1" applyFill="1" applyBorder="1" applyAlignment="1">
      <alignment vertical="center"/>
    </xf>
    <xf numFmtId="38" fontId="11" fillId="4" borderId="21" xfId="2" applyFont="1" applyFill="1" applyBorder="1" applyAlignment="1">
      <alignment vertical="center"/>
    </xf>
    <xf numFmtId="38" fontId="11" fillId="4" borderId="22" xfId="2" applyFont="1" applyFill="1" applyBorder="1" applyAlignment="1">
      <alignment vertical="center"/>
    </xf>
    <xf numFmtId="38" fontId="11" fillId="5" borderId="9" xfId="2" applyFont="1" applyFill="1" applyBorder="1" applyAlignment="1">
      <alignment vertical="center"/>
    </xf>
    <xf numFmtId="38" fontId="11" fillId="5" borderId="10" xfId="2" applyFont="1" applyFill="1" applyBorder="1" applyAlignment="1">
      <alignment vertical="center"/>
    </xf>
    <xf numFmtId="38" fontId="11" fillId="5" borderId="11" xfId="2" applyFont="1" applyFill="1" applyBorder="1" applyAlignment="1">
      <alignment vertical="center"/>
    </xf>
    <xf numFmtId="0" fontId="0" fillId="5" borderId="40" xfId="0" applyFill="1" applyBorder="1" applyAlignment="1">
      <alignment horizontal="center" vertical="center" wrapText="1"/>
    </xf>
    <xf numFmtId="0" fontId="0" fillId="5" borderId="4" xfId="0" applyFill="1" applyBorder="1" applyAlignment="1">
      <alignment horizontal="center" vertical="center" wrapText="1"/>
    </xf>
    <xf numFmtId="0" fontId="0" fillId="5" borderId="4" xfId="0" applyFill="1" applyBorder="1" applyAlignment="1">
      <alignment horizontal="left" vertical="center" wrapText="1"/>
    </xf>
    <xf numFmtId="49" fontId="0" fillId="3" borderId="40" xfId="0" applyNumberFormat="1" applyFill="1" applyBorder="1" applyAlignment="1">
      <alignment horizontal="center" vertical="center"/>
    </xf>
    <xf numFmtId="49" fontId="0" fillId="3" borderId="4" xfId="0" applyNumberFormat="1" applyFill="1" applyBorder="1" applyAlignment="1">
      <alignment horizontal="center" vertical="center"/>
    </xf>
    <xf numFmtId="38" fontId="11" fillId="5" borderId="38" xfId="2" applyFont="1" applyFill="1" applyBorder="1" applyAlignment="1">
      <alignment vertical="center"/>
    </xf>
    <xf numFmtId="38" fontId="11" fillId="4" borderId="39" xfId="2" applyFont="1" applyFill="1" applyBorder="1" applyAlignment="1">
      <alignment vertical="center"/>
    </xf>
    <xf numFmtId="38" fontId="11" fillId="4" borderId="5" xfId="2" applyFont="1" applyFill="1" applyBorder="1" applyAlignment="1">
      <alignment vertical="center"/>
    </xf>
    <xf numFmtId="38" fontId="11" fillId="4" borderId="4" xfId="2" applyFont="1" applyFill="1" applyBorder="1" applyAlignment="1">
      <alignment vertical="center"/>
    </xf>
    <xf numFmtId="38" fontId="11" fillId="4" borderId="9" xfId="2" applyFont="1" applyFill="1" applyBorder="1" applyAlignment="1">
      <alignment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38" fontId="12" fillId="4" borderId="39" xfId="2" applyFont="1" applyFill="1" applyBorder="1" applyAlignment="1">
      <alignment vertical="center"/>
    </xf>
    <xf numFmtId="0" fontId="0" fillId="3" borderId="4" xfId="0" applyFill="1" applyBorder="1" applyAlignment="1">
      <alignment horizontal="left" vertical="center" shrinkToFit="1"/>
    </xf>
    <xf numFmtId="0" fontId="0" fillId="3" borderId="37" xfId="0" applyFill="1" applyBorder="1" applyAlignment="1">
      <alignment horizontal="center" vertical="center"/>
    </xf>
    <xf numFmtId="38" fontId="12" fillId="4" borderId="60" xfId="2" applyFont="1" applyFill="1" applyBorder="1" applyAlignment="1">
      <alignment horizontal="center" vertical="center"/>
    </xf>
    <xf numFmtId="38" fontId="12" fillId="4" borderId="61" xfId="2" applyFont="1" applyFill="1" applyBorder="1" applyAlignment="1">
      <alignment horizontal="center" vertical="center"/>
    </xf>
    <xf numFmtId="38" fontId="12" fillId="4" borderId="62" xfId="2" applyFont="1" applyFill="1" applyBorder="1" applyAlignment="1">
      <alignment horizontal="center" vertical="center"/>
    </xf>
    <xf numFmtId="179" fontId="11" fillId="5" borderId="4" xfId="2" applyNumberFormat="1" applyFont="1" applyFill="1" applyBorder="1" applyAlignment="1">
      <alignment vertical="center"/>
    </xf>
    <xf numFmtId="179" fontId="11" fillId="5" borderId="38" xfId="2" applyNumberFormat="1" applyFont="1" applyFill="1" applyBorder="1" applyAlignment="1">
      <alignment vertical="center"/>
    </xf>
    <xf numFmtId="0" fontId="0" fillId="5" borderId="66" xfId="0" applyFill="1" applyBorder="1" applyAlignment="1">
      <alignment horizontal="center" vertical="center"/>
    </xf>
    <xf numFmtId="0" fontId="0" fillId="5" borderId="67" xfId="0" applyFill="1" applyBorder="1" applyAlignment="1">
      <alignment horizontal="center" vertical="center"/>
    </xf>
    <xf numFmtId="0" fontId="0" fillId="5" borderId="68" xfId="0" applyFill="1" applyBorder="1" applyAlignment="1">
      <alignment horizontal="center" vertical="center"/>
    </xf>
    <xf numFmtId="38" fontId="11" fillId="5" borderId="14" xfId="2" applyFont="1" applyFill="1" applyBorder="1" applyAlignment="1">
      <alignment horizontal="center" vertical="center"/>
    </xf>
    <xf numFmtId="38" fontId="11" fillId="5" borderId="15" xfId="2" applyFont="1" applyFill="1" applyBorder="1" applyAlignment="1">
      <alignment horizontal="center" vertical="center"/>
    </xf>
    <xf numFmtId="38" fontId="11" fillId="5" borderId="16" xfId="2" applyFont="1" applyFill="1" applyBorder="1" applyAlignment="1">
      <alignment horizontal="center" vertical="center"/>
    </xf>
    <xf numFmtId="38" fontId="12" fillId="4" borderId="3" xfId="2" applyFont="1" applyFill="1" applyBorder="1" applyAlignment="1">
      <alignment horizontal="right" vertical="center"/>
    </xf>
    <xf numFmtId="38" fontId="12" fillId="4" borderId="12" xfId="2" applyFont="1" applyFill="1" applyBorder="1" applyAlignment="1">
      <alignment horizontal="right" vertical="center"/>
    </xf>
    <xf numFmtId="0" fontId="0" fillId="3" borderId="8" xfId="0"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38" fontId="11" fillId="5" borderId="3" xfId="2" applyFont="1" applyFill="1" applyBorder="1" applyAlignment="1">
      <alignment horizontal="center" vertical="center"/>
    </xf>
    <xf numFmtId="40" fontId="12" fillId="4" borderId="29" xfId="2" applyNumberFormat="1" applyFont="1" applyFill="1" applyBorder="1" applyAlignment="1">
      <alignment vertical="center"/>
    </xf>
    <xf numFmtId="40" fontId="12" fillId="4" borderId="30" xfId="2" applyNumberFormat="1" applyFont="1" applyFill="1" applyBorder="1" applyAlignment="1">
      <alignment vertical="center"/>
    </xf>
    <xf numFmtId="40" fontId="12" fillId="4" borderId="31" xfId="2" applyNumberFormat="1" applyFont="1" applyFill="1" applyBorder="1" applyAlignment="1">
      <alignment vertical="center"/>
    </xf>
    <xf numFmtId="40" fontId="12" fillId="4" borderId="63" xfId="2" applyNumberFormat="1" applyFont="1" applyFill="1" applyBorder="1" applyAlignment="1">
      <alignment horizontal="right" vertical="center"/>
    </xf>
    <xf numFmtId="40" fontId="12" fillId="4" borderId="64" xfId="2" applyNumberFormat="1" applyFont="1" applyFill="1" applyBorder="1" applyAlignment="1">
      <alignment horizontal="right" vertical="center"/>
    </xf>
    <xf numFmtId="38" fontId="12" fillId="7" borderId="65" xfId="2" applyFont="1" applyFill="1" applyBorder="1" applyAlignment="1">
      <alignment horizontal="center" vertical="center" shrinkToFit="1"/>
    </xf>
    <xf numFmtId="38" fontId="12" fillId="7" borderId="30" xfId="2" applyFont="1" applyFill="1" applyBorder="1" applyAlignment="1">
      <alignment horizontal="center" vertical="center" shrinkToFit="1"/>
    </xf>
    <xf numFmtId="38" fontId="12" fillId="7" borderId="31" xfId="2" applyFont="1" applyFill="1" applyBorder="1" applyAlignment="1">
      <alignment horizontal="center" vertical="center" shrinkToFit="1"/>
    </xf>
    <xf numFmtId="38" fontId="11" fillId="0" borderId="32" xfId="2" applyFont="1" applyFill="1" applyBorder="1" applyAlignment="1">
      <alignment horizontal="center" vertical="center"/>
    </xf>
    <xf numFmtId="38" fontId="11" fillId="0" borderId="0" xfId="2" applyFont="1" applyFill="1" applyBorder="1" applyAlignment="1">
      <alignment horizontal="center" vertical="center"/>
    </xf>
    <xf numFmtId="0" fontId="0" fillId="0" borderId="1" xfId="0" applyFont="1" applyBorder="1" applyAlignment="1">
      <alignment horizontal="center" vertical="top"/>
    </xf>
    <xf numFmtId="0" fontId="0" fillId="0" borderId="2" xfId="0" applyFont="1" applyBorder="1" applyAlignment="1">
      <alignment horizontal="center" vertical="top"/>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0" fillId="5" borderId="4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7" xfId="0" applyFill="1" applyBorder="1" applyAlignment="1">
      <alignment horizontal="left" vertical="center" wrapText="1"/>
    </xf>
    <xf numFmtId="0" fontId="0" fillId="3" borderId="26" xfId="0" applyFill="1" applyBorder="1" applyAlignment="1">
      <alignment vertical="center"/>
    </xf>
    <xf numFmtId="0" fontId="0" fillId="3" borderId="27" xfId="0" applyFill="1" applyBorder="1" applyAlignment="1">
      <alignment vertical="center"/>
    </xf>
    <xf numFmtId="0" fontId="0" fillId="3" borderId="28" xfId="0" applyFill="1" applyBorder="1" applyAlignment="1">
      <alignment vertical="center"/>
    </xf>
    <xf numFmtId="0" fontId="0" fillId="5" borderId="1" xfId="0" applyFont="1" applyFill="1" applyBorder="1" applyAlignment="1">
      <alignment horizontal="center" vertical="top"/>
    </xf>
    <xf numFmtId="0" fontId="12" fillId="3" borderId="8" xfId="0" applyFont="1" applyFill="1" applyBorder="1" applyAlignment="1">
      <alignment horizontal="center" vertical="top" shrinkToFit="1"/>
    </xf>
    <xf numFmtId="0" fontId="12" fillId="3" borderId="1" xfId="0" applyFont="1" applyFill="1" applyBorder="1" applyAlignment="1">
      <alignment horizontal="center" vertical="top" shrinkToFit="1"/>
    </xf>
    <xf numFmtId="0" fontId="12" fillId="3" borderId="2" xfId="0" applyFont="1" applyFill="1" applyBorder="1" applyAlignment="1">
      <alignment horizontal="center" vertical="top" shrinkToFit="1"/>
    </xf>
    <xf numFmtId="38" fontId="11" fillId="0" borderId="8" xfId="2" applyFont="1" applyFill="1" applyBorder="1" applyAlignment="1">
      <alignment horizontal="center" vertical="center" shrinkToFit="1"/>
    </xf>
    <xf numFmtId="38" fontId="11" fillId="0" borderId="1" xfId="2" applyFont="1" applyFill="1" applyBorder="1" applyAlignment="1">
      <alignment horizontal="center" vertical="center" shrinkToFit="1"/>
    </xf>
    <xf numFmtId="38" fontId="11" fillId="0" borderId="2" xfId="2" applyFont="1" applyFill="1" applyBorder="1" applyAlignment="1">
      <alignment horizontal="center" vertical="center" shrinkToFit="1"/>
    </xf>
    <xf numFmtId="177" fontId="0" fillId="4" borderId="20" xfId="0" applyNumberFormat="1" applyFill="1" applyBorder="1" applyAlignment="1">
      <alignment horizontal="center" vertical="center"/>
    </xf>
    <xf numFmtId="177" fontId="0" fillId="4" borderId="21" xfId="0" applyNumberFormat="1" applyFill="1" applyBorder="1" applyAlignment="1">
      <alignment horizontal="center" vertical="center"/>
    </xf>
    <xf numFmtId="177" fontId="0" fillId="4" borderId="22" xfId="0" applyNumberFormat="1" applyFill="1" applyBorder="1" applyAlignment="1">
      <alignment horizontal="center" vertical="center"/>
    </xf>
    <xf numFmtId="38" fontId="11" fillId="4" borderId="23" xfId="2" applyFont="1" applyFill="1" applyBorder="1" applyAlignment="1">
      <alignment vertical="center"/>
    </xf>
    <xf numFmtId="38" fontId="11" fillId="4" borderId="24" xfId="2" applyFont="1" applyFill="1" applyBorder="1" applyAlignment="1">
      <alignment vertical="center"/>
    </xf>
    <xf numFmtId="38" fontId="11" fillId="4" borderId="25" xfId="2" applyFont="1" applyFill="1" applyBorder="1" applyAlignment="1">
      <alignment vertical="center"/>
    </xf>
    <xf numFmtId="38" fontId="11" fillId="4" borderId="1" xfId="2" applyFont="1" applyFill="1" applyBorder="1" applyAlignment="1">
      <alignment vertical="center"/>
    </xf>
    <xf numFmtId="38" fontId="11" fillId="4" borderId="2" xfId="2" applyFont="1" applyFill="1" applyBorder="1" applyAlignment="1">
      <alignment vertical="center"/>
    </xf>
    <xf numFmtId="38" fontId="11" fillId="4" borderId="41" xfId="2" applyFont="1" applyFill="1" applyBorder="1" applyAlignment="1">
      <alignment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41" xfId="0" applyBorder="1" applyAlignment="1">
      <alignment horizontal="center" vertical="center"/>
    </xf>
    <xf numFmtId="0" fontId="0" fillId="4" borderId="8" xfId="0" applyNumberFormat="1" applyFill="1" applyBorder="1" applyAlignment="1">
      <alignment vertical="center"/>
    </xf>
    <xf numFmtId="0" fontId="0" fillId="4" borderId="1" xfId="0" applyNumberFormat="1" applyFill="1" applyBorder="1" applyAlignment="1">
      <alignment vertical="center"/>
    </xf>
    <xf numFmtId="0" fontId="0" fillId="4" borderId="2" xfId="0" applyNumberFormat="1" applyFill="1" applyBorder="1" applyAlignment="1">
      <alignment vertical="center"/>
    </xf>
    <xf numFmtId="9" fontId="0" fillId="0" borderId="8"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183" fontId="0" fillId="4" borderId="8" xfId="0" applyNumberFormat="1" applyFill="1" applyBorder="1" applyAlignment="1">
      <alignment vertical="center"/>
    </xf>
    <xf numFmtId="183" fontId="0" fillId="4" borderId="1" xfId="0" applyNumberFormat="1" applyFill="1" applyBorder="1" applyAlignment="1">
      <alignment vertical="center"/>
    </xf>
    <xf numFmtId="183" fontId="0" fillId="4" borderId="2" xfId="0" applyNumberFormat="1" applyFill="1" applyBorder="1" applyAlignment="1">
      <alignment vertical="center"/>
    </xf>
    <xf numFmtId="0" fontId="18" fillId="0" borderId="3" xfId="0" applyFont="1" applyBorder="1" applyAlignment="1">
      <alignment horizontal="center" vertical="center" wrapText="1"/>
    </xf>
    <xf numFmtId="38" fontId="11" fillId="0" borderId="3" xfId="2" applyFont="1" applyFill="1" applyBorder="1" applyAlignment="1">
      <alignment horizontal="center"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182" fontId="11" fillId="4" borderId="21" xfId="1" applyNumberFormat="1" applyFont="1" applyFill="1" applyBorder="1" applyAlignment="1">
      <alignment vertical="center"/>
    </xf>
    <xf numFmtId="182" fontId="11" fillId="4" borderId="22" xfId="1" applyNumberFormat="1" applyFont="1" applyFill="1" applyBorder="1" applyAlignment="1">
      <alignment vertical="center"/>
    </xf>
    <xf numFmtId="0" fontId="0" fillId="0" borderId="36" xfId="0" applyFill="1" applyBorder="1" applyAlignment="1">
      <alignment horizontal="center" vertical="center"/>
    </xf>
    <xf numFmtId="38" fontId="11" fillId="4" borderId="28" xfId="2" applyFont="1" applyFill="1" applyBorder="1" applyAlignment="1">
      <alignment vertical="center"/>
    </xf>
    <xf numFmtId="38" fontId="11" fillId="4" borderId="7" xfId="2" applyFont="1" applyFill="1" applyBorder="1" applyAlignment="1">
      <alignment vertical="center"/>
    </xf>
    <xf numFmtId="40" fontId="11" fillId="0" borderId="13" xfId="2" applyNumberFormat="1" applyFont="1" applyFill="1" applyBorder="1" applyAlignment="1">
      <alignment horizontal="center" vertical="center"/>
    </xf>
    <xf numFmtId="40" fontId="11" fillId="0" borderId="0" xfId="2" applyNumberFormat="1" applyFont="1" applyFill="1" applyBorder="1" applyAlignment="1">
      <alignment horizontal="center" vertical="center"/>
    </xf>
    <xf numFmtId="0" fontId="0" fillId="0" borderId="7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xf>
    <xf numFmtId="38" fontId="11" fillId="5" borderId="71" xfId="2" applyFont="1" applyFill="1" applyBorder="1" applyAlignment="1">
      <alignment vertical="center"/>
    </xf>
    <xf numFmtId="38" fontId="11" fillId="5" borderId="21" xfId="2" applyFont="1" applyFill="1" applyBorder="1" applyAlignment="1">
      <alignment vertical="center"/>
    </xf>
    <xf numFmtId="38" fontId="11" fillId="5" borderId="20" xfId="2" applyFont="1" applyFill="1" applyBorder="1" applyAlignment="1">
      <alignment vertical="center"/>
    </xf>
    <xf numFmtId="38" fontId="11" fillId="5" borderId="22" xfId="2" applyFont="1" applyFill="1" applyBorder="1" applyAlignment="1">
      <alignment vertical="center"/>
    </xf>
    <xf numFmtId="38" fontId="11" fillId="5" borderId="72" xfId="2" applyFont="1" applyFill="1" applyBorder="1" applyAlignment="1">
      <alignment vertical="center"/>
    </xf>
    <xf numFmtId="179" fontId="0" fillId="4" borderId="73" xfId="0" applyNumberFormat="1" applyFill="1" applyBorder="1" applyAlignment="1">
      <alignment horizontal="center" vertical="center"/>
    </xf>
    <xf numFmtId="179" fontId="0" fillId="4" borderId="74" xfId="0" applyNumberFormat="1" applyFill="1" applyBorder="1" applyAlignment="1">
      <alignment horizontal="center" vertical="center"/>
    </xf>
    <xf numFmtId="179" fontId="0" fillId="4" borderId="75" xfId="0" applyNumberForma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F89"/>
  <sheetViews>
    <sheetView tabSelected="1" view="pageBreakPreview" zoomScale="90" zoomScaleNormal="100" zoomScaleSheetLayoutView="90" workbookViewId="0">
      <selection activeCell="A2" sqref="A2:AQ3"/>
    </sheetView>
  </sheetViews>
  <sheetFormatPr defaultColWidth="2.375" defaultRowHeight="13.5" x14ac:dyDescent="0.15"/>
  <cols>
    <col min="53" max="53" width="2.25" customWidth="1"/>
    <col min="98" max="101" width="2.375" customWidth="1"/>
    <col min="121" max="124" width="2.375" customWidth="1"/>
    <col min="125" max="130" width="4.625" customWidth="1"/>
    <col min="131" max="133" width="3.375" customWidth="1"/>
    <col min="134" max="134" width="12.625" customWidth="1"/>
    <col min="135" max="136" width="2.375" customWidth="1"/>
    <col min="137" max="137" width="3.25" customWidth="1"/>
    <col min="138" max="138" width="13.125" customWidth="1"/>
    <col min="139" max="139" width="12.625" customWidth="1"/>
    <col min="140" max="140" width="13" customWidth="1"/>
    <col min="141" max="142" width="3.25" customWidth="1"/>
    <col min="143" max="158" width="0" hidden="1" customWidth="1"/>
    <col min="159" max="163" width="3.25" customWidth="1"/>
  </cols>
  <sheetData>
    <row r="1" spans="1:142" x14ac:dyDescent="0.15">
      <c r="A1" t="s">
        <v>1</v>
      </c>
      <c r="BA1" s="13"/>
      <c r="CT1" s="13"/>
      <c r="CU1" s="13"/>
      <c r="CV1" s="13"/>
      <c r="CW1" s="13"/>
      <c r="DZ1" s="13"/>
      <c r="EA1" s="13"/>
      <c r="EB1" s="13"/>
    </row>
    <row r="2" spans="1:142" ht="12.75" customHeight="1" x14ac:dyDescent="0.15">
      <c r="A2" s="180" t="s">
        <v>149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08" t="s">
        <v>36</v>
      </c>
      <c r="AS2" s="108"/>
      <c r="AT2" s="108"/>
      <c r="AU2" s="108"/>
      <c r="AV2" s="108"/>
      <c r="AW2" s="108"/>
      <c r="AX2" s="108"/>
      <c r="AY2" s="108"/>
      <c r="AZ2" s="108"/>
      <c r="BA2" s="13"/>
      <c r="CT2" s="13"/>
      <c r="CU2" s="13"/>
      <c r="CV2" s="13"/>
      <c r="CW2" s="13"/>
      <c r="DZ2" s="13"/>
      <c r="EA2" s="13"/>
      <c r="EB2" s="13"/>
    </row>
    <row r="3" spans="1:142" ht="12.75" customHeight="1" x14ac:dyDescent="0.15">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52" t="s">
        <v>37</v>
      </c>
      <c r="AS3" s="52"/>
      <c r="AT3" s="52"/>
      <c r="AU3" s="52"/>
      <c r="AV3" s="52"/>
      <c r="AW3" s="52"/>
      <c r="AX3" s="52"/>
      <c r="AY3" s="52"/>
      <c r="AZ3" s="52"/>
      <c r="BA3" s="13"/>
      <c r="CT3" s="13"/>
      <c r="CU3" s="13"/>
      <c r="CV3" s="13"/>
      <c r="CW3" s="13"/>
      <c r="DZ3" s="13"/>
      <c r="EA3" s="13"/>
      <c r="EB3" s="13"/>
    </row>
    <row r="4" spans="1:142" ht="12.75" customHeight="1" x14ac:dyDescent="0.15">
      <c r="AR4" s="113" t="s">
        <v>38</v>
      </c>
      <c r="AS4" s="113"/>
      <c r="AT4" s="113"/>
      <c r="AU4" s="113"/>
      <c r="AV4" s="113"/>
      <c r="AW4" s="113"/>
      <c r="AX4" s="113"/>
      <c r="AY4" s="113"/>
      <c r="AZ4" s="113"/>
      <c r="BA4" s="13"/>
      <c r="CT4" s="13"/>
      <c r="CU4" s="13"/>
      <c r="CV4" s="13"/>
      <c r="CW4" s="13"/>
      <c r="DZ4" s="13"/>
      <c r="EA4" s="13"/>
      <c r="EB4" s="13"/>
    </row>
    <row r="5" spans="1:142" x14ac:dyDescent="0.15">
      <c r="A5" t="s">
        <v>0</v>
      </c>
      <c r="H5" s="86" t="s">
        <v>48</v>
      </c>
      <c r="I5" s="86"/>
      <c r="J5" s="86"/>
      <c r="K5" s="86"/>
      <c r="L5" s="86"/>
      <c r="M5" s="86"/>
      <c r="N5" s="86"/>
      <c r="O5" s="86"/>
      <c r="P5" s="86"/>
      <c r="Q5" s="86"/>
      <c r="R5" s="86"/>
      <c r="S5" s="86"/>
      <c r="T5" s="86"/>
      <c r="U5" s="86"/>
      <c r="V5" s="86"/>
      <c r="BA5" s="13"/>
      <c r="CT5" s="13"/>
      <c r="CU5" s="13"/>
      <c r="CV5" s="13"/>
      <c r="CW5" s="13"/>
      <c r="DZ5" s="13"/>
      <c r="EA5" s="13"/>
      <c r="EB5" s="13"/>
    </row>
    <row r="6" spans="1:142" ht="4.5" customHeight="1" x14ac:dyDescent="0.15">
      <c r="BA6" s="13"/>
      <c r="CT6" s="13"/>
      <c r="CU6" s="13"/>
      <c r="CV6" s="13"/>
      <c r="CW6" s="13"/>
      <c r="DZ6" s="13"/>
      <c r="EA6" s="13"/>
      <c r="EB6" s="13"/>
    </row>
    <row r="7" spans="1:142" ht="9" customHeight="1" x14ac:dyDescent="0.15">
      <c r="B7" s="81" t="s">
        <v>58</v>
      </c>
      <c r="C7" s="82"/>
      <c r="D7" s="82"/>
      <c r="E7" s="82"/>
      <c r="F7" s="82"/>
      <c r="G7" s="82"/>
      <c r="H7" s="82"/>
      <c r="I7" s="82"/>
      <c r="J7" s="83"/>
      <c r="K7" s="189"/>
      <c r="L7" s="190"/>
      <c r="M7" s="190"/>
      <c r="N7" s="190"/>
      <c r="O7" s="190"/>
      <c r="P7" s="190"/>
      <c r="Q7" s="190"/>
      <c r="R7" s="190"/>
      <c r="S7" s="190"/>
      <c r="T7" s="190"/>
      <c r="U7" s="190"/>
      <c r="V7" s="191"/>
      <c r="BA7" s="13"/>
      <c r="CT7" s="13"/>
      <c r="CU7" s="13"/>
      <c r="CV7" s="13"/>
      <c r="CW7" s="13"/>
      <c r="DZ7" s="13"/>
      <c r="EA7" s="13"/>
      <c r="EB7" s="13"/>
    </row>
    <row r="8" spans="1:142" x14ac:dyDescent="0.15">
      <c r="B8" s="192" t="s">
        <v>2</v>
      </c>
      <c r="C8" s="193"/>
      <c r="D8" s="193"/>
      <c r="E8" s="193"/>
      <c r="F8" s="193"/>
      <c r="G8" s="193"/>
      <c r="H8" s="193"/>
      <c r="I8" s="193"/>
      <c r="J8" s="194"/>
      <c r="K8" s="195"/>
      <c r="L8" s="196"/>
      <c r="M8" s="196"/>
      <c r="N8" s="196"/>
      <c r="O8" s="196"/>
      <c r="P8" s="196"/>
      <c r="Q8" s="196"/>
      <c r="R8" s="196"/>
      <c r="S8" s="196"/>
      <c r="T8" s="196"/>
      <c r="U8" s="196"/>
      <c r="V8" s="197"/>
      <c r="X8" s="123" t="s">
        <v>10</v>
      </c>
      <c r="Y8" s="124"/>
      <c r="Z8" s="124"/>
      <c r="AA8" s="124"/>
      <c r="AB8" s="124"/>
      <c r="AC8" s="124"/>
      <c r="AD8" s="124"/>
      <c r="AE8" s="125"/>
      <c r="AF8" s="217" t="s">
        <v>147</v>
      </c>
      <c r="AG8" s="218"/>
      <c r="AH8" s="218"/>
      <c r="AI8" s="218"/>
      <c r="AJ8" s="219"/>
      <c r="AK8" s="123" t="s">
        <v>135</v>
      </c>
      <c r="AL8" s="124"/>
      <c r="AM8" s="213"/>
      <c r="AN8" s="213"/>
      <c r="AO8" s="124" t="s">
        <v>11</v>
      </c>
      <c r="AP8" s="124" t="s">
        <v>12</v>
      </c>
      <c r="AQ8" s="124" t="s">
        <v>148</v>
      </c>
      <c r="AR8" s="124"/>
      <c r="AS8" s="213"/>
      <c r="AT8" s="213"/>
      <c r="AU8" s="215" t="s">
        <v>11</v>
      </c>
      <c r="AW8" s="13"/>
      <c r="AX8" s="86" t="s">
        <v>13</v>
      </c>
      <c r="AY8" s="86"/>
      <c r="AZ8" s="86"/>
      <c r="BA8" s="86"/>
      <c r="BB8" s="86"/>
      <c r="BC8" s="86"/>
      <c r="BD8" s="86"/>
      <c r="BE8" s="86"/>
      <c r="BF8" s="86"/>
      <c r="BG8" s="187"/>
      <c r="BH8" s="84"/>
      <c r="BI8" s="84"/>
      <c r="BJ8" s="84"/>
      <c r="BK8" s="84"/>
      <c r="BL8" s="84"/>
      <c r="BM8" s="84"/>
      <c r="BN8" s="188"/>
      <c r="BO8" s="86" t="s">
        <v>34</v>
      </c>
      <c r="BP8" s="86"/>
      <c r="BQ8" s="86"/>
      <c r="BR8" s="86"/>
      <c r="BS8" s="86"/>
      <c r="BT8" s="86"/>
      <c r="BU8" s="86"/>
      <c r="BV8" s="86"/>
      <c r="BW8" s="86"/>
      <c r="BX8" s="86"/>
      <c r="BY8" s="86"/>
      <c r="BZ8" s="198">
        <f>AG46</f>
        <v>0</v>
      </c>
      <c r="CA8" s="199"/>
      <c r="CB8" s="199"/>
      <c r="CC8" s="9" t="s">
        <v>35</v>
      </c>
      <c r="CO8" s="13"/>
      <c r="CP8" s="13"/>
      <c r="CQ8" s="13"/>
      <c r="CR8" s="13"/>
      <c r="DV8" s="13"/>
      <c r="DW8" s="13"/>
      <c r="DX8" s="13"/>
    </row>
    <row r="9" spans="1:142" x14ac:dyDescent="0.15">
      <c r="B9" s="80" t="s">
        <v>3</v>
      </c>
      <c r="C9" s="80"/>
      <c r="D9" s="80"/>
      <c r="E9" s="80"/>
      <c r="F9" s="80"/>
      <c r="G9" s="80"/>
      <c r="H9" s="80"/>
      <c r="I9" s="80"/>
      <c r="J9" s="80"/>
      <c r="K9" s="77"/>
      <c r="L9" s="78"/>
      <c r="M9" s="78"/>
      <c r="N9" s="78"/>
      <c r="O9" s="78"/>
      <c r="P9" s="78"/>
      <c r="Q9" s="78"/>
      <c r="R9" s="78"/>
      <c r="S9" s="78"/>
      <c r="T9" s="78"/>
      <c r="U9" s="78"/>
      <c r="V9" s="79"/>
      <c r="X9" s="126"/>
      <c r="Y9" s="127"/>
      <c r="Z9" s="127"/>
      <c r="AA9" s="127"/>
      <c r="AB9" s="127"/>
      <c r="AC9" s="127"/>
      <c r="AD9" s="127"/>
      <c r="AE9" s="128"/>
      <c r="AF9" s="220"/>
      <c r="AG9" s="221"/>
      <c r="AH9" s="221"/>
      <c r="AI9" s="221"/>
      <c r="AJ9" s="222"/>
      <c r="AK9" s="126"/>
      <c r="AL9" s="127"/>
      <c r="AM9" s="214"/>
      <c r="AN9" s="214"/>
      <c r="AO9" s="127"/>
      <c r="AP9" s="127"/>
      <c r="AQ9" s="127"/>
      <c r="AR9" s="127"/>
      <c r="AS9" s="214"/>
      <c r="AT9" s="214"/>
      <c r="AU9" s="216"/>
      <c r="AV9" s="45"/>
      <c r="AW9" s="46"/>
      <c r="AX9" s="137" t="s">
        <v>134</v>
      </c>
      <c r="AY9" s="138"/>
      <c r="AZ9" s="138"/>
      <c r="BA9" s="138"/>
      <c r="BB9" s="138"/>
      <c r="BC9" s="138"/>
      <c r="BD9" s="137" t="s">
        <v>135</v>
      </c>
      <c r="BE9" s="138"/>
      <c r="BF9" s="84"/>
      <c r="BG9" s="84"/>
      <c r="BH9" s="1" t="s">
        <v>11</v>
      </c>
      <c r="BI9" s="1" t="s">
        <v>12</v>
      </c>
      <c r="BJ9" s="84"/>
      <c r="BK9" s="84"/>
      <c r="BL9" s="2" t="s">
        <v>11</v>
      </c>
      <c r="BM9" s="137"/>
      <c r="BN9" s="138"/>
      <c r="BO9" s="138"/>
      <c r="BP9" s="138"/>
      <c r="BQ9" s="138"/>
      <c r="BR9" s="138"/>
      <c r="BS9" s="134"/>
      <c r="BT9" s="135"/>
      <c r="BU9" s="135"/>
      <c r="BV9" s="135"/>
      <c r="BW9" s="15"/>
      <c r="BX9" s="15"/>
      <c r="BY9" s="135"/>
      <c r="BZ9" s="135"/>
      <c r="CA9" s="150"/>
      <c r="CB9" s="150"/>
      <c r="CC9" s="16"/>
      <c r="CD9" s="45"/>
      <c r="CE9" s="34"/>
      <c r="CF9" s="34"/>
      <c r="CG9" s="34"/>
      <c r="CO9" s="13"/>
      <c r="CP9" s="13"/>
      <c r="CQ9" s="13"/>
      <c r="CR9" s="13"/>
      <c r="DV9" s="13"/>
      <c r="DW9" s="13"/>
      <c r="DX9" s="13"/>
    </row>
    <row r="10" spans="1:142" ht="13.5" customHeight="1" x14ac:dyDescent="0.15">
      <c r="B10" s="74" t="s">
        <v>55</v>
      </c>
      <c r="C10" s="75"/>
      <c r="D10" s="75"/>
      <c r="E10" s="75"/>
      <c r="F10" s="75"/>
      <c r="G10" s="75"/>
      <c r="H10" s="75"/>
      <c r="I10" s="75"/>
      <c r="J10" s="76"/>
      <c r="K10" s="77"/>
      <c r="L10" s="78"/>
      <c r="M10" s="78"/>
      <c r="N10" s="78"/>
      <c r="O10" s="78"/>
      <c r="P10" s="78"/>
      <c r="Q10" s="78"/>
      <c r="R10" s="78"/>
      <c r="S10" s="78"/>
      <c r="T10" s="78"/>
      <c r="U10" s="78"/>
      <c r="V10" s="79"/>
      <c r="X10" s="129" t="s">
        <v>72</v>
      </c>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44"/>
      <c r="AW10" s="44"/>
      <c r="AX10" s="131" t="s">
        <v>128</v>
      </c>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47"/>
      <c r="CE10" s="47"/>
      <c r="CF10" s="47"/>
      <c r="CG10" s="47"/>
      <c r="CT10" s="13"/>
      <c r="CU10" s="13"/>
      <c r="CV10" s="13"/>
      <c r="CW10" s="13"/>
      <c r="DZ10" s="13"/>
      <c r="EA10" s="13"/>
      <c r="EB10" s="13"/>
    </row>
    <row r="11" spans="1:142" ht="9" customHeight="1" x14ac:dyDescent="0.15">
      <c r="B11" s="81" t="s">
        <v>58</v>
      </c>
      <c r="C11" s="82"/>
      <c r="D11" s="82"/>
      <c r="E11" s="82"/>
      <c r="F11" s="82"/>
      <c r="G11" s="82"/>
      <c r="H11" s="82"/>
      <c r="I11" s="82"/>
      <c r="J11" s="83"/>
      <c r="K11" s="189"/>
      <c r="L11" s="190"/>
      <c r="M11" s="190"/>
      <c r="N11" s="190"/>
      <c r="O11" s="190"/>
      <c r="P11" s="190"/>
      <c r="Q11" s="190"/>
      <c r="R11" s="190"/>
      <c r="S11" s="190"/>
      <c r="T11" s="190"/>
      <c r="U11" s="190"/>
      <c r="V11" s="191"/>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44"/>
      <c r="AW11" s="44"/>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43"/>
      <c r="CE11" s="43"/>
      <c r="CF11" s="43"/>
      <c r="CG11" s="43"/>
      <c r="CT11" s="13"/>
      <c r="CU11" s="13"/>
      <c r="CV11" s="13"/>
      <c r="CW11" s="13"/>
      <c r="DZ11" s="13"/>
      <c r="EA11" s="13"/>
      <c r="EB11" s="13"/>
    </row>
    <row r="12" spans="1:142" x14ac:dyDescent="0.15">
      <c r="B12" s="201" t="s">
        <v>56</v>
      </c>
      <c r="C12" s="202"/>
      <c r="D12" s="202"/>
      <c r="E12" s="202"/>
      <c r="F12" s="202"/>
      <c r="G12" s="202"/>
      <c r="H12" s="202"/>
      <c r="I12" s="202"/>
      <c r="J12" s="203"/>
      <c r="K12" s="195"/>
      <c r="L12" s="196"/>
      <c r="M12" s="196"/>
      <c r="N12" s="196"/>
      <c r="O12" s="196"/>
      <c r="P12" s="196"/>
      <c r="Q12" s="196"/>
      <c r="R12" s="196"/>
      <c r="S12" s="196"/>
      <c r="T12" s="196"/>
      <c r="U12" s="196"/>
      <c r="V12" s="197"/>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4"/>
      <c r="AW12" s="14"/>
      <c r="AX12" s="14"/>
      <c r="AY12" s="14"/>
      <c r="BA12" s="13"/>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T12" s="13"/>
      <c r="CU12" s="13"/>
      <c r="CV12" s="13"/>
      <c r="CW12" s="13"/>
      <c r="DZ12" s="13"/>
      <c r="EA12" s="13"/>
      <c r="EB12" s="13"/>
    </row>
    <row r="13" spans="1:142" x14ac:dyDescent="0.15">
      <c r="B13" s="74" t="s">
        <v>57</v>
      </c>
      <c r="C13" s="75"/>
      <c r="D13" s="75"/>
      <c r="E13" s="75"/>
      <c r="F13" s="75"/>
      <c r="G13" s="75"/>
      <c r="H13" s="75"/>
      <c r="I13" s="75"/>
      <c r="J13" s="76"/>
      <c r="K13" s="77"/>
      <c r="L13" s="78"/>
      <c r="M13" s="78"/>
      <c r="N13" s="78"/>
      <c r="O13" s="78"/>
      <c r="P13" s="78"/>
      <c r="Q13" s="78"/>
      <c r="R13" s="78"/>
      <c r="S13" s="78"/>
      <c r="T13" s="78"/>
      <c r="U13" s="78"/>
      <c r="V13" s="79"/>
      <c r="X13" s="114" t="s">
        <v>123</v>
      </c>
      <c r="Y13" s="115"/>
      <c r="Z13" s="115"/>
      <c r="AA13" s="115"/>
      <c r="AB13" s="115"/>
      <c r="AC13" s="115"/>
      <c r="AD13" s="115"/>
      <c r="AE13" s="115"/>
      <c r="AF13" s="115"/>
      <c r="AG13" s="116"/>
      <c r="AH13" s="342"/>
      <c r="AI13" s="343"/>
      <c r="AJ13" s="343"/>
      <c r="AK13" s="343"/>
      <c r="AL13" s="343"/>
      <c r="AM13" s="343"/>
      <c r="AN13" s="343"/>
      <c r="AO13" s="343"/>
      <c r="AP13" s="343"/>
      <c r="AQ13" s="343"/>
      <c r="AR13" s="343"/>
      <c r="AS13" s="343"/>
      <c r="AT13" s="344"/>
      <c r="AU13" s="18"/>
      <c r="AV13" s="19"/>
      <c r="AW13" s="13"/>
      <c r="AX13" s="134" t="s">
        <v>71</v>
      </c>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6"/>
      <c r="DT13" s="13"/>
      <c r="DU13" s="13"/>
      <c r="DV13" s="13"/>
    </row>
    <row r="14" spans="1:142" x14ac:dyDescent="0.15">
      <c r="X14" s="117" t="s">
        <v>130</v>
      </c>
      <c r="Y14" s="118"/>
      <c r="Z14" s="118"/>
      <c r="AA14" s="118"/>
      <c r="AB14" s="118"/>
      <c r="AC14" s="118"/>
      <c r="AD14" s="118"/>
      <c r="AE14" s="118"/>
      <c r="AF14" s="118"/>
      <c r="AG14" s="119"/>
      <c r="AH14" s="226"/>
      <c r="AI14" s="227"/>
      <c r="AJ14" s="321" t="s">
        <v>74</v>
      </c>
      <c r="AK14" s="321"/>
      <c r="AL14" s="321"/>
      <c r="AM14" s="322"/>
      <c r="AN14" s="20" t="s">
        <v>75</v>
      </c>
      <c r="AO14" s="341"/>
      <c r="AP14" s="341"/>
      <c r="AQ14" s="321" t="s">
        <v>74</v>
      </c>
      <c r="AR14" s="321"/>
      <c r="AS14" s="321"/>
      <c r="AT14" s="322"/>
      <c r="AU14" s="19"/>
      <c r="AV14" s="19"/>
      <c r="AW14" s="13"/>
      <c r="AX14" s="200" t="s">
        <v>68</v>
      </c>
      <c r="AY14" s="200"/>
      <c r="AZ14" s="200"/>
      <c r="BA14" s="200"/>
      <c r="BB14" s="200"/>
      <c r="BC14" s="108"/>
      <c r="BD14" s="108"/>
      <c r="BE14" s="200" t="s">
        <v>69</v>
      </c>
      <c r="BF14" s="200"/>
      <c r="BG14" s="200"/>
      <c r="BH14" s="200"/>
      <c r="BI14" s="200"/>
      <c r="BJ14" s="108"/>
      <c r="BK14" s="108"/>
      <c r="BL14" s="200" t="s">
        <v>70</v>
      </c>
      <c r="BM14" s="200"/>
      <c r="BN14" s="200"/>
      <c r="BO14" s="200"/>
      <c r="BP14" s="200"/>
      <c r="BQ14" s="108"/>
      <c r="BR14" s="108"/>
      <c r="BS14" s="200" t="s">
        <v>80</v>
      </c>
      <c r="BT14" s="200"/>
      <c r="BU14" s="200"/>
      <c r="BV14" s="200"/>
      <c r="BW14" s="200"/>
      <c r="BX14" s="108"/>
      <c r="BY14" s="108"/>
      <c r="BZ14" s="200" t="s">
        <v>84</v>
      </c>
      <c r="CA14" s="200"/>
      <c r="CB14" s="200"/>
      <c r="CC14" s="200"/>
      <c r="CD14" s="200"/>
      <c r="CE14" s="108"/>
      <c r="CF14" s="108"/>
      <c r="CG14" s="109" t="s">
        <v>87</v>
      </c>
      <c r="CH14" s="109"/>
      <c r="CI14" s="109"/>
      <c r="CJ14" s="109"/>
      <c r="CK14" s="109"/>
      <c r="CL14" s="108"/>
      <c r="CM14" s="108"/>
      <c r="CN14" s="109" t="s">
        <v>125</v>
      </c>
      <c r="CO14" s="109"/>
      <c r="CP14" s="109"/>
      <c r="CQ14" s="109"/>
      <c r="CR14" s="109"/>
      <c r="CS14" s="109"/>
      <c r="CT14" s="108"/>
      <c r="CU14" s="108"/>
      <c r="CV14" s="108"/>
      <c r="CW14" s="133" t="s">
        <v>142</v>
      </c>
      <c r="CX14" s="133"/>
      <c r="CY14" s="133"/>
      <c r="CZ14" s="133"/>
      <c r="DA14" s="133"/>
      <c r="DB14" s="108"/>
      <c r="DC14" s="108"/>
      <c r="DT14" s="13"/>
      <c r="DU14" s="13"/>
      <c r="DV14" s="13"/>
    </row>
    <row r="15" spans="1:142" x14ac:dyDescent="0.15">
      <c r="X15" s="120" t="s">
        <v>131</v>
      </c>
      <c r="Y15" s="121"/>
      <c r="Z15" s="121"/>
      <c r="AA15" s="121"/>
      <c r="AB15" s="121"/>
      <c r="AC15" s="121"/>
      <c r="AD15" s="121"/>
      <c r="AE15" s="121"/>
      <c r="AF15" s="121"/>
      <c r="AG15" s="122"/>
      <c r="AH15" s="226"/>
      <c r="AI15" s="227"/>
      <c r="AJ15" s="321" t="s">
        <v>74</v>
      </c>
      <c r="AK15" s="321"/>
      <c r="AL15" s="321"/>
      <c r="AM15" s="322"/>
      <c r="AN15" s="21"/>
      <c r="AO15" s="22"/>
      <c r="AP15" s="22"/>
      <c r="AQ15" s="23"/>
      <c r="AR15" s="23"/>
      <c r="AS15" s="23"/>
      <c r="AT15" s="23"/>
      <c r="AU15" s="19"/>
      <c r="AV15" s="19"/>
      <c r="AW15" s="13"/>
      <c r="AX15" s="17" t="s">
        <v>127</v>
      </c>
      <c r="AY15" s="5"/>
      <c r="AZ15" s="5"/>
      <c r="BA15" s="5"/>
      <c r="BB15" s="5"/>
      <c r="BC15" s="5"/>
      <c r="BD15" s="5"/>
      <c r="BE15" s="5"/>
      <c r="BF15" s="5"/>
      <c r="BG15" s="5"/>
      <c r="BH15" s="5"/>
      <c r="BI15" s="5"/>
      <c r="BJ15" s="5"/>
      <c r="BK15" s="5"/>
      <c r="BL15" s="5"/>
      <c r="BM15" s="5"/>
      <c r="BN15" s="5"/>
      <c r="BO15" s="5"/>
      <c r="BP15" s="5"/>
      <c r="BQ15" s="5"/>
      <c r="BR15" s="5"/>
      <c r="BS15" s="17"/>
      <c r="CO15" s="13"/>
      <c r="CP15" s="13"/>
      <c r="CQ15" s="13"/>
      <c r="CR15" s="13"/>
      <c r="DV15" s="13"/>
      <c r="DW15" s="13"/>
      <c r="DX15" s="13"/>
    </row>
    <row r="16" spans="1:142" ht="15" thickBot="1" x14ac:dyDescent="0.2">
      <c r="A16" s="8" t="s">
        <v>18</v>
      </c>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DS16" s="13"/>
      <c r="DT16" s="13"/>
      <c r="DU16" s="13"/>
      <c r="EK16" s="13"/>
      <c r="EL16" s="13"/>
    </row>
    <row r="17" spans="2:162" ht="14.25" thickBot="1" x14ac:dyDescent="0.2">
      <c r="B17" s="41" t="s">
        <v>136</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M17" s="91" t="s">
        <v>22</v>
      </c>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3"/>
      <c r="CQ17" s="91" t="s">
        <v>89</v>
      </c>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3"/>
      <c r="EQ17" s="92"/>
      <c r="ER17" s="92"/>
      <c r="ES17" s="92"/>
      <c r="ET17" s="92"/>
      <c r="EU17" s="92"/>
      <c r="EV17" s="92"/>
      <c r="EW17" s="92"/>
      <c r="EX17" s="92"/>
      <c r="EY17" s="92"/>
      <c r="EZ17" s="92"/>
      <c r="FA17" s="92"/>
      <c r="FB17" s="92"/>
      <c r="FC17" s="92"/>
      <c r="FD17" s="92"/>
      <c r="FE17" s="92"/>
      <c r="FF17" s="93"/>
    </row>
    <row r="18" spans="2:162" ht="13.5" customHeight="1" x14ac:dyDescent="0.15">
      <c r="B18" s="182" t="s">
        <v>6</v>
      </c>
      <c r="C18" s="183"/>
      <c r="D18" s="183"/>
      <c r="E18" s="183"/>
      <c r="F18" s="323" t="s">
        <v>73</v>
      </c>
      <c r="G18" s="324"/>
      <c r="H18" s="325"/>
      <c r="I18" s="204" t="s">
        <v>4</v>
      </c>
      <c r="J18" s="205"/>
      <c r="K18" s="205"/>
      <c r="L18" s="205"/>
      <c r="M18" s="205"/>
      <c r="N18" s="206"/>
      <c r="O18" s="204" t="s">
        <v>5</v>
      </c>
      <c r="P18" s="205"/>
      <c r="Q18" s="205"/>
      <c r="R18" s="205"/>
      <c r="S18" s="205"/>
      <c r="T18" s="205"/>
      <c r="U18" s="205"/>
      <c r="V18" s="205"/>
      <c r="W18" s="205"/>
      <c r="X18" s="206"/>
      <c r="Y18" s="88" t="s">
        <v>137</v>
      </c>
      <c r="Z18" s="88"/>
      <c r="AA18" s="88"/>
      <c r="AB18" s="88"/>
      <c r="AC18" s="223" t="s">
        <v>129</v>
      </c>
      <c r="AD18" s="223"/>
      <c r="AE18" s="223"/>
      <c r="AF18" s="223"/>
      <c r="AG18" s="223" t="s">
        <v>126</v>
      </c>
      <c r="AH18" s="223"/>
      <c r="AI18" s="223"/>
      <c r="AJ18" s="223"/>
      <c r="AK18" s="223" t="s">
        <v>88</v>
      </c>
      <c r="AL18" s="223"/>
      <c r="AM18" s="223"/>
      <c r="AN18" s="223"/>
      <c r="AO18" s="229" t="s">
        <v>82</v>
      </c>
      <c r="AP18" s="229"/>
      <c r="AQ18" s="229"/>
      <c r="AR18" s="229"/>
      <c r="AS18" s="229" t="s">
        <v>83</v>
      </c>
      <c r="AT18" s="229"/>
      <c r="AU18" s="229"/>
      <c r="AV18" s="229"/>
      <c r="AW18" s="229" t="s">
        <v>78</v>
      </c>
      <c r="AX18" s="229"/>
      <c r="AY18" s="229"/>
      <c r="AZ18" s="229"/>
      <c r="BA18" s="229" t="s">
        <v>79</v>
      </c>
      <c r="BB18" s="229"/>
      <c r="BC18" s="229"/>
      <c r="BD18" s="229"/>
      <c r="BE18" s="229" t="s">
        <v>77</v>
      </c>
      <c r="BF18" s="229"/>
      <c r="BG18" s="229"/>
      <c r="BH18" s="229"/>
      <c r="BI18" s="229" t="s">
        <v>76</v>
      </c>
      <c r="BJ18" s="229"/>
      <c r="BK18" s="229"/>
      <c r="BL18" s="229"/>
      <c r="BM18" s="151" t="s">
        <v>24</v>
      </c>
      <c r="BN18" s="152"/>
      <c r="BO18" s="153"/>
      <c r="BP18" s="166" t="s">
        <v>28</v>
      </c>
      <c r="BQ18" s="152"/>
      <c r="BR18" s="153"/>
      <c r="BS18" s="141" t="s">
        <v>23</v>
      </c>
      <c r="BT18" s="142"/>
      <c r="BU18" s="142"/>
      <c r="BV18" s="143"/>
      <c r="BW18" s="137" t="s">
        <v>33</v>
      </c>
      <c r="BX18" s="138"/>
      <c r="BY18" s="138"/>
      <c r="BZ18" s="138"/>
      <c r="CA18" s="138"/>
      <c r="CB18" s="138"/>
      <c r="CC18" s="138"/>
      <c r="CD18" s="138"/>
      <c r="CE18" s="138"/>
      <c r="CF18" s="138"/>
      <c r="CG18" s="138"/>
      <c r="CH18" s="138"/>
      <c r="CI18" s="138"/>
      <c r="CJ18" s="138"/>
      <c r="CK18" s="139"/>
      <c r="CL18" s="169" t="s">
        <v>141</v>
      </c>
      <c r="CM18" s="170"/>
      <c r="CN18" s="170"/>
      <c r="CO18" s="170"/>
      <c r="CP18" s="171"/>
      <c r="CQ18" s="381" t="s">
        <v>143</v>
      </c>
      <c r="CR18" s="382"/>
      <c r="CS18" s="382"/>
      <c r="CT18" s="382"/>
      <c r="CU18" s="382"/>
      <c r="CV18" s="383"/>
      <c r="CW18" s="86" t="s">
        <v>39</v>
      </c>
      <c r="CX18" s="86"/>
      <c r="CY18" s="86"/>
      <c r="CZ18" s="86"/>
      <c r="DA18" s="86"/>
      <c r="DB18" s="86"/>
      <c r="DC18" s="86"/>
      <c r="DD18" s="86"/>
      <c r="DE18" s="94" t="s">
        <v>90</v>
      </c>
      <c r="DF18" s="95"/>
      <c r="DG18" s="95"/>
      <c r="DH18" s="95"/>
      <c r="DI18" s="95"/>
      <c r="DJ18" s="95"/>
      <c r="DK18" s="95"/>
      <c r="DL18" s="95"/>
      <c r="DM18" s="95"/>
      <c r="DN18" s="95"/>
      <c r="DO18" s="95"/>
      <c r="DP18" s="96"/>
      <c r="DQ18" s="240" t="s">
        <v>101</v>
      </c>
      <c r="DR18" s="241"/>
      <c r="DS18" s="241"/>
      <c r="DT18" s="242"/>
      <c r="DU18" s="107" t="s">
        <v>116</v>
      </c>
      <c r="DV18" s="107"/>
      <c r="DW18" s="107"/>
      <c r="DX18" s="107"/>
      <c r="DY18" s="107"/>
      <c r="DZ18" s="107"/>
      <c r="EA18" s="107"/>
      <c r="EB18" s="107"/>
      <c r="EC18" s="107"/>
      <c r="ED18" s="107"/>
      <c r="EE18" s="103" t="s">
        <v>117</v>
      </c>
      <c r="EF18" s="103"/>
      <c r="EG18" s="103"/>
      <c r="EH18" s="104" t="s">
        <v>115</v>
      </c>
      <c r="EI18" s="104"/>
      <c r="EJ18" s="104"/>
      <c r="EK18" s="56" t="s">
        <v>44</v>
      </c>
      <c r="EL18" s="57"/>
      <c r="EM18" s="57"/>
      <c r="EN18" s="57"/>
      <c r="EO18" s="57"/>
      <c r="EP18" s="57"/>
      <c r="EQ18" s="57"/>
      <c r="ER18" s="57"/>
      <c r="ES18" s="57"/>
      <c r="ET18" s="57"/>
      <c r="EU18" s="57"/>
      <c r="EV18" s="57"/>
      <c r="EW18" s="57"/>
      <c r="EX18" s="57"/>
      <c r="EY18" s="57"/>
      <c r="EZ18" s="57"/>
      <c r="FA18" s="57"/>
      <c r="FB18" s="57"/>
      <c r="FC18" s="65"/>
      <c r="FD18" s="56" t="s">
        <v>45</v>
      </c>
      <c r="FE18" s="57"/>
      <c r="FF18" s="58"/>
    </row>
    <row r="19" spans="2:162" ht="13.5" customHeight="1" x14ac:dyDescent="0.15">
      <c r="B19" s="184"/>
      <c r="C19" s="85"/>
      <c r="D19" s="85"/>
      <c r="E19" s="85"/>
      <c r="F19" s="326"/>
      <c r="G19" s="327"/>
      <c r="H19" s="328"/>
      <c r="I19" s="207"/>
      <c r="J19" s="208"/>
      <c r="K19" s="208"/>
      <c r="L19" s="208"/>
      <c r="M19" s="208"/>
      <c r="N19" s="209"/>
      <c r="O19" s="207"/>
      <c r="P19" s="208"/>
      <c r="Q19" s="208"/>
      <c r="R19" s="208"/>
      <c r="S19" s="208"/>
      <c r="T19" s="208"/>
      <c r="U19" s="208"/>
      <c r="V19" s="208"/>
      <c r="W19" s="208"/>
      <c r="X19" s="209"/>
      <c r="Y19" s="89"/>
      <c r="Z19" s="89"/>
      <c r="AA19" s="89"/>
      <c r="AB19" s="89"/>
      <c r="AC19" s="224"/>
      <c r="AD19" s="224"/>
      <c r="AE19" s="224"/>
      <c r="AF19" s="224"/>
      <c r="AG19" s="224"/>
      <c r="AH19" s="224"/>
      <c r="AI19" s="224"/>
      <c r="AJ19" s="224"/>
      <c r="AK19" s="224"/>
      <c r="AL19" s="224"/>
      <c r="AM19" s="224"/>
      <c r="AN19" s="224"/>
      <c r="AO19" s="230"/>
      <c r="AP19" s="230"/>
      <c r="AQ19" s="230"/>
      <c r="AR19" s="230"/>
      <c r="AS19" s="230"/>
      <c r="AT19" s="230"/>
      <c r="AU19" s="230"/>
      <c r="AV19" s="230"/>
      <c r="AW19" s="230"/>
      <c r="AX19" s="230"/>
      <c r="AY19" s="230"/>
      <c r="AZ19" s="230"/>
      <c r="BA19" s="230"/>
      <c r="BB19" s="230"/>
      <c r="BC19" s="230"/>
      <c r="BD19" s="230"/>
      <c r="BE19" s="230"/>
      <c r="BF19" s="230"/>
      <c r="BG19" s="230"/>
      <c r="BH19" s="230"/>
      <c r="BI19" s="230"/>
      <c r="BJ19" s="230"/>
      <c r="BK19" s="230"/>
      <c r="BL19" s="230"/>
      <c r="BM19" s="154"/>
      <c r="BN19" s="155"/>
      <c r="BO19" s="156"/>
      <c r="BP19" s="167"/>
      <c r="BQ19" s="155"/>
      <c r="BR19" s="156"/>
      <c r="BS19" s="144"/>
      <c r="BT19" s="145"/>
      <c r="BU19" s="145"/>
      <c r="BV19" s="146"/>
      <c r="BW19" s="160" t="s">
        <v>139</v>
      </c>
      <c r="BX19" s="161"/>
      <c r="BY19" s="161"/>
      <c r="BZ19" s="161"/>
      <c r="CA19" s="162"/>
      <c r="CB19" s="85" t="s">
        <v>132</v>
      </c>
      <c r="CC19" s="86"/>
      <c r="CD19" s="86"/>
      <c r="CE19" s="86"/>
      <c r="CF19" s="86"/>
      <c r="CG19" s="141" t="s">
        <v>140</v>
      </c>
      <c r="CH19" s="142"/>
      <c r="CI19" s="142"/>
      <c r="CJ19" s="142"/>
      <c r="CK19" s="143"/>
      <c r="CL19" s="172"/>
      <c r="CM19" s="173"/>
      <c r="CN19" s="173"/>
      <c r="CO19" s="173"/>
      <c r="CP19" s="174"/>
      <c r="CQ19" s="384" t="s">
        <v>144</v>
      </c>
      <c r="CR19" s="57"/>
      <c r="CS19" s="124"/>
      <c r="CT19" s="56" t="s">
        <v>145</v>
      </c>
      <c r="CU19" s="57"/>
      <c r="CV19" s="125"/>
      <c r="CW19" s="85" t="s">
        <v>40</v>
      </c>
      <c r="CX19" s="85"/>
      <c r="CY19" s="86"/>
      <c r="CZ19" s="86"/>
      <c r="DA19" s="85" t="s">
        <v>41</v>
      </c>
      <c r="DB19" s="85"/>
      <c r="DC19" s="86"/>
      <c r="DD19" s="86"/>
      <c r="DE19" s="97" t="s">
        <v>93</v>
      </c>
      <c r="DF19" s="98"/>
      <c r="DG19" s="98"/>
      <c r="DH19" s="99"/>
      <c r="DI19" s="97" t="s">
        <v>91</v>
      </c>
      <c r="DJ19" s="161"/>
      <c r="DK19" s="161"/>
      <c r="DL19" s="162"/>
      <c r="DM19" s="97" t="s">
        <v>92</v>
      </c>
      <c r="DN19" s="161"/>
      <c r="DO19" s="161"/>
      <c r="DP19" s="162"/>
      <c r="DQ19" s="97" t="s">
        <v>102</v>
      </c>
      <c r="DR19" s="161"/>
      <c r="DS19" s="161"/>
      <c r="DT19" s="162"/>
      <c r="DU19" s="107"/>
      <c r="DV19" s="107"/>
      <c r="DW19" s="107"/>
      <c r="DX19" s="107"/>
      <c r="DY19" s="107"/>
      <c r="DZ19" s="107"/>
      <c r="EA19" s="107"/>
      <c r="EB19" s="107"/>
      <c r="EC19" s="107"/>
      <c r="ED19" s="107"/>
      <c r="EE19" s="103"/>
      <c r="EF19" s="103"/>
      <c r="EG19" s="103"/>
      <c r="EH19" s="104"/>
      <c r="EI19" s="104"/>
      <c r="EJ19" s="104"/>
      <c r="EK19" s="59"/>
      <c r="EL19" s="60"/>
      <c r="EM19" s="60"/>
      <c r="EN19" s="60"/>
      <c r="EO19" s="60"/>
      <c r="EP19" s="60"/>
      <c r="EQ19" s="60"/>
      <c r="ER19" s="60"/>
      <c r="ES19" s="60"/>
      <c r="ET19" s="60"/>
      <c r="EU19" s="60"/>
      <c r="EV19" s="60"/>
      <c r="EW19" s="60"/>
      <c r="EX19" s="60"/>
      <c r="EY19" s="60"/>
      <c r="EZ19" s="60"/>
      <c r="FA19" s="60"/>
      <c r="FB19" s="60"/>
      <c r="FC19" s="66"/>
      <c r="FD19" s="59"/>
      <c r="FE19" s="60"/>
      <c r="FF19" s="61"/>
    </row>
    <row r="20" spans="2:162" ht="14.25" customHeight="1" thickBot="1" x14ac:dyDescent="0.2">
      <c r="B20" s="185"/>
      <c r="C20" s="186"/>
      <c r="D20" s="186"/>
      <c r="E20" s="186"/>
      <c r="F20" s="329"/>
      <c r="G20" s="330"/>
      <c r="H20" s="331"/>
      <c r="I20" s="210"/>
      <c r="J20" s="211"/>
      <c r="K20" s="211"/>
      <c r="L20" s="211"/>
      <c r="M20" s="211"/>
      <c r="N20" s="212"/>
      <c r="O20" s="210"/>
      <c r="P20" s="211"/>
      <c r="Q20" s="211"/>
      <c r="R20" s="211"/>
      <c r="S20" s="211"/>
      <c r="T20" s="211"/>
      <c r="U20" s="211"/>
      <c r="V20" s="211"/>
      <c r="W20" s="211"/>
      <c r="X20" s="212"/>
      <c r="Y20" s="90"/>
      <c r="Z20" s="90"/>
      <c r="AA20" s="90"/>
      <c r="AB20" s="90"/>
      <c r="AC20" s="225"/>
      <c r="AD20" s="225"/>
      <c r="AE20" s="225"/>
      <c r="AF20" s="225"/>
      <c r="AG20" s="225"/>
      <c r="AH20" s="225"/>
      <c r="AI20" s="225"/>
      <c r="AJ20" s="225"/>
      <c r="AK20" s="225"/>
      <c r="AL20" s="225"/>
      <c r="AM20" s="225"/>
      <c r="AN20" s="225"/>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157"/>
      <c r="BN20" s="158"/>
      <c r="BO20" s="159"/>
      <c r="BP20" s="168"/>
      <c r="BQ20" s="158"/>
      <c r="BR20" s="159"/>
      <c r="BS20" s="147"/>
      <c r="BT20" s="148"/>
      <c r="BU20" s="148"/>
      <c r="BV20" s="149"/>
      <c r="BW20" s="163"/>
      <c r="BX20" s="164"/>
      <c r="BY20" s="164"/>
      <c r="BZ20" s="164"/>
      <c r="CA20" s="165"/>
      <c r="CB20" s="87"/>
      <c r="CC20" s="87"/>
      <c r="CD20" s="87"/>
      <c r="CE20" s="87"/>
      <c r="CF20" s="87"/>
      <c r="CG20" s="147"/>
      <c r="CH20" s="148"/>
      <c r="CI20" s="148"/>
      <c r="CJ20" s="148"/>
      <c r="CK20" s="149"/>
      <c r="CL20" s="175"/>
      <c r="CM20" s="176"/>
      <c r="CN20" s="176"/>
      <c r="CO20" s="176"/>
      <c r="CP20" s="177"/>
      <c r="CQ20" s="385"/>
      <c r="CR20" s="211"/>
      <c r="CS20" s="211"/>
      <c r="CT20" s="210"/>
      <c r="CU20" s="211"/>
      <c r="CV20" s="212"/>
      <c r="CW20" s="87"/>
      <c r="CX20" s="87"/>
      <c r="CY20" s="87"/>
      <c r="CZ20" s="87"/>
      <c r="DA20" s="87"/>
      <c r="DB20" s="87"/>
      <c r="DC20" s="87"/>
      <c r="DD20" s="87"/>
      <c r="DE20" s="100"/>
      <c r="DF20" s="101"/>
      <c r="DG20" s="101"/>
      <c r="DH20" s="102"/>
      <c r="DI20" s="163"/>
      <c r="DJ20" s="164"/>
      <c r="DK20" s="164"/>
      <c r="DL20" s="165"/>
      <c r="DM20" s="163"/>
      <c r="DN20" s="164"/>
      <c r="DO20" s="164"/>
      <c r="DP20" s="165"/>
      <c r="DQ20" s="163"/>
      <c r="DR20" s="164"/>
      <c r="DS20" s="164"/>
      <c r="DT20" s="165"/>
      <c r="DU20" s="107"/>
      <c r="DV20" s="107"/>
      <c r="DW20" s="107"/>
      <c r="DX20" s="107"/>
      <c r="DY20" s="107"/>
      <c r="DZ20" s="107"/>
      <c r="EA20" s="107"/>
      <c r="EB20" s="107"/>
      <c r="EC20" s="107"/>
      <c r="ED20" s="107"/>
      <c r="EE20" s="103"/>
      <c r="EF20" s="103"/>
      <c r="EG20" s="103"/>
      <c r="EH20" s="104"/>
      <c r="EI20" s="104"/>
      <c r="EJ20" s="104"/>
      <c r="EK20" s="62"/>
      <c r="EL20" s="63"/>
      <c r="EM20" s="63"/>
      <c r="EN20" s="63"/>
      <c r="EO20" s="63"/>
      <c r="EP20" s="63"/>
      <c r="EQ20" s="63"/>
      <c r="ER20" s="63"/>
      <c r="ES20" s="63"/>
      <c r="ET20" s="63"/>
      <c r="EU20" s="63"/>
      <c r="EV20" s="63"/>
      <c r="EW20" s="63"/>
      <c r="EX20" s="63"/>
      <c r="EY20" s="63"/>
      <c r="EZ20" s="63"/>
      <c r="FA20" s="63"/>
      <c r="FB20" s="63"/>
      <c r="FC20" s="67"/>
      <c r="FD20" s="62"/>
      <c r="FE20" s="63"/>
      <c r="FF20" s="64"/>
    </row>
    <row r="21" spans="2:162" ht="14.25" thickTop="1" x14ac:dyDescent="0.15">
      <c r="B21" s="332">
        <v>1</v>
      </c>
      <c r="C21" s="333"/>
      <c r="D21" s="333"/>
      <c r="E21" s="333"/>
      <c r="F21" s="334"/>
      <c r="G21" s="335"/>
      <c r="H21" s="336"/>
      <c r="I21" s="110"/>
      <c r="J21" s="111"/>
      <c r="K21" s="111"/>
      <c r="L21" s="111"/>
      <c r="M21" s="111"/>
      <c r="N21" s="112"/>
      <c r="O21" s="337"/>
      <c r="P21" s="337"/>
      <c r="Q21" s="337"/>
      <c r="R21" s="337"/>
      <c r="S21" s="337"/>
      <c r="T21" s="337"/>
      <c r="U21" s="337"/>
      <c r="V21" s="337"/>
      <c r="W21" s="337"/>
      <c r="X21" s="337"/>
      <c r="Y21" s="51" t="s">
        <v>100</v>
      </c>
      <c r="Z21" s="51"/>
      <c r="AA21" s="51"/>
      <c r="AB21" s="51"/>
      <c r="AC21" s="51"/>
      <c r="AD21" s="51"/>
      <c r="AE21" s="51"/>
      <c r="AF21" s="51"/>
      <c r="AG21" s="51"/>
      <c r="AH21" s="51"/>
      <c r="AI21" s="51"/>
      <c r="AJ21" s="51"/>
      <c r="AK21" s="51"/>
      <c r="AL21" s="51"/>
      <c r="AM21" s="51"/>
      <c r="AN21" s="51"/>
      <c r="AO21" s="338"/>
      <c r="AP21" s="339"/>
      <c r="AQ21" s="339"/>
      <c r="AR21" s="340"/>
      <c r="AS21" s="51"/>
      <c r="AT21" s="51"/>
      <c r="AU21" s="51"/>
      <c r="AV21" s="51"/>
      <c r="AW21" s="51"/>
      <c r="AX21" s="51"/>
      <c r="AY21" s="51"/>
      <c r="AZ21" s="51"/>
      <c r="BA21" s="51"/>
      <c r="BB21" s="51"/>
      <c r="BC21" s="51"/>
      <c r="BD21" s="51"/>
      <c r="BE21" s="51"/>
      <c r="BF21" s="51"/>
      <c r="BG21" s="51"/>
      <c r="BH21" s="51"/>
      <c r="BI21" s="51"/>
      <c r="BJ21" s="51"/>
      <c r="BK21" s="51"/>
      <c r="BL21" s="51"/>
      <c r="BM21" s="178"/>
      <c r="BN21" s="179"/>
      <c r="BO21" s="179"/>
      <c r="BP21" s="51"/>
      <c r="BQ21" s="51"/>
      <c r="BR21" s="51"/>
      <c r="BS21" s="140"/>
      <c r="BT21" s="140"/>
      <c r="BU21" s="140"/>
      <c r="BV21" s="140"/>
      <c r="BW21" s="140"/>
      <c r="BX21" s="140"/>
      <c r="BY21" s="140"/>
      <c r="BZ21" s="140"/>
      <c r="CA21" s="140"/>
      <c r="CB21" s="140"/>
      <c r="CC21" s="140"/>
      <c r="CD21" s="140"/>
      <c r="CE21" s="140"/>
      <c r="CF21" s="140"/>
      <c r="CG21" s="228">
        <f>BW21-CB21</f>
        <v>0</v>
      </c>
      <c r="CH21" s="228"/>
      <c r="CI21" s="228"/>
      <c r="CJ21" s="228"/>
      <c r="CK21" s="228"/>
      <c r="CL21" s="377"/>
      <c r="CM21" s="378"/>
      <c r="CN21" s="378"/>
      <c r="CO21" s="378"/>
      <c r="CP21" s="378"/>
      <c r="CQ21" s="386">
        <v>50</v>
      </c>
      <c r="CR21" s="387"/>
      <c r="CS21" s="387"/>
      <c r="CT21" s="388">
        <v>50</v>
      </c>
      <c r="CU21" s="387"/>
      <c r="CV21" s="389"/>
      <c r="CW21" s="140">
        <v>1000</v>
      </c>
      <c r="CX21" s="140"/>
      <c r="CY21" s="140"/>
      <c r="CZ21" s="140"/>
      <c r="DA21" s="140">
        <v>800</v>
      </c>
      <c r="DB21" s="140"/>
      <c r="DC21" s="140"/>
      <c r="DD21" s="140"/>
      <c r="DE21" s="235" t="s">
        <v>94</v>
      </c>
      <c r="DF21" s="236"/>
      <c r="DG21" s="236"/>
      <c r="DH21" s="237"/>
      <c r="DI21" s="235">
        <v>2000</v>
      </c>
      <c r="DJ21" s="236"/>
      <c r="DK21" s="236"/>
      <c r="DL21" s="237"/>
      <c r="DM21" s="235">
        <v>3000</v>
      </c>
      <c r="DN21" s="236"/>
      <c r="DO21" s="236"/>
      <c r="DP21" s="237"/>
      <c r="DQ21" s="235"/>
      <c r="DR21" s="236"/>
      <c r="DS21" s="236"/>
      <c r="DT21" s="237"/>
      <c r="DU21" s="106"/>
      <c r="DV21" s="106"/>
      <c r="DW21" s="106"/>
      <c r="DX21" s="106"/>
      <c r="DY21" s="106"/>
      <c r="DZ21" s="106"/>
      <c r="EA21" s="106"/>
      <c r="EB21" s="106"/>
      <c r="EC21" s="106"/>
      <c r="ED21" s="106"/>
      <c r="EE21" s="51"/>
      <c r="EF21" s="51"/>
      <c r="EG21" s="51"/>
      <c r="EH21" s="70"/>
      <c r="EI21" s="71"/>
      <c r="EJ21" s="72"/>
      <c r="EK21" s="70"/>
      <c r="EL21" s="71"/>
      <c r="EM21" s="71"/>
      <c r="EN21" s="71"/>
      <c r="EO21" s="71"/>
      <c r="EP21" s="71"/>
      <c r="EQ21" s="71"/>
      <c r="ER21" s="71"/>
      <c r="ES21" s="71"/>
      <c r="ET21" s="71"/>
      <c r="EU21" s="71"/>
      <c r="EV21" s="71"/>
      <c r="EW21" s="71"/>
      <c r="EX21" s="71"/>
      <c r="EY21" s="71"/>
      <c r="EZ21" s="71"/>
      <c r="FA21" s="71"/>
      <c r="FB21" s="71"/>
      <c r="FC21" s="72"/>
      <c r="FD21" s="140"/>
      <c r="FE21" s="140"/>
      <c r="FF21" s="239"/>
    </row>
    <row r="22" spans="2:162" x14ac:dyDescent="0.15">
      <c r="B22" s="249">
        <v>2</v>
      </c>
      <c r="C22" s="250"/>
      <c r="D22" s="250"/>
      <c r="E22" s="250"/>
      <c r="F22" s="252"/>
      <c r="G22" s="253"/>
      <c r="H22" s="254"/>
      <c r="I22" s="48"/>
      <c r="J22" s="49"/>
      <c r="K22" s="49"/>
      <c r="L22" s="49"/>
      <c r="M22" s="49"/>
      <c r="N22" s="50"/>
      <c r="O22" s="251"/>
      <c r="P22" s="251"/>
      <c r="Q22" s="251"/>
      <c r="R22" s="251"/>
      <c r="S22" s="251"/>
      <c r="T22" s="251"/>
      <c r="U22" s="251"/>
      <c r="V22" s="251"/>
      <c r="W22" s="251"/>
      <c r="X22" s="251"/>
      <c r="Y22" s="52" t="s">
        <v>100</v>
      </c>
      <c r="Z22" s="52"/>
      <c r="AA22" s="52"/>
      <c r="AB22" s="52"/>
      <c r="AC22" s="52"/>
      <c r="AD22" s="52"/>
      <c r="AE22" s="52"/>
      <c r="AF22" s="52"/>
      <c r="AG22" s="52"/>
      <c r="AH22" s="52"/>
      <c r="AI22" s="52"/>
      <c r="AJ22" s="52"/>
      <c r="AK22" s="52"/>
      <c r="AL22" s="52"/>
      <c r="AM22" s="52"/>
      <c r="AN22" s="52"/>
      <c r="AO22" s="307"/>
      <c r="AP22" s="308"/>
      <c r="AQ22" s="308"/>
      <c r="AR22" s="309"/>
      <c r="AS22" s="51"/>
      <c r="AT22" s="51"/>
      <c r="AU22" s="51"/>
      <c r="AV22" s="51"/>
      <c r="AW22" s="52"/>
      <c r="AX22" s="52"/>
      <c r="AY22" s="52"/>
      <c r="AZ22" s="52"/>
      <c r="BA22" s="52"/>
      <c r="BB22" s="52"/>
      <c r="BC22" s="52"/>
      <c r="BD22" s="52"/>
      <c r="BE22" s="52"/>
      <c r="BF22" s="52"/>
      <c r="BG22" s="52"/>
      <c r="BH22" s="52"/>
      <c r="BI22" s="52"/>
      <c r="BJ22" s="52"/>
      <c r="BK22" s="52"/>
      <c r="BL22" s="52"/>
      <c r="BM22" s="244"/>
      <c r="BN22" s="245"/>
      <c r="BO22" s="245"/>
      <c r="BP22" s="52"/>
      <c r="BQ22" s="52"/>
      <c r="BR22" s="52"/>
      <c r="BS22" s="105"/>
      <c r="BT22" s="105"/>
      <c r="BU22" s="105"/>
      <c r="BV22" s="105"/>
      <c r="BW22" s="105"/>
      <c r="BX22" s="105"/>
      <c r="BY22" s="105"/>
      <c r="BZ22" s="105"/>
      <c r="CA22" s="105"/>
      <c r="CB22" s="105"/>
      <c r="CC22" s="105"/>
      <c r="CD22" s="105"/>
      <c r="CE22" s="105"/>
      <c r="CF22" s="105"/>
      <c r="CG22" s="232">
        <f>BW22-CB22</f>
        <v>0</v>
      </c>
      <c r="CH22" s="233"/>
      <c r="CI22" s="233"/>
      <c r="CJ22" s="233"/>
      <c r="CK22" s="234"/>
      <c r="CL22" s="243"/>
      <c r="CM22" s="243"/>
      <c r="CN22" s="243"/>
      <c r="CO22" s="243"/>
      <c r="CP22" s="243"/>
      <c r="CQ22" s="246">
        <v>10</v>
      </c>
      <c r="CR22" s="247"/>
      <c r="CS22" s="247"/>
      <c r="CT22" s="255">
        <v>10</v>
      </c>
      <c r="CU22" s="247"/>
      <c r="CV22" s="248"/>
      <c r="CW22" s="105">
        <v>3000</v>
      </c>
      <c r="CX22" s="105"/>
      <c r="CY22" s="105"/>
      <c r="CZ22" s="105"/>
      <c r="DA22" s="105">
        <v>2000</v>
      </c>
      <c r="DB22" s="105"/>
      <c r="DC22" s="105"/>
      <c r="DD22" s="105"/>
      <c r="DE22" s="53" t="s">
        <v>94</v>
      </c>
      <c r="DF22" s="54"/>
      <c r="DG22" s="54"/>
      <c r="DH22" s="55"/>
      <c r="DI22" s="53">
        <v>4000</v>
      </c>
      <c r="DJ22" s="54"/>
      <c r="DK22" s="54"/>
      <c r="DL22" s="55"/>
      <c r="DM22" s="53">
        <v>4000</v>
      </c>
      <c r="DN22" s="54"/>
      <c r="DO22" s="54"/>
      <c r="DP22" s="55"/>
      <c r="DQ22" s="53"/>
      <c r="DR22" s="54"/>
      <c r="DS22" s="54"/>
      <c r="DT22" s="55"/>
      <c r="DU22" s="73"/>
      <c r="DV22" s="73"/>
      <c r="DW22" s="73"/>
      <c r="DX22" s="73"/>
      <c r="DY22" s="73"/>
      <c r="DZ22" s="73"/>
      <c r="EA22" s="73"/>
      <c r="EB22" s="73"/>
      <c r="EC22" s="73"/>
      <c r="ED22" s="73"/>
      <c r="EE22" s="51"/>
      <c r="EF22" s="51"/>
      <c r="EG22" s="51"/>
      <c r="EH22" s="48"/>
      <c r="EI22" s="49"/>
      <c r="EJ22" s="50"/>
      <c r="EK22" s="48"/>
      <c r="EL22" s="49"/>
      <c r="EM22" s="49"/>
      <c r="EN22" s="49"/>
      <c r="EO22" s="49"/>
      <c r="EP22" s="49"/>
      <c r="EQ22" s="49"/>
      <c r="ER22" s="49"/>
      <c r="ES22" s="49"/>
      <c r="ET22" s="49"/>
      <c r="EU22" s="49"/>
      <c r="EV22" s="49"/>
      <c r="EW22" s="49"/>
      <c r="EX22" s="49"/>
      <c r="EY22" s="49"/>
      <c r="EZ22" s="49"/>
      <c r="FA22" s="49"/>
      <c r="FB22" s="49"/>
      <c r="FC22" s="50"/>
      <c r="FD22" s="105"/>
      <c r="FE22" s="105"/>
      <c r="FF22" s="238"/>
    </row>
    <row r="23" spans="2:162" x14ac:dyDescent="0.15">
      <c r="B23" s="249">
        <v>3</v>
      </c>
      <c r="C23" s="250"/>
      <c r="D23" s="250"/>
      <c r="E23" s="250"/>
      <c r="F23" s="252"/>
      <c r="G23" s="253"/>
      <c r="H23" s="254"/>
      <c r="I23" s="48"/>
      <c r="J23" s="49"/>
      <c r="K23" s="49"/>
      <c r="L23" s="49"/>
      <c r="M23" s="49"/>
      <c r="N23" s="50"/>
      <c r="O23" s="251"/>
      <c r="P23" s="251"/>
      <c r="Q23" s="251"/>
      <c r="R23" s="251"/>
      <c r="S23" s="251"/>
      <c r="T23" s="251"/>
      <c r="U23" s="251"/>
      <c r="V23" s="251"/>
      <c r="W23" s="251"/>
      <c r="X23" s="251"/>
      <c r="Y23" s="52" t="s">
        <v>100</v>
      </c>
      <c r="Z23" s="52"/>
      <c r="AA23" s="52"/>
      <c r="AB23" s="52"/>
      <c r="AC23" s="52"/>
      <c r="AD23" s="52"/>
      <c r="AE23" s="52"/>
      <c r="AF23" s="52"/>
      <c r="AG23" s="52"/>
      <c r="AH23" s="52"/>
      <c r="AI23" s="52"/>
      <c r="AJ23" s="52"/>
      <c r="AK23" s="52"/>
      <c r="AL23" s="52"/>
      <c r="AM23" s="52"/>
      <c r="AN23" s="52"/>
      <c r="AO23" s="307"/>
      <c r="AP23" s="308"/>
      <c r="AQ23" s="308"/>
      <c r="AR23" s="309"/>
      <c r="AS23" s="51"/>
      <c r="AT23" s="51"/>
      <c r="AU23" s="51"/>
      <c r="AV23" s="51"/>
      <c r="AW23" s="52"/>
      <c r="AX23" s="52"/>
      <c r="AY23" s="52"/>
      <c r="AZ23" s="52"/>
      <c r="BA23" s="52"/>
      <c r="BB23" s="52"/>
      <c r="BC23" s="52"/>
      <c r="BD23" s="52"/>
      <c r="BE23" s="52"/>
      <c r="BF23" s="52"/>
      <c r="BG23" s="52"/>
      <c r="BH23" s="52"/>
      <c r="BI23" s="52"/>
      <c r="BJ23" s="52"/>
      <c r="BK23" s="52"/>
      <c r="BL23" s="52"/>
      <c r="BM23" s="244"/>
      <c r="BN23" s="245"/>
      <c r="BO23" s="245"/>
      <c r="BP23" s="52"/>
      <c r="BQ23" s="52"/>
      <c r="BR23" s="52"/>
      <c r="BS23" s="105"/>
      <c r="BT23" s="105"/>
      <c r="BU23" s="105"/>
      <c r="BV23" s="105"/>
      <c r="BW23" s="105"/>
      <c r="BX23" s="105"/>
      <c r="BY23" s="105"/>
      <c r="BZ23" s="105"/>
      <c r="CA23" s="105"/>
      <c r="CB23" s="105"/>
      <c r="CC23" s="105"/>
      <c r="CD23" s="105"/>
      <c r="CE23" s="105"/>
      <c r="CF23" s="105"/>
      <c r="CG23" s="232">
        <f t="shared" ref="CG23:CG44" si="0">BW23-CB23</f>
        <v>0</v>
      </c>
      <c r="CH23" s="233"/>
      <c r="CI23" s="233"/>
      <c r="CJ23" s="233"/>
      <c r="CK23" s="234"/>
      <c r="CL23" s="243"/>
      <c r="CM23" s="243"/>
      <c r="CN23" s="243"/>
      <c r="CO23" s="243"/>
      <c r="CP23" s="243"/>
      <c r="CQ23" s="246">
        <v>40</v>
      </c>
      <c r="CR23" s="247"/>
      <c r="CS23" s="247"/>
      <c r="CT23" s="255">
        <v>40</v>
      </c>
      <c r="CU23" s="247"/>
      <c r="CV23" s="248"/>
      <c r="CW23" s="105">
        <v>4000</v>
      </c>
      <c r="CX23" s="105"/>
      <c r="CY23" s="105"/>
      <c r="CZ23" s="105"/>
      <c r="DA23" s="105">
        <v>3500</v>
      </c>
      <c r="DB23" s="105"/>
      <c r="DC23" s="105"/>
      <c r="DD23" s="105"/>
      <c r="DE23" s="53" t="s">
        <v>95</v>
      </c>
      <c r="DF23" s="54"/>
      <c r="DG23" s="54"/>
      <c r="DH23" s="55"/>
      <c r="DI23" s="53">
        <v>5000</v>
      </c>
      <c r="DJ23" s="54"/>
      <c r="DK23" s="54"/>
      <c r="DL23" s="55"/>
      <c r="DM23" s="53">
        <v>5000</v>
      </c>
      <c r="DN23" s="54"/>
      <c r="DO23" s="54"/>
      <c r="DP23" s="55"/>
      <c r="DQ23" s="53"/>
      <c r="DR23" s="54"/>
      <c r="DS23" s="54"/>
      <c r="DT23" s="55"/>
      <c r="DU23" s="73"/>
      <c r="DV23" s="73"/>
      <c r="DW23" s="73"/>
      <c r="DX23" s="73"/>
      <c r="DY23" s="73"/>
      <c r="DZ23" s="73"/>
      <c r="EA23" s="73"/>
      <c r="EB23" s="73"/>
      <c r="EC23" s="73"/>
      <c r="ED23" s="73"/>
      <c r="EE23" s="51"/>
      <c r="EF23" s="51"/>
      <c r="EG23" s="51"/>
      <c r="EH23" s="48"/>
      <c r="EI23" s="49"/>
      <c r="EJ23" s="50"/>
      <c r="EK23" s="48"/>
      <c r="EL23" s="49"/>
      <c r="EM23" s="49"/>
      <c r="EN23" s="49"/>
      <c r="EO23" s="49"/>
      <c r="EP23" s="49"/>
      <c r="EQ23" s="49"/>
      <c r="ER23" s="49"/>
      <c r="ES23" s="49"/>
      <c r="ET23" s="49"/>
      <c r="EU23" s="49"/>
      <c r="EV23" s="49"/>
      <c r="EW23" s="49"/>
      <c r="EX23" s="49"/>
      <c r="EY23" s="49"/>
      <c r="EZ23" s="49"/>
      <c r="FA23" s="49"/>
      <c r="FB23" s="49"/>
      <c r="FC23" s="50"/>
      <c r="FD23" s="105"/>
      <c r="FE23" s="105"/>
      <c r="FF23" s="238"/>
    </row>
    <row r="24" spans="2:162" x14ac:dyDescent="0.15">
      <c r="B24" s="249">
        <v>4</v>
      </c>
      <c r="C24" s="250"/>
      <c r="D24" s="250"/>
      <c r="E24" s="250"/>
      <c r="F24" s="252"/>
      <c r="G24" s="253"/>
      <c r="H24" s="254"/>
      <c r="I24" s="48"/>
      <c r="J24" s="49"/>
      <c r="K24" s="49"/>
      <c r="L24" s="49"/>
      <c r="M24" s="49"/>
      <c r="N24" s="50"/>
      <c r="O24" s="251"/>
      <c r="P24" s="251"/>
      <c r="Q24" s="251"/>
      <c r="R24" s="251"/>
      <c r="S24" s="251"/>
      <c r="T24" s="251"/>
      <c r="U24" s="251"/>
      <c r="V24" s="251"/>
      <c r="W24" s="251"/>
      <c r="X24" s="251"/>
      <c r="Y24" s="52" t="s">
        <v>100</v>
      </c>
      <c r="Z24" s="52"/>
      <c r="AA24" s="52"/>
      <c r="AB24" s="52"/>
      <c r="AC24" s="52"/>
      <c r="AD24" s="52"/>
      <c r="AE24" s="52"/>
      <c r="AF24" s="52"/>
      <c r="AG24" s="52"/>
      <c r="AH24" s="52"/>
      <c r="AI24" s="52"/>
      <c r="AJ24" s="52"/>
      <c r="AK24" s="52"/>
      <c r="AL24" s="52"/>
      <c r="AM24" s="52"/>
      <c r="AN24" s="52"/>
      <c r="AO24" s="307"/>
      <c r="AP24" s="308"/>
      <c r="AQ24" s="308"/>
      <c r="AR24" s="309"/>
      <c r="AS24" s="51"/>
      <c r="AT24" s="51"/>
      <c r="AU24" s="51"/>
      <c r="AV24" s="51"/>
      <c r="AW24" s="52"/>
      <c r="AX24" s="52"/>
      <c r="AY24" s="52"/>
      <c r="AZ24" s="52"/>
      <c r="BA24" s="52"/>
      <c r="BB24" s="52"/>
      <c r="BC24" s="52"/>
      <c r="BD24" s="52"/>
      <c r="BE24" s="52"/>
      <c r="BF24" s="52"/>
      <c r="BG24" s="52"/>
      <c r="BH24" s="52"/>
      <c r="BI24" s="52"/>
      <c r="BJ24" s="52"/>
      <c r="BK24" s="52"/>
      <c r="BL24" s="52"/>
      <c r="BM24" s="244"/>
      <c r="BN24" s="245"/>
      <c r="BO24" s="245"/>
      <c r="BP24" s="52"/>
      <c r="BQ24" s="52"/>
      <c r="BR24" s="52"/>
      <c r="BS24" s="105"/>
      <c r="BT24" s="105"/>
      <c r="BU24" s="105"/>
      <c r="BV24" s="105"/>
      <c r="BW24" s="105"/>
      <c r="BX24" s="105"/>
      <c r="BY24" s="105"/>
      <c r="BZ24" s="105"/>
      <c r="CA24" s="105"/>
      <c r="CB24" s="105"/>
      <c r="CC24" s="105"/>
      <c r="CD24" s="105"/>
      <c r="CE24" s="105"/>
      <c r="CF24" s="105"/>
      <c r="CG24" s="232">
        <f t="shared" si="0"/>
        <v>0</v>
      </c>
      <c r="CH24" s="233"/>
      <c r="CI24" s="233"/>
      <c r="CJ24" s="233"/>
      <c r="CK24" s="234"/>
      <c r="CL24" s="243"/>
      <c r="CM24" s="243"/>
      <c r="CN24" s="243"/>
      <c r="CO24" s="243"/>
      <c r="CP24" s="243"/>
      <c r="CQ24" s="246">
        <v>30</v>
      </c>
      <c r="CR24" s="247"/>
      <c r="CS24" s="247"/>
      <c r="CT24" s="255">
        <v>30</v>
      </c>
      <c r="CU24" s="247"/>
      <c r="CV24" s="248"/>
      <c r="CW24" s="105">
        <v>3000</v>
      </c>
      <c r="CX24" s="105"/>
      <c r="CY24" s="105"/>
      <c r="CZ24" s="105"/>
      <c r="DA24" s="105">
        <v>2000</v>
      </c>
      <c r="DB24" s="105"/>
      <c r="DC24" s="105"/>
      <c r="DD24" s="105"/>
      <c r="DE24" s="53" t="s">
        <v>96</v>
      </c>
      <c r="DF24" s="54"/>
      <c r="DG24" s="54"/>
      <c r="DH24" s="55"/>
      <c r="DI24" s="53">
        <v>2000</v>
      </c>
      <c r="DJ24" s="54"/>
      <c r="DK24" s="54"/>
      <c r="DL24" s="55"/>
      <c r="DM24" s="53">
        <v>2000</v>
      </c>
      <c r="DN24" s="54"/>
      <c r="DO24" s="54"/>
      <c r="DP24" s="55"/>
      <c r="DQ24" s="53"/>
      <c r="DR24" s="54"/>
      <c r="DS24" s="54"/>
      <c r="DT24" s="55"/>
      <c r="DU24" s="73"/>
      <c r="DV24" s="73"/>
      <c r="DW24" s="73"/>
      <c r="DX24" s="73"/>
      <c r="DY24" s="73"/>
      <c r="DZ24" s="73"/>
      <c r="EA24" s="73"/>
      <c r="EB24" s="73"/>
      <c r="EC24" s="73"/>
      <c r="ED24" s="73"/>
      <c r="EE24" s="51"/>
      <c r="EF24" s="51"/>
      <c r="EG24" s="51"/>
      <c r="EH24" s="48"/>
      <c r="EI24" s="49"/>
      <c r="EJ24" s="50"/>
      <c r="EK24" s="48"/>
      <c r="EL24" s="49"/>
      <c r="EM24" s="49"/>
      <c r="EN24" s="49"/>
      <c r="EO24" s="49"/>
      <c r="EP24" s="49"/>
      <c r="EQ24" s="49"/>
      <c r="ER24" s="49"/>
      <c r="ES24" s="49"/>
      <c r="ET24" s="49"/>
      <c r="EU24" s="49"/>
      <c r="EV24" s="49"/>
      <c r="EW24" s="49"/>
      <c r="EX24" s="49"/>
      <c r="EY24" s="49"/>
      <c r="EZ24" s="49"/>
      <c r="FA24" s="49"/>
      <c r="FB24" s="49"/>
      <c r="FC24" s="50"/>
      <c r="FD24" s="105"/>
      <c r="FE24" s="105"/>
      <c r="FF24" s="238"/>
    </row>
    <row r="25" spans="2:162" x14ac:dyDescent="0.15">
      <c r="B25" s="249">
        <v>5</v>
      </c>
      <c r="C25" s="250"/>
      <c r="D25" s="250"/>
      <c r="E25" s="250"/>
      <c r="F25" s="252"/>
      <c r="G25" s="253"/>
      <c r="H25" s="254"/>
      <c r="I25" s="48"/>
      <c r="J25" s="49"/>
      <c r="K25" s="49"/>
      <c r="L25" s="49"/>
      <c r="M25" s="49"/>
      <c r="N25" s="50"/>
      <c r="O25" s="251"/>
      <c r="P25" s="251"/>
      <c r="Q25" s="251"/>
      <c r="R25" s="251"/>
      <c r="S25" s="251"/>
      <c r="T25" s="251"/>
      <c r="U25" s="251"/>
      <c r="V25" s="251"/>
      <c r="W25" s="251"/>
      <c r="X25" s="251"/>
      <c r="Y25" s="52" t="s">
        <v>100</v>
      </c>
      <c r="Z25" s="52"/>
      <c r="AA25" s="52"/>
      <c r="AB25" s="52"/>
      <c r="AC25" s="52"/>
      <c r="AD25" s="52"/>
      <c r="AE25" s="52"/>
      <c r="AF25" s="52"/>
      <c r="AG25" s="52"/>
      <c r="AH25" s="52"/>
      <c r="AI25" s="52"/>
      <c r="AJ25" s="52"/>
      <c r="AK25" s="52"/>
      <c r="AL25" s="52"/>
      <c r="AM25" s="52"/>
      <c r="AN25" s="52"/>
      <c r="AO25" s="307"/>
      <c r="AP25" s="308"/>
      <c r="AQ25" s="308"/>
      <c r="AR25" s="309"/>
      <c r="AS25" s="51"/>
      <c r="AT25" s="51"/>
      <c r="AU25" s="51"/>
      <c r="AV25" s="51"/>
      <c r="AW25" s="52"/>
      <c r="AX25" s="52"/>
      <c r="AY25" s="52"/>
      <c r="AZ25" s="52"/>
      <c r="BA25" s="52"/>
      <c r="BB25" s="52"/>
      <c r="BC25" s="52"/>
      <c r="BD25" s="52"/>
      <c r="BE25" s="52"/>
      <c r="BF25" s="52"/>
      <c r="BG25" s="52"/>
      <c r="BH25" s="52"/>
      <c r="BI25" s="52"/>
      <c r="BJ25" s="52"/>
      <c r="BK25" s="52"/>
      <c r="BL25" s="52"/>
      <c r="BM25" s="244"/>
      <c r="BN25" s="245"/>
      <c r="BO25" s="245"/>
      <c r="BP25" s="52"/>
      <c r="BQ25" s="52"/>
      <c r="BR25" s="52"/>
      <c r="BS25" s="105"/>
      <c r="BT25" s="105"/>
      <c r="BU25" s="105"/>
      <c r="BV25" s="105"/>
      <c r="BW25" s="105"/>
      <c r="BX25" s="105"/>
      <c r="BY25" s="105"/>
      <c r="BZ25" s="105"/>
      <c r="CA25" s="105"/>
      <c r="CB25" s="105"/>
      <c r="CC25" s="105"/>
      <c r="CD25" s="105"/>
      <c r="CE25" s="105"/>
      <c r="CF25" s="105"/>
      <c r="CG25" s="232">
        <f t="shared" si="0"/>
        <v>0</v>
      </c>
      <c r="CH25" s="233"/>
      <c r="CI25" s="233"/>
      <c r="CJ25" s="233"/>
      <c r="CK25" s="234"/>
      <c r="CL25" s="243"/>
      <c r="CM25" s="243"/>
      <c r="CN25" s="243"/>
      <c r="CO25" s="243"/>
      <c r="CP25" s="243"/>
      <c r="CQ25" s="246">
        <v>20</v>
      </c>
      <c r="CR25" s="247"/>
      <c r="CS25" s="247"/>
      <c r="CT25" s="255">
        <v>20</v>
      </c>
      <c r="CU25" s="247"/>
      <c r="CV25" s="248"/>
      <c r="CW25" s="105">
        <v>4500</v>
      </c>
      <c r="CX25" s="105"/>
      <c r="CY25" s="105"/>
      <c r="CZ25" s="105"/>
      <c r="DA25" s="105">
        <v>4000</v>
      </c>
      <c r="DB25" s="105"/>
      <c r="DC25" s="105"/>
      <c r="DD25" s="105"/>
      <c r="DE25" s="53" t="s">
        <v>97</v>
      </c>
      <c r="DF25" s="54"/>
      <c r="DG25" s="54"/>
      <c r="DH25" s="55"/>
      <c r="DI25" s="53">
        <v>1000</v>
      </c>
      <c r="DJ25" s="54"/>
      <c r="DK25" s="54"/>
      <c r="DL25" s="55"/>
      <c r="DM25" s="53">
        <v>1000</v>
      </c>
      <c r="DN25" s="54"/>
      <c r="DO25" s="54"/>
      <c r="DP25" s="55"/>
      <c r="DQ25" s="53"/>
      <c r="DR25" s="54"/>
      <c r="DS25" s="54"/>
      <c r="DT25" s="55"/>
      <c r="DU25" s="73"/>
      <c r="DV25" s="73"/>
      <c r="DW25" s="73"/>
      <c r="DX25" s="73"/>
      <c r="DY25" s="73"/>
      <c r="DZ25" s="73"/>
      <c r="EA25" s="73"/>
      <c r="EB25" s="73"/>
      <c r="EC25" s="73"/>
      <c r="ED25" s="73"/>
      <c r="EE25" s="51"/>
      <c r="EF25" s="51"/>
      <c r="EG25" s="51"/>
      <c r="EH25" s="48"/>
      <c r="EI25" s="49"/>
      <c r="EJ25" s="50"/>
      <c r="EK25" s="48"/>
      <c r="EL25" s="49"/>
      <c r="EM25" s="49"/>
      <c r="EN25" s="49"/>
      <c r="EO25" s="49"/>
      <c r="EP25" s="49"/>
      <c r="EQ25" s="49"/>
      <c r="ER25" s="49"/>
      <c r="ES25" s="49"/>
      <c r="ET25" s="49"/>
      <c r="EU25" s="49"/>
      <c r="EV25" s="49"/>
      <c r="EW25" s="49"/>
      <c r="EX25" s="49"/>
      <c r="EY25" s="49"/>
      <c r="EZ25" s="49"/>
      <c r="FA25" s="49"/>
      <c r="FB25" s="49"/>
      <c r="FC25" s="50"/>
      <c r="FD25" s="105"/>
      <c r="FE25" s="105"/>
      <c r="FF25" s="238"/>
    </row>
    <row r="26" spans="2:162" x14ac:dyDescent="0.15">
      <c r="B26" s="249">
        <v>6</v>
      </c>
      <c r="C26" s="250"/>
      <c r="D26" s="250"/>
      <c r="E26" s="250"/>
      <c r="F26" s="252"/>
      <c r="G26" s="253"/>
      <c r="H26" s="254"/>
      <c r="I26" s="48"/>
      <c r="J26" s="49"/>
      <c r="K26" s="49"/>
      <c r="L26" s="49"/>
      <c r="M26" s="49"/>
      <c r="N26" s="50"/>
      <c r="O26" s="251"/>
      <c r="P26" s="251"/>
      <c r="Q26" s="251"/>
      <c r="R26" s="251"/>
      <c r="S26" s="251"/>
      <c r="T26" s="251"/>
      <c r="U26" s="251"/>
      <c r="V26" s="251"/>
      <c r="W26" s="251"/>
      <c r="X26" s="251"/>
      <c r="Y26" s="52" t="s">
        <v>100</v>
      </c>
      <c r="Z26" s="52"/>
      <c r="AA26" s="52"/>
      <c r="AB26" s="52"/>
      <c r="AC26" s="52"/>
      <c r="AD26" s="52"/>
      <c r="AE26" s="52"/>
      <c r="AF26" s="52"/>
      <c r="AG26" s="52"/>
      <c r="AH26" s="52"/>
      <c r="AI26" s="52"/>
      <c r="AJ26" s="52"/>
      <c r="AK26" s="52"/>
      <c r="AL26" s="52"/>
      <c r="AM26" s="52"/>
      <c r="AN26" s="52"/>
      <c r="AO26" s="307"/>
      <c r="AP26" s="308"/>
      <c r="AQ26" s="308"/>
      <c r="AR26" s="309"/>
      <c r="AS26" s="51"/>
      <c r="AT26" s="51"/>
      <c r="AU26" s="51"/>
      <c r="AV26" s="51"/>
      <c r="AW26" s="52"/>
      <c r="AX26" s="52"/>
      <c r="AY26" s="52"/>
      <c r="AZ26" s="52"/>
      <c r="BA26" s="52"/>
      <c r="BB26" s="52"/>
      <c r="BC26" s="52"/>
      <c r="BD26" s="52"/>
      <c r="BE26" s="52"/>
      <c r="BF26" s="52"/>
      <c r="BG26" s="52"/>
      <c r="BH26" s="52"/>
      <c r="BI26" s="52"/>
      <c r="BJ26" s="52"/>
      <c r="BK26" s="52"/>
      <c r="BL26" s="52"/>
      <c r="BM26" s="244"/>
      <c r="BN26" s="245"/>
      <c r="BO26" s="245"/>
      <c r="BP26" s="52"/>
      <c r="BQ26" s="52"/>
      <c r="BR26" s="52"/>
      <c r="BS26" s="105"/>
      <c r="BT26" s="105"/>
      <c r="BU26" s="105"/>
      <c r="BV26" s="105"/>
      <c r="BW26" s="105"/>
      <c r="BX26" s="105"/>
      <c r="BY26" s="105"/>
      <c r="BZ26" s="105"/>
      <c r="CA26" s="105"/>
      <c r="CB26" s="105"/>
      <c r="CC26" s="105"/>
      <c r="CD26" s="105"/>
      <c r="CE26" s="105"/>
      <c r="CF26" s="105"/>
      <c r="CG26" s="232">
        <f t="shared" si="0"/>
        <v>0</v>
      </c>
      <c r="CH26" s="233"/>
      <c r="CI26" s="233"/>
      <c r="CJ26" s="233"/>
      <c r="CK26" s="234"/>
      <c r="CL26" s="243"/>
      <c r="CM26" s="243"/>
      <c r="CN26" s="243"/>
      <c r="CO26" s="243"/>
      <c r="CP26" s="243"/>
      <c r="CQ26" s="246">
        <v>20</v>
      </c>
      <c r="CR26" s="247"/>
      <c r="CS26" s="247"/>
      <c r="CT26" s="255">
        <v>20</v>
      </c>
      <c r="CU26" s="247"/>
      <c r="CV26" s="248"/>
      <c r="CW26" s="105">
        <v>2000</v>
      </c>
      <c r="CX26" s="105"/>
      <c r="CY26" s="105"/>
      <c r="CZ26" s="105"/>
      <c r="DA26" s="105">
        <v>500</v>
      </c>
      <c r="DB26" s="105"/>
      <c r="DC26" s="105"/>
      <c r="DD26" s="105"/>
      <c r="DE26" s="53" t="s">
        <v>97</v>
      </c>
      <c r="DF26" s="54"/>
      <c r="DG26" s="54"/>
      <c r="DH26" s="55"/>
      <c r="DI26" s="53">
        <v>1000</v>
      </c>
      <c r="DJ26" s="54"/>
      <c r="DK26" s="54"/>
      <c r="DL26" s="55"/>
      <c r="DM26" s="53">
        <v>1000</v>
      </c>
      <c r="DN26" s="54"/>
      <c r="DO26" s="54"/>
      <c r="DP26" s="55"/>
      <c r="DQ26" s="53"/>
      <c r="DR26" s="54"/>
      <c r="DS26" s="54"/>
      <c r="DT26" s="55"/>
      <c r="DU26" s="73"/>
      <c r="DV26" s="73"/>
      <c r="DW26" s="73"/>
      <c r="DX26" s="73"/>
      <c r="DY26" s="73"/>
      <c r="DZ26" s="73"/>
      <c r="EA26" s="73"/>
      <c r="EB26" s="73"/>
      <c r="EC26" s="73"/>
      <c r="ED26" s="73"/>
      <c r="EE26" s="51"/>
      <c r="EF26" s="51"/>
      <c r="EG26" s="51"/>
      <c r="EH26" s="48"/>
      <c r="EI26" s="49"/>
      <c r="EJ26" s="50"/>
      <c r="EK26" s="48"/>
      <c r="EL26" s="49"/>
      <c r="EM26" s="49"/>
      <c r="EN26" s="49"/>
      <c r="EO26" s="49"/>
      <c r="EP26" s="49"/>
      <c r="EQ26" s="49"/>
      <c r="ER26" s="49"/>
      <c r="ES26" s="49"/>
      <c r="ET26" s="49"/>
      <c r="EU26" s="49"/>
      <c r="EV26" s="49"/>
      <c r="EW26" s="49"/>
      <c r="EX26" s="49"/>
      <c r="EY26" s="49"/>
      <c r="EZ26" s="49"/>
      <c r="FA26" s="49"/>
      <c r="FB26" s="49"/>
      <c r="FC26" s="50"/>
      <c r="FD26" s="105"/>
      <c r="FE26" s="105"/>
      <c r="FF26" s="238"/>
    </row>
    <row r="27" spans="2:162" x14ac:dyDescent="0.15">
      <c r="B27" s="249">
        <v>7</v>
      </c>
      <c r="C27" s="250"/>
      <c r="D27" s="250"/>
      <c r="E27" s="250"/>
      <c r="F27" s="252"/>
      <c r="G27" s="253"/>
      <c r="H27" s="254"/>
      <c r="I27" s="48"/>
      <c r="J27" s="49"/>
      <c r="K27" s="49"/>
      <c r="L27" s="49"/>
      <c r="M27" s="49"/>
      <c r="N27" s="50"/>
      <c r="O27" s="251"/>
      <c r="P27" s="251"/>
      <c r="Q27" s="251"/>
      <c r="R27" s="251"/>
      <c r="S27" s="251"/>
      <c r="T27" s="251"/>
      <c r="U27" s="251"/>
      <c r="V27" s="251"/>
      <c r="W27" s="251"/>
      <c r="X27" s="251"/>
      <c r="Y27" s="52" t="s">
        <v>100</v>
      </c>
      <c r="Z27" s="52"/>
      <c r="AA27" s="52"/>
      <c r="AB27" s="52"/>
      <c r="AC27" s="52"/>
      <c r="AD27" s="52"/>
      <c r="AE27" s="52"/>
      <c r="AF27" s="52"/>
      <c r="AG27" s="52"/>
      <c r="AH27" s="52"/>
      <c r="AI27" s="52"/>
      <c r="AJ27" s="52"/>
      <c r="AK27" s="52"/>
      <c r="AL27" s="52"/>
      <c r="AM27" s="52"/>
      <c r="AN27" s="52"/>
      <c r="AO27" s="307"/>
      <c r="AP27" s="308"/>
      <c r="AQ27" s="308"/>
      <c r="AR27" s="309"/>
      <c r="AS27" s="51"/>
      <c r="AT27" s="51"/>
      <c r="AU27" s="51"/>
      <c r="AV27" s="51"/>
      <c r="AW27" s="52"/>
      <c r="AX27" s="52"/>
      <c r="AY27" s="52"/>
      <c r="AZ27" s="52"/>
      <c r="BA27" s="52"/>
      <c r="BB27" s="52"/>
      <c r="BC27" s="52"/>
      <c r="BD27" s="52"/>
      <c r="BE27" s="52"/>
      <c r="BF27" s="52"/>
      <c r="BG27" s="52"/>
      <c r="BH27" s="52"/>
      <c r="BI27" s="52"/>
      <c r="BJ27" s="52"/>
      <c r="BK27" s="52"/>
      <c r="BL27" s="52"/>
      <c r="BM27" s="244"/>
      <c r="BN27" s="245"/>
      <c r="BO27" s="245"/>
      <c r="BP27" s="52"/>
      <c r="BQ27" s="52"/>
      <c r="BR27" s="52"/>
      <c r="BS27" s="105"/>
      <c r="BT27" s="105"/>
      <c r="BU27" s="105"/>
      <c r="BV27" s="105"/>
      <c r="BW27" s="105"/>
      <c r="BX27" s="105"/>
      <c r="BY27" s="105"/>
      <c r="BZ27" s="105"/>
      <c r="CA27" s="105"/>
      <c r="CB27" s="105"/>
      <c r="CC27" s="105"/>
      <c r="CD27" s="105"/>
      <c r="CE27" s="105"/>
      <c r="CF27" s="105"/>
      <c r="CG27" s="232">
        <f t="shared" si="0"/>
        <v>0</v>
      </c>
      <c r="CH27" s="233"/>
      <c r="CI27" s="233"/>
      <c r="CJ27" s="233"/>
      <c r="CK27" s="234"/>
      <c r="CL27" s="243"/>
      <c r="CM27" s="243"/>
      <c r="CN27" s="243"/>
      <c r="CO27" s="243"/>
      <c r="CP27" s="243"/>
      <c r="CQ27" s="246">
        <v>60</v>
      </c>
      <c r="CR27" s="247"/>
      <c r="CS27" s="247"/>
      <c r="CT27" s="255">
        <v>60</v>
      </c>
      <c r="CU27" s="247"/>
      <c r="CV27" s="248"/>
      <c r="CW27" s="105">
        <v>3000</v>
      </c>
      <c r="CX27" s="105"/>
      <c r="CY27" s="105"/>
      <c r="CZ27" s="105"/>
      <c r="DA27" s="105">
        <v>2000</v>
      </c>
      <c r="DB27" s="105"/>
      <c r="DC27" s="105"/>
      <c r="DD27" s="105"/>
      <c r="DE27" s="53" t="s">
        <v>98</v>
      </c>
      <c r="DF27" s="54"/>
      <c r="DG27" s="54"/>
      <c r="DH27" s="55"/>
      <c r="DI27" s="53">
        <v>1000</v>
      </c>
      <c r="DJ27" s="54"/>
      <c r="DK27" s="54"/>
      <c r="DL27" s="55"/>
      <c r="DM27" s="53">
        <v>1000</v>
      </c>
      <c r="DN27" s="54"/>
      <c r="DO27" s="54"/>
      <c r="DP27" s="55"/>
      <c r="DQ27" s="53"/>
      <c r="DR27" s="54"/>
      <c r="DS27" s="54"/>
      <c r="DT27" s="55"/>
      <c r="DU27" s="73"/>
      <c r="DV27" s="73"/>
      <c r="DW27" s="73"/>
      <c r="DX27" s="73"/>
      <c r="DY27" s="73"/>
      <c r="DZ27" s="73"/>
      <c r="EA27" s="73"/>
      <c r="EB27" s="73"/>
      <c r="EC27" s="73"/>
      <c r="ED27" s="73"/>
      <c r="EE27" s="51"/>
      <c r="EF27" s="51"/>
      <c r="EG27" s="51"/>
      <c r="EH27" s="48"/>
      <c r="EI27" s="49"/>
      <c r="EJ27" s="50"/>
      <c r="EK27" s="48"/>
      <c r="EL27" s="49"/>
      <c r="EM27" s="49"/>
      <c r="EN27" s="49"/>
      <c r="EO27" s="49"/>
      <c r="EP27" s="49"/>
      <c r="EQ27" s="49"/>
      <c r="ER27" s="49"/>
      <c r="ES27" s="49"/>
      <c r="ET27" s="49"/>
      <c r="EU27" s="49"/>
      <c r="EV27" s="49"/>
      <c r="EW27" s="49"/>
      <c r="EX27" s="49"/>
      <c r="EY27" s="49"/>
      <c r="EZ27" s="49"/>
      <c r="FA27" s="49"/>
      <c r="FB27" s="49"/>
      <c r="FC27" s="50"/>
      <c r="FD27" s="105"/>
      <c r="FE27" s="105"/>
      <c r="FF27" s="238"/>
    </row>
    <row r="28" spans="2:162" x14ac:dyDescent="0.15">
      <c r="B28" s="249">
        <v>8</v>
      </c>
      <c r="C28" s="250"/>
      <c r="D28" s="250"/>
      <c r="E28" s="250"/>
      <c r="F28" s="252"/>
      <c r="G28" s="253"/>
      <c r="H28" s="254"/>
      <c r="I28" s="48"/>
      <c r="J28" s="49"/>
      <c r="K28" s="49"/>
      <c r="L28" s="49"/>
      <c r="M28" s="49"/>
      <c r="N28" s="50"/>
      <c r="O28" s="251"/>
      <c r="P28" s="251"/>
      <c r="Q28" s="251"/>
      <c r="R28" s="251"/>
      <c r="S28" s="251"/>
      <c r="T28" s="251"/>
      <c r="U28" s="251"/>
      <c r="V28" s="251"/>
      <c r="W28" s="251"/>
      <c r="X28" s="251"/>
      <c r="Y28" s="52" t="s">
        <v>100</v>
      </c>
      <c r="Z28" s="52"/>
      <c r="AA28" s="52"/>
      <c r="AB28" s="52"/>
      <c r="AC28" s="52"/>
      <c r="AD28" s="52"/>
      <c r="AE28" s="52"/>
      <c r="AF28" s="52"/>
      <c r="AG28" s="52"/>
      <c r="AH28" s="52"/>
      <c r="AI28" s="52"/>
      <c r="AJ28" s="52"/>
      <c r="AK28" s="52"/>
      <c r="AL28" s="52"/>
      <c r="AM28" s="52"/>
      <c r="AN28" s="52"/>
      <c r="AO28" s="307"/>
      <c r="AP28" s="308"/>
      <c r="AQ28" s="308"/>
      <c r="AR28" s="309"/>
      <c r="AS28" s="51"/>
      <c r="AT28" s="51"/>
      <c r="AU28" s="51"/>
      <c r="AV28" s="51"/>
      <c r="AW28" s="52"/>
      <c r="AX28" s="52"/>
      <c r="AY28" s="52"/>
      <c r="AZ28" s="52"/>
      <c r="BA28" s="52"/>
      <c r="BB28" s="52"/>
      <c r="BC28" s="52"/>
      <c r="BD28" s="52"/>
      <c r="BE28" s="52"/>
      <c r="BF28" s="52"/>
      <c r="BG28" s="52"/>
      <c r="BH28" s="52"/>
      <c r="BI28" s="52"/>
      <c r="BJ28" s="52"/>
      <c r="BK28" s="52"/>
      <c r="BL28" s="52"/>
      <c r="BM28" s="244"/>
      <c r="BN28" s="245"/>
      <c r="BO28" s="245"/>
      <c r="BP28" s="52"/>
      <c r="BQ28" s="52"/>
      <c r="BR28" s="52"/>
      <c r="BS28" s="105"/>
      <c r="BT28" s="105"/>
      <c r="BU28" s="105"/>
      <c r="BV28" s="105"/>
      <c r="BW28" s="105"/>
      <c r="BX28" s="105"/>
      <c r="BY28" s="105"/>
      <c r="BZ28" s="105"/>
      <c r="CA28" s="105"/>
      <c r="CB28" s="105"/>
      <c r="CC28" s="105"/>
      <c r="CD28" s="105"/>
      <c r="CE28" s="105"/>
      <c r="CF28" s="105"/>
      <c r="CG28" s="232">
        <f t="shared" si="0"/>
        <v>0</v>
      </c>
      <c r="CH28" s="233"/>
      <c r="CI28" s="233"/>
      <c r="CJ28" s="233"/>
      <c r="CK28" s="234"/>
      <c r="CL28" s="243"/>
      <c r="CM28" s="243"/>
      <c r="CN28" s="243"/>
      <c r="CO28" s="243"/>
      <c r="CP28" s="243"/>
      <c r="CQ28" s="246">
        <v>30</v>
      </c>
      <c r="CR28" s="247"/>
      <c r="CS28" s="247"/>
      <c r="CT28" s="255">
        <v>30</v>
      </c>
      <c r="CU28" s="247"/>
      <c r="CV28" s="248"/>
      <c r="CW28" s="105">
        <v>4000</v>
      </c>
      <c r="CX28" s="105"/>
      <c r="CY28" s="105"/>
      <c r="CZ28" s="105"/>
      <c r="DA28" s="105">
        <v>2000</v>
      </c>
      <c r="DB28" s="105"/>
      <c r="DC28" s="105"/>
      <c r="DD28" s="105"/>
      <c r="DE28" s="53" t="s">
        <v>98</v>
      </c>
      <c r="DF28" s="54"/>
      <c r="DG28" s="54"/>
      <c r="DH28" s="55"/>
      <c r="DI28" s="53">
        <v>4000</v>
      </c>
      <c r="DJ28" s="54"/>
      <c r="DK28" s="54"/>
      <c r="DL28" s="55"/>
      <c r="DM28" s="53">
        <v>4000</v>
      </c>
      <c r="DN28" s="54"/>
      <c r="DO28" s="54"/>
      <c r="DP28" s="55"/>
      <c r="DQ28" s="53"/>
      <c r="DR28" s="54"/>
      <c r="DS28" s="54"/>
      <c r="DT28" s="55"/>
      <c r="DU28" s="73"/>
      <c r="DV28" s="73"/>
      <c r="DW28" s="73"/>
      <c r="DX28" s="73"/>
      <c r="DY28" s="73"/>
      <c r="DZ28" s="73"/>
      <c r="EA28" s="73"/>
      <c r="EB28" s="73"/>
      <c r="EC28" s="73"/>
      <c r="ED28" s="73"/>
      <c r="EE28" s="51"/>
      <c r="EF28" s="51"/>
      <c r="EG28" s="51"/>
      <c r="EH28" s="48"/>
      <c r="EI28" s="49"/>
      <c r="EJ28" s="50"/>
      <c r="EK28" s="48"/>
      <c r="EL28" s="49"/>
      <c r="EM28" s="49"/>
      <c r="EN28" s="49"/>
      <c r="EO28" s="49"/>
      <c r="EP28" s="49"/>
      <c r="EQ28" s="49"/>
      <c r="ER28" s="49"/>
      <c r="ES28" s="49"/>
      <c r="ET28" s="49"/>
      <c r="EU28" s="49"/>
      <c r="EV28" s="49"/>
      <c r="EW28" s="49"/>
      <c r="EX28" s="49"/>
      <c r="EY28" s="49"/>
      <c r="EZ28" s="49"/>
      <c r="FA28" s="49"/>
      <c r="FB28" s="49"/>
      <c r="FC28" s="50"/>
      <c r="FD28" s="105"/>
      <c r="FE28" s="105"/>
      <c r="FF28" s="238"/>
    </row>
    <row r="29" spans="2:162" x14ac:dyDescent="0.15">
      <c r="B29" s="249">
        <v>9</v>
      </c>
      <c r="C29" s="250"/>
      <c r="D29" s="250"/>
      <c r="E29" s="250"/>
      <c r="F29" s="252"/>
      <c r="G29" s="253"/>
      <c r="H29" s="254"/>
      <c r="I29" s="48"/>
      <c r="J29" s="49"/>
      <c r="K29" s="49"/>
      <c r="L29" s="49"/>
      <c r="M29" s="49"/>
      <c r="N29" s="50"/>
      <c r="O29" s="251"/>
      <c r="P29" s="251"/>
      <c r="Q29" s="251"/>
      <c r="R29" s="251"/>
      <c r="S29" s="251"/>
      <c r="T29" s="251"/>
      <c r="U29" s="251"/>
      <c r="V29" s="251"/>
      <c r="W29" s="251"/>
      <c r="X29" s="251"/>
      <c r="Y29" s="52" t="s">
        <v>100</v>
      </c>
      <c r="Z29" s="52"/>
      <c r="AA29" s="52"/>
      <c r="AB29" s="52"/>
      <c r="AC29" s="52"/>
      <c r="AD29" s="52"/>
      <c r="AE29" s="52"/>
      <c r="AF29" s="52"/>
      <c r="AG29" s="52"/>
      <c r="AH29" s="52"/>
      <c r="AI29" s="52"/>
      <c r="AJ29" s="52"/>
      <c r="AK29" s="52"/>
      <c r="AL29" s="52"/>
      <c r="AM29" s="52"/>
      <c r="AN29" s="52"/>
      <c r="AO29" s="307"/>
      <c r="AP29" s="308"/>
      <c r="AQ29" s="308"/>
      <c r="AR29" s="309"/>
      <c r="AS29" s="51"/>
      <c r="AT29" s="51"/>
      <c r="AU29" s="51"/>
      <c r="AV29" s="51"/>
      <c r="AW29" s="52"/>
      <c r="AX29" s="52"/>
      <c r="AY29" s="52"/>
      <c r="AZ29" s="52"/>
      <c r="BA29" s="52"/>
      <c r="BB29" s="52"/>
      <c r="BC29" s="52"/>
      <c r="BD29" s="52"/>
      <c r="BE29" s="52"/>
      <c r="BF29" s="52"/>
      <c r="BG29" s="52"/>
      <c r="BH29" s="52"/>
      <c r="BI29" s="52"/>
      <c r="BJ29" s="52"/>
      <c r="BK29" s="52"/>
      <c r="BL29" s="52"/>
      <c r="BM29" s="244"/>
      <c r="BN29" s="245"/>
      <c r="BO29" s="245"/>
      <c r="BP29" s="52"/>
      <c r="BQ29" s="52"/>
      <c r="BR29" s="52"/>
      <c r="BS29" s="105"/>
      <c r="BT29" s="105"/>
      <c r="BU29" s="105"/>
      <c r="BV29" s="105"/>
      <c r="BW29" s="105"/>
      <c r="BX29" s="105"/>
      <c r="BY29" s="105"/>
      <c r="BZ29" s="105"/>
      <c r="CA29" s="105"/>
      <c r="CB29" s="105"/>
      <c r="CC29" s="105"/>
      <c r="CD29" s="105"/>
      <c r="CE29" s="105"/>
      <c r="CF29" s="105"/>
      <c r="CG29" s="232">
        <f t="shared" si="0"/>
        <v>0</v>
      </c>
      <c r="CH29" s="233"/>
      <c r="CI29" s="233"/>
      <c r="CJ29" s="233"/>
      <c r="CK29" s="234"/>
      <c r="CL29" s="243"/>
      <c r="CM29" s="243"/>
      <c r="CN29" s="243"/>
      <c r="CO29" s="243"/>
      <c r="CP29" s="243"/>
      <c r="CQ29" s="246">
        <v>50</v>
      </c>
      <c r="CR29" s="247"/>
      <c r="CS29" s="247"/>
      <c r="CT29" s="255">
        <v>52</v>
      </c>
      <c r="CU29" s="247"/>
      <c r="CV29" s="248"/>
      <c r="CW29" s="105">
        <v>10000</v>
      </c>
      <c r="CX29" s="105"/>
      <c r="CY29" s="105"/>
      <c r="CZ29" s="105"/>
      <c r="DA29" s="105">
        <v>12000</v>
      </c>
      <c r="DB29" s="105"/>
      <c r="DC29" s="105"/>
      <c r="DD29" s="105"/>
      <c r="DE29" s="53" t="s">
        <v>94</v>
      </c>
      <c r="DF29" s="54"/>
      <c r="DG29" s="54"/>
      <c r="DH29" s="55"/>
      <c r="DI29" s="53">
        <v>40000</v>
      </c>
      <c r="DJ29" s="54"/>
      <c r="DK29" s="54"/>
      <c r="DL29" s="55"/>
      <c r="DM29" s="53">
        <v>45000</v>
      </c>
      <c r="DN29" s="54"/>
      <c r="DO29" s="54"/>
      <c r="DP29" s="55"/>
      <c r="DQ29" s="53"/>
      <c r="DR29" s="54"/>
      <c r="DS29" s="54"/>
      <c r="DT29" s="55"/>
      <c r="DU29" s="73"/>
      <c r="DV29" s="73"/>
      <c r="DW29" s="73"/>
      <c r="DX29" s="73"/>
      <c r="DY29" s="73"/>
      <c r="DZ29" s="73"/>
      <c r="EA29" s="73"/>
      <c r="EB29" s="73"/>
      <c r="EC29" s="73"/>
      <c r="ED29" s="73"/>
      <c r="EE29" s="51"/>
      <c r="EF29" s="51"/>
      <c r="EG29" s="51"/>
      <c r="EH29" s="48"/>
      <c r="EI29" s="49"/>
      <c r="EJ29" s="50"/>
      <c r="EK29" s="48"/>
      <c r="EL29" s="49"/>
      <c r="EM29" s="49"/>
      <c r="EN29" s="49"/>
      <c r="EO29" s="49"/>
      <c r="EP29" s="49"/>
      <c r="EQ29" s="49"/>
      <c r="ER29" s="49"/>
      <c r="ES29" s="49"/>
      <c r="ET29" s="49"/>
      <c r="EU29" s="49"/>
      <c r="EV29" s="49"/>
      <c r="EW29" s="49"/>
      <c r="EX29" s="49"/>
      <c r="EY29" s="49"/>
      <c r="EZ29" s="49"/>
      <c r="FA29" s="49"/>
      <c r="FB29" s="49"/>
      <c r="FC29" s="50"/>
      <c r="FD29" s="105"/>
      <c r="FE29" s="105"/>
      <c r="FF29" s="238"/>
    </row>
    <row r="30" spans="2:162" x14ac:dyDescent="0.15">
      <c r="B30" s="249">
        <v>10</v>
      </c>
      <c r="C30" s="250"/>
      <c r="D30" s="250"/>
      <c r="E30" s="250"/>
      <c r="F30" s="252"/>
      <c r="G30" s="253"/>
      <c r="H30" s="254"/>
      <c r="I30" s="48"/>
      <c r="J30" s="49"/>
      <c r="K30" s="49"/>
      <c r="L30" s="49"/>
      <c r="M30" s="49"/>
      <c r="N30" s="50"/>
      <c r="O30" s="251"/>
      <c r="P30" s="251"/>
      <c r="Q30" s="251"/>
      <c r="R30" s="251"/>
      <c r="S30" s="251"/>
      <c r="T30" s="251"/>
      <c r="U30" s="251"/>
      <c r="V30" s="251"/>
      <c r="W30" s="251"/>
      <c r="X30" s="251"/>
      <c r="Y30" s="52" t="s">
        <v>100</v>
      </c>
      <c r="Z30" s="52"/>
      <c r="AA30" s="52"/>
      <c r="AB30" s="52"/>
      <c r="AC30" s="52"/>
      <c r="AD30" s="52"/>
      <c r="AE30" s="52"/>
      <c r="AF30" s="52"/>
      <c r="AG30" s="52"/>
      <c r="AH30" s="52"/>
      <c r="AI30" s="52"/>
      <c r="AJ30" s="52"/>
      <c r="AK30" s="52"/>
      <c r="AL30" s="52"/>
      <c r="AM30" s="52"/>
      <c r="AN30" s="52"/>
      <c r="AO30" s="307"/>
      <c r="AP30" s="308"/>
      <c r="AQ30" s="308"/>
      <c r="AR30" s="309"/>
      <c r="AS30" s="51"/>
      <c r="AT30" s="51"/>
      <c r="AU30" s="51"/>
      <c r="AV30" s="51"/>
      <c r="AW30" s="52"/>
      <c r="AX30" s="52"/>
      <c r="AY30" s="52"/>
      <c r="AZ30" s="52"/>
      <c r="BA30" s="52"/>
      <c r="BB30" s="52"/>
      <c r="BC30" s="52"/>
      <c r="BD30" s="52"/>
      <c r="BE30" s="52"/>
      <c r="BF30" s="52"/>
      <c r="BG30" s="52"/>
      <c r="BH30" s="52"/>
      <c r="BI30" s="52"/>
      <c r="BJ30" s="52"/>
      <c r="BK30" s="52"/>
      <c r="BL30" s="52"/>
      <c r="BM30" s="244"/>
      <c r="BN30" s="245"/>
      <c r="BO30" s="245"/>
      <c r="BP30" s="52"/>
      <c r="BQ30" s="52"/>
      <c r="BR30" s="52"/>
      <c r="BS30" s="105"/>
      <c r="BT30" s="105"/>
      <c r="BU30" s="105"/>
      <c r="BV30" s="105"/>
      <c r="BW30" s="105"/>
      <c r="BX30" s="105"/>
      <c r="BY30" s="105"/>
      <c r="BZ30" s="105"/>
      <c r="CA30" s="105"/>
      <c r="CB30" s="105"/>
      <c r="CC30" s="105"/>
      <c r="CD30" s="105"/>
      <c r="CE30" s="105"/>
      <c r="CF30" s="105"/>
      <c r="CG30" s="232">
        <f t="shared" si="0"/>
        <v>0</v>
      </c>
      <c r="CH30" s="233"/>
      <c r="CI30" s="233"/>
      <c r="CJ30" s="233"/>
      <c r="CK30" s="234"/>
      <c r="CL30" s="243"/>
      <c r="CM30" s="243"/>
      <c r="CN30" s="243"/>
      <c r="CO30" s="243"/>
      <c r="CP30" s="256"/>
      <c r="CQ30" s="246">
        <v>20</v>
      </c>
      <c r="CR30" s="247"/>
      <c r="CS30" s="248"/>
      <c r="CT30" s="255">
        <v>0</v>
      </c>
      <c r="CU30" s="247"/>
      <c r="CV30" s="248"/>
      <c r="CW30" s="105">
        <v>12000</v>
      </c>
      <c r="CX30" s="105"/>
      <c r="CY30" s="105"/>
      <c r="CZ30" s="105"/>
      <c r="DA30" s="105">
        <v>0</v>
      </c>
      <c r="DB30" s="105"/>
      <c r="DC30" s="105"/>
      <c r="DD30" s="105"/>
      <c r="DE30" s="53" t="s">
        <v>94</v>
      </c>
      <c r="DF30" s="54"/>
      <c r="DG30" s="54"/>
      <c r="DH30" s="55"/>
      <c r="DI30" s="53">
        <v>50000</v>
      </c>
      <c r="DJ30" s="54"/>
      <c r="DK30" s="54"/>
      <c r="DL30" s="55"/>
      <c r="DM30" s="53">
        <v>55000</v>
      </c>
      <c r="DN30" s="54"/>
      <c r="DO30" s="54"/>
      <c r="DP30" s="55"/>
      <c r="DQ30" s="53"/>
      <c r="DR30" s="54"/>
      <c r="DS30" s="54"/>
      <c r="DT30" s="55"/>
      <c r="DU30" s="73"/>
      <c r="DV30" s="73"/>
      <c r="DW30" s="73"/>
      <c r="DX30" s="73"/>
      <c r="DY30" s="73"/>
      <c r="DZ30" s="73"/>
      <c r="EA30" s="73"/>
      <c r="EB30" s="73"/>
      <c r="EC30" s="73"/>
      <c r="ED30" s="73"/>
      <c r="EE30" s="51"/>
      <c r="EF30" s="51"/>
      <c r="EG30" s="51"/>
      <c r="EH30" s="48"/>
      <c r="EI30" s="49"/>
      <c r="EJ30" s="50"/>
      <c r="EK30" s="48"/>
      <c r="EL30" s="49"/>
      <c r="EM30" s="49"/>
      <c r="EN30" s="49"/>
      <c r="EO30" s="49"/>
      <c r="EP30" s="49"/>
      <c r="EQ30" s="49"/>
      <c r="ER30" s="49"/>
      <c r="ES30" s="49"/>
      <c r="ET30" s="49"/>
      <c r="EU30" s="49"/>
      <c r="EV30" s="49"/>
      <c r="EW30" s="49"/>
      <c r="EX30" s="49"/>
      <c r="EY30" s="49"/>
      <c r="EZ30" s="49"/>
      <c r="FA30" s="49"/>
      <c r="FB30" s="49"/>
      <c r="FC30" s="50"/>
      <c r="FD30" s="105"/>
      <c r="FE30" s="105"/>
      <c r="FF30" s="238"/>
    </row>
    <row r="31" spans="2:162" x14ac:dyDescent="0.15">
      <c r="B31" s="249"/>
      <c r="C31" s="250"/>
      <c r="D31" s="250"/>
      <c r="E31" s="250"/>
      <c r="F31" s="252"/>
      <c r="G31" s="253"/>
      <c r="H31" s="254"/>
      <c r="I31" s="48"/>
      <c r="J31" s="49"/>
      <c r="K31" s="49"/>
      <c r="L31" s="49"/>
      <c r="M31" s="49"/>
      <c r="N31" s="50"/>
      <c r="O31" s="251"/>
      <c r="P31" s="251"/>
      <c r="Q31" s="251"/>
      <c r="R31" s="251"/>
      <c r="S31" s="251"/>
      <c r="T31" s="251"/>
      <c r="U31" s="251"/>
      <c r="V31" s="251"/>
      <c r="W31" s="251"/>
      <c r="X31" s="251"/>
      <c r="Y31" s="52"/>
      <c r="Z31" s="52"/>
      <c r="AA31" s="52"/>
      <c r="AB31" s="52"/>
      <c r="AC31" s="52"/>
      <c r="AD31" s="52"/>
      <c r="AE31" s="52"/>
      <c r="AF31" s="52"/>
      <c r="AG31" s="52"/>
      <c r="AH31" s="52"/>
      <c r="AI31" s="52"/>
      <c r="AJ31" s="52"/>
      <c r="AK31" s="52"/>
      <c r="AL31" s="52"/>
      <c r="AM31" s="52"/>
      <c r="AN31" s="52"/>
      <c r="AO31" s="307"/>
      <c r="AP31" s="308"/>
      <c r="AQ31" s="308"/>
      <c r="AR31" s="309"/>
      <c r="AS31" s="51"/>
      <c r="AT31" s="51"/>
      <c r="AU31" s="51"/>
      <c r="AV31" s="51"/>
      <c r="AW31" s="52"/>
      <c r="AX31" s="52"/>
      <c r="AY31" s="52"/>
      <c r="AZ31" s="52"/>
      <c r="BA31" s="52"/>
      <c r="BB31" s="52"/>
      <c r="BC31" s="52"/>
      <c r="BD31" s="52"/>
      <c r="BE31" s="52"/>
      <c r="BF31" s="52"/>
      <c r="BG31" s="52"/>
      <c r="BH31" s="52"/>
      <c r="BI31" s="52"/>
      <c r="BJ31" s="52"/>
      <c r="BK31" s="52"/>
      <c r="BL31" s="52"/>
      <c r="BM31" s="244"/>
      <c r="BN31" s="245"/>
      <c r="BO31" s="245"/>
      <c r="BP31" s="52"/>
      <c r="BQ31" s="52"/>
      <c r="BR31" s="52"/>
      <c r="BS31" s="105"/>
      <c r="BT31" s="105"/>
      <c r="BU31" s="105"/>
      <c r="BV31" s="105"/>
      <c r="BW31" s="105"/>
      <c r="BX31" s="105"/>
      <c r="BY31" s="105"/>
      <c r="BZ31" s="105"/>
      <c r="CA31" s="105"/>
      <c r="CB31" s="105"/>
      <c r="CC31" s="105"/>
      <c r="CD31" s="105"/>
      <c r="CE31" s="105"/>
      <c r="CF31" s="105"/>
      <c r="CG31" s="232">
        <f t="shared" si="0"/>
        <v>0</v>
      </c>
      <c r="CH31" s="233"/>
      <c r="CI31" s="233"/>
      <c r="CJ31" s="233"/>
      <c r="CK31" s="234"/>
      <c r="CL31" s="243"/>
      <c r="CM31" s="243"/>
      <c r="CN31" s="243"/>
      <c r="CO31" s="243"/>
      <c r="CP31" s="256"/>
      <c r="CQ31" s="246"/>
      <c r="CR31" s="247"/>
      <c r="CS31" s="248"/>
      <c r="CT31" s="255"/>
      <c r="CU31" s="247"/>
      <c r="CV31" s="248"/>
      <c r="CW31" s="105"/>
      <c r="CX31" s="105"/>
      <c r="CY31" s="105"/>
      <c r="CZ31" s="105"/>
      <c r="DA31" s="105"/>
      <c r="DB31" s="105"/>
      <c r="DC31" s="105"/>
      <c r="DD31" s="105"/>
      <c r="DE31" s="53"/>
      <c r="DF31" s="54"/>
      <c r="DG31" s="54"/>
      <c r="DH31" s="55"/>
      <c r="DI31" s="53"/>
      <c r="DJ31" s="54"/>
      <c r="DK31" s="54"/>
      <c r="DL31" s="55"/>
      <c r="DM31" s="53"/>
      <c r="DN31" s="54"/>
      <c r="DO31" s="54"/>
      <c r="DP31" s="55"/>
      <c r="DQ31" s="53"/>
      <c r="DR31" s="54"/>
      <c r="DS31" s="54"/>
      <c r="DT31" s="55"/>
      <c r="DU31" s="73"/>
      <c r="DV31" s="73"/>
      <c r="DW31" s="73"/>
      <c r="DX31" s="73"/>
      <c r="DY31" s="73"/>
      <c r="DZ31" s="73"/>
      <c r="EA31" s="73"/>
      <c r="EB31" s="73"/>
      <c r="EC31" s="73"/>
      <c r="ED31" s="73"/>
      <c r="EE31" s="51"/>
      <c r="EF31" s="51"/>
      <c r="EG31" s="51"/>
      <c r="EH31" s="48"/>
      <c r="EI31" s="49"/>
      <c r="EJ31" s="50"/>
      <c r="EK31" s="48"/>
      <c r="EL31" s="49"/>
      <c r="EM31" s="49"/>
      <c r="EN31" s="49"/>
      <c r="EO31" s="49"/>
      <c r="EP31" s="49"/>
      <c r="EQ31" s="49"/>
      <c r="ER31" s="49"/>
      <c r="ES31" s="49"/>
      <c r="ET31" s="49"/>
      <c r="EU31" s="49"/>
      <c r="EV31" s="49"/>
      <c r="EW31" s="49"/>
      <c r="EX31" s="49"/>
      <c r="EY31" s="49"/>
      <c r="EZ31" s="49"/>
      <c r="FA31" s="49"/>
      <c r="FB31" s="49"/>
      <c r="FC31" s="50"/>
      <c r="FD31" s="105"/>
      <c r="FE31" s="105"/>
      <c r="FF31" s="238"/>
    </row>
    <row r="32" spans="2:162" x14ac:dyDescent="0.15">
      <c r="B32" s="249"/>
      <c r="C32" s="250"/>
      <c r="D32" s="250"/>
      <c r="E32" s="250"/>
      <c r="F32" s="252"/>
      <c r="G32" s="253"/>
      <c r="H32" s="254"/>
      <c r="I32" s="48"/>
      <c r="J32" s="49"/>
      <c r="K32" s="49"/>
      <c r="L32" s="49"/>
      <c r="M32" s="49"/>
      <c r="N32" s="50"/>
      <c r="O32" s="251"/>
      <c r="P32" s="251"/>
      <c r="Q32" s="251"/>
      <c r="R32" s="251"/>
      <c r="S32" s="251"/>
      <c r="T32" s="251"/>
      <c r="U32" s="251"/>
      <c r="V32" s="251"/>
      <c r="W32" s="251"/>
      <c r="X32" s="251"/>
      <c r="Y32" s="52"/>
      <c r="Z32" s="52"/>
      <c r="AA32" s="52"/>
      <c r="AB32" s="52"/>
      <c r="AC32" s="52"/>
      <c r="AD32" s="52"/>
      <c r="AE32" s="52"/>
      <c r="AF32" s="52"/>
      <c r="AG32" s="52"/>
      <c r="AH32" s="52"/>
      <c r="AI32" s="52"/>
      <c r="AJ32" s="52"/>
      <c r="AK32" s="52"/>
      <c r="AL32" s="52"/>
      <c r="AM32" s="52"/>
      <c r="AN32" s="52"/>
      <c r="AO32" s="307"/>
      <c r="AP32" s="308"/>
      <c r="AQ32" s="308"/>
      <c r="AR32" s="309"/>
      <c r="AS32" s="51"/>
      <c r="AT32" s="51"/>
      <c r="AU32" s="51"/>
      <c r="AV32" s="51"/>
      <c r="AW32" s="52"/>
      <c r="AX32" s="52"/>
      <c r="AY32" s="52"/>
      <c r="AZ32" s="52"/>
      <c r="BA32" s="52"/>
      <c r="BB32" s="52"/>
      <c r="BC32" s="52"/>
      <c r="BD32" s="52"/>
      <c r="BE32" s="52"/>
      <c r="BF32" s="52"/>
      <c r="BG32" s="52"/>
      <c r="BH32" s="52"/>
      <c r="BI32" s="52"/>
      <c r="BJ32" s="52"/>
      <c r="BK32" s="52"/>
      <c r="BL32" s="52"/>
      <c r="BM32" s="244"/>
      <c r="BN32" s="245"/>
      <c r="BO32" s="245"/>
      <c r="BP32" s="52"/>
      <c r="BQ32" s="52"/>
      <c r="BR32" s="52"/>
      <c r="BS32" s="105"/>
      <c r="BT32" s="105"/>
      <c r="BU32" s="105"/>
      <c r="BV32" s="105"/>
      <c r="BW32" s="105"/>
      <c r="BX32" s="105"/>
      <c r="BY32" s="105"/>
      <c r="BZ32" s="105"/>
      <c r="CA32" s="105"/>
      <c r="CB32" s="105"/>
      <c r="CC32" s="105"/>
      <c r="CD32" s="105"/>
      <c r="CE32" s="105"/>
      <c r="CF32" s="105"/>
      <c r="CG32" s="232">
        <f t="shared" si="0"/>
        <v>0</v>
      </c>
      <c r="CH32" s="233"/>
      <c r="CI32" s="233"/>
      <c r="CJ32" s="233"/>
      <c r="CK32" s="234"/>
      <c r="CL32" s="243"/>
      <c r="CM32" s="243"/>
      <c r="CN32" s="243"/>
      <c r="CO32" s="243"/>
      <c r="CP32" s="256"/>
      <c r="CQ32" s="246"/>
      <c r="CR32" s="247"/>
      <c r="CS32" s="248"/>
      <c r="CT32" s="255"/>
      <c r="CU32" s="247"/>
      <c r="CV32" s="248"/>
      <c r="CW32" s="105"/>
      <c r="CX32" s="105"/>
      <c r="CY32" s="105"/>
      <c r="CZ32" s="105"/>
      <c r="DA32" s="105"/>
      <c r="DB32" s="105"/>
      <c r="DC32" s="105"/>
      <c r="DD32" s="105"/>
      <c r="DE32" s="53"/>
      <c r="DF32" s="54"/>
      <c r="DG32" s="54"/>
      <c r="DH32" s="55"/>
      <c r="DI32" s="53"/>
      <c r="DJ32" s="54"/>
      <c r="DK32" s="54"/>
      <c r="DL32" s="55"/>
      <c r="DM32" s="53"/>
      <c r="DN32" s="54"/>
      <c r="DO32" s="54"/>
      <c r="DP32" s="55"/>
      <c r="DQ32" s="53"/>
      <c r="DR32" s="54"/>
      <c r="DS32" s="54"/>
      <c r="DT32" s="55"/>
      <c r="DU32" s="73"/>
      <c r="DV32" s="73"/>
      <c r="DW32" s="73"/>
      <c r="DX32" s="73"/>
      <c r="DY32" s="73"/>
      <c r="DZ32" s="73"/>
      <c r="EA32" s="73"/>
      <c r="EB32" s="73"/>
      <c r="EC32" s="73"/>
      <c r="ED32" s="73"/>
      <c r="EE32" s="51"/>
      <c r="EF32" s="51"/>
      <c r="EG32" s="51"/>
      <c r="EH32" s="48"/>
      <c r="EI32" s="49"/>
      <c r="EJ32" s="50"/>
      <c r="EK32" s="48"/>
      <c r="EL32" s="49"/>
      <c r="EM32" s="49"/>
      <c r="EN32" s="49"/>
      <c r="EO32" s="49"/>
      <c r="EP32" s="49"/>
      <c r="EQ32" s="49"/>
      <c r="ER32" s="49"/>
      <c r="ES32" s="49"/>
      <c r="ET32" s="49"/>
      <c r="EU32" s="49"/>
      <c r="EV32" s="49"/>
      <c r="EW32" s="49"/>
      <c r="EX32" s="49"/>
      <c r="EY32" s="49"/>
      <c r="EZ32" s="49"/>
      <c r="FA32" s="49"/>
      <c r="FB32" s="49"/>
      <c r="FC32" s="50"/>
      <c r="FD32" s="105"/>
      <c r="FE32" s="105"/>
      <c r="FF32" s="238"/>
    </row>
    <row r="33" spans="2:162" x14ac:dyDescent="0.15">
      <c r="B33" s="249"/>
      <c r="C33" s="250"/>
      <c r="D33" s="250"/>
      <c r="E33" s="250"/>
      <c r="F33" s="252"/>
      <c r="G33" s="253"/>
      <c r="H33" s="254"/>
      <c r="I33" s="48"/>
      <c r="J33" s="49"/>
      <c r="K33" s="49"/>
      <c r="L33" s="49"/>
      <c r="M33" s="49"/>
      <c r="N33" s="50"/>
      <c r="O33" s="251"/>
      <c r="P33" s="251"/>
      <c r="Q33" s="251"/>
      <c r="R33" s="251"/>
      <c r="S33" s="251"/>
      <c r="T33" s="251"/>
      <c r="U33" s="251"/>
      <c r="V33" s="251"/>
      <c r="W33" s="251"/>
      <c r="X33" s="251"/>
      <c r="Y33" s="52"/>
      <c r="Z33" s="52"/>
      <c r="AA33" s="52"/>
      <c r="AB33" s="52"/>
      <c r="AC33" s="52"/>
      <c r="AD33" s="52"/>
      <c r="AE33" s="52"/>
      <c r="AF33" s="52"/>
      <c r="AG33" s="52"/>
      <c r="AH33" s="52"/>
      <c r="AI33" s="52"/>
      <c r="AJ33" s="52"/>
      <c r="AK33" s="52"/>
      <c r="AL33" s="52"/>
      <c r="AM33" s="52"/>
      <c r="AN33" s="52"/>
      <c r="AO33" s="307"/>
      <c r="AP33" s="308"/>
      <c r="AQ33" s="308"/>
      <c r="AR33" s="309"/>
      <c r="AS33" s="51"/>
      <c r="AT33" s="51"/>
      <c r="AU33" s="51"/>
      <c r="AV33" s="51"/>
      <c r="AW33" s="52"/>
      <c r="AX33" s="52"/>
      <c r="AY33" s="52"/>
      <c r="AZ33" s="52"/>
      <c r="BA33" s="52"/>
      <c r="BB33" s="52"/>
      <c r="BC33" s="52"/>
      <c r="BD33" s="52"/>
      <c r="BE33" s="52"/>
      <c r="BF33" s="52"/>
      <c r="BG33" s="52"/>
      <c r="BH33" s="52"/>
      <c r="BI33" s="52"/>
      <c r="BJ33" s="52"/>
      <c r="BK33" s="52"/>
      <c r="BL33" s="52"/>
      <c r="BM33" s="244"/>
      <c r="BN33" s="245"/>
      <c r="BO33" s="245"/>
      <c r="BP33" s="52"/>
      <c r="BQ33" s="52"/>
      <c r="BR33" s="52"/>
      <c r="BS33" s="105"/>
      <c r="BT33" s="105"/>
      <c r="BU33" s="105"/>
      <c r="BV33" s="105"/>
      <c r="BW33" s="105"/>
      <c r="BX33" s="105"/>
      <c r="BY33" s="105"/>
      <c r="BZ33" s="105"/>
      <c r="CA33" s="105"/>
      <c r="CB33" s="105"/>
      <c r="CC33" s="105"/>
      <c r="CD33" s="105"/>
      <c r="CE33" s="105"/>
      <c r="CF33" s="105"/>
      <c r="CG33" s="232">
        <f t="shared" si="0"/>
        <v>0</v>
      </c>
      <c r="CH33" s="233"/>
      <c r="CI33" s="233"/>
      <c r="CJ33" s="233"/>
      <c r="CK33" s="234"/>
      <c r="CL33" s="243"/>
      <c r="CM33" s="243"/>
      <c r="CN33" s="243"/>
      <c r="CO33" s="243"/>
      <c r="CP33" s="256"/>
      <c r="CQ33" s="246"/>
      <c r="CR33" s="247"/>
      <c r="CS33" s="248"/>
      <c r="CT33" s="255"/>
      <c r="CU33" s="247"/>
      <c r="CV33" s="248"/>
      <c r="CW33" s="105"/>
      <c r="CX33" s="105"/>
      <c r="CY33" s="105"/>
      <c r="CZ33" s="105"/>
      <c r="DA33" s="105"/>
      <c r="DB33" s="105"/>
      <c r="DC33" s="105"/>
      <c r="DD33" s="105"/>
      <c r="DE33" s="53"/>
      <c r="DF33" s="54"/>
      <c r="DG33" s="54"/>
      <c r="DH33" s="55"/>
      <c r="DI33" s="53"/>
      <c r="DJ33" s="54"/>
      <c r="DK33" s="54"/>
      <c r="DL33" s="55"/>
      <c r="DM33" s="53"/>
      <c r="DN33" s="54"/>
      <c r="DO33" s="54"/>
      <c r="DP33" s="55"/>
      <c r="DQ33" s="53"/>
      <c r="DR33" s="54"/>
      <c r="DS33" s="54"/>
      <c r="DT33" s="55"/>
      <c r="DU33" s="73"/>
      <c r="DV33" s="73"/>
      <c r="DW33" s="73"/>
      <c r="DX33" s="73"/>
      <c r="DY33" s="73"/>
      <c r="DZ33" s="73"/>
      <c r="EA33" s="73"/>
      <c r="EB33" s="73"/>
      <c r="EC33" s="73"/>
      <c r="ED33" s="73"/>
      <c r="EE33" s="51"/>
      <c r="EF33" s="51"/>
      <c r="EG33" s="51"/>
      <c r="EH33" s="48"/>
      <c r="EI33" s="49"/>
      <c r="EJ33" s="50"/>
      <c r="EK33" s="48"/>
      <c r="EL33" s="49"/>
      <c r="EM33" s="49"/>
      <c r="EN33" s="49"/>
      <c r="EO33" s="49"/>
      <c r="EP33" s="49"/>
      <c r="EQ33" s="49"/>
      <c r="ER33" s="49"/>
      <c r="ES33" s="49"/>
      <c r="ET33" s="49"/>
      <c r="EU33" s="49"/>
      <c r="EV33" s="49"/>
      <c r="EW33" s="49"/>
      <c r="EX33" s="49"/>
      <c r="EY33" s="49"/>
      <c r="EZ33" s="49"/>
      <c r="FA33" s="49"/>
      <c r="FB33" s="49"/>
      <c r="FC33" s="50"/>
      <c r="FD33" s="105"/>
      <c r="FE33" s="105"/>
      <c r="FF33" s="238"/>
    </row>
    <row r="34" spans="2:162" x14ac:dyDescent="0.15">
      <c r="B34" s="249"/>
      <c r="C34" s="250"/>
      <c r="D34" s="250"/>
      <c r="E34" s="250"/>
      <c r="F34" s="252"/>
      <c r="G34" s="253"/>
      <c r="H34" s="254"/>
      <c r="I34" s="48"/>
      <c r="J34" s="49"/>
      <c r="K34" s="49"/>
      <c r="L34" s="49"/>
      <c r="M34" s="49"/>
      <c r="N34" s="50"/>
      <c r="O34" s="251"/>
      <c r="P34" s="251"/>
      <c r="Q34" s="251"/>
      <c r="R34" s="251"/>
      <c r="S34" s="251"/>
      <c r="T34" s="251"/>
      <c r="U34" s="251"/>
      <c r="V34" s="251"/>
      <c r="W34" s="251"/>
      <c r="X34" s="251"/>
      <c r="Y34" s="52"/>
      <c r="Z34" s="52"/>
      <c r="AA34" s="52"/>
      <c r="AB34" s="52"/>
      <c r="AC34" s="52"/>
      <c r="AD34" s="52"/>
      <c r="AE34" s="52"/>
      <c r="AF34" s="52"/>
      <c r="AG34" s="52"/>
      <c r="AH34" s="52"/>
      <c r="AI34" s="52"/>
      <c r="AJ34" s="52"/>
      <c r="AK34" s="52"/>
      <c r="AL34" s="52"/>
      <c r="AM34" s="52"/>
      <c r="AN34" s="52"/>
      <c r="AO34" s="307"/>
      <c r="AP34" s="308"/>
      <c r="AQ34" s="308"/>
      <c r="AR34" s="309"/>
      <c r="AS34" s="51"/>
      <c r="AT34" s="51"/>
      <c r="AU34" s="51"/>
      <c r="AV34" s="51"/>
      <c r="AW34" s="52"/>
      <c r="AX34" s="52"/>
      <c r="AY34" s="52"/>
      <c r="AZ34" s="52"/>
      <c r="BA34" s="52"/>
      <c r="BB34" s="52"/>
      <c r="BC34" s="52"/>
      <c r="BD34" s="52"/>
      <c r="BE34" s="52"/>
      <c r="BF34" s="52"/>
      <c r="BG34" s="52"/>
      <c r="BH34" s="52"/>
      <c r="BI34" s="52"/>
      <c r="BJ34" s="52"/>
      <c r="BK34" s="52"/>
      <c r="BL34" s="52"/>
      <c r="BM34" s="244"/>
      <c r="BN34" s="245"/>
      <c r="BO34" s="245"/>
      <c r="BP34" s="52"/>
      <c r="BQ34" s="52"/>
      <c r="BR34" s="52"/>
      <c r="BS34" s="105"/>
      <c r="BT34" s="105"/>
      <c r="BU34" s="105"/>
      <c r="BV34" s="105"/>
      <c r="BW34" s="105"/>
      <c r="BX34" s="105"/>
      <c r="BY34" s="105"/>
      <c r="BZ34" s="105"/>
      <c r="CA34" s="105"/>
      <c r="CB34" s="105"/>
      <c r="CC34" s="105"/>
      <c r="CD34" s="105"/>
      <c r="CE34" s="105"/>
      <c r="CF34" s="105"/>
      <c r="CG34" s="232">
        <f t="shared" si="0"/>
        <v>0</v>
      </c>
      <c r="CH34" s="233"/>
      <c r="CI34" s="233"/>
      <c r="CJ34" s="233"/>
      <c r="CK34" s="234"/>
      <c r="CL34" s="243"/>
      <c r="CM34" s="243"/>
      <c r="CN34" s="243"/>
      <c r="CO34" s="243"/>
      <c r="CP34" s="256"/>
      <c r="CQ34" s="246"/>
      <c r="CR34" s="247"/>
      <c r="CS34" s="248"/>
      <c r="CT34" s="255"/>
      <c r="CU34" s="247"/>
      <c r="CV34" s="248"/>
      <c r="CW34" s="105"/>
      <c r="CX34" s="105"/>
      <c r="CY34" s="105"/>
      <c r="CZ34" s="105"/>
      <c r="DA34" s="105"/>
      <c r="DB34" s="105"/>
      <c r="DC34" s="105"/>
      <c r="DD34" s="105"/>
      <c r="DE34" s="53"/>
      <c r="DF34" s="54"/>
      <c r="DG34" s="54"/>
      <c r="DH34" s="55"/>
      <c r="DI34" s="53"/>
      <c r="DJ34" s="54"/>
      <c r="DK34" s="54"/>
      <c r="DL34" s="55"/>
      <c r="DM34" s="53"/>
      <c r="DN34" s="54"/>
      <c r="DO34" s="54"/>
      <c r="DP34" s="55"/>
      <c r="DQ34" s="53"/>
      <c r="DR34" s="54"/>
      <c r="DS34" s="54"/>
      <c r="DT34" s="55"/>
      <c r="DU34" s="73"/>
      <c r="DV34" s="73"/>
      <c r="DW34" s="73"/>
      <c r="DX34" s="73"/>
      <c r="DY34" s="73"/>
      <c r="DZ34" s="73"/>
      <c r="EA34" s="73"/>
      <c r="EB34" s="73"/>
      <c r="EC34" s="73"/>
      <c r="ED34" s="73"/>
      <c r="EE34" s="51"/>
      <c r="EF34" s="51"/>
      <c r="EG34" s="51"/>
      <c r="EH34" s="48"/>
      <c r="EI34" s="49"/>
      <c r="EJ34" s="50"/>
      <c r="EK34" s="48"/>
      <c r="EL34" s="49"/>
      <c r="EM34" s="49"/>
      <c r="EN34" s="49"/>
      <c r="EO34" s="49"/>
      <c r="EP34" s="49"/>
      <c r="EQ34" s="49"/>
      <c r="ER34" s="49"/>
      <c r="ES34" s="49"/>
      <c r="ET34" s="49"/>
      <c r="EU34" s="49"/>
      <c r="EV34" s="49"/>
      <c r="EW34" s="49"/>
      <c r="EX34" s="49"/>
      <c r="EY34" s="49"/>
      <c r="EZ34" s="49"/>
      <c r="FA34" s="49"/>
      <c r="FB34" s="49"/>
      <c r="FC34" s="50"/>
      <c r="FD34" s="105"/>
      <c r="FE34" s="105"/>
      <c r="FF34" s="238"/>
    </row>
    <row r="35" spans="2:162" x14ac:dyDescent="0.15">
      <c r="B35" s="249"/>
      <c r="C35" s="250"/>
      <c r="D35" s="250"/>
      <c r="E35" s="250"/>
      <c r="F35" s="252"/>
      <c r="G35" s="253"/>
      <c r="H35" s="254"/>
      <c r="I35" s="48"/>
      <c r="J35" s="49"/>
      <c r="K35" s="49"/>
      <c r="L35" s="49"/>
      <c r="M35" s="49"/>
      <c r="N35" s="50"/>
      <c r="O35" s="251"/>
      <c r="P35" s="251"/>
      <c r="Q35" s="251"/>
      <c r="R35" s="251"/>
      <c r="S35" s="251"/>
      <c r="T35" s="251"/>
      <c r="U35" s="251"/>
      <c r="V35" s="251"/>
      <c r="W35" s="251"/>
      <c r="X35" s="251"/>
      <c r="Y35" s="52"/>
      <c r="Z35" s="52"/>
      <c r="AA35" s="52"/>
      <c r="AB35" s="52"/>
      <c r="AC35" s="52"/>
      <c r="AD35" s="52"/>
      <c r="AE35" s="52"/>
      <c r="AF35" s="52"/>
      <c r="AG35" s="52"/>
      <c r="AH35" s="52"/>
      <c r="AI35" s="52"/>
      <c r="AJ35" s="52"/>
      <c r="AK35" s="52"/>
      <c r="AL35" s="52"/>
      <c r="AM35" s="52"/>
      <c r="AN35" s="52"/>
      <c r="AO35" s="307"/>
      <c r="AP35" s="308"/>
      <c r="AQ35" s="308"/>
      <c r="AR35" s="309"/>
      <c r="AS35" s="51"/>
      <c r="AT35" s="51"/>
      <c r="AU35" s="51"/>
      <c r="AV35" s="51"/>
      <c r="AW35" s="52"/>
      <c r="AX35" s="52"/>
      <c r="AY35" s="52"/>
      <c r="AZ35" s="52"/>
      <c r="BA35" s="52"/>
      <c r="BB35" s="52"/>
      <c r="BC35" s="52"/>
      <c r="BD35" s="52"/>
      <c r="BE35" s="52"/>
      <c r="BF35" s="52"/>
      <c r="BG35" s="52"/>
      <c r="BH35" s="52"/>
      <c r="BI35" s="52"/>
      <c r="BJ35" s="52"/>
      <c r="BK35" s="52"/>
      <c r="BL35" s="52"/>
      <c r="BM35" s="244"/>
      <c r="BN35" s="245"/>
      <c r="BO35" s="245"/>
      <c r="BP35" s="52"/>
      <c r="BQ35" s="52"/>
      <c r="BR35" s="52"/>
      <c r="BS35" s="105"/>
      <c r="BT35" s="105"/>
      <c r="BU35" s="105"/>
      <c r="BV35" s="105"/>
      <c r="BW35" s="105"/>
      <c r="BX35" s="105"/>
      <c r="BY35" s="105"/>
      <c r="BZ35" s="105"/>
      <c r="CA35" s="105"/>
      <c r="CB35" s="105"/>
      <c r="CC35" s="105"/>
      <c r="CD35" s="105"/>
      <c r="CE35" s="105"/>
      <c r="CF35" s="105"/>
      <c r="CG35" s="232">
        <f t="shared" si="0"/>
        <v>0</v>
      </c>
      <c r="CH35" s="233"/>
      <c r="CI35" s="233"/>
      <c r="CJ35" s="233"/>
      <c r="CK35" s="234"/>
      <c r="CL35" s="243"/>
      <c r="CM35" s="243"/>
      <c r="CN35" s="243"/>
      <c r="CO35" s="243"/>
      <c r="CP35" s="256"/>
      <c r="CQ35" s="246"/>
      <c r="CR35" s="247"/>
      <c r="CS35" s="248"/>
      <c r="CT35" s="255"/>
      <c r="CU35" s="247"/>
      <c r="CV35" s="248"/>
      <c r="CW35" s="105"/>
      <c r="CX35" s="105"/>
      <c r="CY35" s="105"/>
      <c r="CZ35" s="105"/>
      <c r="DA35" s="105"/>
      <c r="DB35" s="105"/>
      <c r="DC35" s="105"/>
      <c r="DD35" s="105"/>
      <c r="DE35" s="53"/>
      <c r="DF35" s="54"/>
      <c r="DG35" s="54"/>
      <c r="DH35" s="55"/>
      <c r="DI35" s="53"/>
      <c r="DJ35" s="54"/>
      <c r="DK35" s="54"/>
      <c r="DL35" s="55"/>
      <c r="DM35" s="53"/>
      <c r="DN35" s="54"/>
      <c r="DO35" s="54"/>
      <c r="DP35" s="55"/>
      <c r="DQ35" s="53"/>
      <c r="DR35" s="54"/>
      <c r="DS35" s="54"/>
      <c r="DT35" s="55"/>
      <c r="DU35" s="73"/>
      <c r="DV35" s="73"/>
      <c r="DW35" s="73"/>
      <c r="DX35" s="73"/>
      <c r="DY35" s="73"/>
      <c r="DZ35" s="73"/>
      <c r="EA35" s="73"/>
      <c r="EB35" s="73"/>
      <c r="EC35" s="73"/>
      <c r="ED35" s="73"/>
      <c r="EE35" s="51"/>
      <c r="EF35" s="51"/>
      <c r="EG35" s="51"/>
      <c r="EH35" s="48"/>
      <c r="EI35" s="49"/>
      <c r="EJ35" s="50"/>
      <c r="EK35" s="48"/>
      <c r="EL35" s="49"/>
      <c r="EM35" s="49"/>
      <c r="EN35" s="49"/>
      <c r="EO35" s="49"/>
      <c r="EP35" s="49"/>
      <c r="EQ35" s="49"/>
      <c r="ER35" s="49"/>
      <c r="ES35" s="49"/>
      <c r="ET35" s="49"/>
      <c r="EU35" s="49"/>
      <c r="EV35" s="49"/>
      <c r="EW35" s="49"/>
      <c r="EX35" s="49"/>
      <c r="EY35" s="49"/>
      <c r="EZ35" s="49"/>
      <c r="FA35" s="49"/>
      <c r="FB35" s="49"/>
      <c r="FC35" s="50"/>
      <c r="FD35" s="105"/>
      <c r="FE35" s="105"/>
      <c r="FF35" s="238"/>
    </row>
    <row r="36" spans="2:162" x14ac:dyDescent="0.15">
      <c r="B36" s="249"/>
      <c r="C36" s="250"/>
      <c r="D36" s="250"/>
      <c r="E36" s="250"/>
      <c r="F36" s="252"/>
      <c r="G36" s="253"/>
      <c r="H36" s="254"/>
      <c r="I36" s="48"/>
      <c r="J36" s="49"/>
      <c r="K36" s="49"/>
      <c r="L36" s="49"/>
      <c r="M36" s="49"/>
      <c r="N36" s="50"/>
      <c r="O36" s="251"/>
      <c r="P36" s="251"/>
      <c r="Q36" s="251"/>
      <c r="R36" s="251"/>
      <c r="S36" s="251"/>
      <c r="T36" s="251"/>
      <c r="U36" s="251"/>
      <c r="V36" s="251"/>
      <c r="W36" s="251"/>
      <c r="X36" s="251"/>
      <c r="Y36" s="52"/>
      <c r="Z36" s="52"/>
      <c r="AA36" s="52"/>
      <c r="AB36" s="52"/>
      <c r="AC36" s="52"/>
      <c r="AD36" s="52"/>
      <c r="AE36" s="52"/>
      <c r="AF36" s="52"/>
      <c r="AG36" s="52"/>
      <c r="AH36" s="52"/>
      <c r="AI36" s="52"/>
      <c r="AJ36" s="52"/>
      <c r="AK36" s="52"/>
      <c r="AL36" s="52"/>
      <c r="AM36" s="52"/>
      <c r="AN36" s="52"/>
      <c r="AO36" s="307"/>
      <c r="AP36" s="308"/>
      <c r="AQ36" s="308"/>
      <c r="AR36" s="309"/>
      <c r="AS36" s="51"/>
      <c r="AT36" s="51"/>
      <c r="AU36" s="51"/>
      <c r="AV36" s="51"/>
      <c r="AW36" s="52"/>
      <c r="AX36" s="52"/>
      <c r="AY36" s="52"/>
      <c r="AZ36" s="52"/>
      <c r="BA36" s="52"/>
      <c r="BB36" s="52"/>
      <c r="BC36" s="52"/>
      <c r="BD36" s="52"/>
      <c r="BE36" s="52"/>
      <c r="BF36" s="52"/>
      <c r="BG36" s="52"/>
      <c r="BH36" s="52"/>
      <c r="BI36" s="52"/>
      <c r="BJ36" s="52"/>
      <c r="BK36" s="52"/>
      <c r="BL36" s="52"/>
      <c r="BM36" s="244"/>
      <c r="BN36" s="245"/>
      <c r="BO36" s="245"/>
      <c r="BP36" s="52"/>
      <c r="BQ36" s="52"/>
      <c r="BR36" s="52"/>
      <c r="BS36" s="105"/>
      <c r="BT36" s="105"/>
      <c r="BU36" s="105"/>
      <c r="BV36" s="105"/>
      <c r="BW36" s="105"/>
      <c r="BX36" s="105"/>
      <c r="BY36" s="105"/>
      <c r="BZ36" s="105"/>
      <c r="CA36" s="105"/>
      <c r="CB36" s="105"/>
      <c r="CC36" s="105"/>
      <c r="CD36" s="105"/>
      <c r="CE36" s="105"/>
      <c r="CF36" s="105"/>
      <c r="CG36" s="232">
        <f t="shared" si="0"/>
        <v>0</v>
      </c>
      <c r="CH36" s="233"/>
      <c r="CI36" s="233"/>
      <c r="CJ36" s="233"/>
      <c r="CK36" s="234"/>
      <c r="CL36" s="243"/>
      <c r="CM36" s="243"/>
      <c r="CN36" s="243"/>
      <c r="CO36" s="243"/>
      <c r="CP36" s="256"/>
      <c r="CQ36" s="246"/>
      <c r="CR36" s="247"/>
      <c r="CS36" s="248"/>
      <c r="CT36" s="255"/>
      <c r="CU36" s="247"/>
      <c r="CV36" s="248"/>
      <c r="CW36" s="105"/>
      <c r="CX36" s="105"/>
      <c r="CY36" s="105"/>
      <c r="CZ36" s="105"/>
      <c r="DA36" s="105"/>
      <c r="DB36" s="105"/>
      <c r="DC36" s="105"/>
      <c r="DD36" s="105"/>
      <c r="DE36" s="53"/>
      <c r="DF36" s="54"/>
      <c r="DG36" s="54"/>
      <c r="DH36" s="55"/>
      <c r="DI36" s="53"/>
      <c r="DJ36" s="54"/>
      <c r="DK36" s="54"/>
      <c r="DL36" s="55"/>
      <c r="DM36" s="53"/>
      <c r="DN36" s="54"/>
      <c r="DO36" s="54"/>
      <c r="DP36" s="55"/>
      <c r="DQ36" s="53"/>
      <c r="DR36" s="54"/>
      <c r="DS36" s="54"/>
      <c r="DT36" s="55"/>
      <c r="DU36" s="73"/>
      <c r="DV36" s="73"/>
      <c r="DW36" s="73"/>
      <c r="DX36" s="73"/>
      <c r="DY36" s="73"/>
      <c r="DZ36" s="73"/>
      <c r="EA36" s="73"/>
      <c r="EB36" s="73"/>
      <c r="EC36" s="73"/>
      <c r="ED36" s="73"/>
      <c r="EE36" s="51"/>
      <c r="EF36" s="51"/>
      <c r="EG36" s="51"/>
      <c r="EH36" s="48"/>
      <c r="EI36" s="49"/>
      <c r="EJ36" s="50"/>
      <c r="EK36" s="48"/>
      <c r="EL36" s="49"/>
      <c r="EM36" s="49"/>
      <c r="EN36" s="49"/>
      <c r="EO36" s="49"/>
      <c r="EP36" s="49"/>
      <c r="EQ36" s="49"/>
      <c r="ER36" s="49"/>
      <c r="ES36" s="49"/>
      <c r="ET36" s="49"/>
      <c r="EU36" s="49"/>
      <c r="EV36" s="49"/>
      <c r="EW36" s="49"/>
      <c r="EX36" s="49"/>
      <c r="EY36" s="49"/>
      <c r="EZ36" s="49"/>
      <c r="FA36" s="49"/>
      <c r="FB36" s="49"/>
      <c r="FC36" s="50"/>
      <c r="FD36" s="105"/>
      <c r="FE36" s="105"/>
      <c r="FF36" s="238"/>
    </row>
    <row r="37" spans="2:162" x14ac:dyDescent="0.15">
      <c r="B37" s="249"/>
      <c r="C37" s="250"/>
      <c r="D37" s="250"/>
      <c r="E37" s="250"/>
      <c r="F37" s="252"/>
      <c r="G37" s="253"/>
      <c r="H37" s="254"/>
      <c r="I37" s="48"/>
      <c r="J37" s="49"/>
      <c r="K37" s="49"/>
      <c r="L37" s="49"/>
      <c r="M37" s="49"/>
      <c r="N37" s="50"/>
      <c r="O37" s="251"/>
      <c r="P37" s="251"/>
      <c r="Q37" s="251"/>
      <c r="R37" s="251"/>
      <c r="S37" s="251"/>
      <c r="T37" s="251"/>
      <c r="U37" s="251"/>
      <c r="V37" s="251"/>
      <c r="W37" s="251"/>
      <c r="X37" s="251"/>
      <c r="Y37" s="52"/>
      <c r="Z37" s="52"/>
      <c r="AA37" s="52"/>
      <c r="AB37" s="52"/>
      <c r="AC37" s="52"/>
      <c r="AD37" s="52"/>
      <c r="AE37" s="52"/>
      <c r="AF37" s="52"/>
      <c r="AG37" s="52"/>
      <c r="AH37" s="52"/>
      <c r="AI37" s="52"/>
      <c r="AJ37" s="52"/>
      <c r="AK37" s="52"/>
      <c r="AL37" s="52"/>
      <c r="AM37" s="52"/>
      <c r="AN37" s="52"/>
      <c r="AO37" s="307"/>
      <c r="AP37" s="308"/>
      <c r="AQ37" s="308"/>
      <c r="AR37" s="309"/>
      <c r="AS37" s="51"/>
      <c r="AT37" s="51"/>
      <c r="AU37" s="51"/>
      <c r="AV37" s="51"/>
      <c r="AW37" s="52"/>
      <c r="AX37" s="52"/>
      <c r="AY37" s="52"/>
      <c r="AZ37" s="52"/>
      <c r="BA37" s="52"/>
      <c r="BB37" s="52"/>
      <c r="BC37" s="52"/>
      <c r="BD37" s="52"/>
      <c r="BE37" s="52"/>
      <c r="BF37" s="52"/>
      <c r="BG37" s="52"/>
      <c r="BH37" s="52"/>
      <c r="BI37" s="52"/>
      <c r="BJ37" s="52"/>
      <c r="BK37" s="52"/>
      <c r="BL37" s="52"/>
      <c r="BM37" s="244"/>
      <c r="BN37" s="245"/>
      <c r="BO37" s="245"/>
      <c r="BP37" s="52"/>
      <c r="BQ37" s="52"/>
      <c r="BR37" s="52"/>
      <c r="BS37" s="105"/>
      <c r="BT37" s="105"/>
      <c r="BU37" s="105"/>
      <c r="BV37" s="105"/>
      <c r="BW37" s="105"/>
      <c r="BX37" s="105"/>
      <c r="BY37" s="105"/>
      <c r="BZ37" s="105"/>
      <c r="CA37" s="105"/>
      <c r="CB37" s="105"/>
      <c r="CC37" s="105"/>
      <c r="CD37" s="105"/>
      <c r="CE37" s="105"/>
      <c r="CF37" s="105"/>
      <c r="CG37" s="232">
        <f t="shared" si="0"/>
        <v>0</v>
      </c>
      <c r="CH37" s="233"/>
      <c r="CI37" s="233"/>
      <c r="CJ37" s="233"/>
      <c r="CK37" s="234"/>
      <c r="CL37" s="243"/>
      <c r="CM37" s="243"/>
      <c r="CN37" s="243"/>
      <c r="CO37" s="243"/>
      <c r="CP37" s="256"/>
      <c r="CQ37" s="246"/>
      <c r="CR37" s="247"/>
      <c r="CS37" s="248"/>
      <c r="CT37" s="255"/>
      <c r="CU37" s="247"/>
      <c r="CV37" s="248"/>
      <c r="CW37" s="105"/>
      <c r="CX37" s="105"/>
      <c r="CY37" s="105"/>
      <c r="CZ37" s="105"/>
      <c r="DA37" s="105"/>
      <c r="DB37" s="105"/>
      <c r="DC37" s="105"/>
      <c r="DD37" s="105"/>
      <c r="DE37" s="53"/>
      <c r="DF37" s="54"/>
      <c r="DG37" s="54"/>
      <c r="DH37" s="55"/>
      <c r="DI37" s="53"/>
      <c r="DJ37" s="54"/>
      <c r="DK37" s="54"/>
      <c r="DL37" s="55"/>
      <c r="DM37" s="53"/>
      <c r="DN37" s="54"/>
      <c r="DO37" s="54"/>
      <c r="DP37" s="55"/>
      <c r="DQ37" s="53"/>
      <c r="DR37" s="54"/>
      <c r="DS37" s="54"/>
      <c r="DT37" s="55"/>
      <c r="DU37" s="73"/>
      <c r="DV37" s="73"/>
      <c r="DW37" s="73"/>
      <c r="DX37" s="73"/>
      <c r="DY37" s="73"/>
      <c r="DZ37" s="73"/>
      <c r="EA37" s="73"/>
      <c r="EB37" s="73"/>
      <c r="EC37" s="73"/>
      <c r="ED37" s="73"/>
      <c r="EE37" s="51"/>
      <c r="EF37" s="51"/>
      <c r="EG37" s="51"/>
      <c r="EH37" s="48"/>
      <c r="EI37" s="49"/>
      <c r="EJ37" s="50"/>
      <c r="EK37" s="48"/>
      <c r="EL37" s="49"/>
      <c r="EM37" s="49"/>
      <c r="EN37" s="49"/>
      <c r="EO37" s="49"/>
      <c r="EP37" s="49"/>
      <c r="EQ37" s="49"/>
      <c r="ER37" s="49"/>
      <c r="ES37" s="49"/>
      <c r="ET37" s="49"/>
      <c r="EU37" s="49"/>
      <c r="EV37" s="49"/>
      <c r="EW37" s="49"/>
      <c r="EX37" s="49"/>
      <c r="EY37" s="49"/>
      <c r="EZ37" s="49"/>
      <c r="FA37" s="49"/>
      <c r="FB37" s="49"/>
      <c r="FC37" s="50"/>
      <c r="FD37" s="105"/>
      <c r="FE37" s="105"/>
      <c r="FF37" s="238"/>
    </row>
    <row r="38" spans="2:162" x14ac:dyDescent="0.15">
      <c r="B38" s="249"/>
      <c r="C38" s="250"/>
      <c r="D38" s="250"/>
      <c r="E38" s="250"/>
      <c r="F38" s="252"/>
      <c r="G38" s="253"/>
      <c r="H38" s="254"/>
      <c r="I38" s="48"/>
      <c r="J38" s="49"/>
      <c r="K38" s="49"/>
      <c r="L38" s="49"/>
      <c r="M38" s="49"/>
      <c r="N38" s="50"/>
      <c r="O38" s="251"/>
      <c r="P38" s="251"/>
      <c r="Q38" s="251"/>
      <c r="R38" s="251"/>
      <c r="S38" s="251"/>
      <c r="T38" s="251"/>
      <c r="U38" s="251"/>
      <c r="V38" s="251"/>
      <c r="W38" s="251"/>
      <c r="X38" s="251"/>
      <c r="Y38" s="52"/>
      <c r="Z38" s="52"/>
      <c r="AA38" s="52"/>
      <c r="AB38" s="52"/>
      <c r="AC38" s="52"/>
      <c r="AD38" s="52"/>
      <c r="AE38" s="52"/>
      <c r="AF38" s="52"/>
      <c r="AG38" s="52"/>
      <c r="AH38" s="52"/>
      <c r="AI38" s="52"/>
      <c r="AJ38" s="52"/>
      <c r="AK38" s="52"/>
      <c r="AL38" s="52"/>
      <c r="AM38" s="52"/>
      <c r="AN38" s="52"/>
      <c r="AO38" s="307"/>
      <c r="AP38" s="308"/>
      <c r="AQ38" s="308"/>
      <c r="AR38" s="309"/>
      <c r="AS38" s="51"/>
      <c r="AT38" s="51"/>
      <c r="AU38" s="51"/>
      <c r="AV38" s="51"/>
      <c r="AW38" s="52"/>
      <c r="AX38" s="52"/>
      <c r="AY38" s="52"/>
      <c r="AZ38" s="52"/>
      <c r="BA38" s="52"/>
      <c r="BB38" s="52"/>
      <c r="BC38" s="52"/>
      <c r="BD38" s="52"/>
      <c r="BE38" s="52"/>
      <c r="BF38" s="52"/>
      <c r="BG38" s="52"/>
      <c r="BH38" s="52"/>
      <c r="BI38" s="52"/>
      <c r="BJ38" s="52"/>
      <c r="BK38" s="52"/>
      <c r="BL38" s="52"/>
      <c r="BM38" s="244"/>
      <c r="BN38" s="245"/>
      <c r="BO38" s="245"/>
      <c r="BP38" s="52"/>
      <c r="BQ38" s="52"/>
      <c r="BR38" s="52"/>
      <c r="BS38" s="105"/>
      <c r="BT38" s="105"/>
      <c r="BU38" s="105"/>
      <c r="BV38" s="105"/>
      <c r="BW38" s="105"/>
      <c r="BX38" s="105"/>
      <c r="BY38" s="105"/>
      <c r="BZ38" s="105"/>
      <c r="CA38" s="105"/>
      <c r="CB38" s="105"/>
      <c r="CC38" s="105"/>
      <c r="CD38" s="105"/>
      <c r="CE38" s="105"/>
      <c r="CF38" s="105"/>
      <c r="CG38" s="232">
        <f t="shared" si="0"/>
        <v>0</v>
      </c>
      <c r="CH38" s="233"/>
      <c r="CI38" s="233"/>
      <c r="CJ38" s="233"/>
      <c r="CK38" s="234"/>
      <c r="CL38" s="243"/>
      <c r="CM38" s="243"/>
      <c r="CN38" s="243"/>
      <c r="CO38" s="243"/>
      <c r="CP38" s="256"/>
      <c r="CQ38" s="246"/>
      <c r="CR38" s="247"/>
      <c r="CS38" s="248"/>
      <c r="CT38" s="255"/>
      <c r="CU38" s="247"/>
      <c r="CV38" s="248"/>
      <c r="CW38" s="105"/>
      <c r="CX38" s="105"/>
      <c r="CY38" s="105"/>
      <c r="CZ38" s="105"/>
      <c r="DA38" s="105"/>
      <c r="DB38" s="105"/>
      <c r="DC38" s="105"/>
      <c r="DD38" s="105"/>
      <c r="DE38" s="53"/>
      <c r="DF38" s="54"/>
      <c r="DG38" s="54"/>
      <c r="DH38" s="55"/>
      <c r="DI38" s="53"/>
      <c r="DJ38" s="54"/>
      <c r="DK38" s="54"/>
      <c r="DL38" s="55"/>
      <c r="DM38" s="53"/>
      <c r="DN38" s="54"/>
      <c r="DO38" s="54"/>
      <c r="DP38" s="55"/>
      <c r="DQ38" s="53"/>
      <c r="DR38" s="54"/>
      <c r="DS38" s="54"/>
      <c r="DT38" s="55"/>
      <c r="DU38" s="73"/>
      <c r="DV38" s="73"/>
      <c r="DW38" s="73"/>
      <c r="DX38" s="73"/>
      <c r="DY38" s="73"/>
      <c r="DZ38" s="73"/>
      <c r="EA38" s="73"/>
      <c r="EB38" s="73"/>
      <c r="EC38" s="73"/>
      <c r="ED38" s="73"/>
      <c r="EE38" s="51"/>
      <c r="EF38" s="51"/>
      <c r="EG38" s="51"/>
      <c r="EH38" s="48"/>
      <c r="EI38" s="49"/>
      <c r="EJ38" s="50"/>
      <c r="EK38" s="48"/>
      <c r="EL38" s="49"/>
      <c r="EM38" s="49"/>
      <c r="EN38" s="49"/>
      <c r="EO38" s="49"/>
      <c r="EP38" s="49"/>
      <c r="EQ38" s="49"/>
      <c r="ER38" s="49"/>
      <c r="ES38" s="49"/>
      <c r="ET38" s="49"/>
      <c r="EU38" s="49"/>
      <c r="EV38" s="49"/>
      <c r="EW38" s="49"/>
      <c r="EX38" s="49"/>
      <c r="EY38" s="49"/>
      <c r="EZ38" s="49"/>
      <c r="FA38" s="49"/>
      <c r="FB38" s="49"/>
      <c r="FC38" s="50"/>
      <c r="FD38" s="105"/>
      <c r="FE38" s="105"/>
      <c r="FF38" s="238"/>
    </row>
    <row r="39" spans="2:162" x14ac:dyDescent="0.15">
      <c r="B39" s="249"/>
      <c r="C39" s="250"/>
      <c r="D39" s="250"/>
      <c r="E39" s="250"/>
      <c r="F39" s="252"/>
      <c r="G39" s="253"/>
      <c r="H39" s="254"/>
      <c r="I39" s="48"/>
      <c r="J39" s="49"/>
      <c r="K39" s="49"/>
      <c r="L39" s="49"/>
      <c r="M39" s="49"/>
      <c r="N39" s="50"/>
      <c r="O39" s="251"/>
      <c r="P39" s="251"/>
      <c r="Q39" s="251"/>
      <c r="R39" s="251"/>
      <c r="S39" s="251"/>
      <c r="T39" s="251"/>
      <c r="U39" s="251"/>
      <c r="V39" s="251"/>
      <c r="W39" s="251"/>
      <c r="X39" s="251"/>
      <c r="Y39" s="52"/>
      <c r="Z39" s="52"/>
      <c r="AA39" s="52"/>
      <c r="AB39" s="52"/>
      <c r="AC39" s="52"/>
      <c r="AD39" s="52"/>
      <c r="AE39" s="52"/>
      <c r="AF39" s="52"/>
      <c r="AG39" s="52"/>
      <c r="AH39" s="52"/>
      <c r="AI39" s="52"/>
      <c r="AJ39" s="52"/>
      <c r="AK39" s="52"/>
      <c r="AL39" s="52"/>
      <c r="AM39" s="52"/>
      <c r="AN39" s="52"/>
      <c r="AO39" s="307"/>
      <c r="AP39" s="308"/>
      <c r="AQ39" s="308"/>
      <c r="AR39" s="309"/>
      <c r="AS39" s="51"/>
      <c r="AT39" s="51"/>
      <c r="AU39" s="51"/>
      <c r="AV39" s="51"/>
      <c r="AW39" s="52"/>
      <c r="AX39" s="52"/>
      <c r="AY39" s="52"/>
      <c r="AZ39" s="52"/>
      <c r="BA39" s="52"/>
      <c r="BB39" s="52"/>
      <c r="BC39" s="52"/>
      <c r="BD39" s="52"/>
      <c r="BE39" s="52"/>
      <c r="BF39" s="52"/>
      <c r="BG39" s="52"/>
      <c r="BH39" s="52"/>
      <c r="BI39" s="52"/>
      <c r="BJ39" s="52"/>
      <c r="BK39" s="52"/>
      <c r="BL39" s="52"/>
      <c r="BM39" s="244"/>
      <c r="BN39" s="245"/>
      <c r="BO39" s="245"/>
      <c r="BP39" s="52"/>
      <c r="BQ39" s="52"/>
      <c r="BR39" s="52"/>
      <c r="BS39" s="105"/>
      <c r="BT39" s="105"/>
      <c r="BU39" s="105"/>
      <c r="BV39" s="105"/>
      <c r="BW39" s="105"/>
      <c r="BX39" s="105"/>
      <c r="BY39" s="105"/>
      <c r="BZ39" s="105"/>
      <c r="CA39" s="105"/>
      <c r="CB39" s="105"/>
      <c r="CC39" s="105"/>
      <c r="CD39" s="105"/>
      <c r="CE39" s="105"/>
      <c r="CF39" s="105"/>
      <c r="CG39" s="232">
        <f t="shared" si="0"/>
        <v>0</v>
      </c>
      <c r="CH39" s="233"/>
      <c r="CI39" s="233"/>
      <c r="CJ39" s="233"/>
      <c r="CK39" s="234"/>
      <c r="CL39" s="243"/>
      <c r="CM39" s="243"/>
      <c r="CN39" s="243"/>
      <c r="CO39" s="243"/>
      <c r="CP39" s="256"/>
      <c r="CQ39" s="246"/>
      <c r="CR39" s="247"/>
      <c r="CS39" s="248"/>
      <c r="CT39" s="255"/>
      <c r="CU39" s="247"/>
      <c r="CV39" s="248"/>
      <c r="CW39" s="105"/>
      <c r="CX39" s="105"/>
      <c r="CY39" s="105"/>
      <c r="CZ39" s="105"/>
      <c r="DA39" s="105"/>
      <c r="DB39" s="105"/>
      <c r="DC39" s="105"/>
      <c r="DD39" s="105"/>
      <c r="DE39" s="53"/>
      <c r="DF39" s="54"/>
      <c r="DG39" s="54"/>
      <c r="DH39" s="55"/>
      <c r="DI39" s="53"/>
      <c r="DJ39" s="54"/>
      <c r="DK39" s="54"/>
      <c r="DL39" s="55"/>
      <c r="DM39" s="53"/>
      <c r="DN39" s="54"/>
      <c r="DO39" s="54"/>
      <c r="DP39" s="55"/>
      <c r="DQ39" s="53"/>
      <c r="DR39" s="54"/>
      <c r="DS39" s="54"/>
      <c r="DT39" s="55"/>
      <c r="DU39" s="73"/>
      <c r="DV39" s="73"/>
      <c r="DW39" s="73"/>
      <c r="DX39" s="73"/>
      <c r="DY39" s="73"/>
      <c r="DZ39" s="73"/>
      <c r="EA39" s="73"/>
      <c r="EB39" s="73"/>
      <c r="EC39" s="73"/>
      <c r="ED39" s="73"/>
      <c r="EE39" s="51"/>
      <c r="EF39" s="51"/>
      <c r="EG39" s="51"/>
      <c r="EH39" s="48"/>
      <c r="EI39" s="49"/>
      <c r="EJ39" s="50"/>
      <c r="EK39" s="48"/>
      <c r="EL39" s="49"/>
      <c r="EM39" s="49"/>
      <c r="EN39" s="49"/>
      <c r="EO39" s="49"/>
      <c r="EP39" s="49"/>
      <c r="EQ39" s="49"/>
      <c r="ER39" s="49"/>
      <c r="ES39" s="49"/>
      <c r="ET39" s="49"/>
      <c r="EU39" s="49"/>
      <c r="EV39" s="49"/>
      <c r="EW39" s="49"/>
      <c r="EX39" s="49"/>
      <c r="EY39" s="49"/>
      <c r="EZ39" s="49"/>
      <c r="FA39" s="49"/>
      <c r="FB39" s="49"/>
      <c r="FC39" s="50"/>
      <c r="FD39" s="105"/>
      <c r="FE39" s="105"/>
      <c r="FF39" s="238"/>
    </row>
    <row r="40" spans="2:162" x14ac:dyDescent="0.15">
      <c r="B40" s="249"/>
      <c r="C40" s="250"/>
      <c r="D40" s="250"/>
      <c r="E40" s="250"/>
      <c r="F40" s="252"/>
      <c r="G40" s="253"/>
      <c r="H40" s="254"/>
      <c r="I40" s="48"/>
      <c r="J40" s="49"/>
      <c r="K40" s="49"/>
      <c r="L40" s="49"/>
      <c r="M40" s="49"/>
      <c r="N40" s="50"/>
      <c r="O40" s="251"/>
      <c r="P40" s="251"/>
      <c r="Q40" s="251"/>
      <c r="R40" s="251"/>
      <c r="S40" s="251"/>
      <c r="T40" s="251"/>
      <c r="U40" s="251"/>
      <c r="V40" s="251"/>
      <c r="W40" s="251"/>
      <c r="X40" s="251"/>
      <c r="Y40" s="52"/>
      <c r="Z40" s="52"/>
      <c r="AA40" s="52"/>
      <c r="AB40" s="52"/>
      <c r="AC40" s="52"/>
      <c r="AD40" s="52"/>
      <c r="AE40" s="52"/>
      <c r="AF40" s="52"/>
      <c r="AG40" s="52"/>
      <c r="AH40" s="52"/>
      <c r="AI40" s="52"/>
      <c r="AJ40" s="52"/>
      <c r="AK40" s="52"/>
      <c r="AL40" s="52"/>
      <c r="AM40" s="52"/>
      <c r="AN40" s="52"/>
      <c r="AO40" s="307"/>
      <c r="AP40" s="308"/>
      <c r="AQ40" s="308"/>
      <c r="AR40" s="309"/>
      <c r="AS40" s="51"/>
      <c r="AT40" s="51"/>
      <c r="AU40" s="51"/>
      <c r="AV40" s="51"/>
      <c r="AW40" s="52"/>
      <c r="AX40" s="52"/>
      <c r="AY40" s="52"/>
      <c r="AZ40" s="52"/>
      <c r="BA40" s="52"/>
      <c r="BB40" s="52"/>
      <c r="BC40" s="52"/>
      <c r="BD40" s="52"/>
      <c r="BE40" s="52"/>
      <c r="BF40" s="52"/>
      <c r="BG40" s="52"/>
      <c r="BH40" s="52"/>
      <c r="BI40" s="52"/>
      <c r="BJ40" s="52"/>
      <c r="BK40" s="52"/>
      <c r="BL40" s="52"/>
      <c r="BM40" s="244"/>
      <c r="BN40" s="245"/>
      <c r="BO40" s="245"/>
      <c r="BP40" s="52"/>
      <c r="BQ40" s="52"/>
      <c r="BR40" s="52"/>
      <c r="BS40" s="105"/>
      <c r="BT40" s="105"/>
      <c r="BU40" s="105"/>
      <c r="BV40" s="105"/>
      <c r="BW40" s="105"/>
      <c r="BX40" s="105"/>
      <c r="BY40" s="105"/>
      <c r="BZ40" s="105"/>
      <c r="CA40" s="105"/>
      <c r="CB40" s="105"/>
      <c r="CC40" s="105"/>
      <c r="CD40" s="105"/>
      <c r="CE40" s="105"/>
      <c r="CF40" s="105"/>
      <c r="CG40" s="232">
        <f t="shared" si="0"/>
        <v>0</v>
      </c>
      <c r="CH40" s="233"/>
      <c r="CI40" s="233"/>
      <c r="CJ40" s="233"/>
      <c r="CK40" s="234"/>
      <c r="CL40" s="243"/>
      <c r="CM40" s="243"/>
      <c r="CN40" s="243"/>
      <c r="CO40" s="243"/>
      <c r="CP40" s="256"/>
      <c r="CQ40" s="246"/>
      <c r="CR40" s="247"/>
      <c r="CS40" s="248"/>
      <c r="CT40" s="255"/>
      <c r="CU40" s="247"/>
      <c r="CV40" s="248"/>
      <c r="CW40" s="105"/>
      <c r="CX40" s="105"/>
      <c r="CY40" s="105"/>
      <c r="CZ40" s="105"/>
      <c r="DA40" s="105"/>
      <c r="DB40" s="105"/>
      <c r="DC40" s="105"/>
      <c r="DD40" s="105"/>
      <c r="DE40" s="53"/>
      <c r="DF40" s="54"/>
      <c r="DG40" s="54"/>
      <c r="DH40" s="55"/>
      <c r="DI40" s="53"/>
      <c r="DJ40" s="54"/>
      <c r="DK40" s="54"/>
      <c r="DL40" s="55"/>
      <c r="DM40" s="53"/>
      <c r="DN40" s="54"/>
      <c r="DO40" s="54"/>
      <c r="DP40" s="55"/>
      <c r="DQ40" s="53"/>
      <c r="DR40" s="54"/>
      <c r="DS40" s="54"/>
      <c r="DT40" s="55"/>
      <c r="DU40" s="73"/>
      <c r="DV40" s="73"/>
      <c r="DW40" s="73"/>
      <c r="DX40" s="73"/>
      <c r="DY40" s="73"/>
      <c r="DZ40" s="73"/>
      <c r="EA40" s="73"/>
      <c r="EB40" s="73"/>
      <c r="EC40" s="73"/>
      <c r="ED40" s="73"/>
      <c r="EE40" s="51"/>
      <c r="EF40" s="51"/>
      <c r="EG40" s="51"/>
      <c r="EH40" s="48"/>
      <c r="EI40" s="49"/>
      <c r="EJ40" s="50"/>
      <c r="EK40" s="48"/>
      <c r="EL40" s="49"/>
      <c r="EM40" s="49"/>
      <c r="EN40" s="49"/>
      <c r="EO40" s="49"/>
      <c r="EP40" s="49"/>
      <c r="EQ40" s="49"/>
      <c r="ER40" s="49"/>
      <c r="ES40" s="49"/>
      <c r="ET40" s="49"/>
      <c r="EU40" s="49"/>
      <c r="EV40" s="49"/>
      <c r="EW40" s="49"/>
      <c r="EX40" s="49"/>
      <c r="EY40" s="49"/>
      <c r="EZ40" s="49"/>
      <c r="FA40" s="49"/>
      <c r="FB40" s="49"/>
      <c r="FC40" s="50"/>
      <c r="FD40" s="105"/>
      <c r="FE40" s="105"/>
      <c r="FF40" s="238"/>
    </row>
    <row r="41" spans="2:162" x14ac:dyDescent="0.15">
      <c r="B41" s="249"/>
      <c r="C41" s="250"/>
      <c r="D41" s="250"/>
      <c r="E41" s="250"/>
      <c r="F41" s="252"/>
      <c r="G41" s="253"/>
      <c r="H41" s="254"/>
      <c r="I41" s="48"/>
      <c r="J41" s="49"/>
      <c r="K41" s="49"/>
      <c r="L41" s="49"/>
      <c r="M41" s="49"/>
      <c r="N41" s="50"/>
      <c r="O41" s="251"/>
      <c r="P41" s="251"/>
      <c r="Q41" s="251"/>
      <c r="R41" s="251"/>
      <c r="S41" s="251"/>
      <c r="T41" s="251"/>
      <c r="U41" s="251"/>
      <c r="V41" s="251"/>
      <c r="W41" s="251"/>
      <c r="X41" s="251"/>
      <c r="Y41" s="52"/>
      <c r="Z41" s="52"/>
      <c r="AA41" s="52"/>
      <c r="AB41" s="52"/>
      <c r="AC41" s="52"/>
      <c r="AD41" s="52"/>
      <c r="AE41" s="52"/>
      <c r="AF41" s="52"/>
      <c r="AG41" s="52"/>
      <c r="AH41" s="52"/>
      <c r="AI41" s="52"/>
      <c r="AJ41" s="52"/>
      <c r="AK41" s="52"/>
      <c r="AL41" s="52"/>
      <c r="AM41" s="52"/>
      <c r="AN41" s="52"/>
      <c r="AO41" s="307"/>
      <c r="AP41" s="308"/>
      <c r="AQ41" s="308"/>
      <c r="AR41" s="309"/>
      <c r="AS41" s="51"/>
      <c r="AT41" s="51"/>
      <c r="AU41" s="51"/>
      <c r="AV41" s="51"/>
      <c r="AW41" s="52"/>
      <c r="AX41" s="52"/>
      <c r="AY41" s="52"/>
      <c r="AZ41" s="52"/>
      <c r="BA41" s="52"/>
      <c r="BB41" s="52"/>
      <c r="BC41" s="52"/>
      <c r="BD41" s="52"/>
      <c r="BE41" s="52"/>
      <c r="BF41" s="52"/>
      <c r="BG41" s="52"/>
      <c r="BH41" s="52"/>
      <c r="BI41" s="52"/>
      <c r="BJ41" s="52"/>
      <c r="BK41" s="52"/>
      <c r="BL41" s="52"/>
      <c r="BM41" s="244"/>
      <c r="BN41" s="245"/>
      <c r="BO41" s="245"/>
      <c r="BP41" s="52"/>
      <c r="BQ41" s="52"/>
      <c r="BR41" s="52"/>
      <c r="BS41" s="105"/>
      <c r="BT41" s="105"/>
      <c r="BU41" s="105"/>
      <c r="BV41" s="105"/>
      <c r="BW41" s="105"/>
      <c r="BX41" s="105"/>
      <c r="BY41" s="105"/>
      <c r="BZ41" s="105"/>
      <c r="CA41" s="105"/>
      <c r="CB41" s="105"/>
      <c r="CC41" s="105"/>
      <c r="CD41" s="105"/>
      <c r="CE41" s="105"/>
      <c r="CF41" s="105"/>
      <c r="CG41" s="232">
        <f t="shared" si="0"/>
        <v>0</v>
      </c>
      <c r="CH41" s="233"/>
      <c r="CI41" s="233"/>
      <c r="CJ41" s="233"/>
      <c r="CK41" s="234"/>
      <c r="CL41" s="243"/>
      <c r="CM41" s="243"/>
      <c r="CN41" s="243"/>
      <c r="CO41" s="243"/>
      <c r="CP41" s="256"/>
      <c r="CQ41" s="246"/>
      <c r="CR41" s="247"/>
      <c r="CS41" s="248"/>
      <c r="CT41" s="255"/>
      <c r="CU41" s="247"/>
      <c r="CV41" s="248"/>
      <c r="CW41" s="105"/>
      <c r="CX41" s="105"/>
      <c r="CY41" s="105"/>
      <c r="CZ41" s="105"/>
      <c r="DA41" s="105"/>
      <c r="DB41" s="105"/>
      <c r="DC41" s="105"/>
      <c r="DD41" s="105"/>
      <c r="DE41" s="53"/>
      <c r="DF41" s="54"/>
      <c r="DG41" s="54"/>
      <c r="DH41" s="55"/>
      <c r="DI41" s="53"/>
      <c r="DJ41" s="54"/>
      <c r="DK41" s="54"/>
      <c r="DL41" s="55"/>
      <c r="DM41" s="53"/>
      <c r="DN41" s="54"/>
      <c r="DO41" s="54"/>
      <c r="DP41" s="55"/>
      <c r="DQ41" s="53"/>
      <c r="DR41" s="54"/>
      <c r="DS41" s="54"/>
      <c r="DT41" s="55"/>
      <c r="DU41" s="73"/>
      <c r="DV41" s="73"/>
      <c r="DW41" s="73"/>
      <c r="DX41" s="73"/>
      <c r="DY41" s="73"/>
      <c r="DZ41" s="73"/>
      <c r="EA41" s="73"/>
      <c r="EB41" s="73"/>
      <c r="EC41" s="73"/>
      <c r="ED41" s="73"/>
      <c r="EE41" s="51"/>
      <c r="EF41" s="51"/>
      <c r="EG41" s="51"/>
      <c r="EH41" s="48"/>
      <c r="EI41" s="49"/>
      <c r="EJ41" s="50"/>
      <c r="EK41" s="48"/>
      <c r="EL41" s="49"/>
      <c r="EM41" s="49"/>
      <c r="EN41" s="49"/>
      <c r="EO41" s="49"/>
      <c r="EP41" s="49"/>
      <c r="EQ41" s="49"/>
      <c r="ER41" s="49"/>
      <c r="ES41" s="49"/>
      <c r="ET41" s="49"/>
      <c r="EU41" s="49"/>
      <c r="EV41" s="49"/>
      <c r="EW41" s="49"/>
      <c r="EX41" s="49"/>
      <c r="EY41" s="49"/>
      <c r="EZ41" s="49"/>
      <c r="FA41" s="49"/>
      <c r="FB41" s="49"/>
      <c r="FC41" s="50"/>
      <c r="FD41" s="105"/>
      <c r="FE41" s="105"/>
      <c r="FF41" s="238"/>
    </row>
    <row r="42" spans="2:162" x14ac:dyDescent="0.15">
      <c r="B42" s="249"/>
      <c r="C42" s="250"/>
      <c r="D42" s="250"/>
      <c r="E42" s="250"/>
      <c r="F42" s="252"/>
      <c r="G42" s="253"/>
      <c r="H42" s="254"/>
      <c r="I42" s="48"/>
      <c r="J42" s="49"/>
      <c r="K42" s="49"/>
      <c r="L42" s="49"/>
      <c r="M42" s="49"/>
      <c r="N42" s="50"/>
      <c r="O42" s="251"/>
      <c r="P42" s="251"/>
      <c r="Q42" s="251"/>
      <c r="R42" s="251"/>
      <c r="S42" s="251"/>
      <c r="T42" s="251"/>
      <c r="U42" s="251"/>
      <c r="V42" s="251"/>
      <c r="W42" s="251"/>
      <c r="X42" s="251"/>
      <c r="Y42" s="52"/>
      <c r="Z42" s="52"/>
      <c r="AA42" s="52"/>
      <c r="AB42" s="52"/>
      <c r="AC42" s="52"/>
      <c r="AD42" s="52"/>
      <c r="AE42" s="52"/>
      <c r="AF42" s="52"/>
      <c r="AG42" s="52"/>
      <c r="AH42" s="52"/>
      <c r="AI42" s="52"/>
      <c r="AJ42" s="52"/>
      <c r="AK42" s="52"/>
      <c r="AL42" s="52"/>
      <c r="AM42" s="52"/>
      <c r="AN42" s="52"/>
      <c r="AO42" s="307"/>
      <c r="AP42" s="308"/>
      <c r="AQ42" s="308"/>
      <c r="AR42" s="309"/>
      <c r="AS42" s="51"/>
      <c r="AT42" s="51"/>
      <c r="AU42" s="51"/>
      <c r="AV42" s="51"/>
      <c r="AW42" s="52"/>
      <c r="AX42" s="52"/>
      <c r="AY42" s="52"/>
      <c r="AZ42" s="52"/>
      <c r="BA42" s="52"/>
      <c r="BB42" s="52"/>
      <c r="BC42" s="52"/>
      <c r="BD42" s="52"/>
      <c r="BE42" s="52"/>
      <c r="BF42" s="52"/>
      <c r="BG42" s="52"/>
      <c r="BH42" s="52"/>
      <c r="BI42" s="52"/>
      <c r="BJ42" s="52"/>
      <c r="BK42" s="52"/>
      <c r="BL42" s="52"/>
      <c r="BM42" s="244"/>
      <c r="BN42" s="245"/>
      <c r="BO42" s="245"/>
      <c r="BP42" s="52"/>
      <c r="BQ42" s="52"/>
      <c r="BR42" s="52"/>
      <c r="BS42" s="105"/>
      <c r="BT42" s="105"/>
      <c r="BU42" s="105"/>
      <c r="BV42" s="105"/>
      <c r="BW42" s="105"/>
      <c r="BX42" s="105"/>
      <c r="BY42" s="105"/>
      <c r="BZ42" s="105"/>
      <c r="CA42" s="105"/>
      <c r="CB42" s="105"/>
      <c r="CC42" s="105"/>
      <c r="CD42" s="105"/>
      <c r="CE42" s="105"/>
      <c r="CF42" s="105"/>
      <c r="CG42" s="232">
        <f t="shared" si="0"/>
        <v>0</v>
      </c>
      <c r="CH42" s="233"/>
      <c r="CI42" s="233"/>
      <c r="CJ42" s="233"/>
      <c r="CK42" s="234"/>
      <c r="CL42" s="243"/>
      <c r="CM42" s="243"/>
      <c r="CN42" s="243"/>
      <c r="CO42" s="243"/>
      <c r="CP42" s="256"/>
      <c r="CQ42" s="246"/>
      <c r="CR42" s="247"/>
      <c r="CS42" s="248"/>
      <c r="CT42" s="255"/>
      <c r="CU42" s="247"/>
      <c r="CV42" s="248"/>
      <c r="CW42" s="105"/>
      <c r="CX42" s="105"/>
      <c r="CY42" s="105"/>
      <c r="CZ42" s="105"/>
      <c r="DA42" s="105"/>
      <c r="DB42" s="105"/>
      <c r="DC42" s="105"/>
      <c r="DD42" s="105"/>
      <c r="DE42" s="53"/>
      <c r="DF42" s="54"/>
      <c r="DG42" s="54"/>
      <c r="DH42" s="55"/>
      <c r="DI42" s="53"/>
      <c r="DJ42" s="54"/>
      <c r="DK42" s="54"/>
      <c r="DL42" s="55"/>
      <c r="DM42" s="53"/>
      <c r="DN42" s="54"/>
      <c r="DO42" s="54"/>
      <c r="DP42" s="55"/>
      <c r="DQ42" s="53"/>
      <c r="DR42" s="54"/>
      <c r="DS42" s="54"/>
      <c r="DT42" s="55"/>
      <c r="DU42" s="73"/>
      <c r="DV42" s="73"/>
      <c r="DW42" s="73"/>
      <c r="DX42" s="73"/>
      <c r="DY42" s="73"/>
      <c r="DZ42" s="73"/>
      <c r="EA42" s="73"/>
      <c r="EB42" s="73"/>
      <c r="EC42" s="73"/>
      <c r="ED42" s="73"/>
      <c r="EE42" s="51"/>
      <c r="EF42" s="51"/>
      <c r="EG42" s="51"/>
      <c r="EH42" s="48"/>
      <c r="EI42" s="49"/>
      <c r="EJ42" s="50"/>
      <c r="EK42" s="48"/>
      <c r="EL42" s="49"/>
      <c r="EM42" s="49"/>
      <c r="EN42" s="49"/>
      <c r="EO42" s="49"/>
      <c r="EP42" s="49"/>
      <c r="EQ42" s="49"/>
      <c r="ER42" s="49"/>
      <c r="ES42" s="49"/>
      <c r="ET42" s="49"/>
      <c r="EU42" s="49"/>
      <c r="EV42" s="49"/>
      <c r="EW42" s="49"/>
      <c r="EX42" s="49"/>
      <c r="EY42" s="49"/>
      <c r="EZ42" s="49"/>
      <c r="FA42" s="49"/>
      <c r="FB42" s="49"/>
      <c r="FC42" s="50"/>
      <c r="FD42" s="105"/>
      <c r="FE42" s="105"/>
      <c r="FF42" s="238"/>
    </row>
    <row r="43" spans="2:162" x14ac:dyDescent="0.15">
      <c r="B43" s="249"/>
      <c r="C43" s="250"/>
      <c r="D43" s="250"/>
      <c r="E43" s="250"/>
      <c r="F43" s="252"/>
      <c r="G43" s="253"/>
      <c r="H43" s="254"/>
      <c r="I43" s="48"/>
      <c r="J43" s="49"/>
      <c r="K43" s="49"/>
      <c r="L43" s="49"/>
      <c r="M43" s="49"/>
      <c r="N43" s="50"/>
      <c r="O43" s="251"/>
      <c r="P43" s="251"/>
      <c r="Q43" s="251"/>
      <c r="R43" s="251"/>
      <c r="S43" s="251"/>
      <c r="T43" s="251"/>
      <c r="U43" s="251"/>
      <c r="V43" s="251"/>
      <c r="W43" s="251"/>
      <c r="X43" s="251"/>
      <c r="Y43" s="52"/>
      <c r="Z43" s="52"/>
      <c r="AA43" s="52"/>
      <c r="AB43" s="52"/>
      <c r="AC43" s="52"/>
      <c r="AD43" s="52"/>
      <c r="AE43" s="52"/>
      <c r="AF43" s="52"/>
      <c r="AG43" s="52"/>
      <c r="AH43" s="52"/>
      <c r="AI43" s="52"/>
      <c r="AJ43" s="52"/>
      <c r="AK43" s="52"/>
      <c r="AL43" s="52"/>
      <c r="AM43" s="52"/>
      <c r="AN43" s="52"/>
      <c r="AO43" s="307"/>
      <c r="AP43" s="308"/>
      <c r="AQ43" s="308"/>
      <c r="AR43" s="309"/>
      <c r="AS43" s="51"/>
      <c r="AT43" s="51"/>
      <c r="AU43" s="51"/>
      <c r="AV43" s="51"/>
      <c r="AW43" s="52"/>
      <c r="AX43" s="52"/>
      <c r="AY43" s="52"/>
      <c r="AZ43" s="52"/>
      <c r="BA43" s="52"/>
      <c r="BB43" s="52"/>
      <c r="BC43" s="52"/>
      <c r="BD43" s="52"/>
      <c r="BE43" s="52"/>
      <c r="BF43" s="52"/>
      <c r="BG43" s="52"/>
      <c r="BH43" s="52"/>
      <c r="BI43" s="52"/>
      <c r="BJ43" s="52"/>
      <c r="BK43" s="52"/>
      <c r="BL43" s="52"/>
      <c r="BM43" s="244"/>
      <c r="BN43" s="245"/>
      <c r="BO43" s="245"/>
      <c r="BP43" s="52"/>
      <c r="BQ43" s="52"/>
      <c r="BR43" s="52"/>
      <c r="BS43" s="105"/>
      <c r="BT43" s="105"/>
      <c r="BU43" s="105"/>
      <c r="BV43" s="105"/>
      <c r="BW43" s="105"/>
      <c r="BX43" s="105"/>
      <c r="BY43" s="105"/>
      <c r="BZ43" s="105"/>
      <c r="CA43" s="105"/>
      <c r="CB43" s="105"/>
      <c r="CC43" s="105"/>
      <c r="CD43" s="105"/>
      <c r="CE43" s="105"/>
      <c r="CF43" s="105"/>
      <c r="CG43" s="232">
        <f t="shared" si="0"/>
        <v>0</v>
      </c>
      <c r="CH43" s="233"/>
      <c r="CI43" s="233"/>
      <c r="CJ43" s="233"/>
      <c r="CK43" s="234"/>
      <c r="CL43" s="243"/>
      <c r="CM43" s="243"/>
      <c r="CN43" s="243"/>
      <c r="CO43" s="243"/>
      <c r="CP43" s="256"/>
      <c r="CQ43" s="246"/>
      <c r="CR43" s="247"/>
      <c r="CS43" s="248"/>
      <c r="CT43" s="255"/>
      <c r="CU43" s="247"/>
      <c r="CV43" s="248"/>
      <c r="CW43" s="105"/>
      <c r="CX43" s="105"/>
      <c r="CY43" s="105"/>
      <c r="CZ43" s="105"/>
      <c r="DA43" s="105"/>
      <c r="DB43" s="105"/>
      <c r="DC43" s="105"/>
      <c r="DD43" s="105"/>
      <c r="DE43" s="53"/>
      <c r="DF43" s="54"/>
      <c r="DG43" s="54"/>
      <c r="DH43" s="55"/>
      <c r="DI43" s="53"/>
      <c r="DJ43" s="54"/>
      <c r="DK43" s="54"/>
      <c r="DL43" s="55"/>
      <c r="DM43" s="53"/>
      <c r="DN43" s="54"/>
      <c r="DO43" s="54"/>
      <c r="DP43" s="55"/>
      <c r="DQ43" s="53"/>
      <c r="DR43" s="54"/>
      <c r="DS43" s="54"/>
      <c r="DT43" s="55"/>
      <c r="DU43" s="73"/>
      <c r="DV43" s="73"/>
      <c r="DW43" s="73"/>
      <c r="DX43" s="73"/>
      <c r="DY43" s="73"/>
      <c r="DZ43" s="73"/>
      <c r="EA43" s="73"/>
      <c r="EB43" s="73"/>
      <c r="EC43" s="73"/>
      <c r="ED43" s="73"/>
      <c r="EE43" s="51"/>
      <c r="EF43" s="51"/>
      <c r="EG43" s="51"/>
      <c r="EH43" s="48"/>
      <c r="EI43" s="49"/>
      <c r="EJ43" s="50"/>
      <c r="EK43" s="48"/>
      <c r="EL43" s="49"/>
      <c r="EM43" s="49"/>
      <c r="EN43" s="49"/>
      <c r="EO43" s="49"/>
      <c r="EP43" s="49"/>
      <c r="EQ43" s="49"/>
      <c r="ER43" s="49"/>
      <c r="ES43" s="49"/>
      <c r="ET43" s="49"/>
      <c r="EU43" s="49"/>
      <c r="EV43" s="49"/>
      <c r="EW43" s="49"/>
      <c r="EX43" s="49"/>
      <c r="EY43" s="49"/>
      <c r="EZ43" s="49"/>
      <c r="FA43" s="49"/>
      <c r="FB43" s="49"/>
      <c r="FC43" s="50"/>
      <c r="FD43" s="105"/>
      <c r="FE43" s="105"/>
      <c r="FF43" s="238"/>
    </row>
    <row r="44" spans="2:162" x14ac:dyDescent="0.15">
      <c r="B44" s="249"/>
      <c r="C44" s="250"/>
      <c r="D44" s="250"/>
      <c r="E44" s="250"/>
      <c r="F44" s="252"/>
      <c r="G44" s="253"/>
      <c r="H44" s="254"/>
      <c r="I44" s="48"/>
      <c r="J44" s="49"/>
      <c r="K44" s="49"/>
      <c r="L44" s="49"/>
      <c r="M44" s="49"/>
      <c r="N44" s="50"/>
      <c r="O44" s="251"/>
      <c r="P44" s="251"/>
      <c r="Q44" s="251"/>
      <c r="R44" s="251"/>
      <c r="S44" s="251"/>
      <c r="T44" s="251"/>
      <c r="U44" s="251"/>
      <c r="V44" s="251"/>
      <c r="W44" s="251"/>
      <c r="X44" s="251"/>
      <c r="Y44" s="52"/>
      <c r="Z44" s="52"/>
      <c r="AA44" s="52"/>
      <c r="AB44" s="52"/>
      <c r="AC44" s="52"/>
      <c r="AD44" s="52"/>
      <c r="AE44" s="52"/>
      <c r="AF44" s="52"/>
      <c r="AG44" s="52"/>
      <c r="AH44" s="52"/>
      <c r="AI44" s="52"/>
      <c r="AJ44" s="52"/>
      <c r="AK44" s="52"/>
      <c r="AL44" s="52"/>
      <c r="AM44" s="52"/>
      <c r="AN44" s="52"/>
      <c r="AO44" s="307"/>
      <c r="AP44" s="308"/>
      <c r="AQ44" s="308"/>
      <c r="AR44" s="309"/>
      <c r="AS44" s="51"/>
      <c r="AT44" s="51"/>
      <c r="AU44" s="51"/>
      <c r="AV44" s="51"/>
      <c r="AW44" s="52"/>
      <c r="AX44" s="52"/>
      <c r="AY44" s="52"/>
      <c r="AZ44" s="52"/>
      <c r="BA44" s="52"/>
      <c r="BB44" s="52"/>
      <c r="BC44" s="52"/>
      <c r="BD44" s="52"/>
      <c r="BE44" s="52"/>
      <c r="BF44" s="52"/>
      <c r="BG44" s="52"/>
      <c r="BH44" s="52"/>
      <c r="BI44" s="52"/>
      <c r="BJ44" s="52"/>
      <c r="BK44" s="52"/>
      <c r="BL44" s="52"/>
      <c r="BM44" s="244"/>
      <c r="BN44" s="245"/>
      <c r="BO44" s="245"/>
      <c r="BP44" s="52"/>
      <c r="BQ44" s="52"/>
      <c r="BR44" s="52"/>
      <c r="BS44" s="105"/>
      <c r="BT44" s="105"/>
      <c r="BU44" s="105"/>
      <c r="BV44" s="105"/>
      <c r="BW44" s="105"/>
      <c r="BX44" s="105"/>
      <c r="BY44" s="105"/>
      <c r="BZ44" s="105"/>
      <c r="CA44" s="105"/>
      <c r="CB44" s="105"/>
      <c r="CC44" s="105"/>
      <c r="CD44" s="105"/>
      <c r="CE44" s="105"/>
      <c r="CF44" s="105"/>
      <c r="CG44" s="232">
        <f t="shared" si="0"/>
        <v>0</v>
      </c>
      <c r="CH44" s="233"/>
      <c r="CI44" s="233"/>
      <c r="CJ44" s="233"/>
      <c r="CK44" s="234"/>
      <c r="CL44" s="243"/>
      <c r="CM44" s="243"/>
      <c r="CN44" s="243"/>
      <c r="CO44" s="243"/>
      <c r="CP44" s="256"/>
      <c r="CQ44" s="246"/>
      <c r="CR44" s="247"/>
      <c r="CS44" s="248"/>
      <c r="CT44" s="255"/>
      <c r="CU44" s="247"/>
      <c r="CV44" s="248"/>
      <c r="CW44" s="105"/>
      <c r="CX44" s="105"/>
      <c r="CY44" s="105"/>
      <c r="CZ44" s="105"/>
      <c r="DA44" s="105"/>
      <c r="DB44" s="105"/>
      <c r="DC44" s="105"/>
      <c r="DD44" s="105"/>
      <c r="DE44" s="53"/>
      <c r="DF44" s="54"/>
      <c r="DG44" s="54"/>
      <c r="DH44" s="55"/>
      <c r="DI44" s="53"/>
      <c r="DJ44" s="54"/>
      <c r="DK44" s="54"/>
      <c r="DL44" s="55"/>
      <c r="DM44" s="53"/>
      <c r="DN44" s="54"/>
      <c r="DO44" s="54"/>
      <c r="DP44" s="55"/>
      <c r="DQ44" s="53"/>
      <c r="DR44" s="54"/>
      <c r="DS44" s="54"/>
      <c r="DT44" s="55"/>
      <c r="DU44" s="73"/>
      <c r="DV44" s="73"/>
      <c r="DW44" s="73"/>
      <c r="DX44" s="73"/>
      <c r="DY44" s="73"/>
      <c r="DZ44" s="73"/>
      <c r="EA44" s="73"/>
      <c r="EB44" s="73"/>
      <c r="EC44" s="73"/>
      <c r="ED44" s="73"/>
      <c r="EE44" s="51"/>
      <c r="EF44" s="51"/>
      <c r="EG44" s="51"/>
      <c r="EH44" s="48"/>
      <c r="EI44" s="49"/>
      <c r="EJ44" s="50"/>
      <c r="EK44" s="48"/>
      <c r="EL44" s="49"/>
      <c r="EM44" s="49"/>
      <c r="EN44" s="49"/>
      <c r="EO44" s="49"/>
      <c r="EP44" s="49"/>
      <c r="EQ44" s="49"/>
      <c r="ER44" s="49"/>
      <c r="ES44" s="49"/>
      <c r="ET44" s="49"/>
      <c r="EU44" s="49"/>
      <c r="EV44" s="49"/>
      <c r="EW44" s="49"/>
      <c r="EX44" s="49"/>
      <c r="EY44" s="49"/>
      <c r="EZ44" s="49"/>
      <c r="FA44" s="49"/>
      <c r="FB44" s="49"/>
      <c r="FC44" s="50"/>
      <c r="FD44" s="105"/>
      <c r="FE44" s="105"/>
      <c r="FF44" s="238"/>
    </row>
    <row r="45" spans="2:162" ht="14.25" thickBot="1" x14ac:dyDescent="0.2">
      <c r="B45" s="278"/>
      <c r="C45" s="279"/>
      <c r="D45" s="279"/>
      <c r="E45" s="279"/>
      <c r="F45" s="265"/>
      <c r="G45" s="266"/>
      <c r="H45" s="267"/>
      <c r="I45" s="288"/>
      <c r="J45" s="289"/>
      <c r="K45" s="289"/>
      <c r="L45" s="289"/>
      <c r="M45" s="289"/>
      <c r="N45" s="290"/>
      <c r="O45" s="280"/>
      <c r="P45" s="280"/>
      <c r="Q45" s="280"/>
      <c r="R45" s="280"/>
      <c r="S45" s="280"/>
      <c r="T45" s="280"/>
      <c r="U45" s="280"/>
      <c r="V45" s="280"/>
      <c r="W45" s="280"/>
      <c r="X45" s="280"/>
      <c r="Y45" s="257"/>
      <c r="Z45" s="257"/>
      <c r="AA45" s="257"/>
      <c r="AB45" s="257"/>
      <c r="AC45" s="257"/>
      <c r="AD45" s="257"/>
      <c r="AE45" s="257"/>
      <c r="AF45" s="257"/>
      <c r="AG45" s="257"/>
      <c r="AH45" s="257"/>
      <c r="AI45" s="257"/>
      <c r="AJ45" s="257"/>
      <c r="AK45" s="257"/>
      <c r="AL45" s="257"/>
      <c r="AM45" s="257"/>
      <c r="AN45" s="257"/>
      <c r="AO45" s="307"/>
      <c r="AP45" s="308"/>
      <c r="AQ45" s="308"/>
      <c r="AR45" s="309"/>
      <c r="AS45" s="51"/>
      <c r="AT45" s="51"/>
      <c r="AU45" s="51"/>
      <c r="AV45" s="51"/>
      <c r="AW45" s="257"/>
      <c r="AX45" s="257"/>
      <c r="AY45" s="257"/>
      <c r="AZ45" s="257"/>
      <c r="BA45" s="257"/>
      <c r="BB45" s="257"/>
      <c r="BC45" s="257"/>
      <c r="BD45" s="257"/>
      <c r="BE45" s="257"/>
      <c r="BF45" s="257"/>
      <c r="BG45" s="257"/>
      <c r="BH45" s="257"/>
      <c r="BI45" s="257"/>
      <c r="BJ45" s="257"/>
      <c r="BK45" s="257"/>
      <c r="BL45" s="257"/>
      <c r="BM45" s="281"/>
      <c r="BN45" s="282"/>
      <c r="BO45" s="282"/>
      <c r="BP45" s="257"/>
      <c r="BQ45" s="257"/>
      <c r="BR45" s="257"/>
      <c r="BS45" s="271"/>
      <c r="BT45" s="271"/>
      <c r="BU45" s="271"/>
      <c r="BV45" s="271"/>
      <c r="BW45" s="271"/>
      <c r="BX45" s="271"/>
      <c r="BY45" s="271"/>
      <c r="BZ45" s="271"/>
      <c r="CA45" s="271"/>
      <c r="CB45" s="271"/>
      <c r="CC45" s="271"/>
      <c r="CD45" s="271"/>
      <c r="CE45" s="271"/>
      <c r="CF45" s="271"/>
      <c r="CG45" s="275">
        <f>BW45-CB45</f>
        <v>0</v>
      </c>
      <c r="CH45" s="276"/>
      <c r="CI45" s="276"/>
      <c r="CJ45" s="276"/>
      <c r="CK45" s="277"/>
      <c r="CL45" s="286"/>
      <c r="CM45" s="286"/>
      <c r="CN45" s="286"/>
      <c r="CO45" s="286"/>
      <c r="CP45" s="287"/>
      <c r="CQ45" s="390"/>
      <c r="CR45" s="276"/>
      <c r="CS45" s="277"/>
      <c r="CT45" s="255"/>
      <c r="CU45" s="247"/>
      <c r="CV45" s="248"/>
      <c r="CW45" s="271"/>
      <c r="CX45" s="271"/>
      <c r="CY45" s="271"/>
      <c r="CZ45" s="271"/>
      <c r="DA45" s="271"/>
      <c r="DB45" s="271"/>
      <c r="DC45" s="271"/>
      <c r="DD45" s="271"/>
      <c r="DE45" s="258"/>
      <c r="DF45" s="259"/>
      <c r="DG45" s="259"/>
      <c r="DH45" s="260"/>
      <c r="DI45" s="258"/>
      <c r="DJ45" s="259"/>
      <c r="DK45" s="259"/>
      <c r="DL45" s="260"/>
      <c r="DM45" s="302"/>
      <c r="DN45" s="303"/>
      <c r="DO45" s="303"/>
      <c r="DP45" s="304"/>
      <c r="DQ45" s="258"/>
      <c r="DR45" s="259"/>
      <c r="DS45" s="259"/>
      <c r="DT45" s="260"/>
      <c r="DU45" s="292"/>
      <c r="DV45" s="292"/>
      <c r="DW45" s="292"/>
      <c r="DX45" s="292"/>
      <c r="DY45" s="292"/>
      <c r="DZ45" s="292"/>
      <c r="EA45" s="292"/>
      <c r="EB45" s="292"/>
      <c r="EC45" s="292"/>
      <c r="ED45" s="292"/>
      <c r="EE45" s="293"/>
      <c r="EF45" s="293"/>
      <c r="EG45" s="293"/>
      <c r="EH45" s="288"/>
      <c r="EI45" s="289"/>
      <c r="EJ45" s="290"/>
      <c r="EK45" s="288"/>
      <c r="EL45" s="289"/>
      <c r="EM45" s="289"/>
      <c r="EN45" s="289"/>
      <c r="EO45" s="289"/>
      <c r="EP45" s="289"/>
      <c r="EQ45" s="289"/>
      <c r="ER45" s="289"/>
      <c r="ES45" s="289"/>
      <c r="ET45" s="289"/>
      <c r="EU45" s="289"/>
      <c r="EV45" s="289"/>
      <c r="EW45" s="289"/>
      <c r="EX45" s="289"/>
      <c r="EY45" s="289"/>
      <c r="EZ45" s="289"/>
      <c r="FA45" s="289"/>
      <c r="FB45" s="289"/>
      <c r="FC45" s="290"/>
      <c r="FD45" s="271"/>
      <c r="FE45" s="271"/>
      <c r="FF45" s="283"/>
    </row>
    <row r="46" spans="2:162" ht="15" thickTop="1" thickBot="1" x14ac:dyDescent="0.2">
      <c r="B46" s="261">
        <f>COUNTA(B21:E45)</f>
        <v>10</v>
      </c>
      <c r="C46" s="262"/>
      <c r="D46" s="262"/>
      <c r="E46" s="263"/>
      <c r="F46" s="24"/>
      <c r="G46" s="24"/>
      <c r="H46" s="24"/>
      <c r="Y46" s="264">
        <f>COUNTIF(Y21:AB45,"○")</f>
        <v>10</v>
      </c>
      <c r="Z46" s="264"/>
      <c r="AA46" s="264"/>
      <c r="AB46" s="264"/>
      <c r="AC46" s="264">
        <f>COUNTIF(AC21:AF45,"○")</f>
        <v>0</v>
      </c>
      <c r="AD46" s="264"/>
      <c r="AE46" s="264"/>
      <c r="AF46" s="264"/>
      <c r="AG46" s="264">
        <f>COUNTIF(AG21:AJ45,"○")</f>
        <v>0</v>
      </c>
      <c r="AH46" s="264"/>
      <c r="AI46" s="264"/>
      <c r="AJ46" s="264"/>
      <c r="AK46" s="264">
        <f>COUNTIF(AK21:AN45,"○")</f>
        <v>0</v>
      </c>
      <c r="AL46" s="264"/>
      <c r="AM46" s="264"/>
      <c r="AN46" s="264"/>
      <c r="AO46" s="264">
        <f>COUNTIF(AO21:AR45,"○")</f>
        <v>0</v>
      </c>
      <c r="AP46" s="264"/>
      <c r="AQ46" s="264"/>
      <c r="AR46" s="264"/>
      <c r="AS46" s="264">
        <f>COUNTIF(AS21:AV45,"○")</f>
        <v>0</v>
      </c>
      <c r="AT46" s="264"/>
      <c r="AU46" s="264"/>
      <c r="AV46" s="264"/>
      <c r="AW46" s="264">
        <f>COUNTIF(AW21:AZ45,"○")</f>
        <v>0</v>
      </c>
      <c r="AX46" s="264"/>
      <c r="AY46" s="264"/>
      <c r="AZ46" s="264"/>
      <c r="BA46" s="264">
        <f>COUNTIF(BA21:BD45,"○")</f>
        <v>0</v>
      </c>
      <c r="BB46" s="264"/>
      <c r="BC46" s="264"/>
      <c r="BD46" s="264"/>
      <c r="BE46" s="264">
        <f>COUNTIF(BE21:BH45,"○")</f>
        <v>0</v>
      </c>
      <c r="BF46" s="264"/>
      <c r="BG46" s="264"/>
      <c r="BH46" s="264"/>
      <c r="BI46" s="348">
        <f>COUNTIF(BI21:BL45,"○")</f>
        <v>0</v>
      </c>
      <c r="BJ46" s="349"/>
      <c r="BK46" s="349"/>
      <c r="BL46" s="350"/>
      <c r="BM46" s="268" t="s">
        <v>46</v>
      </c>
      <c r="BN46" s="269"/>
      <c r="BO46" s="269"/>
      <c r="BP46" s="269"/>
      <c r="BQ46" s="269"/>
      <c r="BR46" s="270"/>
      <c r="BS46" s="284">
        <f>SUM(BS21:BV45)</f>
        <v>0</v>
      </c>
      <c r="BT46" s="284"/>
      <c r="BU46" s="284"/>
      <c r="BV46" s="284"/>
      <c r="BW46" s="285">
        <f>SUM(BW21:CA45)</f>
        <v>0</v>
      </c>
      <c r="BX46" s="285"/>
      <c r="BY46" s="285"/>
      <c r="BZ46" s="285"/>
      <c r="CA46" s="285"/>
      <c r="CB46" s="285">
        <f>SUM(CB21:CF45)</f>
        <v>0</v>
      </c>
      <c r="CC46" s="285"/>
      <c r="CD46" s="285"/>
      <c r="CE46" s="285"/>
      <c r="CF46" s="285"/>
      <c r="CG46" s="272">
        <f>SUM(CG21:CK45)</f>
        <v>0</v>
      </c>
      <c r="CH46" s="273"/>
      <c r="CI46" s="273"/>
      <c r="CJ46" s="273"/>
      <c r="CK46" s="274"/>
      <c r="CL46" s="285">
        <f>SUM(CL21:CP45)</f>
        <v>0</v>
      </c>
      <c r="CM46" s="285"/>
      <c r="CN46" s="285"/>
      <c r="CO46" s="285"/>
      <c r="CP46" s="285"/>
      <c r="CQ46" s="391">
        <f>SUBTOTAL(9,CQ21:CS45)*0.01</f>
        <v>3.3000000000000003</v>
      </c>
      <c r="CR46" s="392"/>
      <c r="CS46" s="392"/>
      <c r="CT46" s="392">
        <f>SUBTOTAL(9,CT21:CV45)*0.01</f>
        <v>3.12</v>
      </c>
      <c r="CU46" s="392"/>
      <c r="CV46" s="393"/>
      <c r="CW46" s="284">
        <f>SUBTOTAL(9,CW21:CZ45)</f>
        <v>46500</v>
      </c>
      <c r="CX46" s="284"/>
      <c r="CY46" s="284"/>
      <c r="CZ46" s="284"/>
      <c r="DA46" s="284">
        <f>SUBTOTAL(9,DA21:DD45)</f>
        <v>28800</v>
      </c>
      <c r="DB46" s="284"/>
      <c r="DC46" s="284"/>
      <c r="DD46" s="284"/>
      <c r="DE46" s="294"/>
      <c r="DF46" s="295"/>
      <c r="DG46" s="295"/>
      <c r="DH46" s="296"/>
      <c r="DI46" s="291">
        <f>SUBTOTAL(9,DI21:DL45)</f>
        <v>110000</v>
      </c>
      <c r="DJ46" s="291"/>
      <c r="DK46" s="291"/>
      <c r="DL46" s="291"/>
      <c r="DM46" s="305">
        <f>SUBTOTAL(9,DM21:DP45)</f>
        <v>121000</v>
      </c>
      <c r="DN46" s="305"/>
      <c r="DO46" s="305"/>
      <c r="DP46" s="305"/>
      <c r="DQ46" s="306">
        <f>SUBTOTAL(9,DQ21:DT45)</f>
        <v>0</v>
      </c>
      <c r="DR46" s="306"/>
      <c r="DS46" s="306"/>
      <c r="DT46" s="306"/>
      <c r="DU46" s="292"/>
      <c r="DV46" s="292"/>
      <c r="DW46" s="292"/>
      <c r="DX46" s="292"/>
      <c r="DY46" s="292"/>
      <c r="DZ46" s="292"/>
      <c r="EA46" s="292"/>
      <c r="EB46" s="292"/>
      <c r="EC46" s="292"/>
      <c r="ED46" s="292"/>
      <c r="EE46" s="293"/>
      <c r="EF46" s="293"/>
      <c r="EG46" s="293"/>
      <c r="EH46" s="288"/>
      <c r="EI46" s="289"/>
      <c r="EJ46" s="290"/>
      <c r="EK46" s="299"/>
      <c r="EL46" s="300"/>
      <c r="EM46" s="300"/>
      <c r="EN46" s="300"/>
      <c r="EO46" s="300"/>
      <c r="EP46" s="300"/>
      <c r="EQ46" s="300"/>
      <c r="ER46" s="300"/>
      <c r="ES46" s="300"/>
      <c r="ET46" s="300"/>
      <c r="EU46" s="300"/>
      <c r="EV46" s="300"/>
      <c r="EW46" s="300"/>
      <c r="EX46" s="300"/>
      <c r="EY46" s="300"/>
      <c r="EZ46" s="300"/>
      <c r="FA46" s="300"/>
      <c r="FB46" s="300"/>
      <c r="FC46" s="301"/>
      <c r="FD46" s="297">
        <f>IF(CQ46=0,0,SUM(FD21:FF45)*0.01)</f>
        <v>0</v>
      </c>
      <c r="FE46" s="297"/>
      <c r="FF46" s="298"/>
    </row>
    <row r="47" spans="2:162" ht="15" thickTop="1" thickBot="1" x14ac:dyDescent="0.2">
      <c r="BM47" s="363">
        <v>1.3</v>
      </c>
      <c r="BN47" s="364"/>
      <c r="BO47" s="365"/>
      <c r="BP47" s="137" t="s">
        <v>30</v>
      </c>
      <c r="BQ47" s="138"/>
      <c r="BR47" s="139"/>
      <c r="BS47" s="360">
        <f>SUMPRODUCT(($BM$21:$BM$45="130%")*($BP$21:$BP$45="Ａ重油")*($BS$21:$BV$45))</f>
        <v>0</v>
      </c>
      <c r="BT47" s="361"/>
      <c r="BU47" s="361"/>
      <c r="BV47" s="362"/>
      <c r="BW47" s="256">
        <f>SUMPRODUCT(($BM$21:$BM$45="130%")*($BP$21:$BP$45="Ａ重油")*(BW$21:BW$45))</f>
        <v>0</v>
      </c>
      <c r="BX47" s="354"/>
      <c r="BY47" s="354"/>
      <c r="BZ47" s="354"/>
      <c r="CA47" s="355"/>
      <c r="CB47" s="256">
        <f>SUMPRODUCT(($BM$21:$BM$45="130%")*($BP$21:$BP$45="Ａ重油")*(CB$21:CB$45))</f>
        <v>0</v>
      </c>
      <c r="CC47" s="354"/>
      <c r="CD47" s="354"/>
      <c r="CE47" s="354"/>
      <c r="CF47" s="355"/>
      <c r="CG47" s="256">
        <f>BW47-CB47</f>
        <v>0</v>
      </c>
      <c r="CH47" s="354"/>
      <c r="CI47" s="354"/>
      <c r="CJ47" s="354"/>
      <c r="CK47" s="355"/>
      <c r="CL47" s="256">
        <f>SUMPRODUCT(($BM$21:$BM$45="130%")*($BP$21:$BP$45="Ａ重油")*(CL$21:CL$45))</f>
        <v>0</v>
      </c>
      <c r="CM47" s="354"/>
      <c r="CN47" s="354"/>
      <c r="CO47" s="354"/>
      <c r="CP47" s="354"/>
      <c r="CQ47" s="357" t="s">
        <v>47</v>
      </c>
      <c r="CR47" s="358"/>
      <c r="CS47" s="358"/>
      <c r="CT47" s="358"/>
      <c r="CU47" s="358"/>
      <c r="CV47" s="359"/>
      <c r="CW47" s="351">
        <f>IF(CQ46=0,0,CW46/$CQ46*0.1)</f>
        <v>1409.090909090909</v>
      </c>
      <c r="CX47" s="352"/>
      <c r="CY47" s="352"/>
      <c r="CZ47" s="356"/>
      <c r="DA47" s="351">
        <f>IF(CQ46=0,0,DA46/$CQ46*0.1)</f>
        <v>872.72727272727263</v>
      </c>
      <c r="DB47" s="352"/>
      <c r="DC47" s="352"/>
      <c r="DD47" s="353"/>
      <c r="DE47" s="316" t="s">
        <v>99</v>
      </c>
      <c r="DF47" s="317"/>
      <c r="DG47" s="317"/>
      <c r="DH47" s="318"/>
      <c r="DI47" s="311">
        <f>CW46/DI46</f>
        <v>0.42272727272727273</v>
      </c>
      <c r="DJ47" s="312"/>
      <c r="DK47" s="312"/>
      <c r="DL47" s="313"/>
      <c r="DM47" s="314">
        <f>DA46/DM46</f>
        <v>0.23801652892561984</v>
      </c>
      <c r="DN47" s="314"/>
      <c r="DO47" s="314"/>
      <c r="DP47" s="315"/>
      <c r="DQ47" s="379"/>
      <c r="DR47" s="380"/>
      <c r="DS47" s="380"/>
      <c r="DT47" s="380"/>
      <c r="EL47" s="376" t="s">
        <v>52</v>
      </c>
      <c r="EM47" s="376"/>
      <c r="EN47" s="376"/>
      <c r="EO47" s="376"/>
      <c r="EP47" s="376"/>
      <c r="EQ47" s="376"/>
      <c r="ER47" s="376"/>
      <c r="ES47" s="376"/>
      <c r="ET47" s="376"/>
      <c r="EU47" s="376"/>
      <c r="EV47" s="376"/>
      <c r="EW47" s="376"/>
      <c r="EX47" s="376"/>
      <c r="EY47" s="376"/>
      <c r="EZ47" s="376"/>
      <c r="FA47" s="376"/>
      <c r="FB47" s="376"/>
      <c r="FC47" s="376"/>
      <c r="FD47" s="374">
        <f>IF(CC46=0,0,FD46/CQ46)</f>
        <v>0</v>
      </c>
      <c r="FE47" s="374"/>
      <c r="FF47" s="375"/>
    </row>
    <row r="48" spans="2:162" ht="13.5" customHeight="1" x14ac:dyDescent="0.15">
      <c r="BM48" s="363">
        <v>1.3</v>
      </c>
      <c r="BN48" s="364"/>
      <c r="BO48" s="365"/>
      <c r="BP48" s="137" t="s">
        <v>31</v>
      </c>
      <c r="BQ48" s="138"/>
      <c r="BR48" s="139"/>
      <c r="BS48" s="360">
        <f>SUMPRODUCT(($BM$21:$BM$45="130%")*($BP$21:$BP$45="灯油")*($BS$21:$BV$45))</f>
        <v>0</v>
      </c>
      <c r="BT48" s="361"/>
      <c r="BU48" s="361"/>
      <c r="BV48" s="362"/>
      <c r="BW48" s="256">
        <f>SUMPRODUCT(($BM$21:$BM$45="130%")*($BP$21:$BP$45="灯油")*(BW$21:BW$45))</f>
        <v>0</v>
      </c>
      <c r="BX48" s="354"/>
      <c r="BY48" s="354"/>
      <c r="BZ48" s="354"/>
      <c r="CA48" s="355"/>
      <c r="CB48" s="256">
        <f>SUMPRODUCT(($BM$21:$BM$45="130%")*($BP$21:$BP$45="灯油")*(CB$21:CB$45))</f>
        <v>0</v>
      </c>
      <c r="CC48" s="354"/>
      <c r="CD48" s="354"/>
      <c r="CE48" s="354"/>
      <c r="CF48" s="355"/>
      <c r="CG48" s="256">
        <f>BW48-CB48</f>
        <v>0</v>
      </c>
      <c r="CH48" s="354"/>
      <c r="CI48" s="354"/>
      <c r="CJ48" s="354"/>
      <c r="CK48" s="355"/>
      <c r="CL48" s="256">
        <f>SUMPRODUCT(($BM$21:$BM$45="130%")*($BP$21:$BP$45="灯油")*(CL$21:CL$45))</f>
        <v>0</v>
      </c>
      <c r="CM48" s="354"/>
      <c r="CN48" s="354"/>
      <c r="CO48" s="354"/>
      <c r="CP48" s="355"/>
      <c r="CQ48" s="371" t="s">
        <v>51</v>
      </c>
      <c r="CR48" s="372"/>
      <c r="CS48" s="372"/>
      <c r="CT48" s="372"/>
      <c r="CU48" s="372"/>
      <c r="CV48" s="372"/>
      <c r="CW48" s="372"/>
      <c r="CX48" s="372"/>
      <c r="CY48" s="372"/>
      <c r="CZ48" s="372"/>
      <c r="DA48" s="372"/>
      <c r="DB48" s="372"/>
      <c r="DC48" s="372"/>
      <c r="DD48" s="373"/>
      <c r="DE48" s="369" t="s">
        <v>103</v>
      </c>
      <c r="DF48" s="369"/>
      <c r="DG48" s="369"/>
      <c r="DH48" s="369"/>
      <c r="DI48" s="369"/>
      <c r="DJ48" s="369"/>
      <c r="DK48" s="369"/>
      <c r="DL48" s="369"/>
      <c r="DM48" s="369"/>
      <c r="DN48" s="369"/>
      <c r="DO48" s="369"/>
      <c r="DP48" s="369"/>
      <c r="DQ48" s="31"/>
      <c r="DR48" s="31"/>
      <c r="DS48" s="31"/>
      <c r="DT48" s="31"/>
    </row>
    <row r="49" spans="2:161" x14ac:dyDescent="0.15">
      <c r="BM49" s="363">
        <v>1.5</v>
      </c>
      <c r="BN49" s="364"/>
      <c r="BO49" s="365"/>
      <c r="BP49" s="137" t="s">
        <v>30</v>
      </c>
      <c r="BQ49" s="138"/>
      <c r="BR49" s="139"/>
      <c r="BS49" s="360">
        <f>SUMPRODUCT(($BM$21:$BM$45="150%")*($BP$21:$BP$45="Ａ重油")*($BS$21:$BV$45))</f>
        <v>0</v>
      </c>
      <c r="BT49" s="361"/>
      <c r="BU49" s="361"/>
      <c r="BV49" s="362"/>
      <c r="BW49" s="256">
        <f>SUMPRODUCT(($BM$21:$BM$45="150%")*($BP$21:$BP$45="Ａ重油")*(BW$21:BW$45))</f>
        <v>0</v>
      </c>
      <c r="BX49" s="354"/>
      <c r="BY49" s="354"/>
      <c r="BZ49" s="354"/>
      <c r="CA49" s="355"/>
      <c r="CB49" s="256">
        <f>SUMPRODUCT(($BM$21:$BM$45="150%")*($BP$21:$BP$45="Ａ重油")*(CB$21:CB$45))</f>
        <v>0</v>
      </c>
      <c r="CC49" s="354"/>
      <c r="CD49" s="354"/>
      <c r="CE49" s="354"/>
      <c r="CF49" s="355"/>
      <c r="CG49" s="256">
        <f>BW49-CB49</f>
        <v>0</v>
      </c>
      <c r="CH49" s="354"/>
      <c r="CI49" s="354"/>
      <c r="CJ49" s="354"/>
      <c r="CK49" s="355"/>
      <c r="CL49" s="256">
        <f>SUMPRODUCT(($BM$21:$BM$45="150%")*($BP$21:$BP$45="Ａ重油")*(CL$21:CL$45))</f>
        <v>0</v>
      </c>
      <c r="CM49" s="354"/>
      <c r="CN49" s="354"/>
      <c r="CO49" s="354"/>
      <c r="CP49" s="355"/>
      <c r="CQ49" s="85" t="s">
        <v>32</v>
      </c>
      <c r="CR49" s="85"/>
      <c r="CS49" s="85"/>
      <c r="CT49" s="85"/>
      <c r="CU49" s="85"/>
      <c r="CV49" s="85"/>
      <c r="CW49" s="53"/>
      <c r="CX49" s="54"/>
      <c r="CY49" s="54"/>
      <c r="CZ49" s="54"/>
      <c r="DA49" s="54"/>
      <c r="DB49" s="54"/>
      <c r="DC49" s="54"/>
      <c r="DD49" s="55"/>
      <c r="DE49" s="370" t="s">
        <v>104</v>
      </c>
      <c r="DF49" s="370"/>
      <c r="DG49" s="370"/>
      <c r="DH49" s="370"/>
      <c r="DI49" s="310"/>
      <c r="DJ49" s="310"/>
      <c r="DK49" s="310"/>
      <c r="DL49" s="310"/>
      <c r="DM49" s="310"/>
      <c r="DN49" s="310"/>
      <c r="DO49" s="310"/>
      <c r="DP49" s="310"/>
      <c r="DQ49" s="319"/>
      <c r="DR49" s="320"/>
      <c r="DS49" s="320"/>
      <c r="DT49" s="320"/>
      <c r="DY49" s="11"/>
      <c r="DZ49" s="11"/>
      <c r="EA49" s="11"/>
      <c r="EB49" s="11"/>
      <c r="EC49" s="11"/>
      <c r="ED49" s="11"/>
      <c r="EE49" s="10"/>
      <c r="EF49" s="10"/>
      <c r="EG49" s="10"/>
      <c r="EH49" s="10"/>
      <c r="EI49" s="10"/>
      <c r="EJ49" s="10"/>
      <c r="EK49" s="10"/>
      <c r="EL49" s="10"/>
      <c r="EM49" s="10"/>
      <c r="EN49" s="10"/>
      <c r="EO49" s="10"/>
    </row>
    <row r="50" spans="2:161" x14ac:dyDescent="0.15">
      <c r="B50" t="s">
        <v>49</v>
      </c>
      <c r="BM50" s="363">
        <v>1.5</v>
      </c>
      <c r="BN50" s="364"/>
      <c r="BO50" s="365"/>
      <c r="BP50" s="137" t="s">
        <v>31</v>
      </c>
      <c r="BQ50" s="138"/>
      <c r="BR50" s="139"/>
      <c r="BS50" s="360">
        <f>SUMPRODUCT(($BM$21:$BM$45="150%")*($BP$21:$BP$45="灯油")*($BS$21:$BV$45))</f>
        <v>0</v>
      </c>
      <c r="BT50" s="361"/>
      <c r="BU50" s="361"/>
      <c r="BV50" s="362"/>
      <c r="BW50" s="256">
        <f>SUMPRODUCT(($BM$21:$BM$45="150%")*($BP$21:$BP$45="灯油")*(BW$21:BW$45))</f>
        <v>0</v>
      </c>
      <c r="BX50" s="354"/>
      <c r="BY50" s="354"/>
      <c r="BZ50" s="354"/>
      <c r="CA50" s="355"/>
      <c r="CB50" s="256">
        <f>SUMPRODUCT(($BM$21:$BM$45="150%")*($BP$21:$BP$45="灯油")*(CB$21:CB$45))</f>
        <v>0</v>
      </c>
      <c r="CC50" s="354"/>
      <c r="CD50" s="354"/>
      <c r="CE50" s="354"/>
      <c r="CF50" s="355"/>
      <c r="CG50" s="256">
        <f>BW50-CB50</f>
        <v>0</v>
      </c>
      <c r="CH50" s="354"/>
      <c r="CI50" s="354"/>
      <c r="CJ50" s="354"/>
      <c r="CK50" s="355"/>
      <c r="CL50" s="256">
        <f>SUMPRODUCT(($BM$21:$BM$45="150%")*($BP$21:$BP$45="灯油")*(CL$21:CL$45))</f>
        <v>0</v>
      </c>
      <c r="CM50" s="354"/>
      <c r="CN50" s="354"/>
      <c r="CO50" s="354"/>
      <c r="CP50" s="355"/>
      <c r="CQ50" s="86" t="s">
        <v>47</v>
      </c>
      <c r="CR50" s="86"/>
      <c r="CS50" s="86"/>
      <c r="CT50" s="86"/>
      <c r="CU50" s="86"/>
      <c r="CV50" s="86"/>
      <c r="CW50" s="53"/>
      <c r="CX50" s="54"/>
      <c r="CY50" s="54"/>
      <c r="CZ50" s="54"/>
      <c r="DA50" s="54"/>
      <c r="DB50" s="54"/>
      <c r="DC50" s="54"/>
      <c r="DD50" s="55"/>
      <c r="DE50" s="345" t="s">
        <v>99</v>
      </c>
      <c r="DF50" s="346"/>
      <c r="DG50" s="346"/>
      <c r="DH50" s="347"/>
      <c r="DI50" s="310"/>
      <c r="DJ50" s="310"/>
      <c r="DK50" s="310"/>
      <c r="DL50" s="310"/>
      <c r="DM50" s="310"/>
      <c r="DN50" s="310"/>
      <c r="DO50" s="310"/>
      <c r="DP50" s="310"/>
      <c r="DQ50" s="68"/>
      <c r="DR50" s="69"/>
      <c r="DS50" s="69"/>
      <c r="DT50" s="6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3"/>
      <c r="FA50" s="33"/>
      <c r="FB50" s="33"/>
      <c r="FC50" s="33"/>
      <c r="FD50" s="33"/>
      <c r="FE50" s="33"/>
    </row>
    <row r="51" spans="2:161" x14ac:dyDescent="0.15">
      <c r="C51" t="s">
        <v>50</v>
      </c>
      <c r="BM51" s="137" t="s">
        <v>54</v>
      </c>
      <c r="BN51" s="138"/>
      <c r="BO51" s="138"/>
      <c r="BP51" s="138"/>
      <c r="BQ51" s="138"/>
      <c r="BR51" s="139"/>
      <c r="BS51" s="366">
        <f>SUM(BS52:BV55)</f>
        <v>0</v>
      </c>
      <c r="BT51" s="367"/>
      <c r="BU51" s="367"/>
      <c r="BV51" s="368"/>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row>
    <row r="52" spans="2:161" x14ac:dyDescent="0.15">
      <c r="C52" s="40" t="s">
        <v>124</v>
      </c>
      <c r="BM52" s="363">
        <v>1.3</v>
      </c>
      <c r="BN52" s="364"/>
      <c r="BO52" s="365"/>
      <c r="BP52" s="137" t="s">
        <v>30</v>
      </c>
      <c r="BQ52" s="138"/>
      <c r="BR52" s="139"/>
      <c r="BS52" s="366">
        <f>SUMPRODUCT(($BM$21:$BM$45="130%")*($BP$21:$BP$45="Ａ重油")*1)</f>
        <v>0</v>
      </c>
      <c r="BT52" s="367"/>
      <c r="BU52" s="367"/>
      <c r="BV52" s="368"/>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3"/>
      <c r="DZ52" s="33"/>
      <c r="EA52" s="33"/>
      <c r="EB52" s="33"/>
      <c r="EC52" s="33"/>
      <c r="ED52" s="33"/>
      <c r="EE52" s="33"/>
      <c r="EF52" s="33"/>
      <c r="EG52" s="33"/>
      <c r="EH52" s="33"/>
      <c r="EI52" s="33"/>
      <c r="EJ52" s="33"/>
      <c r="EK52" s="33"/>
      <c r="EL52" s="33"/>
      <c r="EM52" s="33"/>
      <c r="EN52" s="33"/>
      <c r="EO52" s="33"/>
      <c r="EP52" s="32"/>
      <c r="EQ52" s="33"/>
      <c r="ER52" s="33"/>
      <c r="ES52" s="33"/>
      <c r="ET52" s="33"/>
      <c r="EU52" s="33"/>
      <c r="EV52" s="33"/>
      <c r="EW52" s="33"/>
      <c r="EX52" s="33"/>
      <c r="EY52" s="33"/>
      <c r="EZ52" s="33"/>
      <c r="FA52" s="33"/>
      <c r="FB52" s="33"/>
      <c r="FC52" s="33"/>
      <c r="FD52" s="33"/>
      <c r="FE52" s="33"/>
    </row>
    <row r="53" spans="2:161" x14ac:dyDescent="0.15">
      <c r="C53" t="s">
        <v>53</v>
      </c>
      <c r="BM53" s="363">
        <v>1.3</v>
      </c>
      <c r="BN53" s="364"/>
      <c r="BO53" s="365"/>
      <c r="BP53" s="137" t="s">
        <v>31</v>
      </c>
      <c r="BQ53" s="138"/>
      <c r="BR53" s="139"/>
      <c r="BS53" s="366">
        <f>SUMPRODUCT(($BM$21:$BM$45="130%")*($BP$21:$BP$45="灯油")*1)</f>
        <v>0</v>
      </c>
      <c r="BT53" s="367"/>
      <c r="BU53" s="367"/>
      <c r="BV53" s="368"/>
      <c r="CN53" s="37"/>
      <c r="CO53" s="37"/>
      <c r="CP53" s="37"/>
      <c r="CQ53" s="37"/>
      <c r="CR53" s="37"/>
      <c r="CS53" s="37"/>
      <c r="CT53" s="37"/>
      <c r="CU53" s="37"/>
      <c r="CV53" s="37"/>
      <c r="CW53" s="37"/>
      <c r="CX53" s="37"/>
      <c r="CY53" s="37"/>
      <c r="CZ53" s="37"/>
      <c r="DA53" s="37"/>
      <c r="DB53" s="37"/>
      <c r="DC53" s="37"/>
      <c r="DD53" s="35"/>
      <c r="DE53" s="35"/>
      <c r="DF53" s="35"/>
      <c r="DG53" s="35"/>
      <c r="DH53" s="35"/>
      <c r="DI53" s="35"/>
      <c r="DJ53" s="35"/>
      <c r="DK53" s="35"/>
      <c r="DL53" s="35"/>
      <c r="DM53" s="35"/>
      <c r="DN53" s="35"/>
      <c r="DO53" s="35"/>
      <c r="DP53" s="35"/>
      <c r="DQ53" s="35"/>
      <c r="DR53" s="35"/>
      <c r="DS53" s="35"/>
      <c r="DT53" s="35"/>
      <c r="DU53" s="35"/>
      <c r="DV53" s="35"/>
      <c r="DW53" s="35"/>
      <c r="DX53" s="35"/>
      <c r="DY53" s="37"/>
      <c r="DZ53" s="37"/>
      <c r="EA53" s="35"/>
      <c r="EB53" s="35"/>
      <c r="EC53" s="35"/>
      <c r="ED53" s="35"/>
      <c r="EE53" s="37"/>
      <c r="EF53" s="37"/>
      <c r="EG53" s="35"/>
      <c r="EH53" s="35"/>
      <c r="EI53" s="35"/>
      <c r="EJ53" s="35"/>
      <c r="EK53" s="35"/>
      <c r="EL53" s="35"/>
      <c r="EM53" s="35"/>
      <c r="EN53" s="37"/>
      <c r="EO53" s="37"/>
      <c r="EP53" s="35"/>
      <c r="EQ53" s="35"/>
      <c r="ER53" s="35"/>
      <c r="ES53" s="35"/>
      <c r="ET53" s="37"/>
      <c r="EU53" s="37"/>
      <c r="EV53" s="35"/>
      <c r="EW53" s="35"/>
      <c r="EX53" s="35"/>
      <c r="EY53" s="35"/>
      <c r="EZ53" s="37"/>
      <c r="FA53" s="37"/>
      <c r="FB53" s="35"/>
      <c r="FC53" s="35"/>
      <c r="FD53" s="35"/>
      <c r="FE53" s="35"/>
    </row>
    <row r="54" spans="2:161" x14ac:dyDescent="0.15">
      <c r="C54" s="29" t="s">
        <v>138</v>
      </c>
      <c r="BM54" s="363">
        <v>1.5</v>
      </c>
      <c r="BN54" s="364"/>
      <c r="BO54" s="365"/>
      <c r="BP54" s="137" t="s">
        <v>30</v>
      </c>
      <c r="BQ54" s="138"/>
      <c r="BR54" s="139"/>
      <c r="BS54" s="366">
        <f>SUMPRODUCT(($BM$21:$BM$45="150%")*($BP$21:$BP$45="Ａ重油")*1)</f>
        <v>0</v>
      </c>
      <c r="BT54" s="367"/>
      <c r="BU54" s="367"/>
      <c r="BV54" s="368"/>
      <c r="CN54" s="37"/>
      <c r="CO54" s="37"/>
      <c r="CP54" s="37"/>
      <c r="CQ54" s="37"/>
      <c r="CR54" s="37"/>
      <c r="CS54" s="37"/>
      <c r="CT54" s="37"/>
      <c r="CU54" s="37"/>
      <c r="CV54" s="37"/>
      <c r="CW54" s="37"/>
      <c r="CX54" s="37"/>
      <c r="CY54" s="37"/>
      <c r="CZ54" s="37"/>
      <c r="DA54" s="37"/>
      <c r="DB54" s="37"/>
      <c r="DC54" s="37"/>
      <c r="DD54" s="35"/>
      <c r="DE54" s="35"/>
      <c r="DF54" s="35"/>
      <c r="DG54" s="35"/>
      <c r="DH54" s="35"/>
      <c r="DI54" s="35"/>
      <c r="DJ54" s="35"/>
      <c r="DK54" s="35"/>
      <c r="DL54" s="35"/>
      <c r="DM54" s="35"/>
      <c r="DN54" s="35"/>
      <c r="DO54" s="35"/>
      <c r="DP54" s="35"/>
      <c r="DQ54" s="35"/>
      <c r="DR54" s="35"/>
      <c r="DS54" s="35"/>
      <c r="DT54" s="35"/>
      <c r="DU54" s="35"/>
      <c r="DV54" s="35"/>
      <c r="DW54" s="35"/>
      <c r="DX54" s="35"/>
      <c r="DY54" s="37"/>
      <c r="DZ54" s="37"/>
      <c r="EA54" s="35"/>
      <c r="EB54" s="35"/>
      <c r="EC54" s="35"/>
      <c r="ED54" s="35"/>
      <c r="EE54" s="37"/>
      <c r="EF54" s="37"/>
      <c r="EG54" s="35"/>
      <c r="EH54" s="35"/>
      <c r="EI54" s="35"/>
      <c r="EJ54" s="35"/>
      <c r="EK54" s="35"/>
      <c r="EL54" s="35"/>
      <c r="EM54" s="35"/>
      <c r="EN54" s="37"/>
      <c r="EO54" s="37"/>
      <c r="EP54" s="35"/>
      <c r="EQ54" s="35"/>
      <c r="ER54" s="35"/>
      <c r="ES54" s="35"/>
      <c r="ET54" s="37"/>
      <c r="EU54" s="37"/>
      <c r="EV54" s="35"/>
      <c r="EW54" s="35"/>
      <c r="EX54" s="35"/>
      <c r="EY54" s="35"/>
      <c r="EZ54" s="37"/>
      <c r="FA54" s="37"/>
      <c r="FB54" s="35"/>
      <c r="FC54" s="35"/>
      <c r="FD54" s="35"/>
      <c r="FE54" s="35"/>
    </row>
    <row r="55" spans="2:161" x14ac:dyDescent="0.15">
      <c r="C55" s="29" t="s">
        <v>85</v>
      </c>
      <c r="D55" s="12"/>
      <c r="E55" s="12"/>
      <c r="F55" s="12"/>
      <c r="G55" s="12"/>
      <c r="H55" s="12"/>
      <c r="I55" s="12"/>
      <c r="J55" s="12"/>
      <c r="K55" s="12"/>
      <c r="L55" s="12"/>
      <c r="BM55" s="363">
        <v>1.5</v>
      </c>
      <c r="BN55" s="364"/>
      <c r="BO55" s="365"/>
      <c r="BP55" s="137" t="s">
        <v>31</v>
      </c>
      <c r="BQ55" s="138"/>
      <c r="BR55" s="139"/>
      <c r="BS55" s="366">
        <f>SUMPRODUCT(($BM$21:$BM$45="150%")*($BP$21:$BP$45="灯油")*1)</f>
        <v>0</v>
      </c>
      <c r="BT55" s="367"/>
      <c r="BU55" s="367"/>
      <c r="BV55" s="368"/>
      <c r="CN55" s="37"/>
      <c r="CO55" s="37"/>
      <c r="CP55" s="37"/>
      <c r="CQ55" s="37"/>
      <c r="CR55" s="37"/>
      <c r="CS55" s="37"/>
      <c r="CT55" s="37"/>
      <c r="CU55" s="37"/>
      <c r="CV55" s="37"/>
      <c r="CW55" s="37"/>
      <c r="CX55" s="37"/>
      <c r="CY55" s="37"/>
      <c r="CZ55" s="37"/>
      <c r="DA55" s="37"/>
      <c r="DB55" s="37"/>
      <c r="DC55" s="37"/>
      <c r="DD55" s="35"/>
      <c r="DE55" s="35"/>
      <c r="DF55" s="35"/>
      <c r="DG55" s="35"/>
      <c r="DH55" s="35"/>
      <c r="DI55" s="35"/>
      <c r="DJ55" s="35"/>
      <c r="DK55" s="35"/>
      <c r="DL55" s="35"/>
      <c r="DM55" s="35"/>
      <c r="DN55" s="35"/>
      <c r="DO55" s="35"/>
      <c r="DP55" s="35"/>
      <c r="DQ55" s="35"/>
      <c r="DR55" s="35"/>
      <c r="DS55" s="35"/>
      <c r="DT55" s="35"/>
      <c r="DU55" s="35"/>
      <c r="DV55" s="35"/>
      <c r="DW55" s="35"/>
      <c r="DX55" s="35"/>
      <c r="DY55" s="37"/>
      <c r="DZ55" s="37"/>
      <c r="EA55" s="35"/>
      <c r="EB55" s="35"/>
      <c r="EC55" s="35"/>
      <c r="ED55" s="35"/>
      <c r="EE55" s="37"/>
      <c r="EF55" s="37"/>
      <c r="EG55" s="35"/>
      <c r="EH55" s="35"/>
      <c r="EI55" s="35"/>
      <c r="EJ55" s="35"/>
      <c r="EK55" s="35"/>
      <c r="EL55" s="35"/>
      <c r="EM55" s="35"/>
      <c r="EN55" s="37"/>
      <c r="EO55" s="37"/>
      <c r="EP55" s="35"/>
      <c r="EQ55" s="35"/>
      <c r="ER55" s="35"/>
      <c r="ES55" s="35"/>
      <c r="ET55" s="37"/>
      <c r="EU55" s="37"/>
      <c r="EV55" s="35"/>
      <c r="EW55" s="35"/>
      <c r="EX55" s="35"/>
      <c r="EY55" s="35"/>
      <c r="EZ55" s="37"/>
      <c r="FA55" s="37"/>
      <c r="FB55" s="35"/>
      <c r="FC55" s="35"/>
      <c r="FD55" s="35"/>
      <c r="FE55" s="35"/>
    </row>
    <row r="56" spans="2:161" x14ac:dyDescent="0.15">
      <c r="C56" s="42" t="s">
        <v>133</v>
      </c>
      <c r="CJ56" s="37"/>
      <c r="CK56" s="37"/>
      <c r="CL56" s="37"/>
      <c r="CM56" s="37"/>
      <c r="CN56" s="37"/>
      <c r="CO56" s="37"/>
      <c r="CP56" s="37"/>
      <c r="CQ56" s="37"/>
      <c r="CR56" s="37"/>
      <c r="CS56" s="37"/>
      <c r="CT56" s="37"/>
      <c r="CU56" s="37"/>
      <c r="CV56" s="37"/>
      <c r="CW56" s="37"/>
      <c r="CX56" s="37"/>
      <c r="CY56" s="37"/>
      <c r="CZ56" s="35"/>
      <c r="DA56" s="35"/>
      <c r="DB56" s="35"/>
      <c r="DC56" s="35"/>
      <c r="DD56" s="35"/>
      <c r="DE56" s="35"/>
      <c r="DF56" s="35"/>
      <c r="DG56" s="35"/>
      <c r="DH56" s="35"/>
      <c r="DI56" s="35"/>
      <c r="DJ56" s="35"/>
      <c r="DK56" s="35"/>
      <c r="DL56" s="35"/>
      <c r="DM56" s="35"/>
      <c r="DN56" s="35"/>
      <c r="DO56" s="35"/>
      <c r="DP56" s="35"/>
      <c r="DQ56" s="35"/>
      <c r="DR56" s="35"/>
      <c r="DS56" s="35"/>
      <c r="DT56" s="35"/>
      <c r="DU56" s="37"/>
      <c r="DV56" s="37"/>
      <c r="DW56" s="35"/>
      <c r="DX56" s="35"/>
      <c r="DY56" s="35"/>
      <c r="DZ56" s="35"/>
      <c r="EA56" s="37"/>
      <c r="EB56" s="37"/>
      <c r="EC56" s="35"/>
      <c r="ED56" s="35"/>
      <c r="EE56" s="35"/>
      <c r="EF56" s="35"/>
      <c r="EG56" s="35"/>
      <c r="EH56" s="35"/>
      <c r="EI56" s="35"/>
      <c r="EJ56" s="37"/>
      <c r="EK56" s="37"/>
      <c r="EL56" s="35"/>
      <c r="EM56" s="35"/>
      <c r="EN56" s="35"/>
      <c r="EO56" s="35"/>
      <c r="EP56" s="37"/>
      <c r="EQ56" s="37"/>
      <c r="ER56" s="35"/>
      <c r="ES56" s="35"/>
      <c r="ET56" s="35"/>
      <c r="EU56" s="35"/>
      <c r="EV56" s="37"/>
      <c r="EW56" s="37"/>
      <c r="EX56" s="35"/>
      <c r="EY56" s="35"/>
      <c r="EZ56" s="35"/>
      <c r="FA56" s="35"/>
    </row>
    <row r="57" spans="2:161" x14ac:dyDescent="0.15">
      <c r="C57" s="40" t="s">
        <v>146</v>
      </c>
      <c r="CJ57" s="37"/>
      <c r="CK57" s="37"/>
      <c r="CL57" s="37"/>
      <c r="CM57" s="37"/>
      <c r="CN57" s="37"/>
      <c r="CO57" s="37"/>
      <c r="CP57" s="37"/>
      <c r="CQ57" s="37"/>
      <c r="CR57" s="37"/>
      <c r="CS57" s="37"/>
      <c r="CT57" s="37"/>
      <c r="CU57" s="37"/>
      <c r="CV57" s="37"/>
      <c r="CW57" s="37"/>
      <c r="CX57" s="37"/>
      <c r="CY57" s="37"/>
      <c r="CZ57" s="35"/>
      <c r="DA57" s="35"/>
      <c r="DB57" s="35"/>
      <c r="DC57" s="35"/>
      <c r="DD57" s="35"/>
      <c r="DE57" s="35"/>
      <c r="DF57" s="35"/>
      <c r="DG57" s="35"/>
      <c r="DH57" s="35"/>
      <c r="DI57" s="35"/>
      <c r="DJ57" s="35"/>
      <c r="DK57" s="35"/>
      <c r="DL57" s="35"/>
      <c r="DM57" s="35"/>
      <c r="DN57" s="35"/>
      <c r="DO57" s="35"/>
      <c r="DP57" s="35"/>
      <c r="DQ57" s="35"/>
      <c r="DR57" s="35"/>
      <c r="DS57" s="35"/>
      <c r="DT57" s="35"/>
      <c r="DU57" s="37"/>
      <c r="DV57" s="37"/>
      <c r="DW57" s="35"/>
      <c r="DX57" s="35"/>
      <c r="DY57" s="35"/>
      <c r="DZ57" s="35"/>
      <c r="EA57" s="37"/>
      <c r="EB57" s="37"/>
      <c r="EC57" s="35"/>
      <c r="ED57" s="35"/>
      <c r="EE57" s="35"/>
      <c r="EF57" s="35"/>
      <c r="EG57" s="35"/>
      <c r="EH57" s="35"/>
      <c r="EI57" s="35"/>
      <c r="EJ57" s="37"/>
      <c r="EK57" s="37"/>
      <c r="EL57" s="35"/>
      <c r="EM57" s="35"/>
      <c r="EN57" s="35"/>
      <c r="EO57" s="35"/>
      <c r="EP57" s="37"/>
      <c r="EQ57" s="37"/>
      <c r="ER57" s="35"/>
      <c r="ES57" s="35"/>
      <c r="ET57" s="35"/>
      <c r="EU57" s="35"/>
      <c r="EV57" s="37"/>
      <c r="EW57" s="37"/>
      <c r="EX57" s="35"/>
      <c r="EY57" s="35"/>
      <c r="EZ57" s="35"/>
      <c r="FA57" s="35"/>
    </row>
    <row r="58" spans="2:161" x14ac:dyDescent="0.15">
      <c r="CJ58" s="37"/>
      <c r="CK58" s="37"/>
      <c r="CL58" s="37"/>
      <c r="CM58" s="37"/>
      <c r="CN58" s="37"/>
      <c r="CO58" s="37"/>
      <c r="CP58" s="37"/>
      <c r="CQ58" s="37"/>
      <c r="CR58" s="37"/>
      <c r="CS58" s="37"/>
      <c r="CT58" s="37"/>
      <c r="CU58" s="37"/>
      <c r="CV58" s="37"/>
      <c r="CW58" s="37"/>
      <c r="CX58" s="37"/>
      <c r="CY58" s="37"/>
      <c r="CZ58" s="35"/>
      <c r="DA58" s="35"/>
      <c r="DB58" s="35"/>
      <c r="DC58" s="35"/>
      <c r="DD58" s="35"/>
      <c r="DE58" s="35"/>
      <c r="DF58" s="35"/>
      <c r="DG58" s="35"/>
      <c r="DH58" s="35"/>
      <c r="DI58" s="35"/>
      <c r="DJ58" s="35"/>
      <c r="DK58" s="35"/>
      <c r="DL58" s="35"/>
      <c r="DM58" s="35"/>
      <c r="DN58" s="35"/>
      <c r="DO58" s="35"/>
      <c r="DP58" s="35"/>
      <c r="DQ58" s="35"/>
      <c r="DR58" s="35"/>
      <c r="DS58" s="35"/>
      <c r="DT58" s="35"/>
      <c r="DU58" s="37"/>
      <c r="DV58" s="37"/>
      <c r="DW58" s="35"/>
      <c r="DX58" s="35"/>
      <c r="DY58" s="35"/>
      <c r="DZ58" s="35"/>
      <c r="EA58" s="37"/>
      <c r="EB58" s="37"/>
      <c r="EC58" s="35"/>
      <c r="ED58" s="35"/>
      <c r="EE58" s="35"/>
      <c r="EF58" s="35"/>
      <c r="EG58" s="35"/>
      <c r="EH58" s="35"/>
      <c r="EI58" s="35"/>
      <c r="EJ58" s="37"/>
      <c r="EK58" s="37"/>
      <c r="EL58" s="35"/>
      <c r="EM58" s="35"/>
      <c r="EN58" s="35"/>
      <c r="EO58" s="35"/>
      <c r="EP58" s="37"/>
      <c r="EQ58" s="37"/>
      <c r="ER58" s="35"/>
      <c r="ES58" s="35"/>
      <c r="ET58" s="35"/>
      <c r="EU58" s="35"/>
      <c r="EV58" s="37"/>
      <c r="EW58" s="37"/>
      <c r="EX58" s="35"/>
      <c r="EY58" s="35"/>
      <c r="EZ58" s="35"/>
      <c r="FA58" s="35"/>
    </row>
    <row r="59" spans="2:161" x14ac:dyDescent="0.15">
      <c r="C59" s="30" t="s">
        <v>86</v>
      </c>
      <c r="D59" s="26"/>
      <c r="E59" s="26"/>
      <c r="F59" s="26"/>
      <c r="G59" s="26"/>
      <c r="H59" s="26"/>
      <c r="I59" s="26"/>
      <c r="J59" s="26"/>
      <c r="K59" s="26"/>
      <c r="L59" s="26"/>
      <c r="M59" s="26"/>
      <c r="N59" s="26"/>
      <c r="O59" s="27"/>
      <c r="P59" s="27"/>
      <c r="Q59" s="28"/>
      <c r="R59" s="25"/>
      <c r="S59" s="25"/>
      <c r="T59" s="25"/>
      <c r="U59" s="25"/>
      <c r="V59" s="25"/>
      <c r="W59" s="25"/>
      <c r="X59" s="25"/>
      <c r="Y59" s="25"/>
      <c r="Z59" s="25"/>
      <c r="AA59" s="25"/>
      <c r="AB59" s="25"/>
      <c r="AC59" s="25"/>
      <c r="AD59" s="25"/>
      <c r="AE59" s="25"/>
      <c r="AF59" s="25"/>
      <c r="AG59" s="25"/>
      <c r="AH59" s="25"/>
      <c r="AI59" s="25"/>
      <c r="DR59" s="34"/>
      <c r="DS59" s="34"/>
      <c r="DT59" s="34"/>
      <c r="DU59" s="33"/>
      <c r="DV59" s="32"/>
      <c r="DW59" s="32"/>
      <c r="DX59" s="32"/>
      <c r="DY59" s="32"/>
      <c r="DZ59" s="32"/>
      <c r="EA59" s="32"/>
      <c r="EB59" s="32"/>
      <c r="EC59" s="32"/>
      <c r="ED59" s="32"/>
      <c r="EE59" s="32"/>
      <c r="EF59" s="32"/>
      <c r="EG59" s="32"/>
      <c r="EH59" s="32"/>
      <c r="EI59" s="32"/>
      <c r="EJ59" s="32"/>
      <c r="EK59" s="32"/>
      <c r="EL59" s="32"/>
      <c r="EM59" s="32"/>
      <c r="EN59" s="32"/>
      <c r="EO59" s="32"/>
      <c r="EP59" s="34"/>
      <c r="EQ59" s="34"/>
      <c r="ER59" s="34"/>
      <c r="ES59" s="34"/>
      <c r="ET59" s="34"/>
      <c r="EU59" s="34"/>
      <c r="EV59" s="34"/>
      <c r="EW59" s="34"/>
      <c r="EX59" s="34"/>
      <c r="EY59" s="34"/>
      <c r="EZ59" s="34"/>
      <c r="FA59" s="34"/>
    </row>
    <row r="60" spans="2:161" x14ac:dyDescent="0.15">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row>
    <row r="61" spans="2:161" x14ac:dyDescent="0.15">
      <c r="DU61" s="33"/>
      <c r="DV61" s="33"/>
      <c r="DW61" s="33"/>
      <c r="DX61" s="33"/>
      <c r="DY61" s="33"/>
      <c r="DZ61" s="33"/>
      <c r="EA61" s="33"/>
      <c r="EB61" s="33"/>
      <c r="EC61" s="33"/>
      <c r="ED61" s="33"/>
      <c r="EE61" s="33"/>
      <c r="EF61" s="33"/>
      <c r="EG61" s="33"/>
      <c r="EH61" s="33"/>
      <c r="EI61" s="33"/>
      <c r="EJ61" s="33"/>
      <c r="EK61" s="33"/>
      <c r="EL61" s="32"/>
      <c r="EM61" s="33"/>
      <c r="EN61" s="33"/>
      <c r="EO61" s="33"/>
      <c r="EP61" s="33"/>
      <c r="EQ61" s="33"/>
      <c r="ER61" s="33"/>
      <c r="ES61" s="33"/>
      <c r="ET61" s="33"/>
      <c r="EU61" s="33"/>
      <c r="EV61" s="33"/>
      <c r="EW61" s="33"/>
      <c r="EX61" s="33"/>
      <c r="EY61" s="33"/>
      <c r="EZ61" s="33"/>
      <c r="FA61" s="33"/>
    </row>
    <row r="62" spans="2:161" x14ac:dyDescent="0.15">
      <c r="DU62" s="38"/>
      <c r="DV62" s="38"/>
      <c r="DW62" s="36"/>
      <c r="DX62" s="36"/>
      <c r="DY62" s="36"/>
      <c r="DZ62" s="36"/>
      <c r="EA62" s="38"/>
      <c r="EB62" s="38"/>
      <c r="EC62" s="36"/>
      <c r="ED62" s="36"/>
      <c r="EE62" s="36"/>
      <c r="EF62" s="36"/>
      <c r="EG62" s="36"/>
      <c r="EH62" s="36"/>
      <c r="EI62" s="36"/>
      <c r="EJ62" s="38"/>
      <c r="EK62" s="38"/>
      <c r="EL62" s="36"/>
      <c r="EM62" s="36"/>
      <c r="EN62" s="36"/>
      <c r="EO62" s="36"/>
      <c r="EP62" s="38"/>
      <c r="EQ62" s="38"/>
      <c r="ER62" s="36"/>
      <c r="ES62" s="36"/>
      <c r="ET62" s="36"/>
      <c r="EU62" s="36"/>
      <c r="EV62" s="38"/>
      <c r="EW62" s="38"/>
      <c r="EX62" s="35"/>
      <c r="EY62" s="35"/>
      <c r="EZ62" s="35"/>
      <c r="FA62" s="35"/>
    </row>
    <row r="63" spans="2:161" x14ac:dyDescent="0.15">
      <c r="DU63" s="38"/>
      <c r="DV63" s="38"/>
      <c r="DW63" s="36"/>
      <c r="DX63" s="36"/>
      <c r="DY63" s="36"/>
      <c r="DZ63" s="36"/>
      <c r="EA63" s="38"/>
      <c r="EB63" s="38"/>
      <c r="EC63" s="36"/>
      <c r="ED63" s="36"/>
      <c r="EE63" s="36"/>
      <c r="EF63" s="36"/>
      <c r="EG63" s="36"/>
      <c r="EH63" s="36"/>
      <c r="EI63" s="36"/>
      <c r="EJ63" s="38"/>
      <c r="EK63" s="38"/>
      <c r="EL63" s="36"/>
      <c r="EM63" s="36"/>
      <c r="EN63" s="36"/>
      <c r="EO63" s="36"/>
      <c r="EP63" s="38"/>
      <c r="EQ63" s="38"/>
      <c r="ER63" s="36"/>
      <c r="ES63" s="36"/>
      <c r="ET63" s="36"/>
      <c r="EU63" s="36"/>
      <c r="EV63" s="38"/>
      <c r="EW63" s="38"/>
      <c r="EX63" s="35"/>
      <c r="EY63" s="35"/>
      <c r="EZ63" s="35"/>
      <c r="FA63" s="35"/>
    </row>
    <row r="64" spans="2:161" x14ac:dyDescent="0.15">
      <c r="DU64" s="38"/>
      <c r="DV64" s="38"/>
      <c r="DW64" s="36"/>
      <c r="DX64" s="36"/>
      <c r="DY64" s="36"/>
      <c r="DZ64" s="36"/>
      <c r="EA64" s="38"/>
      <c r="EB64" s="38"/>
      <c r="EC64" s="36"/>
      <c r="ED64" s="36"/>
      <c r="EE64" s="36"/>
      <c r="EF64" s="36"/>
      <c r="EG64" s="36"/>
      <c r="EH64" s="36"/>
      <c r="EI64" s="36"/>
      <c r="EJ64" s="38"/>
      <c r="EK64" s="38"/>
      <c r="EL64" s="36"/>
      <c r="EM64" s="36"/>
      <c r="EN64" s="36"/>
      <c r="EO64" s="36"/>
      <c r="EP64" s="38"/>
      <c r="EQ64" s="38"/>
      <c r="ER64" s="36"/>
      <c r="ES64" s="36"/>
      <c r="ET64" s="36"/>
      <c r="EU64" s="36"/>
      <c r="EV64" s="38"/>
      <c r="EW64" s="38"/>
      <c r="EX64" s="35"/>
      <c r="EY64" s="35"/>
      <c r="EZ64" s="35"/>
      <c r="FA64" s="35"/>
    </row>
    <row r="65" spans="4:157" x14ac:dyDescent="0.15">
      <c r="DU65" s="38"/>
      <c r="DV65" s="38"/>
      <c r="DW65" s="36"/>
      <c r="DX65" s="36"/>
      <c r="DY65" s="36"/>
      <c r="DZ65" s="36"/>
      <c r="EA65" s="38"/>
      <c r="EB65" s="38"/>
      <c r="EC65" s="36"/>
      <c r="ED65" s="36"/>
      <c r="EE65" s="36"/>
      <c r="EF65" s="36"/>
      <c r="EG65" s="36"/>
      <c r="EH65" s="36"/>
      <c r="EI65" s="36"/>
      <c r="EJ65" s="38"/>
      <c r="EK65" s="38"/>
      <c r="EL65" s="36"/>
      <c r="EM65" s="36"/>
      <c r="EN65" s="36"/>
      <c r="EO65" s="36"/>
      <c r="EP65" s="38"/>
      <c r="EQ65" s="38"/>
      <c r="ER65" s="36"/>
      <c r="ES65" s="36"/>
      <c r="ET65" s="36"/>
      <c r="EU65" s="36"/>
      <c r="EV65" s="38"/>
      <c r="EW65" s="38"/>
      <c r="EX65" s="35"/>
      <c r="EY65" s="35"/>
      <c r="EZ65" s="35"/>
      <c r="FA65" s="35"/>
    </row>
    <row r="66" spans="4:157" x14ac:dyDescent="0.15">
      <c r="DU66" s="38"/>
      <c r="DV66" s="38"/>
      <c r="DW66" s="36"/>
      <c r="DX66" s="36"/>
      <c r="DY66" s="36"/>
      <c r="DZ66" s="36"/>
      <c r="EA66" s="38"/>
      <c r="EB66" s="38"/>
      <c r="EC66" s="36"/>
      <c r="ED66" s="36"/>
      <c r="EE66" s="36"/>
      <c r="EF66" s="36"/>
      <c r="EG66" s="36"/>
      <c r="EH66" s="36"/>
      <c r="EI66" s="36"/>
      <c r="EJ66" s="38"/>
      <c r="EK66" s="38"/>
      <c r="EL66" s="36"/>
      <c r="EM66" s="36"/>
      <c r="EN66" s="36"/>
      <c r="EO66" s="36"/>
      <c r="EP66" s="38"/>
      <c r="EQ66" s="38"/>
      <c r="ER66" s="36"/>
      <c r="ES66" s="36"/>
      <c r="ET66" s="36"/>
      <c r="EU66" s="36"/>
      <c r="EV66" s="38"/>
      <c r="EW66" s="38"/>
      <c r="EX66" s="35"/>
      <c r="EY66" s="35"/>
      <c r="EZ66" s="35"/>
      <c r="FA66" s="35"/>
    </row>
    <row r="67" spans="4:157" x14ac:dyDescent="0.15">
      <c r="DU67" s="38"/>
      <c r="DV67" s="38"/>
      <c r="DW67" s="36"/>
      <c r="DX67" s="36"/>
      <c r="DY67" s="36"/>
      <c r="DZ67" s="36"/>
      <c r="EA67" s="38"/>
      <c r="EB67" s="38"/>
      <c r="EC67" s="36"/>
      <c r="ED67" s="36"/>
      <c r="EE67" s="36"/>
      <c r="EF67" s="36"/>
      <c r="EG67" s="36"/>
      <c r="EH67" s="36"/>
      <c r="EI67" s="36"/>
      <c r="EJ67" s="38"/>
      <c r="EK67" s="38"/>
      <c r="EL67" s="36"/>
      <c r="EM67" s="36"/>
      <c r="EN67" s="36"/>
      <c r="EO67" s="36"/>
      <c r="EP67" s="38"/>
      <c r="EQ67" s="38"/>
      <c r="ER67" s="36"/>
      <c r="ES67" s="36"/>
      <c r="ET67" s="36"/>
      <c r="EU67" s="36"/>
      <c r="EV67" s="38"/>
      <c r="EW67" s="38"/>
      <c r="EX67" s="35"/>
      <c r="EY67" s="35"/>
      <c r="EZ67" s="35"/>
      <c r="FA67" s="35"/>
    </row>
    <row r="68" spans="4:157" x14ac:dyDescent="0.15">
      <c r="D68" s="12" t="s">
        <v>67</v>
      </c>
    </row>
    <row r="69" spans="4:157" x14ac:dyDescent="0.15">
      <c r="D69" s="12"/>
    </row>
    <row r="70" spans="4:157" x14ac:dyDescent="0.15">
      <c r="D70" s="6" t="s">
        <v>14</v>
      </c>
      <c r="K70" s="6" t="s">
        <v>7</v>
      </c>
      <c r="T70" s="3" t="s">
        <v>109</v>
      </c>
    </row>
    <row r="71" spans="4:157" x14ac:dyDescent="0.15">
      <c r="D71" s="3" t="s">
        <v>15</v>
      </c>
      <c r="K71" s="3" t="s">
        <v>8</v>
      </c>
      <c r="T71" s="3" t="s">
        <v>110</v>
      </c>
    </row>
    <row r="72" spans="4:157" x14ac:dyDescent="0.15">
      <c r="D72" s="3" t="s">
        <v>16</v>
      </c>
      <c r="K72" s="3" t="s">
        <v>9</v>
      </c>
      <c r="T72" s="3" t="s">
        <v>111</v>
      </c>
    </row>
    <row r="73" spans="4:157" x14ac:dyDescent="0.15">
      <c r="D73" s="3" t="s">
        <v>17</v>
      </c>
      <c r="T73" s="3" t="s">
        <v>112</v>
      </c>
    </row>
    <row r="74" spans="4:157" x14ac:dyDescent="0.15">
      <c r="K74" s="7" t="s">
        <v>19</v>
      </c>
      <c r="T74" s="3" t="s">
        <v>113</v>
      </c>
    </row>
    <row r="75" spans="4:157" x14ac:dyDescent="0.15">
      <c r="K75" s="3" t="s">
        <v>20</v>
      </c>
      <c r="T75" s="3" t="s">
        <v>114</v>
      </c>
    </row>
    <row r="76" spans="4:157" x14ac:dyDescent="0.15">
      <c r="D76" s="6" t="s">
        <v>59</v>
      </c>
      <c r="K76" s="3" t="s">
        <v>21</v>
      </c>
    </row>
    <row r="77" spans="4:157" x14ac:dyDescent="0.15">
      <c r="D77" s="3" t="s">
        <v>60</v>
      </c>
    </row>
    <row r="78" spans="4:157" x14ac:dyDescent="0.15">
      <c r="D78" s="3" t="s">
        <v>61</v>
      </c>
      <c r="K78" s="6" t="s">
        <v>25</v>
      </c>
      <c r="T78" s="7" t="s">
        <v>42</v>
      </c>
    </row>
    <row r="79" spans="4:157" x14ac:dyDescent="0.15">
      <c r="D79" s="3" t="s">
        <v>62</v>
      </c>
      <c r="K79" s="4" t="s">
        <v>26</v>
      </c>
      <c r="T79" s="3" t="s">
        <v>118</v>
      </c>
    </row>
    <row r="80" spans="4:157" x14ac:dyDescent="0.15">
      <c r="K80" s="4" t="s">
        <v>27</v>
      </c>
      <c r="T80" s="3" t="s">
        <v>119</v>
      </c>
    </row>
    <row r="81" spans="4:20" x14ac:dyDescent="0.15">
      <c r="D81" s="6" t="s">
        <v>63</v>
      </c>
      <c r="T81" s="3" t="s">
        <v>20</v>
      </c>
    </row>
    <row r="82" spans="4:20" x14ac:dyDescent="0.15">
      <c r="D82" s="3" t="s">
        <v>64</v>
      </c>
      <c r="K82" s="6" t="s">
        <v>29</v>
      </c>
      <c r="T82" s="3" t="s">
        <v>21</v>
      </c>
    </row>
    <row r="83" spans="4:20" x14ac:dyDescent="0.15">
      <c r="D83" s="3" t="s">
        <v>65</v>
      </c>
      <c r="K83" s="3" t="s">
        <v>30</v>
      </c>
      <c r="T83" s="3" t="s">
        <v>43</v>
      </c>
    </row>
    <row r="84" spans="4:20" x14ac:dyDescent="0.15">
      <c r="D84" s="3" t="s">
        <v>66</v>
      </c>
      <c r="K84" s="3" t="s">
        <v>31</v>
      </c>
      <c r="T84" s="3" t="s">
        <v>81</v>
      </c>
    </row>
    <row r="85" spans="4:20" x14ac:dyDescent="0.15">
      <c r="T85" s="3" t="s">
        <v>108</v>
      </c>
    </row>
    <row r="86" spans="4:20" x14ac:dyDescent="0.15">
      <c r="D86" s="6" t="s">
        <v>120</v>
      </c>
      <c r="T86" s="3" t="s">
        <v>105</v>
      </c>
    </row>
    <row r="87" spans="4:20" x14ac:dyDescent="0.15">
      <c r="D87" s="3" t="s">
        <v>121</v>
      </c>
      <c r="T87" s="3" t="s">
        <v>106</v>
      </c>
    </row>
    <row r="88" spans="4:20" x14ac:dyDescent="0.15">
      <c r="D88" s="3" t="s">
        <v>122</v>
      </c>
      <c r="T88" s="3" t="s">
        <v>107</v>
      </c>
    </row>
    <row r="89" spans="4:20" x14ac:dyDescent="0.15">
      <c r="D89" s="3"/>
    </row>
  </sheetData>
  <mergeCells count="1056">
    <mergeCell ref="CQ40:CS40"/>
    <mergeCell ref="CT40:CV40"/>
    <mergeCell ref="DQ47:DT47"/>
    <mergeCell ref="CQ18:CV18"/>
    <mergeCell ref="CQ19:CS20"/>
    <mergeCell ref="CT19:CV20"/>
    <mergeCell ref="CQ21:CS21"/>
    <mergeCell ref="CT21:CV21"/>
    <mergeCell ref="CQ22:CS22"/>
    <mergeCell ref="CQ23:CS23"/>
    <mergeCell ref="FD31:FF31"/>
    <mergeCell ref="CT41:CV41"/>
    <mergeCell ref="CQ42:CS42"/>
    <mergeCell ref="CT42:CV42"/>
    <mergeCell ref="CQ43:CS43"/>
    <mergeCell ref="CT43:CV43"/>
    <mergeCell ref="CQ44:CS44"/>
    <mergeCell ref="CT44:CV44"/>
    <mergeCell ref="CQ45:CS45"/>
    <mergeCell ref="CT45:CV45"/>
    <mergeCell ref="CQ46:CS46"/>
    <mergeCell ref="CT46:CV46"/>
    <mergeCell ref="CT22:CV22"/>
    <mergeCell ref="CT23:CV23"/>
    <mergeCell ref="CT24:CV24"/>
    <mergeCell ref="CT25:CV25"/>
    <mergeCell ref="CT26:CV26"/>
    <mergeCell ref="CT27:CV27"/>
    <mergeCell ref="CT28:CV28"/>
    <mergeCell ref="CT29:CV29"/>
    <mergeCell ref="CT30:CV30"/>
    <mergeCell ref="CQ26:CS26"/>
    <mergeCell ref="DQ24:DT24"/>
    <mergeCell ref="DQ25:DT25"/>
    <mergeCell ref="BS14:BW14"/>
    <mergeCell ref="BX14:BY14"/>
    <mergeCell ref="CG24:CK24"/>
    <mergeCell ref="CG25:CK25"/>
    <mergeCell ref="CL21:CP21"/>
    <mergeCell ref="CL23:CP23"/>
    <mergeCell ref="DA22:DD22"/>
    <mergeCell ref="CL22:CP22"/>
    <mergeCell ref="DA21:DD21"/>
    <mergeCell ref="CW23:CZ23"/>
    <mergeCell ref="BE22:BH22"/>
    <mergeCell ref="BI22:BL22"/>
    <mergeCell ref="DI24:DL24"/>
    <mergeCell ref="BP26:BR26"/>
    <mergeCell ref="BM25:BO25"/>
    <mergeCell ref="BP25:BR25"/>
    <mergeCell ref="CT14:CV14"/>
    <mergeCell ref="FD47:FF47"/>
    <mergeCell ref="EL47:FC47"/>
    <mergeCell ref="AC42:AF42"/>
    <mergeCell ref="AC43:AF43"/>
    <mergeCell ref="AC44:AF44"/>
    <mergeCell ref="AC45:AF45"/>
    <mergeCell ref="AC46:AF46"/>
    <mergeCell ref="AC18:AF20"/>
    <mergeCell ref="AC21:AF21"/>
    <mergeCell ref="AC34:AF34"/>
    <mergeCell ref="AC35:AF35"/>
    <mergeCell ref="AC36:AF36"/>
    <mergeCell ref="AC26:AF26"/>
    <mergeCell ref="AC27:AF27"/>
    <mergeCell ref="AC37:AF37"/>
    <mergeCell ref="AC38:AF38"/>
    <mergeCell ref="AC39:AF39"/>
    <mergeCell ref="AC28:AF28"/>
    <mergeCell ref="CG47:CK47"/>
    <mergeCell ref="CL47:CP47"/>
    <mergeCell ref="AO24:AR24"/>
    <mergeCell ref="AS24:AV24"/>
    <mergeCell ref="AO25:AR25"/>
    <mergeCell ref="DU31:ED31"/>
    <mergeCell ref="CB36:CF36"/>
    <mergeCell ref="CG37:CK37"/>
    <mergeCell ref="DU33:ED33"/>
    <mergeCell ref="EE33:EG33"/>
    <mergeCell ref="CB31:CF31"/>
    <mergeCell ref="CG32:CK32"/>
    <mergeCell ref="EK35:FC35"/>
    <mergeCell ref="EK34:FC34"/>
    <mergeCell ref="BM54:BO54"/>
    <mergeCell ref="BM55:BO55"/>
    <mergeCell ref="BP47:BR47"/>
    <mergeCell ref="BP48:BR48"/>
    <mergeCell ref="BP49:BR49"/>
    <mergeCell ref="BP50:BR50"/>
    <mergeCell ref="BP52:BR52"/>
    <mergeCell ref="BP53:BR53"/>
    <mergeCell ref="DI49:DP49"/>
    <mergeCell ref="BP54:BR54"/>
    <mergeCell ref="BP55:BR55"/>
    <mergeCell ref="BS53:BV53"/>
    <mergeCell ref="BS54:BV54"/>
    <mergeCell ref="BS55:BV55"/>
    <mergeCell ref="BM47:BO47"/>
    <mergeCell ref="BM48:BO48"/>
    <mergeCell ref="BM49:BO49"/>
    <mergeCell ref="BM50:BO50"/>
    <mergeCell ref="BM51:BR51"/>
    <mergeCell ref="BM52:BO52"/>
    <mergeCell ref="BM53:BO53"/>
    <mergeCell ref="BS51:BV51"/>
    <mergeCell ref="BS52:BV52"/>
    <mergeCell ref="CW50:DD50"/>
    <mergeCell ref="DE48:DP48"/>
    <mergeCell ref="DE49:DH49"/>
    <mergeCell ref="CQ48:DD48"/>
    <mergeCell ref="CW49:DD49"/>
    <mergeCell ref="CQ49:CV49"/>
    <mergeCell ref="CL48:CP48"/>
    <mergeCell ref="CL49:CP49"/>
    <mergeCell ref="CG49:CK49"/>
    <mergeCell ref="BW49:CA49"/>
    <mergeCell ref="BW50:CA50"/>
    <mergeCell ref="CL50:CP50"/>
    <mergeCell ref="CQ50:CV50"/>
    <mergeCell ref="CB47:CF47"/>
    <mergeCell ref="AO42:AR42"/>
    <mergeCell ref="AS42:AV42"/>
    <mergeCell ref="AO43:AR43"/>
    <mergeCell ref="AS43:AV43"/>
    <mergeCell ref="AO44:AR44"/>
    <mergeCell ref="CG50:CK50"/>
    <mergeCell ref="BS50:BV50"/>
    <mergeCell ref="CB43:CF43"/>
    <mergeCell ref="AW45:AZ45"/>
    <mergeCell ref="AO45:AR45"/>
    <mergeCell ref="BS48:BV48"/>
    <mergeCell ref="BS49:BV49"/>
    <mergeCell ref="CB48:CF48"/>
    <mergeCell ref="CB49:CF49"/>
    <mergeCell ref="CB50:CF50"/>
    <mergeCell ref="BW47:CA47"/>
    <mergeCell ref="BA46:BD46"/>
    <mergeCell ref="BS47:BV47"/>
    <mergeCell ref="BW42:CA42"/>
    <mergeCell ref="I31:N31"/>
    <mergeCell ref="I32:N32"/>
    <mergeCell ref="AS28:AV28"/>
    <mergeCell ref="AO27:AR27"/>
    <mergeCell ref="AO29:AR29"/>
    <mergeCell ref="AS29:AV29"/>
    <mergeCell ref="AO30:AR30"/>
    <mergeCell ref="AG23:AJ23"/>
    <mergeCell ref="AG31:AJ31"/>
    <mergeCell ref="AG32:AJ32"/>
    <mergeCell ref="Y42:AB42"/>
    <mergeCell ref="DA47:DD47"/>
    <mergeCell ref="AS44:AV44"/>
    <mergeCell ref="CG48:CK48"/>
    <mergeCell ref="CW47:CZ47"/>
    <mergeCell ref="CQ47:CV47"/>
    <mergeCell ref="AO37:AR37"/>
    <mergeCell ref="AS37:AV37"/>
    <mergeCell ref="AO38:AR38"/>
    <mergeCell ref="AS38:AV38"/>
    <mergeCell ref="AS39:AV39"/>
    <mergeCell ref="AO40:AR40"/>
    <mergeCell ref="AS40:AV40"/>
    <mergeCell ref="AO39:AR39"/>
    <mergeCell ref="AO41:AR41"/>
    <mergeCell ref="AO31:AR31"/>
    <mergeCell ref="AS31:AV31"/>
    <mergeCell ref="AC29:AF29"/>
    <mergeCell ref="AC30:AF30"/>
    <mergeCell ref="AC31:AF31"/>
    <mergeCell ref="AC32:AF32"/>
    <mergeCell ref="BW48:CA48"/>
    <mergeCell ref="AP8:AP9"/>
    <mergeCell ref="AS21:AV21"/>
    <mergeCell ref="BI21:BL21"/>
    <mergeCell ref="AK8:AL9"/>
    <mergeCell ref="BC14:BD14"/>
    <mergeCell ref="AQ14:AT14"/>
    <mergeCell ref="AO21:AR21"/>
    <mergeCell ref="AO14:AP14"/>
    <mergeCell ref="BE18:BH20"/>
    <mergeCell ref="AH13:AT13"/>
    <mergeCell ref="AO18:AR20"/>
    <mergeCell ref="AK21:AN21"/>
    <mergeCell ref="AJ15:AM15"/>
    <mergeCell ref="AH15:AI15"/>
    <mergeCell ref="DE50:DH50"/>
    <mergeCell ref="I22:N22"/>
    <mergeCell ref="I23:N23"/>
    <mergeCell ref="I24:N24"/>
    <mergeCell ref="I34:N34"/>
    <mergeCell ref="I35:N35"/>
    <mergeCell ref="I45:N45"/>
    <mergeCell ref="I38:N38"/>
    <mergeCell ref="BI41:BL41"/>
    <mergeCell ref="BE42:BH42"/>
    <mergeCell ref="BI46:BL46"/>
    <mergeCell ref="BE38:BH38"/>
    <mergeCell ref="BI38:BL38"/>
    <mergeCell ref="BE39:BH39"/>
    <mergeCell ref="BI39:BL39"/>
    <mergeCell ref="BE40:BH40"/>
    <mergeCell ref="BI33:BL33"/>
    <mergeCell ref="BI31:BL31"/>
    <mergeCell ref="F25:H25"/>
    <mergeCell ref="AG21:AJ21"/>
    <mergeCell ref="AG22:AJ22"/>
    <mergeCell ref="AC24:AF24"/>
    <mergeCell ref="AC25:AF25"/>
    <mergeCell ref="F24:H24"/>
    <mergeCell ref="B25:E25"/>
    <mergeCell ref="B22:E22"/>
    <mergeCell ref="O22:X22"/>
    <mergeCell ref="AK22:AN22"/>
    <mergeCell ref="B23:E23"/>
    <mergeCell ref="O23:X23"/>
    <mergeCell ref="B21:E21"/>
    <mergeCell ref="F21:H21"/>
    <mergeCell ref="O21:X21"/>
    <mergeCell ref="AO22:AR22"/>
    <mergeCell ref="AS22:AV22"/>
    <mergeCell ref="AO23:AR23"/>
    <mergeCell ref="AS23:AV23"/>
    <mergeCell ref="AC22:AF22"/>
    <mergeCell ref="AC23:AF23"/>
    <mergeCell ref="F22:H22"/>
    <mergeCell ref="F23:H23"/>
    <mergeCell ref="B24:E24"/>
    <mergeCell ref="O24:X24"/>
    <mergeCell ref="AK24:AN24"/>
    <mergeCell ref="O25:X25"/>
    <mergeCell ref="AG25:AJ25"/>
    <mergeCell ref="B31:E31"/>
    <mergeCell ref="O31:X31"/>
    <mergeCell ref="AK31:AN31"/>
    <mergeCell ref="F31:H31"/>
    <mergeCell ref="AW31:AZ31"/>
    <mergeCell ref="I26:N26"/>
    <mergeCell ref="AJ14:AM14"/>
    <mergeCell ref="B32:E32"/>
    <mergeCell ref="BW41:CA41"/>
    <mergeCell ref="BW38:CA38"/>
    <mergeCell ref="F32:H32"/>
    <mergeCell ref="BM32:BO32"/>
    <mergeCell ref="AK29:AN29"/>
    <mergeCell ref="F27:H27"/>
    <mergeCell ref="AG24:AJ24"/>
    <mergeCell ref="AG26:AJ26"/>
    <mergeCell ref="AO26:AR26"/>
    <mergeCell ref="AS26:AV26"/>
    <mergeCell ref="BE35:BH35"/>
    <mergeCell ref="BI35:BL35"/>
    <mergeCell ref="BS24:BV24"/>
    <mergeCell ref="BM23:BO23"/>
    <mergeCell ref="F33:H33"/>
    <mergeCell ref="F34:H34"/>
    <mergeCell ref="F18:H20"/>
    <mergeCell ref="I18:N20"/>
    <mergeCell ref="I25:N25"/>
    <mergeCell ref="AS18:AV20"/>
    <mergeCell ref="BI18:BL20"/>
    <mergeCell ref="BE21:BH21"/>
    <mergeCell ref="AW18:AZ20"/>
    <mergeCell ref="AX14:BB14"/>
    <mergeCell ref="I33:N33"/>
    <mergeCell ref="AG39:AJ39"/>
    <mergeCell ref="Y39:AB39"/>
    <mergeCell ref="DU32:ED32"/>
    <mergeCell ref="CQ34:CS34"/>
    <mergeCell ref="CT34:CV34"/>
    <mergeCell ref="AC33:AF33"/>
    <mergeCell ref="AG33:AJ33"/>
    <mergeCell ref="AG34:AJ34"/>
    <mergeCell ref="AG35:AJ35"/>
    <mergeCell ref="AO33:AR33"/>
    <mergeCell ref="AS33:AV33"/>
    <mergeCell ref="AS35:AV35"/>
    <mergeCell ref="AW33:AZ33"/>
    <mergeCell ref="BA33:BD33"/>
    <mergeCell ref="BI36:BL36"/>
    <mergeCell ref="BI37:BL37"/>
    <mergeCell ref="CB35:CF35"/>
    <mergeCell ref="AO35:AR35"/>
    <mergeCell ref="CB37:CF37"/>
    <mergeCell ref="CL38:CP38"/>
    <mergeCell ref="CL37:CP37"/>
    <mergeCell ref="CB38:CF38"/>
    <mergeCell ref="CT39:CV39"/>
    <mergeCell ref="DQ37:DT37"/>
    <mergeCell ref="DQ38:DT38"/>
    <mergeCell ref="AW24:AZ24"/>
    <mergeCell ref="BE24:BH24"/>
    <mergeCell ref="BM24:BO24"/>
    <mergeCell ref="BA24:BD24"/>
    <mergeCell ref="BI24:BL24"/>
    <mergeCell ref="BE26:BH26"/>
    <mergeCell ref="BI26:BL26"/>
    <mergeCell ref="AS25:AV25"/>
    <mergeCell ref="CL36:CP36"/>
    <mergeCell ref="DA35:DD35"/>
    <mergeCell ref="DA33:DD33"/>
    <mergeCell ref="DI32:DL32"/>
    <mergeCell ref="DI33:DL33"/>
    <mergeCell ref="CW36:CZ36"/>
    <mergeCell ref="BE30:BH30"/>
    <mergeCell ref="BI30:BL30"/>
    <mergeCell ref="CL29:CP29"/>
    <mergeCell ref="BE29:BH29"/>
    <mergeCell ref="BI29:BL29"/>
    <mergeCell ref="BA29:BD29"/>
    <mergeCell ref="BS29:BV29"/>
    <mergeCell ref="DA30:DD30"/>
    <mergeCell ref="BM30:BO30"/>
    <mergeCell ref="BP30:BR30"/>
    <mergeCell ref="CT33:CV33"/>
    <mergeCell ref="CG36:CK36"/>
    <mergeCell ref="DA34:DD34"/>
    <mergeCell ref="AS32:AV32"/>
    <mergeCell ref="CQ24:CS24"/>
    <mergeCell ref="CQ25:CS25"/>
    <mergeCell ref="DI50:DP50"/>
    <mergeCell ref="CW35:CZ35"/>
    <mergeCell ref="CL40:CP40"/>
    <mergeCell ref="DI39:DL39"/>
    <mergeCell ref="DI40:DL40"/>
    <mergeCell ref="DI38:DL38"/>
    <mergeCell ref="DI47:DL47"/>
    <mergeCell ref="DM47:DP47"/>
    <mergeCell ref="DE47:DH47"/>
    <mergeCell ref="DE38:DH38"/>
    <mergeCell ref="DE39:DH39"/>
    <mergeCell ref="DE40:DH40"/>
    <mergeCell ref="DE41:DH41"/>
    <mergeCell ref="DQ49:DT49"/>
    <mergeCell ref="DM41:DP41"/>
    <mergeCell ref="BA31:BD31"/>
    <mergeCell ref="BE31:BH31"/>
    <mergeCell ref="BE32:BH32"/>
    <mergeCell ref="DI31:DL31"/>
    <mergeCell ref="CL31:CP31"/>
    <mergeCell ref="CG31:CK31"/>
    <mergeCell ref="BI32:BL32"/>
    <mergeCell ref="BE33:BH33"/>
    <mergeCell ref="BW34:CA34"/>
    <mergeCell ref="BW31:CA31"/>
    <mergeCell ref="BP33:BR33"/>
    <mergeCell ref="BW32:CA32"/>
    <mergeCell ref="BM31:BO31"/>
    <mergeCell ref="BP31:BR31"/>
    <mergeCell ref="CQ32:CS32"/>
    <mergeCell ref="CT32:CV32"/>
    <mergeCell ref="CQ33:CS33"/>
    <mergeCell ref="B28:E28"/>
    <mergeCell ref="B29:E29"/>
    <mergeCell ref="CW30:CZ30"/>
    <mergeCell ref="AO28:AR28"/>
    <mergeCell ref="B30:E30"/>
    <mergeCell ref="O30:X30"/>
    <mergeCell ref="AK30:AN30"/>
    <mergeCell ref="F29:H29"/>
    <mergeCell ref="BA30:BD30"/>
    <mergeCell ref="AW29:AZ29"/>
    <mergeCell ref="AS30:AV30"/>
    <mergeCell ref="F30:H30"/>
    <mergeCell ref="AW30:AZ30"/>
    <mergeCell ref="I28:N28"/>
    <mergeCell ref="BE28:BH28"/>
    <mergeCell ref="BI28:BL28"/>
    <mergeCell ref="AW28:AZ28"/>
    <mergeCell ref="BW28:CA28"/>
    <mergeCell ref="BP28:BR28"/>
    <mergeCell ref="BW29:CA29"/>
    <mergeCell ref="BW30:CA30"/>
    <mergeCell ref="AG28:AJ28"/>
    <mergeCell ref="CB28:CF28"/>
    <mergeCell ref="I30:N30"/>
    <mergeCell ref="BM26:BO26"/>
    <mergeCell ref="BI27:BL27"/>
    <mergeCell ref="AK26:AN26"/>
    <mergeCell ref="AW25:AZ25"/>
    <mergeCell ref="AK23:AN23"/>
    <mergeCell ref="CW26:CZ26"/>
    <mergeCell ref="CL27:CP27"/>
    <mergeCell ref="CW28:CZ28"/>
    <mergeCell ref="CL28:CP28"/>
    <mergeCell ref="CL34:CP34"/>
    <mergeCell ref="CL35:CP35"/>
    <mergeCell ref="CL33:CP33"/>
    <mergeCell ref="FD30:FF30"/>
    <mergeCell ref="EE24:EG24"/>
    <mergeCell ref="DA29:DD29"/>
    <mergeCell ref="AW27:AZ27"/>
    <mergeCell ref="CW27:CZ27"/>
    <mergeCell ref="CB27:CF27"/>
    <mergeCell ref="CB29:CF29"/>
    <mergeCell ref="CG28:CK28"/>
    <mergeCell ref="CB30:CF30"/>
    <mergeCell ref="CG29:CK29"/>
    <mergeCell ref="CG30:CK30"/>
    <mergeCell ref="CW29:CZ29"/>
    <mergeCell ref="CG26:CK26"/>
    <mergeCell ref="BI25:BL25"/>
    <mergeCell ref="BE27:BH27"/>
    <mergeCell ref="AK25:AN25"/>
    <mergeCell ref="BS30:BV30"/>
    <mergeCell ref="DA28:DD28"/>
    <mergeCell ref="CQ31:CS31"/>
    <mergeCell ref="CT31:CV31"/>
    <mergeCell ref="B26:E26"/>
    <mergeCell ref="FD27:FF27"/>
    <mergeCell ref="FD36:FF36"/>
    <mergeCell ref="FD34:FF34"/>
    <mergeCell ref="AW26:AZ26"/>
    <mergeCell ref="F28:H28"/>
    <mergeCell ref="I27:N27"/>
    <mergeCell ref="DU24:ED24"/>
    <mergeCell ref="DU27:ED27"/>
    <mergeCell ref="EE27:EG27"/>
    <mergeCell ref="DU25:ED25"/>
    <mergeCell ref="EE25:EG25"/>
    <mergeCell ref="CW24:CZ24"/>
    <mergeCell ref="CW25:CZ25"/>
    <mergeCell ref="DU26:ED26"/>
    <mergeCell ref="DA27:DD27"/>
    <mergeCell ref="DQ26:DT26"/>
    <mergeCell ref="F26:H26"/>
    <mergeCell ref="BE25:BH25"/>
    <mergeCell ref="DA25:DD25"/>
    <mergeCell ref="O26:X26"/>
    <mergeCell ref="CL30:CP30"/>
    <mergeCell ref="BW26:CA26"/>
    <mergeCell ref="BW27:CA27"/>
    <mergeCell ref="BS25:BV25"/>
    <mergeCell ref="BS26:BV26"/>
    <mergeCell ref="BS27:BV27"/>
    <mergeCell ref="BS28:BV28"/>
    <mergeCell ref="AK28:AN28"/>
    <mergeCell ref="O29:X29"/>
    <mergeCell ref="O27:X27"/>
    <mergeCell ref="AK27:AN27"/>
    <mergeCell ref="CQ27:CS27"/>
    <mergeCell ref="CQ28:CS28"/>
    <mergeCell ref="CQ29:CS29"/>
    <mergeCell ref="CQ30:CS30"/>
    <mergeCell ref="BM33:BO33"/>
    <mergeCell ref="BP29:BR29"/>
    <mergeCell ref="BI34:BL34"/>
    <mergeCell ref="BP32:BR32"/>
    <mergeCell ref="BM27:BO27"/>
    <mergeCell ref="BP27:BR27"/>
    <mergeCell ref="BM29:BO29"/>
    <mergeCell ref="BM28:BO28"/>
    <mergeCell ref="AG29:AJ29"/>
    <mergeCell ref="AG30:AJ30"/>
    <mergeCell ref="BA32:BD32"/>
    <mergeCell ref="O28:X28"/>
    <mergeCell ref="BM34:BO34"/>
    <mergeCell ref="BA27:BD27"/>
    <mergeCell ref="AG27:AJ27"/>
    <mergeCell ref="AS34:AV34"/>
    <mergeCell ref="BS31:BV31"/>
    <mergeCell ref="BW33:CA33"/>
    <mergeCell ref="BS33:BV33"/>
    <mergeCell ref="CG27:CK27"/>
    <mergeCell ref="BA28:BD28"/>
    <mergeCell ref="AS27:AV27"/>
    <mergeCell ref="BA25:BD25"/>
    <mergeCell ref="BE34:BH34"/>
    <mergeCell ref="B35:E35"/>
    <mergeCell ref="B34:E34"/>
    <mergeCell ref="AK35:AN35"/>
    <mergeCell ref="B33:E33"/>
    <mergeCell ref="O33:X33"/>
    <mergeCell ref="AK33:AN33"/>
    <mergeCell ref="B27:E27"/>
    <mergeCell ref="AW39:AZ39"/>
    <mergeCell ref="BA39:BD39"/>
    <mergeCell ref="B36:E36"/>
    <mergeCell ref="F35:H35"/>
    <mergeCell ref="AW34:AZ34"/>
    <mergeCell ref="BA34:BD34"/>
    <mergeCell ref="B38:E38"/>
    <mergeCell ref="O38:X38"/>
    <mergeCell ref="AK38:AN38"/>
    <mergeCell ref="B37:E37"/>
    <mergeCell ref="O37:X37"/>
    <mergeCell ref="AK37:AN37"/>
    <mergeCell ref="AO32:AR32"/>
    <mergeCell ref="AW32:AZ32"/>
    <mergeCell ref="I29:N29"/>
    <mergeCell ref="O32:X32"/>
    <mergeCell ref="AK32:AN32"/>
    <mergeCell ref="AW35:AZ35"/>
    <mergeCell ref="BA35:BD35"/>
    <mergeCell ref="O35:X35"/>
    <mergeCell ref="O34:X34"/>
    <mergeCell ref="AK34:AN34"/>
    <mergeCell ref="AO34:AR34"/>
    <mergeCell ref="F37:H37"/>
    <mergeCell ref="F38:H38"/>
    <mergeCell ref="BA36:BD36"/>
    <mergeCell ref="AW37:AZ37"/>
    <mergeCell ref="BA37:BD37"/>
    <mergeCell ref="AW38:AZ38"/>
    <mergeCell ref="AG36:AJ36"/>
    <mergeCell ref="AG37:AJ37"/>
    <mergeCell ref="AG38:AJ38"/>
    <mergeCell ref="O36:X36"/>
    <mergeCell ref="AK36:AN36"/>
    <mergeCell ref="F36:H36"/>
    <mergeCell ref="I36:N36"/>
    <mergeCell ref="I37:N37"/>
    <mergeCell ref="AW36:AZ36"/>
    <mergeCell ref="BW37:CA37"/>
    <mergeCell ref="BA38:BD38"/>
    <mergeCell ref="BE36:BH36"/>
    <mergeCell ref="BE37:BH37"/>
    <mergeCell ref="BP38:BR38"/>
    <mergeCell ref="BM38:BO38"/>
    <mergeCell ref="BM37:BO37"/>
    <mergeCell ref="BP37:BR37"/>
    <mergeCell ref="BS37:BV37"/>
    <mergeCell ref="BS38:BV38"/>
    <mergeCell ref="BM36:BO36"/>
    <mergeCell ref="CB32:CF32"/>
    <mergeCell ref="EE30:EG30"/>
    <mergeCell ref="CB33:CF33"/>
    <mergeCell ref="DE31:DH31"/>
    <mergeCell ref="DE32:DH32"/>
    <mergeCell ref="AO36:AR36"/>
    <mergeCell ref="AS36:AV36"/>
    <mergeCell ref="BW36:CA36"/>
    <mergeCell ref="BS36:BV36"/>
    <mergeCell ref="DM30:DP30"/>
    <mergeCell ref="DA31:DD31"/>
    <mergeCell ref="DE30:DH30"/>
    <mergeCell ref="DI34:DL34"/>
    <mergeCell ref="DM34:DP34"/>
    <mergeCell ref="DU30:ED30"/>
    <mergeCell ref="DA32:DD32"/>
    <mergeCell ref="CW34:CZ34"/>
    <mergeCell ref="CG33:CK33"/>
    <mergeCell ref="CB34:CF34"/>
    <mergeCell ref="CG34:CK34"/>
    <mergeCell ref="DQ30:DT30"/>
    <mergeCell ref="CW31:CZ31"/>
    <mergeCell ref="BM35:BO35"/>
    <mergeCell ref="BP35:BR35"/>
    <mergeCell ref="BP36:BR36"/>
    <mergeCell ref="BS35:BV35"/>
    <mergeCell ref="BW35:CA35"/>
    <mergeCell ref="CG35:CK35"/>
    <mergeCell ref="DQ33:DT33"/>
    <mergeCell ref="DQ34:DT34"/>
    <mergeCell ref="DU34:ED34"/>
    <mergeCell ref="FD45:FF45"/>
    <mergeCell ref="CW45:CZ45"/>
    <mergeCell ref="BP45:BR45"/>
    <mergeCell ref="CW46:CZ46"/>
    <mergeCell ref="DA46:DD46"/>
    <mergeCell ref="BS46:BV46"/>
    <mergeCell ref="CL46:CP46"/>
    <mergeCell ref="BW46:CA46"/>
    <mergeCell ref="CL45:CP45"/>
    <mergeCell ref="CB46:CF46"/>
    <mergeCell ref="EH45:EJ45"/>
    <mergeCell ref="DI46:DL46"/>
    <mergeCell ref="DU45:ED45"/>
    <mergeCell ref="EE45:EG45"/>
    <mergeCell ref="DE46:DH46"/>
    <mergeCell ref="FD46:FF46"/>
    <mergeCell ref="EK45:FC45"/>
    <mergeCell ref="EK46:FC46"/>
    <mergeCell ref="EH46:EJ46"/>
    <mergeCell ref="DA45:DD45"/>
    <mergeCell ref="DU46:ED46"/>
    <mergeCell ref="EE46:EG46"/>
    <mergeCell ref="DM45:DP45"/>
    <mergeCell ref="DQ45:DT45"/>
    <mergeCell ref="DM46:DP46"/>
    <mergeCell ref="DQ46:DT46"/>
    <mergeCell ref="B46:E46"/>
    <mergeCell ref="AK46:AN46"/>
    <mergeCell ref="F45:H45"/>
    <mergeCell ref="BA45:BD45"/>
    <mergeCell ref="AS46:AV46"/>
    <mergeCell ref="AW46:AZ46"/>
    <mergeCell ref="BM46:BR46"/>
    <mergeCell ref="CB45:CF45"/>
    <mergeCell ref="BE46:BH46"/>
    <mergeCell ref="CG46:CK46"/>
    <mergeCell ref="CG45:CK45"/>
    <mergeCell ref="BW45:CA45"/>
    <mergeCell ref="AG46:AJ46"/>
    <mergeCell ref="BE45:BH45"/>
    <mergeCell ref="BI45:BL45"/>
    <mergeCell ref="B45:E45"/>
    <mergeCell ref="O45:X45"/>
    <mergeCell ref="AK45:AN45"/>
    <mergeCell ref="BS45:BV45"/>
    <mergeCell ref="BM45:BO45"/>
    <mergeCell ref="Y46:AB46"/>
    <mergeCell ref="AS45:AV45"/>
    <mergeCell ref="AO46:AR46"/>
    <mergeCell ref="B44:E44"/>
    <mergeCell ref="AK43:AN43"/>
    <mergeCell ref="AG44:AJ44"/>
    <mergeCell ref="AG45:AJ45"/>
    <mergeCell ref="DE45:DH45"/>
    <mergeCell ref="DA44:DD44"/>
    <mergeCell ref="CW44:CZ44"/>
    <mergeCell ref="DI45:DL45"/>
    <mergeCell ref="Y43:AB43"/>
    <mergeCell ref="Y44:AB44"/>
    <mergeCell ref="Y45:AB45"/>
    <mergeCell ref="F41:H41"/>
    <mergeCell ref="F42:H42"/>
    <mergeCell ref="F43:H43"/>
    <mergeCell ref="AW40:AZ40"/>
    <mergeCell ref="O43:X43"/>
    <mergeCell ref="AW41:AZ41"/>
    <mergeCell ref="F44:H44"/>
    <mergeCell ref="BA43:BD43"/>
    <mergeCell ref="CL43:CP43"/>
    <mergeCell ref="BM44:BO44"/>
    <mergeCell ref="BS44:BV44"/>
    <mergeCell ref="BW43:CA43"/>
    <mergeCell ref="I44:N44"/>
    <mergeCell ref="BI44:BL44"/>
    <mergeCell ref="AW44:AZ44"/>
    <mergeCell ref="BA44:BD44"/>
    <mergeCell ref="O44:X44"/>
    <mergeCell ref="AK44:AN44"/>
    <mergeCell ref="BA40:BD40"/>
    <mergeCell ref="BA41:BD41"/>
    <mergeCell ref="B42:E42"/>
    <mergeCell ref="FD44:FF44"/>
    <mergeCell ref="BM43:BO43"/>
    <mergeCell ref="BE43:BH43"/>
    <mergeCell ref="BI43:BL43"/>
    <mergeCell ref="BE44:BH44"/>
    <mergeCell ref="DE44:DH44"/>
    <mergeCell ref="EH44:EJ44"/>
    <mergeCell ref="CG44:CK44"/>
    <mergeCell ref="EE42:EG42"/>
    <mergeCell ref="DE42:DH42"/>
    <mergeCell ref="CL44:CP44"/>
    <mergeCell ref="DI42:DL42"/>
    <mergeCell ref="EE43:EG43"/>
    <mergeCell ref="DI44:DL44"/>
    <mergeCell ref="DQ43:DT43"/>
    <mergeCell ref="BS43:BV43"/>
    <mergeCell ref="BP44:BR44"/>
    <mergeCell ref="EK44:FC44"/>
    <mergeCell ref="BP43:BR43"/>
    <mergeCell ref="CG43:CK43"/>
    <mergeCell ref="DU44:ED44"/>
    <mergeCell ref="DQ44:DT44"/>
    <mergeCell ref="EE44:EG44"/>
    <mergeCell ref="EK42:FC42"/>
    <mergeCell ref="DM43:DP43"/>
    <mergeCell ref="DM44:DP44"/>
    <mergeCell ref="BW44:CA44"/>
    <mergeCell ref="CB44:CF44"/>
    <mergeCell ref="DQ42:DT42"/>
    <mergeCell ref="EH43:EJ43"/>
    <mergeCell ref="BM42:BO42"/>
    <mergeCell ref="BP42:BR42"/>
    <mergeCell ref="FD42:FF42"/>
    <mergeCell ref="FD43:FF43"/>
    <mergeCell ref="CW43:CZ43"/>
    <mergeCell ref="DA43:DD43"/>
    <mergeCell ref="DU43:ED43"/>
    <mergeCell ref="CW42:CZ42"/>
    <mergeCell ref="DA42:DD42"/>
    <mergeCell ref="EH42:EJ42"/>
    <mergeCell ref="DI43:DL43"/>
    <mergeCell ref="BS42:BV42"/>
    <mergeCell ref="CG42:CK42"/>
    <mergeCell ref="CL42:CP42"/>
    <mergeCell ref="CB42:CF42"/>
    <mergeCell ref="AG42:AJ42"/>
    <mergeCell ref="AG43:AJ43"/>
    <mergeCell ref="DE43:DH43"/>
    <mergeCell ref="DM42:DP42"/>
    <mergeCell ref="EK43:FC43"/>
    <mergeCell ref="BI42:BL42"/>
    <mergeCell ref="B43:E43"/>
    <mergeCell ref="BA42:BD42"/>
    <mergeCell ref="AW43:AZ43"/>
    <mergeCell ref="AW42:AZ42"/>
    <mergeCell ref="I42:N42"/>
    <mergeCell ref="I43:N43"/>
    <mergeCell ref="O42:X42"/>
    <mergeCell ref="AK42:AN42"/>
    <mergeCell ref="FD41:FF41"/>
    <mergeCell ref="CW41:CZ41"/>
    <mergeCell ref="DA41:DD41"/>
    <mergeCell ref="DU41:ED41"/>
    <mergeCell ref="FD35:FF35"/>
    <mergeCell ref="EE36:EG36"/>
    <mergeCell ref="EH40:EJ40"/>
    <mergeCell ref="FD40:FF40"/>
    <mergeCell ref="EE40:EG40"/>
    <mergeCell ref="DA40:DD40"/>
    <mergeCell ref="DU40:ED40"/>
    <mergeCell ref="EE41:EG41"/>
    <mergeCell ref="EE35:EG35"/>
    <mergeCell ref="EH38:EJ38"/>
    <mergeCell ref="FD39:FF39"/>
    <mergeCell ref="EH39:EJ39"/>
    <mergeCell ref="FD38:FF38"/>
    <mergeCell ref="DA38:DD38"/>
    <mergeCell ref="DU38:ED38"/>
    <mergeCell ref="EE38:EG38"/>
    <mergeCell ref="DM39:DP39"/>
    <mergeCell ref="EE39:EG39"/>
    <mergeCell ref="DQ39:DT39"/>
    <mergeCell ref="DQ40:DT40"/>
    <mergeCell ref="DQ41:DT41"/>
    <mergeCell ref="CQ35:CS35"/>
    <mergeCell ref="CT35:CV35"/>
    <mergeCell ref="CQ36:CS36"/>
    <mergeCell ref="CT36:CV36"/>
    <mergeCell ref="CQ37:CS37"/>
    <mergeCell ref="BS34:BV34"/>
    <mergeCell ref="DU35:ED35"/>
    <mergeCell ref="BP34:BR34"/>
    <mergeCell ref="DA36:DD36"/>
    <mergeCell ref="CW40:CZ40"/>
    <mergeCell ref="BE41:BH41"/>
    <mergeCell ref="BI40:BL40"/>
    <mergeCell ref="CL41:CP41"/>
    <mergeCell ref="CG41:CK41"/>
    <mergeCell ref="BW39:CA39"/>
    <mergeCell ref="CB39:CF39"/>
    <mergeCell ref="CL39:CP39"/>
    <mergeCell ref="BW40:CA40"/>
    <mergeCell ref="CG40:CK40"/>
    <mergeCell ref="DM38:DP38"/>
    <mergeCell ref="CG38:CK38"/>
    <mergeCell ref="CW39:CZ39"/>
    <mergeCell ref="DA39:DD39"/>
    <mergeCell ref="DU39:ED39"/>
    <mergeCell ref="CW38:CZ38"/>
    <mergeCell ref="CB40:CF40"/>
    <mergeCell ref="CB41:CF41"/>
    <mergeCell ref="CT37:CV37"/>
    <mergeCell ref="CQ38:CS38"/>
    <mergeCell ref="CT38:CV38"/>
    <mergeCell ref="CQ39:CS39"/>
    <mergeCell ref="CQ41:CS41"/>
    <mergeCell ref="AS41:AV41"/>
    <mergeCell ref="BS39:BV39"/>
    <mergeCell ref="B40:E40"/>
    <mergeCell ref="O40:X40"/>
    <mergeCell ref="AK40:AN40"/>
    <mergeCell ref="B41:E41"/>
    <mergeCell ref="O41:X41"/>
    <mergeCell ref="AK41:AN41"/>
    <mergeCell ref="AG40:AJ40"/>
    <mergeCell ref="AG41:AJ41"/>
    <mergeCell ref="AC40:AF40"/>
    <mergeCell ref="B39:E39"/>
    <mergeCell ref="O39:X39"/>
    <mergeCell ref="AK39:AN39"/>
    <mergeCell ref="BM41:BO41"/>
    <mergeCell ref="BP41:BR41"/>
    <mergeCell ref="BS41:BV41"/>
    <mergeCell ref="F39:H39"/>
    <mergeCell ref="F40:H40"/>
    <mergeCell ref="BM40:BO40"/>
    <mergeCell ref="BP40:BR40"/>
    <mergeCell ref="BS40:BV40"/>
    <mergeCell ref="BM39:BO39"/>
    <mergeCell ref="BP39:BR39"/>
    <mergeCell ref="I40:N40"/>
    <mergeCell ref="I41:N41"/>
    <mergeCell ref="AC41:AF41"/>
    <mergeCell ref="Y40:AB40"/>
    <mergeCell ref="Y41:AB41"/>
    <mergeCell ref="CG39:CK39"/>
    <mergeCell ref="I39:N39"/>
    <mergeCell ref="CB24:CF24"/>
    <mergeCell ref="BE23:BH23"/>
    <mergeCell ref="DM22:DP22"/>
    <mergeCell ref="DI23:DL23"/>
    <mergeCell ref="EH33:EJ33"/>
    <mergeCell ref="FD37:FF37"/>
    <mergeCell ref="CW37:CZ37"/>
    <mergeCell ref="DA37:DD37"/>
    <mergeCell ref="DU37:ED37"/>
    <mergeCell ref="EE37:EG37"/>
    <mergeCell ref="EH37:EJ37"/>
    <mergeCell ref="DM37:DP37"/>
    <mergeCell ref="EH35:EJ35"/>
    <mergeCell ref="FD33:FF33"/>
    <mergeCell ref="CW33:CZ33"/>
    <mergeCell ref="DM35:DP35"/>
    <mergeCell ref="DM36:DP36"/>
    <mergeCell ref="DE34:DH34"/>
    <mergeCell ref="DE35:DH35"/>
    <mergeCell ref="DE36:DH36"/>
    <mergeCell ref="DE37:DH37"/>
    <mergeCell ref="DI36:DL36"/>
    <mergeCell ref="DI37:DL37"/>
    <mergeCell ref="DE33:DH33"/>
    <mergeCell ref="EE34:EG34"/>
    <mergeCell ref="EH34:EJ34"/>
    <mergeCell ref="EK36:FC36"/>
    <mergeCell ref="EK37:FC37"/>
    <mergeCell ref="EE32:EG32"/>
    <mergeCell ref="CW32:CZ32"/>
    <mergeCell ref="CL32:CP32"/>
    <mergeCell ref="BS32:BV32"/>
    <mergeCell ref="DQ18:DT18"/>
    <mergeCell ref="DQ31:DT31"/>
    <mergeCell ref="DQ32:DT32"/>
    <mergeCell ref="EE31:EG31"/>
    <mergeCell ref="BA26:BD26"/>
    <mergeCell ref="CL25:CP25"/>
    <mergeCell ref="CL26:CP26"/>
    <mergeCell ref="CB26:CF26"/>
    <mergeCell ref="CL24:CP24"/>
    <mergeCell ref="BP23:BR23"/>
    <mergeCell ref="CG23:CK23"/>
    <mergeCell ref="FD24:FF24"/>
    <mergeCell ref="FD28:FF28"/>
    <mergeCell ref="FD26:FF26"/>
    <mergeCell ref="FD25:FF25"/>
    <mergeCell ref="BS22:BV22"/>
    <mergeCell ref="BS23:BV23"/>
    <mergeCell ref="BW22:CA22"/>
    <mergeCell ref="CB22:CF22"/>
    <mergeCell ref="BW23:CA23"/>
    <mergeCell ref="CB23:CF23"/>
    <mergeCell ref="CW22:CZ22"/>
    <mergeCell ref="BM22:BO22"/>
    <mergeCell ref="BP22:BR22"/>
    <mergeCell ref="DI22:DL22"/>
    <mergeCell ref="DQ28:DT28"/>
    <mergeCell ref="EE28:EG28"/>
    <mergeCell ref="DU28:ED28"/>
    <mergeCell ref="BW24:CA24"/>
    <mergeCell ref="BW25:CA25"/>
    <mergeCell ref="CB25:CF25"/>
    <mergeCell ref="BP24:BR24"/>
    <mergeCell ref="DQ19:DT20"/>
    <mergeCell ref="DQ21:DT21"/>
    <mergeCell ref="DQ22:DT22"/>
    <mergeCell ref="DQ23:DT23"/>
    <mergeCell ref="FD32:FF32"/>
    <mergeCell ref="EH28:EJ28"/>
    <mergeCell ref="EH29:EJ29"/>
    <mergeCell ref="EH30:EJ30"/>
    <mergeCell ref="EH31:EJ31"/>
    <mergeCell ref="EH32:EJ32"/>
    <mergeCell ref="EQ17:FF17"/>
    <mergeCell ref="DA26:DD26"/>
    <mergeCell ref="EE26:EG26"/>
    <mergeCell ref="DA24:DD24"/>
    <mergeCell ref="EE23:EG23"/>
    <mergeCell ref="DM23:DP23"/>
    <mergeCell ref="FD23:FF23"/>
    <mergeCell ref="DU22:ED22"/>
    <mergeCell ref="EE21:EG21"/>
    <mergeCell ref="DE22:DH22"/>
    <mergeCell ref="DE23:DH23"/>
    <mergeCell ref="FD21:FF21"/>
    <mergeCell ref="DI25:DL25"/>
    <mergeCell ref="DE21:DH21"/>
    <mergeCell ref="DI19:DL20"/>
    <mergeCell ref="DM19:DP20"/>
    <mergeCell ref="DI21:DL21"/>
    <mergeCell ref="DM21:DP21"/>
    <mergeCell ref="FD29:FF29"/>
    <mergeCell ref="FD22:FF22"/>
    <mergeCell ref="DU29:ED29"/>
    <mergeCell ref="DQ29:DT29"/>
    <mergeCell ref="DB14:DC14"/>
    <mergeCell ref="BA23:BD23"/>
    <mergeCell ref="AW21:AZ21"/>
    <mergeCell ref="BA21:BD21"/>
    <mergeCell ref="BP21:BR21"/>
    <mergeCell ref="CG19:CK20"/>
    <mergeCell ref="CG21:CK21"/>
    <mergeCell ref="BE14:BI14"/>
    <mergeCell ref="BL14:BP14"/>
    <mergeCell ref="BA18:BD20"/>
    <mergeCell ref="AW23:AZ23"/>
    <mergeCell ref="CW18:DD18"/>
    <mergeCell ref="DA19:DD20"/>
    <mergeCell ref="BI23:BL23"/>
    <mergeCell ref="CG22:CK22"/>
    <mergeCell ref="CW21:CZ21"/>
    <mergeCell ref="BA22:BD22"/>
    <mergeCell ref="CE14:CF14"/>
    <mergeCell ref="A2:AQ3"/>
    <mergeCell ref="BS21:BV21"/>
    <mergeCell ref="B7:J7"/>
    <mergeCell ref="B18:E20"/>
    <mergeCell ref="BG8:BN8"/>
    <mergeCell ref="K7:V7"/>
    <mergeCell ref="B8:J8"/>
    <mergeCell ref="K8:V8"/>
    <mergeCell ref="BO8:BY8"/>
    <mergeCell ref="BZ8:CB8"/>
    <mergeCell ref="AX8:BF8"/>
    <mergeCell ref="BD9:BE9"/>
    <mergeCell ref="BF9:BG9"/>
    <mergeCell ref="BY9:BZ9"/>
    <mergeCell ref="BS9:BT9"/>
    <mergeCell ref="BU9:BV9"/>
    <mergeCell ref="AW22:AZ22"/>
    <mergeCell ref="BZ14:CD14"/>
    <mergeCell ref="K11:V11"/>
    <mergeCell ref="B12:J12"/>
    <mergeCell ref="K12:V12"/>
    <mergeCell ref="O18:X20"/>
    <mergeCell ref="AQ8:AR9"/>
    <mergeCell ref="AS8:AT9"/>
    <mergeCell ref="AU8:AU9"/>
    <mergeCell ref="AF8:AJ9"/>
    <mergeCell ref="AM8:AN9"/>
    <mergeCell ref="AO8:AO9"/>
    <mergeCell ref="AX9:BC9"/>
    <mergeCell ref="AG18:AJ20"/>
    <mergeCell ref="AK18:AN20"/>
    <mergeCell ref="AH14:AI14"/>
    <mergeCell ref="H5:O5"/>
    <mergeCell ref="P5:V5"/>
    <mergeCell ref="I21:N21"/>
    <mergeCell ref="AR2:AZ2"/>
    <mergeCell ref="AR3:AZ3"/>
    <mergeCell ref="AR4:AZ4"/>
    <mergeCell ref="B10:J10"/>
    <mergeCell ref="DM24:DP24"/>
    <mergeCell ref="X13:AG13"/>
    <mergeCell ref="X14:AG14"/>
    <mergeCell ref="X15:AG15"/>
    <mergeCell ref="X8:AE9"/>
    <mergeCell ref="X10:AU12"/>
    <mergeCell ref="AX10:CC11"/>
    <mergeCell ref="CW14:DA14"/>
    <mergeCell ref="AX13:DC13"/>
    <mergeCell ref="CW19:CZ20"/>
    <mergeCell ref="BW18:CK18"/>
    <mergeCell ref="BW21:CA21"/>
    <mergeCell ref="BS18:BV20"/>
    <mergeCell ref="BM17:CP17"/>
    <mergeCell ref="CA9:CB9"/>
    <mergeCell ref="BM9:BR9"/>
    <mergeCell ref="BM18:BO20"/>
    <mergeCell ref="BW19:CA20"/>
    <mergeCell ref="BP18:BR20"/>
    <mergeCell ref="CL18:CP20"/>
    <mergeCell ref="BJ14:BK14"/>
    <mergeCell ref="BQ14:BR14"/>
    <mergeCell ref="CG14:CK14"/>
    <mergeCell ref="BM21:BO21"/>
    <mergeCell ref="CB21:CF21"/>
    <mergeCell ref="DI29:DL29"/>
    <mergeCell ref="DI30:DL30"/>
    <mergeCell ref="DI35:DL35"/>
    <mergeCell ref="DM31:DP31"/>
    <mergeCell ref="DM32:DP32"/>
    <mergeCell ref="DM33:DP33"/>
    <mergeCell ref="DM27:DP27"/>
    <mergeCell ref="DM28:DP28"/>
    <mergeCell ref="DM29:DP29"/>
    <mergeCell ref="B13:J13"/>
    <mergeCell ref="K13:V13"/>
    <mergeCell ref="K9:V9"/>
    <mergeCell ref="B9:J9"/>
    <mergeCell ref="B11:J11"/>
    <mergeCell ref="K10:V10"/>
    <mergeCell ref="BJ9:BK9"/>
    <mergeCell ref="CB19:CF20"/>
    <mergeCell ref="Y18:AB20"/>
    <mergeCell ref="CQ17:EP17"/>
    <mergeCell ref="DE18:DP18"/>
    <mergeCell ref="DE19:DH20"/>
    <mergeCell ref="EE18:EG20"/>
    <mergeCell ref="EH18:EJ20"/>
    <mergeCell ref="DA23:DD23"/>
    <mergeCell ref="DU23:ED23"/>
    <mergeCell ref="EE22:EG22"/>
    <mergeCell ref="DU21:ED21"/>
    <mergeCell ref="DU18:ED20"/>
    <mergeCell ref="CL14:CM14"/>
    <mergeCell ref="CN14:CS14"/>
    <mergeCell ref="EK22:FC22"/>
    <mergeCell ref="EK21:FC21"/>
    <mergeCell ref="FD18:FF20"/>
    <mergeCell ref="EK18:FC20"/>
    <mergeCell ref="EK23:FC23"/>
    <mergeCell ref="EK24:FC24"/>
    <mergeCell ref="EK25:FC25"/>
    <mergeCell ref="EK26:FC26"/>
    <mergeCell ref="EK27:FC27"/>
    <mergeCell ref="EK41:FC41"/>
    <mergeCell ref="EK28:FC28"/>
    <mergeCell ref="EK29:FC29"/>
    <mergeCell ref="EK30:FC30"/>
    <mergeCell ref="EK31:FC31"/>
    <mergeCell ref="EK32:FC32"/>
    <mergeCell ref="EK33:FC33"/>
    <mergeCell ref="DI41:DL41"/>
    <mergeCell ref="DM40:DP40"/>
    <mergeCell ref="DQ50:DT50"/>
    <mergeCell ref="EH21:EJ21"/>
    <mergeCell ref="EH22:EJ22"/>
    <mergeCell ref="EH23:EJ23"/>
    <mergeCell ref="EH24:EJ24"/>
    <mergeCell ref="EH25:EJ25"/>
    <mergeCell ref="EH26:EJ26"/>
    <mergeCell ref="EH27:EJ27"/>
    <mergeCell ref="DU42:ED42"/>
    <mergeCell ref="EH36:EJ36"/>
    <mergeCell ref="EH41:EJ41"/>
    <mergeCell ref="DU36:ED36"/>
    <mergeCell ref="EE29:EG29"/>
    <mergeCell ref="DQ35:DT35"/>
    <mergeCell ref="DQ36:DT36"/>
    <mergeCell ref="DQ27:DT27"/>
    <mergeCell ref="EK38:FC38"/>
    <mergeCell ref="EK39:FC39"/>
    <mergeCell ref="EK40:FC40"/>
    <mergeCell ref="Y21:AB21"/>
    <mergeCell ref="Y22:AB22"/>
    <mergeCell ref="Y23:AB23"/>
    <mergeCell ref="Y24:AB24"/>
    <mergeCell ref="Y25:AB25"/>
    <mergeCell ref="Y26:AB26"/>
    <mergeCell ref="Y27:AB27"/>
    <mergeCell ref="Y28:AB28"/>
    <mergeCell ref="Y29:AB29"/>
    <mergeCell ref="Y30:AB30"/>
    <mergeCell ref="Y31:AB31"/>
    <mergeCell ref="Y32:AB32"/>
    <mergeCell ref="Y33:AB33"/>
    <mergeCell ref="Y34:AB34"/>
    <mergeCell ref="Y35:AB35"/>
    <mergeCell ref="Y36:AB36"/>
    <mergeCell ref="Y37:AB37"/>
    <mergeCell ref="Y38:AB38"/>
    <mergeCell ref="DM25:DP25"/>
    <mergeCell ref="DM26:DP26"/>
    <mergeCell ref="DE24:DH24"/>
    <mergeCell ref="DE25:DH25"/>
    <mergeCell ref="DE26:DH26"/>
    <mergeCell ref="DE27:DH27"/>
    <mergeCell ref="DE28:DH28"/>
    <mergeCell ref="DE29:DH29"/>
    <mergeCell ref="DI26:DL26"/>
    <mergeCell ref="DI27:DL27"/>
    <mergeCell ref="DI28:DL28"/>
  </mergeCells>
  <phoneticPr fontId="1"/>
  <dataValidations count="10">
    <dataValidation type="list" allowBlank="1" showInputMessage="1" showErrorMessage="1" sqref="BM21:BO45" xr:uid="{00000000-0002-0000-0000-000000000000}">
      <formula1>$K$79:$K$80</formula1>
    </dataValidation>
    <dataValidation type="list" allowBlank="1" showInputMessage="1" showErrorMessage="1" sqref="BP21:BR45" xr:uid="{00000000-0002-0000-0000-000001000000}">
      <formula1>$K$83:$K$84</formula1>
    </dataValidation>
    <dataValidation type="list" allowBlank="1" showInputMessage="1" showErrorMessage="1" sqref="BJ9:BK9" xr:uid="{00000000-0002-0000-0000-000002000000}">
      <formula1>$D$77:$D$79</formula1>
    </dataValidation>
    <dataValidation type="list" allowBlank="1" showInputMessage="1" showErrorMessage="1" sqref="BF9:BG9" xr:uid="{00000000-0002-0000-0000-000003000000}">
      <formula1>$D$82:$D$84</formula1>
    </dataValidation>
    <dataValidation type="list" allowBlank="1" showInputMessage="1" showErrorMessage="1" sqref="AS21:BL45 Y21:AO45" xr:uid="{00000000-0002-0000-0000-000004000000}">
      <formula1>$K$71:$K$72</formula1>
    </dataValidation>
    <dataValidation type="list" allowBlank="1" showInputMessage="1" showErrorMessage="1" sqref="AH13:AT13" xr:uid="{00000000-0002-0000-0000-000005000000}">
      <formula1>$D$86:$D$88</formula1>
    </dataValidation>
    <dataValidation type="list" allowBlank="1" showInputMessage="1" showErrorMessage="1" sqref="DU21:ED45" xr:uid="{00000000-0002-0000-0000-000006000000}">
      <formula1>$T$70:$T$75</formula1>
    </dataValidation>
    <dataValidation type="list" allowBlank="1" showInputMessage="1" showErrorMessage="1" sqref="EE21:EG46" xr:uid="{00000000-0002-0000-0000-000007000000}">
      <formula1>$T$79:$T$88</formula1>
    </dataValidation>
    <dataValidation type="list" allowBlank="1" showInputMessage="1" showErrorMessage="1" sqref="DU46:ED46" xr:uid="{00000000-0002-0000-0000-000008000000}">
      <formula1>$T$74:$T$75</formula1>
    </dataValidation>
    <dataValidation type="list" allowBlank="1" showInputMessage="1" showErrorMessage="1" sqref="BG8:BN8" xr:uid="{00000000-0002-0000-0000-000009000000}">
      <formula1>$D$71:$D$73</formula1>
    </dataValidation>
  </dataValidations>
  <pageMargins left="0.27559055118110237" right="0.31496062992125984" top="0.15748031496062992" bottom="0.19685039370078741" header="0.31496062992125984" footer="0.31496062992125984"/>
  <pageSetup paperSize="9" scale="70" fitToWidth="0" orientation="landscape" r:id="rId1"/>
  <headerFooter differentFirst="1"/>
  <colBreaks count="1" manualBreakCount="1">
    <brk id="84" max="6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様式(一覧)</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masahide_nakagawara</dc:creator>
  <cp:lastModifiedBy>user</cp:lastModifiedBy>
  <cp:lastPrinted>2019-03-06T06:25:53Z</cp:lastPrinted>
  <dcterms:created xsi:type="dcterms:W3CDTF">2010-06-10T01:56:01Z</dcterms:created>
  <dcterms:modified xsi:type="dcterms:W3CDTF">2019-04-24T08:28:42Z</dcterms:modified>
</cp:coreProperties>
</file>