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H29公営企業決算統計\15_経営比較\03_H29決算経営比較分析表\03_市町から回答\下水道事業\〇07 名張市\原課\"/>
    </mc:Choice>
  </mc:AlternateContent>
  <workbookProtection workbookAlgorithmName="SHA-512" workbookHashValue="sbnKY/NpF07mKa6riA5IuaXVJpmcb0pRaMpKcs7UCMbX0jtfxRVFHziqxUD2iv4qUf/CdpEQRyBJfZGB5RYYiw==" workbookSaltValue="Udg6jRmc5DTpGSY4F3VGW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<sst xmlns="http://schemas.openxmlformats.org/spreadsheetml/2006/main" count="240" uniqueCount="125">
  <si>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</si>
  <si>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</si>
  <si>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</si>
  <si>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</si>
  <si>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</si>
  <si>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</si>
  <si>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</si>
  <si>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</si>
  <si>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</si>
  <si>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</si>
  <si>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</si>
  <si>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</si>
  <si>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</si>
  <si>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</si>
  <si>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</si>
  <si>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</si>
  <si>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</si>
  <si>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</si>
  <si>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</si>
  <si>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</si>
  <si>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</si>
  <si>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</si>
  <si>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</si>
  <si>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</si>
  <si>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</si>
  <si>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</si>
  <si>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</si>
  <si>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</si>
  <si>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</si>
  <si>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</si>
  <si>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</si>
  <si>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</si>
  <si>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</si>
  <si>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</si>
  <si>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</si>
  <si>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</si>
  <si>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</si>
  <si>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</si>
  <si>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</si>
  <si>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</si>
  <si>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</si>
  <si>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</si>
  <si>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</si>
  <si>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</si>
  <si>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</si>
  <si>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</si>
  <si>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</si>
  <si>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</si>
  <si>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</si>
  <si>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</si>
  <si>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</si>
  <si>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</si>
  <si>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</si>
  <si>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</si>
  <si>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</si>
  <si>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</si>
  <si>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</si>
  <si>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</si>
  <si>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</si>
  <si>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</si>
  <si>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</si>
  <si>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</si>
  <si>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</si>
  <si>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</si>
  <si>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</si>
  <si>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</si>
  <si>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</si>
  <si>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</si>
  <si>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</si>
  <si>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</si>
  <si>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</si>
  <si>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</si>
  <si>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</si>
  <si>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</si>
  <si>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</si>
  <si>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</si>
  <si>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</si>
  <si>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</si>
  <si>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</si>
  <si>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</si>
  <si>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</si>
  <si>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</si>
  <si>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</si>
  <si>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</si>
  <si>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</si>
  <si>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</si>
  <si>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</si>
  <si>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</si>
  <si>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</si>
  <si>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</si>
  <si>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</si>
  <si>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</si>
  <si>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</si>
  <si>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</si>
  <si>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</si>
  <si>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</si>
  <si>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</si>
  <si>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</si>
  <si>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</si>
  <si>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</si>
  <si>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</si>
  <si>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</si>
  <si>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</si>
  <si>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</si>
  <si>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</si>
  <si>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</si>
  <si>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</si>
  <si>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</si>
  <si>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</si>
  <si>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</si>
  <si>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法非適用</t>
  </si>
  <si>
    <t>下水道事業</t>
  </si>
  <si>
    <t>公共下水道</t>
  </si>
  <si>
    <t>Cc3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</si>
  <si>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</si>
  <si>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</si>
  <si>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</si>
  <si>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</si>
  <si>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</si>
  <si>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</si>
  <si>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</si>
  <si>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</si>
  <si>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市の公共下水道は、供用開始が平成18年で比較的新しく、新設管渠については古いものでも十数年程度の経過である。従って、改築、更新が必要となるのは移管接続をした住宅団地の老朽化した管路施設となる。管渠改善率を向上させるためには、この住宅団地の下水道管の更新に取り組む必要があり、「名張市公共下水道長寿命化計画」を策定し、平成22年度～平成25年度の期間の計画策定分については完了し、現在、平成26年度～平成31年度の期間で改築工事を進めている。今後はこれに替わる「名張市公共下水道ストックマネジメント計画」を策定し、管路のみならず汚水処理場やマンホールポンプ施設も含め長寿命化に取組むこととしている。
　なお、③管渠改善率の長寿命化も含めた数値については、以下のとおりである（H27からは一致）。
　H25：0.50％、H26：1.47%</t>
    <rPh sb="222" eb="224">
      <t>コンゴ</t>
    </rPh>
    <rPh sb="228" eb="229">
      <t>カ</t>
    </rPh>
    <rPh sb="232" eb="235">
      <t>ナバリシ</t>
    </rPh>
    <rPh sb="235" eb="237">
      <t>コウキョウ</t>
    </rPh>
    <rPh sb="237" eb="240">
      <t>ゲスイドウ</t>
    </rPh>
    <rPh sb="250" eb="252">
      <t>ケイカク</t>
    </rPh>
    <rPh sb="254" eb="256">
      <t>サクテイ</t>
    </rPh>
    <rPh sb="258" eb="260">
      <t>カンロ</t>
    </rPh>
    <rPh sb="265" eb="267">
      <t>オスイ</t>
    </rPh>
    <rPh sb="267" eb="270">
      <t>ショリジョウ</t>
    </rPh>
    <rPh sb="279" eb="281">
      <t>シセツ</t>
    </rPh>
    <rPh sb="282" eb="283">
      <t>フク</t>
    </rPh>
    <rPh sb="284" eb="285">
      <t>チョウ</t>
    </rPh>
    <rPh sb="285" eb="288">
      <t>ジュミョウカ</t>
    </rPh>
    <rPh sb="289" eb="291">
      <t>トリク</t>
    </rPh>
    <phoneticPr fontId="15"/>
  </si>
  <si>
    <t xml:space="preserve">①収益的収支比率については、使用料収入の伸びに対して費用の伸びが大きいため、近年90％台を推移している。要因としては、移管接続をした大型住宅団地に係る管路施設（マンホール、取付管、公共汚水桝）の修繕、供用開始区域拡大に伴う人件費、維持管理費用及び事業拡大中のため建設改良に係る元利償還金の増加がある。なお、H25が極端に減少しているのは、受益者負担金等について多額の収入があったため、資本的収入でありながらも収益的支出に充てたことにより収益的収入が少なくなったためである。
④企業債残高対事業規模比率については、当市は整備推進中であり、毎年度返済額を上回る企業債の借入れを続けており、企業債残高は年々増加の一途を辿っているが、そのほとんどを一般会計からの基準内繰入金で賄っているため、グラフのような結果となっている(企業債残高から一般会計負担額を差し引くため）。
⑤経費回収率については、使用料収入の伸びに対して維持管理費の伸びが大きくなってきたため100％を下回るようになったが、汚水処理費(主に維持管理費)の減少により100％近くにまで改善がみられた。引き続き効率的な維持管理を行うとともに、新規整備区域の接続率を向上させ使用料の適正化も含めた使用料収入の増加を図る必要がある。
⑥汚水処理原価については、類似団体平均値を下回ってはいるものの有収水量の増加に対して汚水処理費の伸びが大きいため、年々増加傾向にあったが、汚水処理費が減少したため減少に転じている。
⑦処理施設の増設によりH23に処理能力が倍となったため施設利用率はまだ低い結果となっているが区域拡大に伴い年々上昇傾向にある。今後、管路整備工事の推進や接続率の更なる向上を図ると共に、人口減少に伴う汚水処理量の減少予測も踏まえた事業計画の見直し等により、施設の効率的な稼働を目指す必要がある。
⑧既存大型住宅地の汚水処理施設から公共下水道への転換が多いという当市の特性のため、水洗化率は平均値を上回っているが、新規整備区域における接続率を更に向上させていく必要がある。
</t>
    <rPh sb="121" eb="122">
      <t>オヨ</t>
    </rPh>
    <rPh sb="123" eb="125">
      <t>ジギョウ</t>
    </rPh>
    <rPh sb="125" eb="128">
      <t>カクダイチュウ</t>
    </rPh>
    <rPh sb="131" eb="133">
      <t>ケンセツ</t>
    </rPh>
    <rPh sb="133" eb="135">
      <t>カイリョウ</t>
    </rPh>
    <rPh sb="136" eb="137">
      <t>カカ</t>
    </rPh>
    <rPh sb="138" eb="140">
      <t>ガンリ</t>
    </rPh>
    <rPh sb="140" eb="143">
      <t>ショウカンキン</t>
    </rPh>
    <rPh sb="327" eb="330">
      <t>キジュンナイ</t>
    </rPh>
    <rPh sb="441" eb="443">
      <t>オスイ</t>
    </rPh>
    <rPh sb="443" eb="445">
      <t>ショリ</t>
    </rPh>
    <rPh sb="445" eb="446">
      <t>ヒ</t>
    </rPh>
    <rPh sb="447" eb="448">
      <t>オモ</t>
    </rPh>
    <rPh sb="449" eb="451">
      <t>イジ</t>
    </rPh>
    <rPh sb="451" eb="453">
      <t>カンリ</t>
    </rPh>
    <rPh sb="453" eb="454">
      <t>ヒ</t>
    </rPh>
    <rPh sb="456" eb="458">
      <t>ゲンショウ</t>
    </rPh>
    <rPh sb="465" eb="466">
      <t>チカ</t>
    </rPh>
    <rPh sb="470" eb="472">
      <t>カイゼン</t>
    </rPh>
    <rPh sb="478" eb="479">
      <t>ヒ</t>
    </rPh>
    <rPh sb="480" eb="481">
      <t>ツヅ</t>
    </rPh>
    <rPh sb="611" eb="613">
      <t>オスイ</t>
    </rPh>
    <rPh sb="613" eb="615">
      <t>ショリ</t>
    </rPh>
    <rPh sb="615" eb="616">
      <t>ヒ</t>
    </rPh>
    <rPh sb="617" eb="619">
      <t>ゲンショウ</t>
    </rPh>
    <rPh sb="623" eb="625">
      <t>ゲンショウ</t>
    </rPh>
    <rPh sb="626" eb="627">
      <t>テン</t>
    </rPh>
    <rPh sb="679" eb="681">
      <t>クイキ</t>
    </rPh>
    <rPh sb="681" eb="683">
      <t>カクダイ</t>
    </rPh>
    <rPh sb="684" eb="685">
      <t>トモナ</t>
    </rPh>
    <rPh sb="686" eb="688">
      <t>ネンネン</t>
    </rPh>
    <rPh sb="688" eb="690">
      <t>ジョウショウ</t>
    </rPh>
    <rPh sb="690" eb="692">
      <t>ケイコウ</t>
    </rPh>
    <phoneticPr fontId="15"/>
  </si>
  <si>
    <t>　平成10年に事業着手し、平成18年3月から一部供用開始をした当市の公共下水道は、「名張市下水道整備マスタープラン」、「名張市公共下水道全体計画」に基づき計画的に未普及解消、住宅団地の移管接続等の事業に取り組んでいる。平成29年度には計画区域の拡大を行っており、平成29年度末の事業の進捗率は計画面積に対し82％であり、今後もさらに区域拡大に伴う事業取得を行う予定である。このような状況のなか、年々、処理水量、維持管理対象施設（管路含む）が増え、それに伴う汚水処理費も増大している状態である。接続率の向上による使用料の増収はもちろんのこと、補助事業の活用、大規模修繕への起債充当など、使用料以外の収入も確保を工夫しながら、一般会計繰入金に依存しない経営となるよう努力していく必要がある。また、法適化することにより正確な経営状況を把握し、適正な使用料の設定など経営の健全化を図って行くことが必要である。</t>
    <rPh sb="117" eb="119">
      <t>ケイカク</t>
    </rPh>
    <rPh sb="148" eb="150">
      <t>メンセキ</t>
    </rPh>
    <rPh sb="160" eb="162">
      <t>コンゴ</t>
    </rPh>
    <rPh sb="166" eb="168">
      <t>クイキ</t>
    </rPh>
    <rPh sb="168" eb="170">
      <t>カクダイ</t>
    </rPh>
    <rPh sb="171" eb="172">
      <t>トモナ</t>
    </rPh>
    <rPh sb="173" eb="175">
      <t>ジギョウ</t>
    </rPh>
    <rPh sb="175" eb="177">
      <t>シュトク</t>
    </rPh>
    <rPh sb="178" eb="179">
      <t>オコナ</t>
    </rPh>
    <rPh sb="180" eb="182">
      <t>ヨテイ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</si>
</sst>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
      <sz val="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7" xfId="2" applyFont="1" applyBorder="1" applyAlignment="1" applyProtection="1">
      <alignment horizontal="left" vertical="top" wrapText="1"/>
      <protection locked="0"/>
    </xf>
    <xf numFmtId="0" fontId="16" fillId="0" borderId="8"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xf numFmtId="0" fontId="17" fillId="0" borderId="6" xfId="2" applyFont="1" applyBorder="1" applyAlignment="1" applyProtection="1">
      <alignment horizontal="left" vertical="top" wrapText="1"/>
      <protection locked="0"/>
    </xf>
    <xf numFmtId="0" fontId="17" fillId="0" borderId="0" xfId="2" applyFont="1" applyBorder="1" applyAlignment="1" applyProtection="1">
      <alignment horizontal="left" vertical="top" wrapText="1"/>
      <protection locked="0"/>
    </xf>
    <xf numFmtId="0" fontId="17" fillId="0" borderId="7" xfId="2" applyFont="1" applyBorder="1" applyAlignment="1" applyProtection="1">
      <alignment horizontal="left" vertical="top" wrapText="1"/>
      <protection locked="0"/>
    </xf>
    <xf numFmtId="0" fontId="17" fillId="0" borderId="8" xfId="2" applyFont="1" applyBorder="1" applyAlignment="1" applyProtection="1">
      <alignment horizontal="left" vertical="top" wrapText="1"/>
      <protection locked="0"/>
    </xf>
    <xf numFmtId="0" fontId="17" fillId="0" borderId="1" xfId="2" applyFont="1" applyBorder="1" applyAlignment="1" applyProtection="1">
      <alignment horizontal="left" vertical="top" wrapText="1"/>
      <protection locked="0"/>
    </xf>
    <xf numFmtId="0" fontId="17"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0.03</c:v>
                </c:pt>
                <c:pt idx="1">
                  <c:v>0.04</c:v>
                </c:pt>
                <c:pt idx="2">
                  <c:v>0.16</c:v>
                </c:pt>
                <c:pt idx="3">
                  <c:v>0.26</c:v>
                </c:pt>
                <c:pt idx="4">
                  <c:v>0.32</c:v>
                </c:pt>
              </c:numCache>
            </c:numRef>
          </c:val>
          <c:extLst>
            <c:ext xmlns:c16="http://schemas.microsoft.com/office/drawing/2014/chart" uri="{C3380CC4-5D6E-409C-BE32-E72D297353CC}">
              <c16:uniqueId val="{00000000-DA3F-41E0-A26E-4A493C0485D9}"/>
            </c:ext>
          </c:extLst>
        </c:ser>
        <c:dLbls>
          <c:showLegendKey val="0"/>
          <c:showVal val="0"/>
          <c:showCatName val="0"/>
          <c:showSerName val="0"/>
          <c:showPercent val="0"/>
          <c:showBubbleSize val="0"/>
        </c:dLbls>
        <c:gapWidth val="150"/>
        <c:axId val="422031416"/>
        <c:axId val="422036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0.16</c:v>
                </c:pt>
                <c:pt idx="2">
                  <c:v>0.33</c:v>
                </c:pt>
                <c:pt idx="3">
                  <c:v>0.21</c:v>
                </c:pt>
                <c:pt idx="4">
                  <c:v>0.15</c:v>
                </c:pt>
              </c:numCache>
            </c:numRef>
          </c:val>
          <c:smooth val="0"/>
          <c:extLst>
            <c:ext xmlns:c16="http://schemas.microsoft.com/office/drawing/2014/chart" uri="{C3380CC4-5D6E-409C-BE32-E72D297353CC}">
              <c16:uniqueId val="{00000001-DA3F-41E0-A26E-4A493C0485D9}"/>
            </c:ext>
          </c:extLst>
        </c:ser>
        <c:dLbls>
          <c:showLegendKey val="0"/>
          <c:showVal val="0"/>
          <c:showCatName val="0"/>
          <c:showSerName val="0"/>
          <c:showPercent val="0"/>
          <c:showBubbleSize val="0"/>
        </c:dLbls>
        <c:marker val="1"/>
        <c:smooth val="0"/>
        <c:axId val="422031416"/>
        <c:axId val="422036120"/>
      </c:lineChart>
      <c:dateAx>
        <c:axId val="422031416"/>
        <c:scaling>
          <c:orientation val="minMax"/>
        </c:scaling>
        <c:delete val="1"/>
        <c:axPos val="b"/>
        <c:numFmt formatCode="ge" sourceLinked="1"/>
        <c:majorTickMark val="none"/>
        <c:minorTickMark val="none"/>
        <c:tickLblPos val="none"/>
        <c:crossAx val="422036120"/>
        <c:crosses val="autoZero"/>
        <c:auto val="1"/>
        <c:lblOffset val="100"/>
        <c:baseTimeUnit val="years"/>
      </c:dateAx>
      <c:valAx>
        <c:axId val="422036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2031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36.479999999999997</c:v>
                </c:pt>
                <c:pt idx="1">
                  <c:v>43.21</c:v>
                </c:pt>
                <c:pt idx="2">
                  <c:v>43.27</c:v>
                </c:pt>
                <c:pt idx="3">
                  <c:v>47.03</c:v>
                </c:pt>
                <c:pt idx="4">
                  <c:v>49.95</c:v>
                </c:pt>
              </c:numCache>
            </c:numRef>
          </c:val>
          <c:extLst>
            <c:ext xmlns:c16="http://schemas.microsoft.com/office/drawing/2014/chart" uri="{C3380CC4-5D6E-409C-BE32-E72D297353CC}">
              <c16:uniqueId val="{00000000-0CB8-4692-80B9-7A99D77C2237}"/>
            </c:ext>
          </c:extLst>
        </c:ser>
        <c:dLbls>
          <c:showLegendKey val="0"/>
          <c:showVal val="0"/>
          <c:showCatName val="0"/>
          <c:showSerName val="0"/>
          <c:showPercent val="0"/>
          <c:showBubbleSize val="0"/>
        </c:dLbls>
        <c:gapWidth val="150"/>
        <c:axId val="423661360"/>
        <c:axId val="423661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39.92</c:v>
                </c:pt>
                <c:pt idx="1">
                  <c:v>41.63</c:v>
                </c:pt>
                <c:pt idx="2">
                  <c:v>44.89</c:v>
                </c:pt>
                <c:pt idx="3">
                  <c:v>40.75</c:v>
                </c:pt>
                <c:pt idx="4">
                  <c:v>42.4</c:v>
                </c:pt>
              </c:numCache>
            </c:numRef>
          </c:val>
          <c:smooth val="0"/>
          <c:extLst>
            <c:ext xmlns:c16="http://schemas.microsoft.com/office/drawing/2014/chart" uri="{C3380CC4-5D6E-409C-BE32-E72D297353CC}">
              <c16:uniqueId val="{00000001-0CB8-4692-80B9-7A99D77C2237}"/>
            </c:ext>
          </c:extLst>
        </c:ser>
        <c:dLbls>
          <c:showLegendKey val="0"/>
          <c:showVal val="0"/>
          <c:showCatName val="0"/>
          <c:showSerName val="0"/>
          <c:showPercent val="0"/>
          <c:showBubbleSize val="0"/>
        </c:dLbls>
        <c:marker val="1"/>
        <c:smooth val="0"/>
        <c:axId val="423661360"/>
        <c:axId val="423661752"/>
      </c:lineChart>
      <c:dateAx>
        <c:axId val="423661360"/>
        <c:scaling>
          <c:orientation val="minMax"/>
        </c:scaling>
        <c:delete val="1"/>
        <c:axPos val="b"/>
        <c:numFmt formatCode="ge" sourceLinked="1"/>
        <c:majorTickMark val="none"/>
        <c:minorTickMark val="none"/>
        <c:tickLblPos val="none"/>
        <c:crossAx val="423661752"/>
        <c:crosses val="autoZero"/>
        <c:auto val="1"/>
        <c:lblOffset val="100"/>
        <c:baseTimeUnit val="years"/>
      </c:dateAx>
      <c:valAx>
        <c:axId val="423661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66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95.82</c:v>
                </c:pt>
                <c:pt idx="1">
                  <c:v>96.93</c:v>
                </c:pt>
                <c:pt idx="2">
                  <c:v>97.08</c:v>
                </c:pt>
                <c:pt idx="3">
                  <c:v>95.75</c:v>
                </c:pt>
                <c:pt idx="4">
                  <c:v>94.45</c:v>
                </c:pt>
              </c:numCache>
            </c:numRef>
          </c:val>
          <c:extLst>
            <c:ext xmlns:c16="http://schemas.microsoft.com/office/drawing/2014/chart" uri="{C3380CC4-5D6E-409C-BE32-E72D297353CC}">
              <c16:uniqueId val="{00000000-BC1B-4832-A4B9-7FB1B706458C}"/>
            </c:ext>
          </c:extLst>
        </c:ser>
        <c:dLbls>
          <c:showLegendKey val="0"/>
          <c:showVal val="0"/>
          <c:showCatName val="0"/>
          <c:showSerName val="0"/>
          <c:showPercent val="0"/>
          <c:showBubbleSize val="0"/>
        </c:dLbls>
        <c:gapWidth val="150"/>
        <c:axId val="423662144"/>
        <c:axId val="423662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65.86</c:v>
                </c:pt>
                <c:pt idx="1">
                  <c:v>66.33</c:v>
                </c:pt>
                <c:pt idx="2">
                  <c:v>64.89</c:v>
                </c:pt>
                <c:pt idx="3">
                  <c:v>64.97</c:v>
                </c:pt>
                <c:pt idx="4">
                  <c:v>65.77</c:v>
                </c:pt>
              </c:numCache>
            </c:numRef>
          </c:val>
          <c:smooth val="0"/>
          <c:extLst>
            <c:ext xmlns:c16="http://schemas.microsoft.com/office/drawing/2014/chart" uri="{C3380CC4-5D6E-409C-BE32-E72D297353CC}">
              <c16:uniqueId val="{00000001-BC1B-4832-A4B9-7FB1B706458C}"/>
            </c:ext>
          </c:extLst>
        </c:ser>
        <c:dLbls>
          <c:showLegendKey val="0"/>
          <c:showVal val="0"/>
          <c:showCatName val="0"/>
          <c:showSerName val="0"/>
          <c:showPercent val="0"/>
          <c:showBubbleSize val="0"/>
        </c:dLbls>
        <c:marker val="1"/>
        <c:smooth val="0"/>
        <c:axId val="423662144"/>
        <c:axId val="423662536"/>
      </c:lineChart>
      <c:dateAx>
        <c:axId val="423662144"/>
        <c:scaling>
          <c:orientation val="minMax"/>
        </c:scaling>
        <c:delete val="1"/>
        <c:axPos val="b"/>
        <c:numFmt formatCode="ge" sourceLinked="1"/>
        <c:majorTickMark val="none"/>
        <c:minorTickMark val="none"/>
        <c:tickLblPos val="none"/>
        <c:crossAx val="423662536"/>
        <c:crosses val="autoZero"/>
        <c:auto val="1"/>
        <c:lblOffset val="100"/>
        <c:baseTimeUnit val="years"/>
      </c:dateAx>
      <c:valAx>
        <c:axId val="42366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66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53.04</c:v>
                </c:pt>
                <c:pt idx="1">
                  <c:v>92.97</c:v>
                </c:pt>
                <c:pt idx="2">
                  <c:v>94.43</c:v>
                </c:pt>
                <c:pt idx="3">
                  <c:v>91.03</c:v>
                </c:pt>
                <c:pt idx="4">
                  <c:v>90.44</c:v>
                </c:pt>
              </c:numCache>
            </c:numRef>
          </c:val>
          <c:extLst>
            <c:ext xmlns:c16="http://schemas.microsoft.com/office/drawing/2014/chart" uri="{C3380CC4-5D6E-409C-BE32-E72D297353CC}">
              <c16:uniqueId val="{00000000-22AD-4B11-98A0-0172A73FBB7B}"/>
            </c:ext>
          </c:extLst>
        </c:ser>
        <c:dLbls>
          <c:showLegendKey val="0"/>
          <c:showVal val="0"/>
          <c:showCatName val="0"/>
          <c:showSerName val="0"/>
          <c:showPercent val="0"/>
          <c:showBubbleSize val="0"/>
        </c:dLbls>
        <c:gapWidth val="150"/>
        <c:axId val="422036512"/>
        <c:axId val="422038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AD-4B11-98A0-0172A73FBB7B}"/>
            </c:ext>
          </c:extLst>
        </c:ser>
        <c:dLbls>
          <c:showLegendKey val="0"/>
          <c:showVal val="0"/>
          <c:showCatName val="0"/>
          <c:showSerName val="0"/>
          <c:showPercent val="0"/>
          <c:showBubbleSize val="0"/>
        </c:dLbls>
        <c:marker val="1"/>
        <c:smooth val="0"/>
        <c:axId val="422036512"/>
        <c:axId val="422038080"/>
      </c:lineChart>
      <c:dateAx>
        <c:axId val="422036512"/>
        <c:scaling>
          <c:orientation val="minMax"/>
        </c:scaling>
        <c:delete val="1"/>
        <c:axPos val="b"/>
        <c:numFmt formatCode="ge" sourceLinked="1"/>
        <c:majorTickMark val="none"/>
        <c:minorTickMark val="none"/>
        <c:tickLblPos val="none"/>
        <c:crossAx val="422038080"/>
        <c:crosses val="autoZero"/>
        <c:auto val="1"/>
        <c:lblOffset val="100"/>
        <c:baseTimeUnit val="years"/>
      </c:dateAx>
      <c:valAx>
        <c:axId val="42203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203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1D-43D0-AA87-3393F08EF8E2}"/>
            </c:ext>
          </c:extLst>
        </c:ser>
        <c:dLbls>
          <c:showLegendKey val="0"/>
          <c:showVal val="0"/>
          <c:showCatName val="0"/>
          <c:showSerName val="0"/>
          <c:showPercent val="0"/>
          <c:showBubbleSize val="0"/>
        </c:dLbls>
        <c:gapWidth val="150"/>
        <c:axId val="422032984"/>
        <c:axId val="422033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1D-43D0-AA87-3393F08EF8E2}"/>
            </c:ext>
          </c:extLst>
        </c:ser>
        <c:dLbls>
          <c:showLegendKey val="0"/>
          <c:showVal val="0"/>
          <c:showCatName val="0"/>
          <c:showSerName val="0"/>
          <c:showPercent val="0"/>
          <c:showBubbleSize val="0"/>
        </c:dLbls>
        <c:marker val="1"/>
        <c:smooth val="0"/>
        <c:axId val="422032984"/>
        <c:axId val="422033768"/>
      </c:lineChart>
      <c:dateAx>
        <c:axId val="422032984"/>
        <c:scaling>
          <c:orientation val="minMax"/>
        </c:scaling>
        <c:delete val="1"/>
        <c:axPos val="b"/>
        <c:numFmt formatCode="ge" sourceLinked="1"/>
        <c:majorTickMark val="none"/>
        <c:minorTickMark val="none"/>
        <c:tickLblPos val="none"/>
        <c:crossAx val="422033768"/>
        <c:crosses val="autoZero"/>
        <c:auto val="1"/>
        <c:lblOffset val="100"/>
        <c:baseTimeUnit val="years"/>
      </c:dateAx>
      <c:valAx>
        <c:axId val="422033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2032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F6-49EC-9A8C-5C57E6E34FFB}"/>
            </c:ext>
          </c:extLst>
        </c:ser>
        <c:dLbls>
          <c:showLegendKey val="0"/>
          <c:showVal val="0"/>
          <c:showCatName val="0"/>
          <c:showSerName val="0"/>
          <c:showPercent val="0"/>
          <c:showBubbleSize val="0"/>
        </c:dLbls>
        <c:gapWidth val="150"/>
        <c:axId val="422035336"/>
        <c:axId val="42203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F6-49EC-9A8C-5C57E6E34FFB}"/>
            </c:ext>
          </c:extLst>
        </c:ser>
        <c:dLbls>
          <c:showLegendKey val="0"/>
          <c:showVal val="0"/>
          <c:showCatName val="0"/>
          <c:showSerName val="0"/>
          <c:showPercent val="0"/>
          <c:showBubbleSize val="0"/>
        </c:dLbls>
        <c:marker val="1"/>
        <c:smooth val="0"/>
        <c:axId val="422035336"/>
        <c:axId val="422035728"/>
      </c:lineChart>
      <c:dateAx>
        <c:axId val="422035336"/>
        <c:scaling>
          <c:orientation val="minMax"/>
        </c:scaling>
        <c:delete val="1"/>
        <c:axPos val="b"/>
        <c:numFmt formatCode="ge" sourceLinked="1"/>
        <c:majorTickMark val="none"/>
        <c:minorTickMark val="none"/>
        <c:tickLblPos val="none"/>
        <c:crossAx val="422035728"/>
        <c:crosses val="autoZero"/>
        <c:auto val="1"/>
        <c:lblOffset val="100"/>
        <c:baseTimeUnit val="years"/>
      </c:dateAx>
      <c:valAx>
        <c:axId val="42203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2035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8F-46DF-B2D2-5AE22925EA24}"/>
            </c:ext>
          </c:extLst>
        </c:ser>
        <c:dLbls>
          <c:showLegendKey val="0"/>
          <c:showVal val="0"/>
          <c:showCatName val="0"/>
          <c:showSerName val="0"/>
          <c:showPercent val="0"/>
          <c:showBubbleSize val="0"/>
        </c:dLbls>
        <c:gapWidth val="150"/>
        <c:axId val="423514624"/>
        <c:axId val="42351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8F-46DF-B2D2-5AE22925EA24}"/>
            </c:ext>
          </c:extLst>
        </c:ser>
        <c:dLbls>
          <c:showLegendKey val="0"/>
          <c:showVal val="0"/>
          <c:showCatName val="0"/>
          <c:showSerName val="0"/>
          <c:showPercent val="0"/>
          <c:showBubbleSize val="0"/>
        </c:dLbls>
        <c:marker val="1"/>
        <c:smooth val="0"/>
        <c:axId val="423514624"/>
        <c:axId val="423513840"/>
      </c:lineChart>
      <c:dateAx>
        <c:axId val="423514624"/>
        <c:scaling>
          <c:orientation val="minMax"/>
        </c:scaling>
        <c:delete val="1"/>
        <c:axPos val="b"/>
        <c:numFmt formatCode="ge" sourceLinked="1"/>
        <c:majorTickMark val="none"/>
        <c:minorTickMark val="none"/>
        <c:tickLblPos val="none"/>
        <c:crossAx val="423513840"/>
        <c:crosses val="autoZero"/>
        <c:auto val="1"/>
        <c:lblOffset val="100"/>
        <c:baseTimeUnit val="years"/>
      </c:dateAx>
      <c:valAx>
        <c:axId val="42351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51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05-46CA-BA1E-513F6CE6C075}"/>
            </c:ext>
          </c:extLst>
        </c:ser>
        <c:dLbls>
          <c:showLegendKey val="0"/>
          <c:showVal val="0"/>
          <c:showCatName val="0"/>
          <c:showSerName val="0"/>
          <c:showPercent val="0"/>
          <c:showBubbleSize val="0"/>
        </c:dLbls>
        <c:gapWidth val="150"/>
        <c:axId val="423509136"/>
        <c:axId val="42350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05-46CA-BA1E-513F6CE6C075}"/>
            </c:ext>
          </c:extLst>
        </c:ser>
        <c:dLbls>
          <c:showLegendKey val="0"/>
          <c:showVal val="0"/>
          <c:showCatName val="0"/>
          <c:showSerName val="0"/>
          <c:showPercent val="0"/>
          <c:showBubbleSize val="0"/>
        </c:dLbls>
        <c:marker val="1"/>
        <c:smooth val="0"/>
        <c:axId val="423509136"/>
        <c:axId val="423509920"/>
      </c:lineChart>
      <c:dateAx>
        <c:axId val="423509136"/>
        <c:scaling>
          <c:orientation val="minMax"/>
        </c:scaling>
        <c:delete val="1"/>
        <c:axPos val="b"/>
        <c:numFmt formatCode="ge" sourceLinked="1"/>
        <c:majorTickMark val="none"/>
        <c:minorTickMark val="none"/>
        <c:tickLblPos val="none"/>
        <c:crossAx val="423509920"/>
        <c:crosses val="autoZero"/>
        <c:auto val="1"/>
        <c:lblOffset val="100"/>
        <c:baseTimeUnit val="years"/>
      </c:dateAx>
      <c:valAx>
        <c:axId val="42350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50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formatCode="#,##0.00;&quot;△&quot;#,##0.00">
                  <c:v>0</c:v>
                </c:pt>
                <c:pt idx="1">
                  <c:v>105.33</c:v>
                </c:pt>
                <c:pt idx="2">
                  <c:v>164.79</c:v>
                </c:pt>
                <c:pt idx="3">
                  <c:v>449.53</c:v>
                </c:pt>
                <c:pt idx="4">
                  <c:v>240.75</c:v>
                </c:pt>
              </c:numCache>
            </c:numRef>
          </c:val>
          <c:extLst>
            <c:ext xmlns:c16="http://schemas.microsoft.com/office/drawing/2014/chart" uri="{C3380CC4-5D6E-409C-BE32-E72D297353CC}">
              <c16:uniqueId val="{00000000-C88F-4325-841C-38A531A9CD8F}"/>
            </c:ext>
          </c:extLst>
        </c:ser>
        <c:dLbls>
          <c:showLegendKey val="0"/>
          <c:showVal val="0"/>
          <c:showCatName val="0"/>
          <c:showSerName val="0"/>
          <c:showPercent val="0"/>
          <c:showBubbleSize val="0"/>
        </c:dLbls>
        <c:gapWidth val="150"/>
        <c:axId val="423507568"/>
        <c:axId val="42351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1506.51</c:v>
                </c:pt>
                <c:pt idx="1">
                  <c:v>1315.67</c:v>
                </c:pt>
                <c:pt idx="2">
                  <c:v>1240.1600000000001</c:v>
                </c:pt>
                <c:pt idx="3">
                  <c:v>1193.49</c:v>
                </c:pt>
                <c:pt idx="4">
                  <c:v>876.19</c:v>
                </c:pt>
              </c:numCache>
            </c:numRef>
          </c:val>
          <c:smooth val="0"/>
          <c:extLst>
            <c:ext xmlns:c16="http://schemas.microsoft.com/office/drawing/2014/chart" uri="{C3380CC4-5D6E-409C-BE32-E72D297353CC}">
              <c16:uniqueId val="{00000001-C88F-4325-841C-38A531A9CD8F}"/>
            </c:ext>
          </c:extLst>
        </c:ser>
        <c:dLbls>
          <c:showLegendKey val="0"/>
          <c:showVal val="0"/>
          <c:showCatName val="0"/>
          <c:showSerName val="0"/>
          <c:showPercent val="0"/>
          <c:showBubbleSize val="0"/>
        </c:dLbls>
        <c:marker val="1"/>
        <c:smooth val="0"/>
        <c:axId val="423507568"/>
        <c:axId val="423510704"/>
      </c:lineChart>
      <c:dateAx>
        <c:axId val="423507568"/>
        <c:scaling>
          <c:orientation val="minMax"/>
        </c:scaling>
        <c:delete val="1"/>
        <c:axPos val="b"/>
        <c:numFmt formatCode="ge" sourceLinked="1"/>
        <c:majorTickMark val="none"/>
        <c:minorTickMark val="none"/>
        <c:tickLblPos val="none"/>
        <c:crossAx val="423510704"/>
        <c:crosses val="autoZero"/>
        <c:auto val="1"/>
        <c:lblOffset val="100"/>
        <c:baseTimeUnit val="years"/>
      </c:dateAx>
      <c:valAx>
        <c:axId val="42351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50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96.84</c:v>
                </c:pt>
                <c:pt idx="1">
                  <c:v>92.72</c:v>
                </c:pt>
                <c:pt idx="2">
                  <c:v>92.18</c:v>
                </c:pt>
                <c:pt idx="3">
                  <c:v>85.64</c:v>
                </c:pt>
                <c:pt idx="4">
                  <c:v>99.79</c:v>
                </c:pt>
              </c:numCache>
            </c:numRef>
          </c:val>
          <c:extLst>
            <c:ext xmlns:c16="http://schemas.microsoft.com/office/drawing/2014/chart" uri="{C3380CC4-5D6E-409C-BE32-E72D297353CC}">
              <c16:uniqueId val="{00000000-441D-449F-A52B-A06B18FBE579}"/>
            </c:ext>
          </c:extLst>
        </c:ser>
        <c:dLbls>
          <c:showLegendKey val="0"/>
          <c:showVal val="0"/>
          <c:showCatName val="0"/>
          <c:showSerName val="0"/>
          <c:showPercent val="0"/>
          <c:showBubbleSize val="0"/>
        </c:dLbls>
        <c:gapWidth val="150"/>
        <c:axId val="423510312"/>
        <c:axId val="423508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57.33</c:v>
                </c:pt>
                <c:pt idx="1">
                  <c:v>60.78</c:v>
                </c:pt>
                <c:pt idx="2">
                  <c:v>60.17</c:v>
                </c:pt>
                <c:pt idx="3">
                  <c:v>65.569999999999993</c:v>
                </c:pt>
                <c:pt idx="4">
                  <c:v>75.7</c:v>
                </c:pt>
              </c:numCache>
            </c:numRef>
          </c:val>
          <c:smooth val="0"/>
          <c:extLst>
            <c:ext xmlns:c16="http://schemas.microsoft.com/office/drawing/2014/chart" uri="{C3380CC4-5D6E-409C-BE32-E72D297353CC}">
              <c16:uniqueId val="{00000001-441D-449F-A52B-A06B18FBE579}"/>
            </c:ext>
          </c:extLst>
        </c:ser>
        <c:dLbls>
          <c:showLegendKey val="0"/>
          <c:showVal val="0"/>
          <c:showCatName val="0"/>
          <c:showSerName val="0"/>
          <c:showPercent val="0"/>
          <c:showBubbleSize val="0"/>
        </c:dLbls>
        <c:marker val="1"/>
        <c:smooth val="0"/>
        <c:axId val="423510312"/>
        <c:axId val="423508744"/>
      </c:lineChart>
      <c:dateAx>
        <c:axId val="423510312"/>
        <c:scaling>
          <c:orientation val="minMax"/>
        </c:scaling>
        <c:delete val="1"/>
        <c:axPos val="b"/>
        <c:numFmt formatCode="ge" sourceLinked="1"/>
        <c:majorTickMark val="none"/>
        <c:minorTickMark val="none"/>
        <c:tickLblPos val="none"/>
        <c:crossAx val="423508744"/>
        <c:crosses val="autoZero"/>
        <c:auto val="1"/>
        <c:lblOffset val="100"/>
        <c:baseTimeUnit val="years"/>
      </c:dateAx>
      <c:valAx>
        <c:axId val="423508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510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194.17</c:v>
                </c:pt>
                <c:pt idx="1">
                  <c:v>204.39</c:v>
                </c:pt>
                <c:pt idx="2">
                  <c:v>206.75</c:v>
                </c:pt>
                <c:pt idx="3">
                  <c:v>222.54</c:v>
                </c:pt>
                <c:pt idx="4">
                  <c:v>191.12</c:v>
                </c:pt>
              </c:numCache>
            </c:numRef>
          </c:val>
          <c:extLst>
            <c:ext xmlns:c16="http://schemas.microsoft.com/office/drawing/2014/chart" uri="{C3380CC4-5D6E-409C-BE32-E72D297353CC}">
              <c16:uniqueId val="{00000000-D931-427D-981A-D84F8F4A885A}"/>
            </c:ext>
          </c:extLst>
        </c:ser>
        <c:dLbls>
          <c:showLegendKey val="0"/>
          <c:showVal val="0"/>
          <c:showCatName val="0"/>
          <c:showSerName val="0"/>
          <c:showPercent val="0"/>
          <c:showBubbleSize val="0"/>
        </c:dLbls>
        <c:gapWidth val="150"/>
        <c:axId val="423511488"/>
        <c:axId val="423511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284.52999999999997</c:v>
                </c:pt>
                <c:pt idx="1">
                  <c:v>276.26</c:v>
                </c:pt>
                <c:pt idx="2">
                  <c:v>281.52999999999997</c:v>
                </c:pt>
                <c:pt idx="3">
                  <c:v>263.04000000000002</c:v>
                </c:pt>
                <c:pt idx="4">
                  <c:v>230.04</c:v>
                </c:pt>
              </c:numCache>
            </c:numRef>
          </c:val>
          <c:smooth val="0"/>
          <c:extLst>
            <c:ext xmlns:c16="http://schemas.microsoft.com/office/drawing/2014/chart" uri="{C3380CC4-5D6E-409C-BE32-E72D297353CC}">
              <c16:uniqueId val="{00000001-D931-427D-981A-D84F8F4A885A}"/>
            </c:ext>
          </c:extLst>
        </c:ser>
        <c:dLbls>
          <c:showLegendKey val="0"/>
          <c:showVal val="0"/>
          <c:showCatName val="0"/>
          <c:showSerName val="0"/>
          <c:showPercent val="0"/>
          <c:showBubbleSize val="0"/>
        </c:dLbls>
        <c:marker val="1"/>
        <c:smooth val="0"/>
        <c:axId val="423511488"/>
        <c:axId val="423511880"/>
      </c:lineChart>
      <c:dateAx>
        <c:axId val="423511488"/>
        <c:scaling>
          <c:orientation val="minMax"/>
        </c:scaling>
        <c:delete val="1"/>
        <c:axPos val="b"/>
        <c:numFmt formatCode="ge" sourceLinked="1"/>
        <c:majorTickMark val="none"/>
        <c:minorTickMark val="none"/>
        <c:tickLblPos val="none"/>
        <c:crossAx val="423511880"/>
        <c:crosses val="autoZero"/>
        <c:auto val="1"/>
        <c:lblOffset val="100"/>
        <c:baseTimeUnit val="years"/>
      </c:dateAx>
      <c:valAx>
        <c:axId val="423511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51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64"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三重県　名張市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Cc3</v>
      </c>
      <c r="X8" s="47"/>
      <c r="Y8" s="47"/>
      <c r="Z8" s="47"/>
      <c r="AA8" s="47"/>
      <c r="AB8" s="47"/>
      <c r="AC8" s="47"/>
      <c r="AD8" s="48" t="str">
        <f>データ!$M$6</f>
        <v>非設置</v>
      </c>
      <c r="AE8" s="48"/>
      <c r="AF8" s="48"/>
      <c r="AG8" s="48"/>
      <c r="AH8" s="48"/>
      <c r="AI8" s="48"/>
      <c r="AJ8" s="48"/>
      <c r="AK8" s="3"/>
      <c r="AL8" s="49">
        <f>データ!S6</f>
        <v>79278</v>
      </c>
      <c r="AM8" s="49"/>
      <c r="AN8" s="49"/>
      <c r="AO8" s="49"/>
      <c r="AP8" s="49"/>
      <c r="AQ8" s="49"/>
      <c r="AR8" s="49"/>
      <c r="AS8" s="49"/>
      <c r="AT8" s="44">
        <f>データ!T6</f>
        <v>129.77000000000001</v>
      </c>
      <c r="AU8" s="44"/>
      <c r="AV8" s="44"/>
      <c r="AW8" s="44"/>
      <c r="AX8" s="44"/>
      <c r="AY8" s="44"/>
      <c r="AZ8" s="44"/>
      <c r="BA8" s="44"/>
      <c r="BB8" s="44">
        <f>データ!U6</f>
        <v>610.91</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31.63</v>
      </c>
      <c r="Q10" s="44"/>
      <c r="R10" s="44"/>
      <c r="S10" s="44"/>
      <c r="T10" s="44"/>
      <c r="U10" s="44"/>
      <c r="V10" s="44"/>
      <c r="W10" s="44">
        <f>データ!Q6</f>
        <v>83.45</v>
      </c>
      <c r="X10" s="44"/>
      <c r="Y10" s="44"/>
      <c r="Z10" s="44"/>
      <c r="AA10" s="44"/>
      <c r="AB10" s="44"/>
      <c r="AC10" s="44"/>
      <c r="AD10" s="49">
        <f>データ!R6</f>
        <v>3283</v>
      </c>
      <c r="AE10" s="49"/>
      <c r="AF10" s="49"/>
      <c r="AG10" s="49"/>
      <c r="AH10" s="49"/>
      <c r="AI10" s="49"/>
      <c r="AJ10" s="49"/>
      <c r="AK10" s="2"/>
      <c r="AL10" s="49">
        <f>データ!V6</f>
        <v>24960</v>
      </c>
      <c r="AM10" s="49"/>
      <c r="AN10" s="49"/>
      <c r="AO10" s="49"/>
      <c r="AP10" s="49"/>
      <c r="AQ10" s="49"/>
      <c r="AR10" s="49"/>
      <c r="AS10" s="49"/>
      <c r="AT10" s="44">
        <f>データ!W6</f>
        <v>6.63</v>
      </c>
      <c r="AU10" s="44"/>
      <c r="AV10" s="44"/>
      <c r="AW10" s="44"/>
      <c r="AX10" s="44"/>
      <c r="AY10" s="44"/>
      <c r="AZ10" s="44"/>
      <c r="BA10" s="44"/>
      <c r="BB10" s="44">
        <f>データ!X6</f>
        <v>3764.71</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123</v>
      </c>
      <c r="BM16" s="78"/>
      <c r="BN16" s="78"/>
      <c r="BO16" s="78"/>
      <c r="BP16" s="78"/>
      <c r="BQ16" s="78"/>
      <c r="BR16" s="78"/>
      <c r="BS16" s="78"/>
      <c r="BT16" s="78"/>
      <c r="BU16" s="78"/>
      <c r="BV16" s="78"/>
      <c r="BW16" s="78"/>
      <c r="BX16" s="78"/>
      <c r="BY16" s="78"/>
      <c r="BZ16" s="7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x14ac:dyDescent="0.15">
      <c r="A34" s="2"/>
      <c r="B34" s="16"/>
      <c r="C34" s="68" t="s">
        <v>27</v>
      </c>
      <c r="D34" s="68"/>
      <c r="E34" s="68"/>
      <c r="F34" s="68"/>
      <c r="G34" s="68"/>
      <c r="H34" s="68"/>
      <c r="I34" s="68"/>
      <c r="J34" s="68"/>
      <c r="K34" s="68"/>
      <c r="L34" s="68"/>
      <c r="M34" s="68"/>
      <c r="N34" s="68"/>
      <c r="O34" s="68"/>
      <c r="P34" s="68"/>
      <c r="Q34" s="19"/>
      <c r="R34" s="68" t="s">
        <v>28</v>
      </c>
      <c r="S34" s="68"/>
      <c r="T34" s="68"/>
      <c r="U34" s="68"/>
      <c r="V34" s="68"/>
      <c r="W34" s="68"/>
      <c r="X34" s="68"/>
      <c r="Y34" s="68"/>
      <c r="Z34" s="68"/>
      <c r="AA34" s="68"/>
      <c r="AB34" s="68"/>
      <c r="AC34" s="68"/>
      <c r="AD34" s="68"/>
      <c r="AE34" s="68"/>
      <c r="AF34" s="19"/>
      <c r="AG34" s="68" t="s">
        <v>29</v>
      </c>
      <c r="AH34" s="68"/>
      <c r="AI34" s="68"/>
      <c r="AJ34" s="68"/>
      <c r="AK34" s="68"/>
      <c r="AL34" s="68"/>
      <c r="AM34" s="68"/>
      <c r="AN34" s="68"/>
      <c r="AO34" s="68"/>
      <c r="AP34" s="68"/>
      <c r="AQ34" s="68"/>
      <c r="AR34" s="68"/>
      <c r="AS34" s="68"/>
      <c r="AT34" s="68"/>
      <c r="AU34" s="19"/>
      <c r="AV34" s="68" t="s">
        <v>30</v>
      </c>
      <c r="AW34" s="68"/>
      <c r="AX34" s="68"/>
      <c r="AY34" s="68"/>
      <c r="AZ34" s="68"/>
      <c r="BA34" s="68"/>
      <c r="BB34" s="68"/>
      <c r="BC34" s="68"/>
      <c r="BD34" s="68"/>
      <c r="BE34" s="68"/>
      <c r="BF34" s="68"/>
      <c r="BG34" s="68"/>
      <c r="BH34" s="68"/>
      <c r="BI34" s="68"/>
      <c r="BJ34" s="18"/>
      <c r="BK34" s="2"/>
      <c r="BL34" s="77"/>
      <c r="BM34" s="78"/>
      <c r="BN34" s="78"/>
      <c r="BO34" s="78"/>
      <c r="BP34" s="78"/>
      <c r="BQ34" s="78"/>
      <c r="BR34" s="78"/>
      <c r="BS34" s="78"/>
      <c r="BT34" s="78"/>
      <c r="BU34" s="78"/>
      <c r="BV34" s="78"/>
      <c r="BW34" s="78"/>
      <c r="BX34" s="78"/>
      <c r="BY34" s="78"/>
      <c r="BZ34" s="79"/>
    </row>
    <row r="35" spans="1:78" ht="13.5" customHeight="1" x14ac:dyDescent="0.15">
      <c r="A35" s="2"/>
      <c r="B35" s="16"/>
      <c r="C35" s="68"/>
      <c r="D35" s="68"/>
      <c r="E35" s="68"/>
      <c r="F35" s="68"/>
      <c r="G35" s="68"/>
      <c r="H35" s="68"/>
      <c r="I35" s="68"/>
      <c r="J35" s="68"/>
      <c r="K35" s="68"/>
      <c r="L35" s="68"/>
      <c r="M35" s="68"/>
      <c r="N35" s="68"/>
      <c r="O35" s="68"/>
      <c r="P35" s="68"/>
      <c r="Q35" s="19"/>
      <c r="R35" s="68"/>
      <c r="S35" s="68"/>
      <c r="T35" s="68"/>
      <c r="U35" s="68"/>
      <c r="V35" s="68"/>
      <c r="W35" s="68"/>
      <c r="X35" s="68"/>
      <c r="Y35" s="68"/>
      <c r="Z35" s="68"/>
      <c r="AA35" s="68"/>
      <c r="AB35" s="68"/>
      <c r="AC35" s="68"/>
      <c r="AD35" s="68"/>
      <c r="AE35" s="68"/>
      <c r="AF35" s="19"/>
      <c r="AG35" s="68"/>
      <c r="AH35" s="68"/>
      <c r="AI35" s="68"/>
      <c r="AJ35" s="68"/>
      <c r="AK35" s="68"/>
      <c r="AL35" s="68"/>
      <c r="AM35" s="68"/>
      <c r="AN35" s="68"/>
      <c r="AO35" s="68"/>
      <c r="AP35" s="68"/>
      <c r="AQ35" s="68"/>
      <c r="AR35" s="68"/>
      <c r="AS35" s="68"/>
      <c r="AT35" s="68"/>
      <c r="AU35" s="19"/>
      <c r="AV35" s="68"/>
      <c r="AW35" s="68"/>
      <c r="AX35" s="68"/>
      <c r="AY35" s="68"/>
      <c r="AZ35" s="68"/>
      <c r="BA35" s="68"/>
      <c r="BB35" s="68"/>
      <c r="BC35" s="68"/>
      <c r="BD35" s="68"/>
      <c r="BE35" s="68"/>
      <c r="BF35" s="68"/>
      <c r="BG35" s="68"/>
      <c r="BH35" s="68"/>
      <c r="BI35" s="68"/>
      <c r="BJ35" s="18"/>
      <c r="BK35" s="2"/>
      <c r="BL35" s="77"/>
      <c r="BM35" s="78"/>
      <c r="BN35" s="78"/>
      <c r="BO35" s="78"/>
      <c r="BP35" s="78"/>
      <c r="BQ35" s="78"/>
      <c r="BR35" s="78"/>
      <c r="BS35" s="78"/>
      <c r="BT35" s="78"/>
      <c r="BU35" s="78"/>
      <c r="BV35" s="78"/>
      <c r="BW35" s="78"/>
      <c r="BX35" s="78"/>
      <c r="BY35" s="78"/>
      <c r="BZ35" s="7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3" t="s">
        <v>122</v>
      </c>
      <c r="BM47" s="84"/>
      <c r="BN47" s="84"/>
      <c r="BO47" s="84"/>
      <c r="BP47" s="84"/>
      <c r="BQ47" s="84"/>
      <c r="BR47" s="84"/>
      <c r="BS47" s="84"/>
      <c r="BT47" s="84"/>
      <c r="BU47" s="84"/>
      <c r="BV47" s="84"/>
      <c r="BW47" s="84"/>
      <c r="BX47" s="84"/>
      <c r="BY47" s="84"/>
      <c r="BZ47" s="8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3"/>
      <c r="BM48" s="84"/>
      <c r="BN48" s="84"/>
      <c r="BO48" s="84"/>
      <c r="BP48" s="84"/>
      <c r="BQ48" s="84"/>
      <c r="BR48" s="84"/>
      <c r="BS48" s="84"/>
      <c r="BT48" s="84"/>
      <c r="BU48" s="84"/>
      <c r="BV48" s="84"/>
      <c r="BW48" s="84"/>
      <c r="BX48" s="84"/>
      <c r="BY48" s="84"/>
      <c r="BZ48" s="8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3"/>
      <c r="BM49" s="84"/>
      <c r="BN49" s="84"/>
      <c r="BO49" s="84"/>
      <c r="BP49" s="84"/>
      <c r="BQ49" s="84"/>
      <c r="BR49" s="84"/>
      <c r="BS49" s="84"/>
      <c r="BT49" s="84"/>
      <c r="BU49" s="84"/>
      <c r="BV49" s="84"/>
      <c r="BW49" s="84"/>
      <c r="BX49" s="84"/>
      <c r="BY49" s="84"/>
      <c r="BZ49" s="8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3"/>
      <c r="BM50" s="84"/>
      <c r="BN50" s="84"/>
      <c r="BO50" s="84"/>
      <c r="BP50" s="84"/>
      <c r="BQ50" s="84"/>
      <c r="BR50" s="84"/>
      <c r="BS50" s="84"/>
      <c r="BT50" s="84"/>
      <c r="BU50" s="84"/>
      <c r="BV50" s="84"/>
      <c r="BW50" s="84"/>
      <c r="BX50" s="84"/>
      <c r="BY50" s="84"/>
      <c r="BZ50" s="8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3"/>
      <c r="BM51" s="84"/>
      <c r="BN51" s="84"/>
      <c r="BO51" s="84"/>
      <c r="BP51" s="84"/>
      <c r="BQ51" s="84"/>
      <c r="BR51" s="84"/>
      <c r="BS51" s="84"/>
      <c r="BT51" s="84"/>
      <c r="BU51" s="84"/>
      <c r="BV51" s="84"/>
      <c r="BW51" s="84"/>
      <c r="BX51" s="84"/>
      <c r="BY51" s="84"/>
      <c r="BZ51" s="8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3"/>
      <c r="BM52" s="84"/>
      <c r="BN52" s="84"/>
      <c r="BO52" s="84"/>
      <c r="BP52" s="84"/>
      <c r="BQ52" s="84"/>
      <c r="BR52" s="84"/>
      <c r="BS52" s="84"/>
      <c r="BT52" s="84"/>
      <c r="BU52" s="84"/>
      <c r="BV52" s="84"/>
      <c r="BW52" s="84"/>
      <c r="BX52" s="84"/>
      <c r="BY52" s="84"/>
      <c r="BZ52" s="8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3"/>
      <c r="BM53" s="84"/>
      <c r="BN53" s="84"/>
      <c r="BO53" s="84"/>
      <c r="BP53" s="84"/>
      <c r="BQ53" s="84"/>
      <c r="BR53" s="84"/>
      <c r="BS53" s="84"/>
      <c r="BT53" s="84"/>
      <c r="BU53" s="84"/>
      <c r="BV53" s="84"/>
      <c r="BW53" s="84"/>
      <c r="BX53" s="84"/>
      <c r="BY53" s="84"/>
      <c r="BZ53" s="8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3"/>
      <c r="BM54" s="84"/>
      <c r="BN54" s="84"/>
      <c r="BO54" s="84"/>
      <c r="BP54" s="84"/>
      <c r="BQ54" s="84"/>
      <c r="BR54" s="84"/>
      <c r="BS54" s="84"/>
      <c r="BT54" s="84"/>
      <c r="BU54" s="84"/>
      <c r="BV54" s="84"/>
      <c r="BW54" s="84"/>
      <c r="BX54" s="84"/>
      <c r="BY54" s="84"/>
      <c r="BZ54" s="8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3"/>
      <c r="BM55" s="84"/>
      <c r="BN55" s="84"/>
      <c r="BO55" s="84"/>
      <c r="BP55" s="84"/>
      <c r="BQ55" s="84"/>
      <c r="BR55" s="84"/>
      <c r="BS55" s="84"/>
      <c r="BT55" s="84"/>
      <c r="BU55" s="84"/>
      <c r="BV55" s="84"/>
      <c r="BW55" s="84"/>
      <c r="BX55" s="84"/>
      <c r="BY55" s="84"/>
      <c r="BZ55" s="85"/>
    </row>
    <row r="56" spans="1:78" ht="13.5" customHeight="1" x14ac:dyDescent="0.15">
      <c r="A56" s="2"/>
      <c r="B56" s="16"/>
      <c r="C56" s="68" t="s">
        <v>32</v>
      </c>
      <c r="D56" s="68"/>
      <c r="E56" s="68"/>
      <c r="F56" s="68"/>
      <c r="G56" s="68"/>
      <c r="H56" s="68"/>
      <c r="I56" s="68"/>
      <c r="J56" s="68"/>
      <c r="K56" s="68"/>
      <c r="L56" s="68"/>
      <c r="M56" s="68"/>
      <c r="N56" s="68"/>
      <c r="O56" s="68"/>
      <c r="P56" s="68"/>
      <c r="Q56" s="19"/>
      <c r="R56" s="68" t="s">
        <v>33</v>
      </c>
      <c r="S56" s="68"/>
      <c r="T56" s="68"/>
      <c r="U56" s="68"/>
      <c r="V56" s="68"/>
      <c r="W56" s="68"/>
      <c r="X56" s="68"/>
      <c r="Y56" s="68"/>
      <c r="Z56" s="68"/>
      <c r="AA56" s="68"/>
      <c r="AB56" s="68"/>
      <c r="AC56" s="68"/>
      <c r="AD56" s="68"/>
      <c r="AE56" s="68"/>
      <c r="AF56" s="19"/>
      <c r="AG56" s="68" t="s">
        <v>34</v>
      </c>
      <c r="AH56" s="68"/>
      <c r="AI56" s="68"/>
      <c r="AJ56" s="68"/>
      <c r="AK56" s="68"/>
      <c r="AL56" s="68"/>
      <c r="AM56" s="68"/>
      <c r="AN56" s="68"/>
      <c r="AO56" s="68"/>
      <c r="AP56" s="68"/>
      <c r="AQ56" s="68"/>
      <c r="AR56" s="68"/>
      <c r="AS56" s="68"/>
      <c r="AT56" s="68"/>
      <c r="AU56" s="19"/>
      <c r="AV56" s="68" t="s">
        <v>35</v>
      </c>
      <c r="AW56" s="68"/>
      <c r="AX56" s="68"/>
      <c r="AY56" s="68"/>
      <c r="AZ56" s="68"/>
      <c r="BA56" s="68"/>
      <c r="BB56" s="68"/>
      <c r="BC56" s="68"/>
      <c r="BD56" s="68"/>
      <c r="BE56" s="68"/>
      <c r="BF56" s="68"/>
      <c r="BG56" s="68"/>
      <c r="BH56" s="68"/>
      <c r="BI56" s="68"/>
      <c r="BJ56" s="18"/>
      <c r="BK56" s="2"/>
      <c r="BL56" s="83"/>
      <c r="BM56" s="84"/>
      <c r="BN56" s="84"/>
      <c r="BO56" s="84"/>
      <c r="BP56" s="84"/>
      <c r="BQ56" s="84"/>
      <c r="BR56" s="84"/>
      <c r="BS56" s="84"/>
      <c r="BT56" s="84"/>
      <c r="BU56" s="84"/>
      <c r="BV56" s="84"/>
      <c r="BW56" s="84"/>
      <c r="BX56" s="84"/>
      <c r="BY56" s="84"/>
      <c r="BZ56" s="85"/>
    </row>
    <row r="57" spans="1:78" ht="13.5" customHeight="1" x14ac:dyDescent="0.15">
      <c r="A57" s="2"/>
      <c r="B57" s="16"/>
      <c r="C57" s="68"/>
      <c r="D57" s="68"/>
      <c r="E57" s="68"/>
      <c r="F57" s="68"/>
      <c r="G57" s="68"/>
      <c r="H57" s="68"/>
      <c r="I57" s="68"/>
      <c r="J57" s="68"/>
      <c r="K57" s="68"/>
      <c r="L57" s="68"/>
      <c r="M57" s="68"/>
      <c r="N57" s="68"/>
      <c r="O57" s="68"/>
      <c r="P57" s="68"/>
      <c r="Q57" s="19"/>
      <c r="R57" s="68"/>
      <c r="S57" s="68"/>
      <c r="T57" s="68"/>
      <c r="U57" s="68"/>
      <c r="V57" s="68"/>
      <c r="W57" s="68"/>
      <c r="X57" s="68"/>
      <c r="Y57" s="68"/>
      <c r="Z57" s="68"/>
      <c r="AA57" s="68"/>
      <c r="AB57" s="68"/>
      <c r="AC57" s="68"/>
      <c r="AD57" s="68"/>
      <c r="AE57" s="68"/>
      <c r="AF57" s="19"/>
      <c r="AG57" s="68"/>
      <c r="AH57" s="68"/>
      <c r="AI57" s="68"/>
      <c r="AJ57" s="68"/>
      <c r="AK57" s="68"/>
      <c r="AL57" s="68"/>
      <c r="AM57" s="68"/>
      <c r="AN57" s="68"/>
      <c r="AO57" s="68"/>
      <c r="AP57" s="68"/>
      <c r="AQ57" s="68"/>
      <c r="AR57" s="68"/>
      <c r="AS57" s="68"/>
      <c r="AT57" s="68"/>
      <c r="AU57" s="19"/>
      <c r="AV57" s="68"/>
      <c r="AW57" s="68"/>
      <c r="AX57" s="68"/>
      <c r="AY57" s="68"/>
      <c r="AZ57" s="68"/>
      <c r="BA57" s="68"/>
      <c r="BB57" s="68"/>
      <c r="BC57" s="68"/>
      <c r="BD57" s="68"/>
      <c r="BE57" s="68"/>
      <c r="BF57" s="68"/>
      <c r="BG57" s="68"/>
      <c r="BH57" s="68"/>
      <c r="BI57" s="68"/>
      <c r="BJ57" s="18"/>
      <c r="BK57" s="2"/>
      <c r="BL57" s="83"/>
      <c r="BM57" s="84"/>
      <c r="BN57" s="84"/>
      <c r="BO57" s="84"/>
      <c r="BP57" s="84"/>
      <c r="BQ57" s="84"/>
      <c r="BR57" s="84"/>
      <c r="BS57" s="84"/>
      <c r="BT57" s="84"/>
      <c r="BU57" s="84"/>
      <c r="BV57" s="84"/>
      <c r="BW57" s="84"/>
      <c r="BX57" s="84"/>
      <c r="BY57" s="84"/>
      <c r="BZ57" s="85"/>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3"/>
      <c r="BM58" s="84"/>
      <c r="BN58" s="84"/>
      <c r="BO58" s="84"/>
      <c r="BP58" s="84"/>
      <c r="BQ58" s="84"/>
      <c r="BR58" s="84"/>
      <c r="BS58" s="84"/>
      <c r="BT58" s="84"/>
      <c r="BU58" s="84"/>
      <c r="BV58" s="84"/>
      <c r="BW58" s="84"/>
      <c r="BX58" s="84"/>
      <c r="BY58" s="84"/>
      <c r="BZ58" s="85"/>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3"/>
      <c r="BM59" s="84"/>
      <c r="BN59" s="84"/>
      <c r="BO59" s="84"/>
      <c r="BP59" s="84"/>
      <c r="BQ59" s="84"/>
      <c r="BR59" s="84"/>
      <c r="BS59" s="84"/>
      <c r="BT59" s="84"/>
      <c r="BU59" s="84"/>
      <c r="BV59" s="84"/>
      <c r="BW59" s="84"/>
      <c r="BX59" s="84"/>
      <c r="BY59" s="84"/>
      <c r="BZ59" s="85"/>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83"/>
      <c r="BM60" s="84"/>
      <c r="BN60" s="84"/>
      <c r="BO60" s="84"/>
      <c r="BP60" s="84"/>
      <c r="BQ60" s="84"/>
      <c r="BR60" s="84"/>
      <c r="BS60" s="84"/>
      <c r="BT60" s="84"/>
      <c r="BU60" s="84"/>
      <c r="BV60" s="84"/>
      <c r="BW60" s="84"/>
      <c r="BX60" s="84"/>
      <c r="BY60" s="84"/>
      <c r="BZ60" s="8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83"/>
      <c r="BM61" s="84"/>
      <c r="BN61" s="84"/>
      <c r="BO61" s="84"/>
      <c r="BP61" s="84"/>
      <c r="BQ61" s="84"/>
      <c r="BR61" s="84"/>
      <c r="BS61" s="84"/>
      <c r="BT61" s="84"/>
      <c r="BU61" s="84"/>
      <c r="BV61" s="84"/>
      <c r="BW61" s="84"/>
      <c r="BX61" s="84"/>
      <c r="BY61" s="84"/>
      <c r="BZ61" s="8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3"/>
      <c r="BM62" s="84"/>
      <c r="BN62" s="84"/>
      <c r="BO62" s="84"/>
      <c r="BP62" s="84"/>
      <c r="BQ62" s="84"/>
      <c r="BR62" s="84"/>
      <c r="BS62" s="84"/>
      <c r="BT62" s="84"/>
      <c r="BU62" s="84"/>
      <c r="BV62" s="84"/>
      <c r="BW62" s="84"/>
      <c r="BX62" s="84"/>
      <c r="BY62" s="84"/>
      <c r="BZ62" s="8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6"/>
      <c r="BM63" s="87"/>
      <c r="BN63" s="87"/>
      <c r="BO63" s="87"/>
      <c r="BP63" s="87"/>
      <c r="BQ63" s="87"/>
      <c r="BR63" s="87"/>
      <c r="BS63" s="87"/>
      <c r="BT63" s="87"/>
      <c r="BU63" s="87"/>
      <c r="BV63" s="87"/>
      <c r="BW63" s="87"/>
      <c r="BX63" s="87"/>
      <c r="BY63" s="87"/>
      <c r="BZ63" s="8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3" t="s">
        <v>124</v>
      </c>
      <c r="BM66" s="84"/>
      <c r="BN66" s="84"/>
      <c r="BO66" s="84"/>
      <c r="BP66" s="84"/>
      <c r="BQ66" s="84"/>
      <c r="BR66" s="84"/>
      <c r="BS66" s="84"/>
      <c r="BT66" s="84"/>
      <c r="BU66" s="84"/>
      <c r="BV66" s="84"/>
      <c r="BW66" s="84"/>
      <c r="BX66" s="84"/>
      <c r="BY66" s="84"/>
      <c r="BZ66" s="8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3"/>
      <c r="BM67" s="84"/>
      <c r="BN67" s="84"/>
      <c r="BO67" s="84"/>
      <c r="BP67" s="84"/>
      <c r="BQ67" s="84"/>
      <c r="BR67" s="84"/>
      <c r="BS67" s="84"/>
      <c r="BT67" s="84"/>
      <c r="BU67" s="84"/>
      <c r="BV67" s="84"/>
      <c r="BW67" s="84"/>
      <c r="BX67" s="84"/>
      <c r="BY67" s="84"/>
      <c r="BZ67" s="8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3"/>
      <c r="BM68" s="84"/>
      <c r="BN68" s="84"/>
      <c r="BO68" s="84"/>
      <c r="BP68" s="84"/>
      <c r="BQ68" s="84"/>
      <c r="BR68" s="84"/>
      <c r="BS68" s="84"/>
      <c r="BT68" s="84"/>
      <c r="BU68" s="84"/>
      <c r="BV68" s="84"/>
      <c r="BW68" s="84"/>
      <c r="BX68" s="84"/>
      <c r="BY68" s="84"/>
      <c r="BZ68" s="8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3"/>
      <c r="BM69" s="84"/>
      <c r="BN69" s="84"/>
      <c r="BO69" s="84"/>
      <c r="BP69" s="84"/>
      <c r="BQ69" s="84"/>
      <c r="BR69" s="84"/>
      <c r="BS69" s="84"/>
      <c r="BT69" s="84"/>
      <c r="BU69" s="84"/>
      <c r="BV69" s="84"/>
      <c r="BW69" s="84"/>
      <c r="BX69" s="84"/>
      <c r="BY69" s="84"/>
      <c r="BZ69" s="8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3"/>
      <c r="BM70" s="84"/>
      <c r="BN70" s="84"/>
      <c r="BO70" s="84"/>
      <c r="BP70" s="84"/>
      <c r="BQ70" s="84"/>
      <c r="BR70" s="84"/>
      <c r="BS70" s="84"/>
      <c r="BT70" s="84"/>
      <c r="BU70" s="84"/>
      <c r="BV70" s="84"/>
      <c r="BW70" s="84"/>
      <c r="BX70" s="84"/>
      <c r="BY70" s="84"/>
      <c r="BZ70" s="8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3"/>
      <c r="BM71" s="84"/>
      <c r="BN71" s="84"/>
      <c r="BO71" s="84"/>
      <c r="BP71" s="84"/>
      <c r="BQ71" s="84"/>
      <c r="BR71" s="84"/>
      <c r="BS71" s="84"/>
      <c r="BT71" s="84"/>
      <c r="BU71" s="84"/>
      <c r="BV71" s="84"/>
      <c r="BW71" s="84"/>
      <c r="BX71" s="84"/>
      <c r="BY71" s="84"/>
      <c r="BZ71" s="8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3"/>
      <c r="BM72" s="84"/>
      <c r="BN72" s="84"/>
      <c r="BO72" s="84"/>
      <c r="BP72" s="84"/>
      <c r="BQ72" s="84"/>
      <c r="BR72" s="84"/>
      <c r="BS72" s="84"/>
      <c r="BT72" s="84"/>
      <c r="BU72" s="84"/>
      <c r="BV72" s="84"/>
      <c r="BW72" s="84"/>
      <c r="BX72" s="84"/>
      <c r="BY72" s="84"/>
      <c r="BZ72" s="8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3"/>
      <c r="BM73" s="84"/>
      <c r="BN73" s="84"/>
      <c r="BO73" s="84"/>
      <c r="BP73" s="84"/>
      <c r="BQ73" s="84"/>
      <c r="BR73" s="84"/>
      <c r="BS73" s="84"/>
      <c r="BT73" s="84"/>
      <c r="BU73" s="84"/>
      <c r="BV73" s="84"/>
      <c r="BW73" s="84"/>
      <c r="BX73" s="84"/>
      <c r="BY73" s="84"/>
      <c r="BZ73" s="8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3"/>
      <c r="BM74" s="84"/>
      <c r="BN74" s="84"/>
      <c r="BO74" s="84"/>
      <c r="BP74" s="84"/>
      <c r="BQ74" s="84"/>
      <c r="BR74" s="84"/>
      <c r="BS74" s="84"/>
      <c r="BT74" s="84"/>
      <c r="BU74" s="84"/>
      <c r="BV74" s="84"/>
      <c r="BW74" s="84"/>
      <c r="BX74" s="84"/>
      <c r="BY74" s="84"/>
      <c r="BZ74" s="8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3"/>
      <c r="BM75" s="84"/>
      <c r="BN75" s="84"/>
      <c r="BO75" s="84"/>
      <c r="BP75" s="84"/>
      <c r="BQ75" s="84"/>
      <c r="BR75" s="84"/>
      <c r="BS75" s="84"/>
      <c r="BT75" s="84"/>
      <c r="BU75" s="84"/>
      <c r="BV75" s="84"/>
      <c r="BW75" s="84"/>
      <c r="BX75" s="84"/>
      <c r="BY75" s="84"/>
      <c r="BZ75" s="8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3"/>
      <c r="BM76" s="84"/>
      <c r="BN76" s="84"/>
      <c r="BO76" s="84"/>
      <c r="BP76" s="84"/>
      <c r="BQ76" s="84"/>
      <c r="BR76" s="84"/>
      <c r="BS76" s="84"/>
      <c r="BT76" s="84"/>
      <c r="BU76" s="84"/>
      <c r="BV76" s="84"/>
      <c r="BW76" s="84"/>
      <c r="BX76" s="84"/>
      <c r="BY76" s="84"/>
      <c r="BZ76" s="8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3"/>
      <c r="BM77" s="84"/>
      <c r="BN77" s="84"/>
      <c r="BO77" s="84"/>
      <c r="BP77" s="84"/>
      <c r="BQ77" s="84"/>
      <c r="BR77" s="84"/>
      <c r="BS77" s="84"/>
      <c r="BT77" s="84"/>
      <c r="BU77" s="84"/>
      <c r="BV77" s="84"/>
      <c r="BW77" s="84"/>
      <c r="BX77" s="84"/>
      <c r="BY77" s="84"/>
      <c r="BZ77" s="8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3"/>
      <c r="BM78" s="84"/>
      <c r="BN78" s="84"/>
      <c r="BO78" s="84"/>
      <c r="BP78" s="84"/>
      <c r="BQ78" s="84"/>
      <c r="BR78" s="84"/>
      <c r="BS78" s="84"/>
      <c r="BT78" s="84"/>
      <c r="BU78" s="84"/>
      <c r="BV78" s="84"/>
      <c r="BW78" s="84"/>
      <c r="BX78" s="84"/>
      <c r="BY78" s="84"/>
      <c r="BZ78" s="85"/>
    </row>
    <row r="79" spans="1:78" ht="13.5" customHeight="1" x14ac:dyDescent="0.15">
      <c r="A79" s="2"/>
      <c r="B79" s="16"/>
      <c r="C79" s="68" t="s">
        <v>38</v>
      </c>
      <c r="D79" s="68"/>
      <c r="E79" s="68"/>
      <c r="F79" s="68"/>
      <c r="G79" s="68"/>
      <c r="H79" s="68"/>
      <c r="I79" s="68"/>
      <c r="J79" s="68"/>
      <c r="K79" s="68"/>
      <c r="L79" s="68"/>
      <c r="M79" s="68"/>
      <c r="N79" s="68"/>
      <c r="O79" s="68"/>
      <c r="P79" s="68"/>
      <c r="Q79" s="68"/>
      <c r="R79" s="68"/>
      <c r="S79" s="68"/>
      <c r="T79" s="68"/>
      <c r="U79" s="19"/>
      <c r="V79" s="19"/>
      <c r="W79" s="68" t="s">
        <v>39</v>
      </c>
      <c r="X79" s="68"/>
      <c r="Y79" s="68"/>
      <c r="Z79" s="68"/>
      <c r="AA79" s="68"/>
      <c r="AB79" s="68"/>
      <c r="AC79" s="68"/>
      <c r="AD79" s="68"/>
      <c r="AE79" s="68"/>
      <c r="AF79" s="68"/>
      <c r="AG79" s="68"/>
      <c r="AH79" s="68"/>
      <c r="AI79" s="68"/>
      <c r="AJ79" s="68"/>
      <c r="AK79" s="68"/>
      <c r="AL79" s="68"/>
      <c r="AM79" s="68"/>
      <c r="AN79" s="68"/>
      <c r="AO79" s="19"/>
      <c r="AP79" s="19"/>
      <c r="AQ79" s="68" t="s">
        <v>40</v>
      </c>
      <c r="AR79" s="68"/>
      <c r="AS79" s="68"/>
      <c r="AT79" s="68"/>
      <c r="AU79" s="68"/>
      <c r="AV79" s="68"/>
      <c r="AW79" s="68"/>
      <c r="AX79" s="68"/>
      <c r="AY79" s="68"/>
      <c r="AZ79" s="68"/>
      <c r="BA79" s="68"/>
      <c r="BB79" s="68"/>
      <c r="BC79" s="68"/>
      <c r="BD79" s="68"/>
      <c r="BE79" s="68"/>
      <c r="BF79" s="68"/>
      <c r="BG79" s="68"/>
      <c r="BH79" s="68"/>
      <c r="BI79" s="17"/>
      <c r="BJ79" s="18"/>
      <c r="BK79" s="2"/>
      <c r="BL79" s="83"/>
      <c r="BM79" s="84"/>
      <c r="BN79" s="84"/>
      <c r="BO79" s="84"/>
      <c r="BP79" s="84"/>
      <c r="BQ79" s="84"/>
      <c r="BR79" s="84"/>
      <c r="BS79" s="84"/>
      <c r="BT79" s="84"/>
      <c r="BU79" s="84"/>
      <c r="BV79" s="84"/>
      <c r="BW79" s="84"/>
      <c r="BX79" s="84"/>
      <c r="BY79" s="84"/>
      <c r="BZ79" s="85"/>
    </row>
    <row r="80" spans="1:78" ht="13.5" customHeight="1" x14ac:dyDescent="0.15">
      <c r="A80" s="2"/>
      <c r="B80" s="16"/>
      <c r="C80" s="68"/>
      <c r="D80" s="68"/>
      <c r="E80" s="68"/>
      <c r="F80" s="68"/>
      <c r="G80" s="68"/>
      <c r="H80" s="68"/>
      <c r="I80" s="68"/>
      <c r="J80" s="68"/>
      <c r="K80" s="68"/>
      <c r="L80" s="68"/>
      <c r="M80" s="68"/>
      <c r="N80" s="68"/>
      <c r="O80" s="68"/>
      <c r="P80" s="68"/>
      <c r="Q80" s="68"/>
      <c r="R80" s="68"/>
      <c r="S80" s="68"/>
      <c r="T80" s="68"/>
      <c r="U80" s="19"/>
      <c r="V80" s="19"/>
      <c r="W80" s="68"/>
      <c r="X80" s="68"/>
      <c r="Y80" s="68"/>
      <c r="Z80" s="68"/>
      <c r="AA80" s="68"/>
      <c r="AB80" s="68"/>
      <c r="AC80" s="68"/>
      <c r="AD80" s="68"/>
      <c r="AE80" s="68"/>
      <c r="AF80" s="68"/>
      <c r="AG80" s="68"/>
      <c r="AH80" s="68"/>
      <c r="AI80" s="68"/>
      <c r="AJ80" s="68"/>
      <c r="AK80" s="68"/>
      <c r="AL80" s="68"/>
      <c r="AM80" s="68"/>
      <c r="AN80" s="68"/>
      <c r="AO80" s="19"/>
      <c r="AP80" s="19"/>
      <c r="AQ80" s="68"/>
      <c r="AR80" s="68"/>
      <c r="AS80" s="68"/>
      <c r="AT80" s="68"/>
      <c r="AU80" s="68"/>
      <c r="AV80" s="68"/>
      <c r="AW80" s="68"/>
      <c r="AX80" s="68"/>
      <c r="AY80" s="68"/>
      <c r="AZ80" s="68"/>
      <c r="BA80" s="68"/>
      <c r="BB80" s="68"/>
      <c r="BC80" s="68"/>
      <c r="BD80" s="68"/>
      <c r="BE80" s="68"/>
      <c r="BF80" s="68"/>
      <c r="BG80" s="68"/>
      <c r="BH80" s="68"/>
      <c r="BI80" s="17"/>
      <c r="BJ80" s="18"/>
      <c r="BK80" s="2"/>
      <c r="BL80" s="83"/>
      <c r="BM80" s="84"/>
      <c r="BN80" s="84"/>
      <c r="BO80" s="84"/>
      <c r="BP80" s="84"/>
      <c r="BQ80" s="84"/>
      <c r="BR80" s="84"/>
      <c r="BS80" s="84"/>
      <c r="BT80" s="84"/>
      <c r="BU80" s="84"/>
      <c r="BV80" s="84"/>
      <c r="BW80" s="84"/>
      <c r="BX80" s="84"/>
      <c r="BY80" s="84"/>
      <c r="BZ80" s="85"/>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3"/>
      <c r="BM81" s="84"/>
      <c r="BN81" s="84"/>
      <c r="BO81" s="84"/>
      <c r="BP81" s="84"/>
      <c r="BQ81" s="84"/>
      <c r="BR81" s="84"/>
      <c r="BS81" s="84"/>
      <c r="BT81" s="84"/>
      <c r="BU81" s="84"/>
      <c r="BV81" s="84"/>
      <c r="BW81" s="84"/>
      <c r="BX81" s="84"/>
      <c r="BY81" s="84"/>
      <c r="BZ81" s="85"/>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6"/>
      <c r="BM82" s="87"/>
      <c r="BN82" s="87"/>
      <c r="BO82" s="87"/>
      <c r="BP82" s="87"/>
      <c r="BQ82" s="87"/>
      <c r="BR82" s="87"/>
      <c r="BS82" s="87"/>
      <c r="BT82" s="87"/>
      <c r="BU82" s="87"/>
      <c r="BV82" s="87"/>
      <c r="BW82" s="87"/>
      <c r="BX82" s="87"/>
      <c r="BY82" s="87"/>
      <c r="BZ82" s="88"/>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SPs8PEAALw/OKJypBGpjwEdNHDMQlmnjnournqXK70/4Q+jiTGfuFH1V+RfXxrVKzllzzwowMCK9Ez5CwAvv0Q==" saltValue="bjFqErZJh+lyBw27Iqp2V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0" t="s">
        <v>65</v>
      </c>
      <c r="I3" s="71"/>
      <c r="J3" s="71"/>
      <c r="K3" s="71"/>
      <c r="L3" s="71"/>
      <c r="M3" s="71"/>
      <c r="N3" s="71"/>
      <c r="O3" s="71"/>
      <c r="P3" s="71"/>
      <c r="Q3" s="71"/>
      <c r="R3" s="71"/>
      <c r="S3" s="71"/>
      <c r="T3" s="71"/>
      <c r="U3" s="71"/>
      <c r="V3" s="71"/>
      <c r="W3" s="71"/>
      <c r="X3" s="72"/>
      <c r="Y3" s="76" t="s">
        <v>66</v>
      </c>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t="s">
        <v>67</v>
      </c>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row>
    <row r="4" spans="1:145" x14ac:dyDescent="0.15">
      <c r="A4" s="27" t="s">
        <v>68</v>
      </c>
      <c r="B4" s="29"/>
      <c r="C4" s="29"/>
      <c r="D4" s="29"/>
      <c r="E4" s="29"/>
      <c r="F4" s="29"/>
      <c r="G4" s="29"/>
      <c r="H4" s="73"/>
      <c r="I4" s="74"/>
      <c r="J4" s="74"/>
      <c r="K4" s="74"/>
      <c r="L4" s="74"/>
      <c r="M4" s="74"/>
      <c r="N4" s="74"/>
      <c r="O4" s="74"/>
      <c r="P4" s="74"/>
      <c r="Q4" s="74"/>
      <c r="R4" s="74"/>
      <c r="S4" s="74"/>
      <c r="T4" s="74"/>
      <c r="U4" s="74"/>
      <c r="V4" s="74"/>
      <c r="W4" s="74"/>
      <c r="X4" s="75"/>
      <c r="Y4" s="69" t="s">
        <v>69</v>
      </c>
      <c r="Z4" s="69"/>
      <c r="AA4" s="69"/>
      <c r="AB4" s="69"/>
      <c r="AC4" s="69"/>
      <c r="AD4" s="69"/>
      <c r="AE4" s="69"/>
      <c r="AF4" s="69"/>
      <c r="AG4" s="69"/>
      <c r="AH4" s="69"/>
      <c r="AI4" s="69"/>
      <c r="AJ4" s="69" t="s">
        <v>70</v>
      </c>
      <c r="AK4" s="69"/>
      <c r="AL4" s="69"/>
      <c r="AM4" s="69"/>
      <c r="AN4" s="69"/>
      <c r="AO4" s="69"/>
      <c r="AP4" s="69"/>
      <c r="AQ4" s="69"/>
      <c r="AR4" s="69"/>
      <c r="AS4" s="69"/>
      <c r="AT4" s="69"/>
      <c r="AU4" s="69" t="s">
        <v>71</v>
      </c>
      <c r="AV4" s="69"/>
      <c r="AW4" s="69"/>
      <c r="AX4" s="69"/>
      <c r="AY4" s="69"/>
      <c r="AZ4" s="69"/>
      <c r="BA4" s="69"/>
      <c r="BB4" s="69"/>
      <c r="BC4" s="69"/>
      <c r="BD4" s="69"/>
      <c r="BE4" s="69"/>
      <c r="BF4" s="69" t="s">
        <v>72</v>
      </c>
      <c r="BG4" s="69"/>
      <c r="BH4" s="69"/>
      <c r="BI4" s="69"/>
      <c r="BJ4" s="69"/>
      <c r="BK4" s="69"/>
      <c r="BL4" s="69"/>
      <c r="BM4" s="69"/>
      <c r="BN4" s="69"/>
      <c r="BO4" s="69"/>
      <c r="BP4" s="69"/>
      <c r="BQ4" s="69" t="s">
        <v>73</v>
      </c>
      <c r="BR4" s="69"/>
      <c r="BS4" s="69"/>
      <c r="BT4" s="69"/>
      <c r="BU4" s="69"/>
      <c r="BV4" s="69"/>
      <c r="BW4" s="69"/>
      <c r="BX4" s="69"/>
      <c r="BY4" s="69"/>
      <c r="BZ4" s="69"/>
      <c r="CA4" s="69"/>
      <c r="CB4" s="69" t="s">
        <v>74</v>
      </c>
      <c r="CC4" s="69"/>
      <c r="CD4" s="69"/>
      <c r="CE4" s="69"/>
      <c r="CF4" s="69"/>
      <c r="CG4" s="69"/>
      <c r="CH4" s="69"/>
      <c r="CI4" s="69"/>
      <c r="CJ4" s="69"/>
      <c r="CK4" s="69"/>
      <c r="CL4" s="69"/>
      <c r="CM4" s="69" t="s">
        <v>75</v>
      </c>
      <c r="CN4" s="69"/>
      <c r="CO4" s="69"/>
      <c r="CP4" s="69"/>
      <c r="CQ4" s="69"/>
      <c r="CR4" s="69"/>
      <c r="CS4" s="69"/>
      <c r="CT4" s="69"/>
      <c r="CU4" s="69"/>
      <c r="CV4" s="69"/>
      <c r="CW4" s="69"/>
      <c r="CX4" s="69" t="s">
        <v>76</v>
      </c>
      <c r="CY4" s="69"/>
      <c r="CZ4" s="69"/>
      <c r="DA4" s="69"/>
      <c r="DB4" s="69"/>
      <c r="DC4" s="69"/>
      <c r="DD4" s="69"/>
      <c r="DE4" s="69"/>
      <c r="DF4" s="69"/>
      <c r="DG4" s="69"/>
      <c r="DH4" s="69"/>
      <c r="DI4" s="69" t="s">
        <v>77</v>
      </c>
      <c r="DJ4" s="69"/>
      <c r="DK4" s="69"/>
      <c r="DL4" s="69"/>
      <c r="DM4" s="69"/>
      <c r="DN4" s="69"/>
      <c r="DO4" s="69"/>
      <c r="DP4" s="69"/>
      <c r="DQ4" s="69"/>
      <c r="DR4" s="69"/>
      <c r="DS4" s="69"/>
      <c r="DT4" s="69" t="s">
        <v>78</v>
      </c>
      <c r="DU4" s="69"/>
      <c r="DV4" s="69"/>
      <c r="DW4" s="69"/>
      <c r="DX4" s="69"/>
      <c r="DY4" s="69"/>
      <c r="DZ4" s="69"/>
      <c r="EA4" s="69"/>
      <c r="EB4" s="69"/>
      <c r="EC4" s="69"/>
      <c r="ED4" s="69"/>
      <c r="EE4" s="69" t="s">
        <v>79</v>
      </c>
      <c r="EF4" s="69"/>
      <c r="EG4" s="69"/>
      <c r="EH4" s="69"/>
      <c r="EI4" s="69"/>
      <c r="EJ4" s="69"/>
      <c r="EK4" s="69"/>
      <c r="EL4" s="69"/>
      <c r="EM4" s="69"/>
      <c r="EN4" s="69"/>
      <c r="EO4" s="69"/>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242080</v>
      </c>
      <c r="D6" s="32">
        <f t="shared" si="3"/>
        <v>47</v>
      </c>
      <c r="E6" s="32">
        <f t="shared" si="3"/>
        <v>17</v>
      </c>
      <c r="F6" s="32">
        <f t="shared" si="3"/>
        <v>1</v>
      </c>
      <c r="G6" s="32">
        <f t="shared" si="3"/>
        <v>0</v>
      </c>
      <c r="H6" s="32" t="str">
        <f t="shared" si="3"/>
        <v>三重県　名張市</v>
      </c>
      <c r="I6" s="32" t="str">
        <f t="shared" si="3"/>
        <v>法非適用</v>
      </c>
      <c r="J6" s="32" t="str">
        <f t="shared" si="3"/>
        <v>下水道事業</v>
      </c>
      <c r="K6" s="32" t="str">
        <f t="shared" si="3"/>
        <v>公共下水道</v>
      </c>
      <c r="L6" s="32" t="str">
        <f t="shared" si="3"/>
        <v>Cc3</v>
      </c>
      <c r="M6" s="32" t="str">
        <f t="shared" si="3"/>
        <v>非設置</v>
      </c>
      <c r="N6" s="33" t="str">
        <f t="shared" si="3"/>
        <v>-</v>
      </c>
      <c r="O6" s="33" t="str">
        <f t="shared" si="3"/>
        <v>該当数値なし</v>
      </c>
      <c r="P6" s="33">
        <f t="shared" si="3"/>
        <v>31.63</v>
      </c>
      <c r="Q6" s="33">
        <f t="shared" si="3"/>
        <v>83.45</v>
      </c>
      <c r="R6" s="33">
        <f t="shared" si="3"/>
        <v>3283</v>
      </c>
      <c r="S6" s="33">
        <f t="shared" si="3"/>
        <v>79278</v>
      </c>
      <c r="T6" s="33">
        <f t="shared" si="3"/>
        <v>129.77000000000001</v>
      </c>
      <c r="U6" s="33">
        <f t="shared" si="3"/>
        <v>610.91</v>
      </c>
      <c r="V6" s="33">
        <f t="shared" si="3"/>
        <v>24960</v>
      </c>
      <c r="W6" s="33">
        <f t="shared" si="3"/>
        <v>6.63</v>
      </c>
      <c r="X6" s="33">
        <f t="shared" si="3"/>
        <v>3764.71</v>
      </c>
      <c r="Y6" s="34">
        <f>IF(Y7="",NA(),Y7)</f>
        <v>53.04</v>
      </c>
      <c r="Z6" s="34">
        <f t="shared" ref="Z6:AH6" si="4">IF(Z7="",NA(),Z7)</f>
        <v>92.97</v>
      </c>
      <c r="AA6" s="34">
        <f t="shared" si="4"/>
        <v>94.43</v>
      </c>
      <c r="AB6" s="34">
        <f t="shared" si="4"/>
        <v>91.03</v>
      </c>
      <c r="AC6" s="34">
        <f t="shared" si="4"/>
        <v>90.44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4">
        <f t="shared" ref="BG6:BO6" si="7">IF(BG7="",NA(),BG7)</f>
        <v>105.33</v>
      </c>
      <c r="BH6" s="34">
        <f t="shared" si="7"/>
        <v>164.79</v>
      </c>
      <c r="BI6" s="34">
        <f t="shared" si="7"/>
        <v>449.53</v>
      </c>
      <c r="BJ6" s="34">
        <f t="shared" si="7"/>
        <v>240.75</v>
      </c>
      <c r="BK6" s="34">
        <f t="shared" si="7"/>
        <v>1506.51</v>
      </c>
      <c r="BL6" s="34">
        <f t="shared" si="7"/>
        <v>1315.67</v>
      </c>
      <c r="BM6" s="34">
        <f t="shared" si="7"/>
        <v>1240.1600000000001</v>
      </c>
      <c r="BN6" s="34">
        <f t="shared" si="7"/>
        <v>1193.49</v>
      </c>
      <c r="BO6" s="34">
        <f t="shared" si="7"/>
        <v>876.19</v>
      </c>
      <c r="BP6" s="33" t="str">
        <f>IF(BP7="","",IF(BP7="-","【-】","【"&amp;SUBSTITUTE(TEXT(BP7,"#,##0.00"),"-","△")&amp;"】"))</f>
        <v>【707.33】</v>
      </c>
      <c r="BQ6" s="34">
        <f>IF(BQ7="",NA(),BQ7)</f>
        <v>96.84</v>
      </c>
      <c r="BR6" s="34">
        <f t="shared" ref="BR6:BZ6" si="8">IF(BR7="",NA(),BR7)</f>
        <v>92.72</v>
      </c>
      <c r="BS6" s="34">
        <f t="shared" si="8"/>
        <v>92.18</v>
      </c>
      <c r="BT6" s="34">
        <f t="shared" si="8"/>
        <v>85.64</v>
      </c>
      <c r="BU6" s="34">
        <f t="shared" si="8"/>
        <v>99.79</v>
      </c>
      <c r="BV6" s="34">
        <f t="shared" si="8"/>
        <v>57.33</v>
      </c>
      <c r="BW6" s="34">
        <f t="shared" si="8"/>
        <v>60.78</v>
      </c>
      <c r="BX6" s="34">
        <f t="shared" si="8"/>
        <v>60.17</v>
      </c>
      <c r="BY6" s="34">
        <f t="shared" si="8"/>
        <v>65.569999999999993</v>
      </c>
      <c r="BZ6" s="34">
        <f t="shared" si="8"/>
        <v>75.7</v>
      </c>
      <c r="CA6" s="33" t="str">
        <f>IF(CA7="","",IF(CA7="-","【-】","【"&amp;SUBSTITUTE(TEXT(CA7,"#,##0.00"),"-","△")&amp;"】"))</f>
        <v>【101.26】</v>
      </c>
      <c r="CB6" s="34">
        <f>IF(CB7="",NA(),CB7)</f>
        <v>194.17</v>
      </c>
      <c r="CC6" s="34">
        <f t="shared" ref="CC6:CK6" si="9">IF(CC7="",NA(),CC7)</f>
        <v>204.39</v>
      </c>
      <c r="CD6" s="34">
        <f t="shared" si="9"/>
        <v>206.75</v>
      </c>
      <c r="CE6" s="34">
        <f t="shared" si="9"/>
        <v>222.54</v>
      </c>
      <c r="CF6" s="34">
        <f t="shared" si="9"/>
        <v>191.12</v>
      </c>
      <c r="CG6" s="34">
        <f t="shared" si="9"/>
        <v>284.52999999999997</v>
      </c>
      <c r="CH6" s="34">
        <f t="shared" si="9"/>
        <v>276.26</v>
      </c>
      <c r="CI6" s="34">
        <f t="shared" si="9"/>
        <v>281.52999999999997</v>
      </c>
      <c r="CJ6" s="34">
        <f t="shared" si="9"/>
        <v>263.04000000000002</v>
      </c>
      <c r="CK6" s="34">
        <f t="shared" si="9"/>
        <v>230.04</v>
      </c>
      <c r="CL6" s="33" t="str">
        <f>IF(CL7="","",IF(CL7="-","【-】","【"&amp;SUBSTITUTE(TEXT(CL7,"#,##0.00"),"-","△")&amp;"】"))</f>
        <v>【136.39】</v>
      </c>
      <c r="CM6" s="34">
        <f>IF(CM7="",NA(),CM7)</f>
        <v>36.479999999999997</v>
      </c>
      <c r="CN6" s="34">
        <f t="shared" ref="CN6:CV6" si="10">IF(CN7="",NA(),CN7)</f>
        <v>43.21</v>
      </c>
      <c r="CO6" s="34">
        <f t="shared" si="10"/>
        <v>43.27</v>
      </c>
      <c r="CP6" s="34">
        <f t="shared" si="10"/>
        <v>47.03</v>
      </c>
      <c r="CQ6" s="34">
        <f t="shared" si="10"/>
        <v>49.95</v>
      </c>
      <c r="CR6" s="34">
        <f t="shared" si="10"/>
        <v>39.92</v>
      </c>
      <c r="CS6" s="34">
        <f t="shared" si="10"/>
        <v>41.63</v>
      </c>
      <c r="CT6" s="34">
        <f t="shared" si="10"/>
        <v>44.89</v>
      </c>
      <c r="CU6" s="34">
        <f t="shared" si="10"/>
        <v>40.75</v>
      </c>
      <c r="CV6" s="34">
        <f t="shared" si="10"/>
        <v>42.4</v>
      </c>
      <c r="CW6" s="33" t="str">
        <f>IF(CW7="","",IF(CW7="-","【-】","【"&amp;SUBSTITUTE(TEXT(CW7,"#,##0.00"),"-","△")&amp;"】"))</f>
        <v>【60.13】</v>
      </c>
      <c r="CX6" s="34">
        <f>IF(CX7="",NA(),CX7)</f>
        <v>95.82</v>
      </c>
      <c r="CY6" s="34">
        <f t="shared" ref="CY6:DG6" si="11">IF(CY7="",NA(),CY7)</f>
        <v>96.93</v>
      </c>
      <c r="CZ6" s="34">
        <f t="shared" si="11"/>
        <v>97.08</v>
      </c>
      <c r="DA6" s="34">
        <f t="shared" si="11"/>
        <v>95.75</v>
      </c>
      <c r="DB6" s="34">
        <f t="shared" si="11"/>
        <v>94.45</v>
      </c>
      <c r="DC6" s="34">
        <f t="shared" si="11"/>
        <v>65.86</v>
      </c>
      <c r="DD6" s="34">
        <f t="shared" si="11"/>
        <v>66.33</v>
      </c>
      <c r="DE6" s="34">
        <f t="shared" si="11"/>
        <v>64.89</v>
      </c>
      <c r="DF6" s="34">
        <f t="shared" si="11"/>
        <v>64.97</v>
      </c>
      <c r="DG6" s="34">
        <f t="shared" si="11"/>
        <v>65.77</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f>IF(EE7="",NA(),EE7)</f>
        <v>0.03</v>
      </c>
      <c r="EF6" s="34">
        <f t="shared" ref="EF6:EN6" si="14">IF(EF7="",NA(),EF7)</f>
        <v>0.04</v>
      </c>
      <c r="EG6" s="34">
        <f t="shared" si="14"/>
        <v>0.16</v>
      </c>
      <c r="EH6" s="34">
        <f t="shared" si="14"/>
        <v>0.26</v>
      </c>
      <c r="EI6" s="34">
        <f t="shared" si="14"/>
        <v>0.32</v>
      </c>
      <c r="EJ6" s="34">
        <f t="shared" si="14"/>
        <v>0.19</v>
      </c>
      <c r="EK6" s="34">
        <f t="shared" si="14"/>
        <v>0.16</v>
      </c>
      <c r="EL6" s="34">
        <f t="shared" si="14"/>
        <v>0.33</v>
      </c>
      <c r="EM6" s="34">
        <f t="shared" si="14"/>
        <v>0.21</v>
      </c>
      <c r="EN6" s="34">
        <f t="shared" si="14"/>
        <v>0.15</v>
      </c>
      <c r="EO6" s="33" t="str">
        <f>IF(EO7="","",IF(EO7="-","【-】","【"&amp;SUBSTITUTE(TEXT(EO7,"#,##0.00"),"-","△")&amp;"】"))</f>
        <v>【0.23】</v>
      </c>
    </row>
    <row r="7" spans="1:145" s="35" customFormat="1" x14ac:dyDescent="0.15">
      <c r="A7" s="27"/>
      <c r="B7" s="36">
        <v>2017</v>
      </c>
      <c r="C7" s="36">
        <v>242080</v>
      </c>
      <c r="D7" s="36">
        <v>47</v>
      </c>
      <c r="E7" s="36">
        <v>17</v>
      </c>
      <c r="F7" s="36">
        <v>1</v>
      </c>
      <c r="G7" s="36">
        <v>0</v>
      </c>
      <c r="H7" s="36" t="s">
        <v>109</v>
      </c>
      <c r="I7" s="36" t="s">
        <v>110</v>
      </c>
      <c r="J7" s="36" t="s">
        <v>111</v>
      </c>
      <c r="K7" s="36" t="s">
        <v>112</v>
      </c>
      <c r="L7" s="36" t="s">
        <v>113</v>
      </c>
      <c r="M7" s="36" t="s">
        <v>114</v>
      </c>
      <c r="N7" s="37" t="s">
        <v>115</v>
      </c>
      <c r="O7" s="37" t="s">
        <v>116</v>
      </c>
      <c r="P7" s="37">
        <v>31.63</v>
      </c>
      <c r="Q7" s="37">
        <v>83.45</v>
      </c>
      <c r="R7" s="37">
        <v>3283</v>
      </c>
      <c r="S7" s="37">
        <v>79278</v>
      </c>
      <c r="T7" s="37">
        <v>129.77000000000001</v>
      </c>
      <c r="U7" s="37">
        <v>610.91</v>
      </c>
      <c r="V7" s="37">
        <v>24960</v>
      </c>
      <c r="W7" s="37">
        <v>6.63</v>
      </c>
      <c r="X7" s="37">
        <v>3764.71</v>
      </c>
      <c r="Y7" s="37">
        <v>53.04</v>
      </c>
      <c r="Z7" s="37">
        <v>92.97</v>
      </c>
      <c r="AA7" s="37">
        <v>94.43</v>
      </c>
      <c r="AB7" s="37">
        <v>91.03</v>
      </c>
      <c r="AC7" s="37">
        <v>90.44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105.33</v>
      </c>
      <c r="BH7" s="37">
        <v>164.79</v>
      </c>
      <c r="BI7" s="37">
        <v>449.53</v>
      </c>
      <c r="BJ7" s="37">
        <v>240.75</v>
      </c>
      <c r="BK7" s="37">
        <v>1506.51</v>
      </c>
      <c r="BL7" s="37">
        <v>1315.67</v>
      </c>
      <c r="BM7" s="37">
        <v>1240.1600000000001</v>
      </c>
      <c r="BN7" s="37">
        <v>1193.49</v>
      </c>
      <c r="BO7" s="37">
        <v>876.19</v>
      </c>
      <c r="BP7" s="37">
        <v>707.33</v>
      </c>
      <c r="BQ7" s="37">
        <v>96.84</v>
      </c>
      <c r="BR7" s="37">
        <v>92.72</v>
      </c>
      <c r="BS7" s="37">
        <v>92.18</v>
      </c>
      <c r="BT7" s="37">
        <v>85.64</v>
      </c>
      <c r="BU7" s="37">
        <v>99.79</v>
      </c>
      <c r="BV7" s="37">
        <v>57.33</v>
      </c>
      <c r="BW7" s="37">
        <v>60.78</v>
      </c>
      <c r="BX7" s="37">
        <v>60.17</v>
      </c>
      <c r="BY7" s="37">
        <v>65.569999999999993</v>
      </c>
      <c r="BZ7" s="37">
        <v>75.7</v>
      </c>
      <c r="CA7" s="37">
        <v>101.26</v>
      </c>
      <c r="CB7" s="37">
        <v>194.17</v>
      </c>
      <c r="CC7" s="37">
        <v>204.39</v>
      </c>
      <c r="CD7" s="37">
        <v>206.75</v>
      </c>
      <c r="CE7" s="37">
        <v>222.54</v>
      </c>
      <c r="CF7" s="37">
        <v>191.12</v>
      </c>
      <c r="CG7" s="37">
        <v>284.52999999999997</v>
      </c>
      <c r="CH7" s="37">
        <v>276.26</v>
      </c>
      <c r="CI7" s="37">
        <v>281.52999999999997</v>
      </c>
      <c r="CJ7" s="37">
        <v>263.04000000000002</v>
      </c>
      <c r="CK7" s="37">
        <v>230.04</v>
      </c>
      <c r="CL7" s="37">
        <v>136.38999999999999</v>
      </c>
      <c r="CM7" s="37">
        <v>36.479999999999997</v>
      </c>
      <c r="CN7" s="37">
        <v>43.21</v>
      </c>
      <c r="CO7" s="37">
        <v>43.27</v>
      </c>
      <c r="CP7" s="37">
        <v>47.03</v>
      </c>
      <c r="CQ7" s="37">
        <v>49.95</v>
      </c>
      <c r="CR7" s="37">
        <v>39.92</v>
      </c>
      <c r="CS7" s="37">
        <v>41.63</v>
      </c>
      <c r="CT7" s="37">
        <v>44.89</v>
      </c>
      <c r="CU7" s="37">
        <v>40.75</v>
      </c>
      <c r="CV7" s="37">
        <v>42.4</v>
      </c>
      <c r="CW7" s="37">
        <v>60.13</v>
      </c>
      <c r="CX7" s="37">
        <v>95.82</v>
      </c>
      <c r="CY7" s="37">
        <v>96.93</v>
      </c>
      <c r="CZ7" s="37">
        <v>97.08</v>
      </c>
      <c r="DA7" s="37">
        <v>95.75</v>
      </c>
      <c r="DB7" s="37">
        <v>94.45</v>
      </c>
      <c r="DC7" s="37">
        <v>65.86</v>
      </c>
      <c r="DD7" s="37">
        <v>66.33</v>
      </c>
      <c r="DE7" s="37">
        <v>64.89</v>
      </c>
      <c r="DF7" s="37">
        <v>64.97</v>
      </c>
      <c r="DG7" s="37">
        <v>65.77</v>
      </c>
      <c r="DH7" s="37">
        <v>95.06</v>
      </c>
      <c r="DI7" s="37"/>
      <c r="DJ7" s="37"/>
      <c r="DK7" s="37"/>
      <c r="DL7" s="37"/>
      <c r="DM7" s="37"/>
      <c r="DN7" s="37"/>
      <c r="DO7" s="37"/>
      <c r="DP7" s="37"/>
      <c r="DQ7" s="37"/>
      <c r="DR7" s="37"/>
      <c r="DS7" s="37"/>
      <c r="DT7" s="37"/>
      <c r="DU7" s="37"/>
      <c r="DV7" s="37"/>
      <c r="DW7" s="37"/>
      <c r="DX7" s="37"/>
      <c r="DY7" s="37"/>
      <c r="DZ7" s="37"/>
      <c r="EA7" s="37"/>
      <c r="EB7" s="37"/>
      <c r="EC7" s="37"/>
      <c r="ED7" s="37"/>
      <c r="EE7" s="37">
        <v>0.03</v>
      </c>
      <c r="EF7" s="37">
        <v>0.04</v>
      </c>
      <c r="EG7" s="37">
        <v>0.16</v>
      </c>
      <c r="EH7" s="37">
        <v>0.26</v>
      </c>
      <c r="EI7" s="37">
        <v>0.32</v>
      </c>
      <c r="EJ7" s="37">
        <v>0.19</v>
      </c>
      <c r="EK7" s="37">
        <v>0.16</v>
      </c>
      <c r="EL7" s="37">
        <v>0.33</v>
      </c>
      <c r="EM7" s="37">
        <v>0.21</v>
      </c>
      <c r="EN7" s="37">
        <v>0.15</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2019-01-30T02:22:08Z</cp:lastPrinted>
  <dcterms:created xsi:type="dcterms:W3CDTF">2018-12-03T09:05:19Z</dcterms:created>
  <dcterms:modified xsi:type="dcterms:W3CDTF">2019-03-01T08:09:50Z</dcterms:modified>
  <cp:category/>
</cp:coreProperties>
</file>