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DeokmZ7gK5hTuauDEnVaTRxUsalwYbt48eaXF4KHKZwgYnQXSuG4wo8bQrcdUQ3nFSBSm8WKgvZLjNmwmAPAA==" workbookSaltValue="FnT7GeSLFmhtk+CS862Fi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<sst xmlns="http://schemas.openxmlformats.org/spreadsheetml/2006/main" count="251" uniqueCount="125">
  <si>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</si>
  <si>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</si>
  <si>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</si>
  <si>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</si>
  <si>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</si>
  <si>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</si>
  <si>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</si>
  <si>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</si>
  <si>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</si>
  <si>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</si>
  <si>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</si>
  <si>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</si>
  <si>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</si>
  <si>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</si>
  <si>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</si>
  <si>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</si>
  <si>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</si>
  <si>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</si>
  <si>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</si>
  <si>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</si>
  <si>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</si>
  <si>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</si>
  <si>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</si>
  <si>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</si>
  <si>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</si>
  <si>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</si>
  <si>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</si>
  <si>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</si>
  <si>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</si>
  <si>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</si>
  <si>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</si>
  <si>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</si>
  <si>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</si>
  <si>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</si>
  <si>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</si>
  <si>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</si>
  <si>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</si>
  <si>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</si>
  <si>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</si>
  <si>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</si>
  <si>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</si>
  <si>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</si>
  <si>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</si>
  <si>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</si>
  <si>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</si>
  <si>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</si>
  <si>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</si>
  <si>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</si>
  <si>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</si>
  <si>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</si>
  <si>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</si>
  <si>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</si>
  <si>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</si>
  <si>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</si>
  <si>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</si>
  <si>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</si>
  <si>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</si>
  <si>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</si>
  <si>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</si>
  <si>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</si>
  <si>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</si>
  <si>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</si>
  <si>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</si>
  <si>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</si>
  <si>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</si>
  <si>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</si>
  <si>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</si>
  <si>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</si>
  <si>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</si>
  <si>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</si>
  <si>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</si>
  <si>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</si>
  <si>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</si>
  <si>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</si>
  <si>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</si>
  <si>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</si>
  <si>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</si>
  <si>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</si>
  <si>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</si>
  <si>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</si>
  <si>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</si>
  <si>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</si>
  <si>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</si>
  <si>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</si>
  <si>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</si>
  <si>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</si>
  <si>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</si>
  <si>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</si>
  <si>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</si>
  <si>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</si>
  <si>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</si>
  <si>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</si>
  <si>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</si>
  <si>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</si>
  <si>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</si>
  <si>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</si>
  <si>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</si>
  <si>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</si>
  <si>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</si>
  <si>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</si>
  <si>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</si>
  <si>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</si>
  <si>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</si>
  <si>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</si>
  <si>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</si>
  <si>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</si>
  <si>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</si>
  <si>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</si>
  <si>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</si>
  <si>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</si>
  <si>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</si>
  <si>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</si>
  <si>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</si>
  <si>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</si>
  <si>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</si>
  <si>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</si>
  <si>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</si>
  <si>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</si>
  <si>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</si>
  <si>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</si>
  <si>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</si>
  <si>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</si>
  <si>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水洗化率については、少数ではあるが増加しているが、類似団体と比べ低い値となっているため、浄化槽の加入促進を進めていかなければならない。</t>
    <phoneticPr fontId="4"/>
  </si>
  <si>
    <t>現時点では、特に問題はないが、今後は浄化槽の老朽化に伴う改修等が発生することが予測される。</t>
    <phoneticPr fontId="4"/>
  </si>
  <si>
    <t>今後も市町村整備型浄化槽の設置を進めていく中で、県下トップの高齢化率と人口減少に伴い有収率も減少することが想定されるため、新たな浄化槽の設置が困難となり経費回収率の減少が予測される。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</si>
</sst>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E0-4149-8A2D-8525218549F8}"/>
            </c:ext>
          </c:extLst>
        </c:ser>
        <c:dLbls>
          <c:showLegendKey val="0"/>
          <c:showVal val="0"/>
          <c:showCatName val="0"/>
          <c:showSerName val="0"/>
          <c:showPercent val="0"/>
          <c:showBubbleSize val="0"/>
        </c:dLbls>
        <c:gapWidth val="150"/>
        <c:axId val="85624704"/>
        <c:axId val="8563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DE0-4149-8A2D-8525218549F8}"/>
            </c:ext>
          </c:extLst>
        </c:ser>
        <c:dLbls>
          <c:showLegendKey val="0"/>
          <c:showVal val="0"/>
          <c:showCatName val="0"/>
          <c:showSerName val="0"/>
          <c:showPercent val="0"/>
          <c:showBubbleSize val="0"/>
        </c:dLbls>
        <c:marker val="1"/>
        <c:smooth val="0"/>
        <c:axId val="85624704"/>
        <c:axId val="85635072"/>
      </c:lineChart>
      <c:dateAx>
        <c:axId val="85624704"/>
        <c:scaling>
          <c:orientation val="minMax"/>
        </c:scaling>
        <c:delete val="1"/>
        <c:axPos val="b"/>
        <c:numFmt formatCode="ge" sourceLinked="1"/>
        <c:majorTickMark val="none"/>
        <c:minorTickMark val="none"/>
        <c:tickLblPos val="none"/>
        <c:crossAx val="85635072"/>
        <c:crosses val="autoZero"/>
        <c:auto val="1"/>
        <c:lblOffset val="100"/>
        <c:baseTimeUnit val="years"/>
      </c:dateAx>
      <c:valAx>
        <c:axId val="8563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50</c:v>
                </c:pt>
                <c:pt idx="1">
                  <c:v>49.89</c:v>
                </c:pt>
                <c:pt idx="2">
                  <c:v>50.11</c:v>
                </c:pt>
                <c:pt idx="3">
                  <c:v>50.1</c:v>
                </c:pt>
                <c:pt idx="4">
                  <c:v>49.9</c:v>
                </c:pt>
              </c:numCache>
            </c:numRef>
          </c:val>
          <c:extLst xmlns:c16r2="http://schemas.microsoft.com/office/drawing/2015/06/chart">
            <c:ext xmlns:c16="http://schemas.microsoft.com/office/drawing/2014/chart" uri="{C3380CC4-5D6E-409C-BE32-E72D297353CC}">
              <c16:uniqueId val="{00000000-1E6E-42EA-98F7-61B076A2D321}"/>
            </c:ext>
          </c:extLst>
        </c:ser>
        <c:dLbls>
          <c:showLegendKey val="0"/>
          <c:showVal val="0"/>
          <c:showCatName val="0"/>
          <c:showSerName val="0"/>
          <c:showPercent val="0"/>
          <c:showBubbleSize val="0"/>
        </c:dLbls>
        <c:gapWidth val="150"/>
        <c:axId val="86447616"/>
        <c:axId val="8644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61.94</c:v>
                </c:pt>
                <c:pt idx="4">
                  <c:v>61.79</c:v>
                </c:pt>
              </c:numCache>
            </c:numRef>
          </c:val>
          <c:smooth val="0"/>
          <c:extLst xmlns:c16r2="http://schemas.microsoft.com/office/drawing/2015/06/chart">
            <c:ext xmlns:c16="http://schemas.microsoft.com/office/drawing/2014/chart" uri="{C3380CC4-5D6E-409C-BE32-E72D297353CC}">
              <c16:uniqueId val="{00000001-1E6E-42EA-98F7-61B076A2D321}"/>
            </c:ext>
          </c:extLst>
        </c:ser>
        <c:dLbls>
          <c:showLegendKey val="0"/>
          <c:showVal val="0"/>
          <c:showCatName val="0"/>
          <c:showSerName val="0"/>
          <c:showPercent val="0"/>
          <c:showBubbleSize val="0"/>
        </c:dLbls>
        <c:marker val="1"/>
        <c:smooth val="0"/>
        <c:axId val="86447616"/>
        <c:axId val="86449536"/>
      </c:lineChart>
      <c:dateAx>
        <c:axId val="86447616"/>
        <c:scaling>
          <c:orientation val="minMax"/>
        </c:scaling>
        <c:delete val="1"/>
        <c:axPos val="b"/>
        <c:numFmt formatCode="ge" sourceLinked="1"/>
        <c:majorTickMark val="none"/>
        <c:minorTickMark val="none"/>
        <c:tickLblPos val="none"/>
        <c:crossAx val="86449536"/>
        <c:crosses val="autoZero"/>
        <c:auto val="1"/>
        <c:lblOffset val="100"/>
        <c:baseTimeUnit val="years"/>
      </c:dateAx>
      <c:valAx>
        <c:axId val="864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36.32</c:v>
                </c:pt>
                <c:pt idx="1">
                  <c:v>38.29</c:v>
                </c:pt>
                <c:pt idx="2">
                  <c:v>40.14</c:v>
                </c:pt>
                <c:pt idx="3">
                  <c:v>42.39</c:v>
                </c:pt>
                <c:pt idx="4">
                  <c:v>44.84</c:v>
                </c:pt>
              </c:numCache>
            </c:numRef>
          </c:val>
          <c:extLst xmlns:c16r2="http://schemas.microsoft.com/office/drawing/2015/06/chart">
            <c:ext xmlns:c16="http://schemas.microsoft.com/office/drawing/2014/chart" uri="{C3380CC4-5D6E-409C-BE32-E72D297353CC}">
              <c16:uniqueId val="{00000000-92FF-45EE-A9AD-2AFAA94732DA}"/>
            </c:ext>
          </c:extLst>
        </c:ser>
        <c:dLbls>
          <c:showLegendKey val="0"/>
          <c:showVal val="0"/>
          <c:showCatName val="0"/>
          <c:showSerName val="0"/>
          <c:showPercent val="0"/>
          <c:showBubbleSize val="0"/>
        </c:dLbls>
        <c:gapWidth val="150"/>
        <c:axId val="86505344"/>
        <c:axId val="8703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94.14</c:v>
                </c:pt>
                <c:pt idx="4">
                  <c:v>92.44</c:v>
                </c:pt>
              </c:numCache>
            </c:numRef>
          </c:val>
          <c:smooth val="0"/>
          <c:extLst xmlns:c16r2="http://schemas.microsoft.com/office/drawing/2015/06/chart">
            <c:ext xmlns:c16="http://schemas.microsoft.com/office/drawing/2014/chart" uri="{C3380CC4-5D6E-409C-BE32-E72D297353CC}">
              <c16:uniqueId val="{00000001-92FF-45EE-A9AD-2AFAA94732DA}"/>
            </c:ext>
          </c:extLst>
        </c:ser>
        <c:dLbls>
          <c:showLegendKey val="0"/>
          <c:showVal val="0"/>
          <c:showCatName val="0"/>
          <c:showSerName val="0"/>
          <c:showPercent val="0"/>
          <c:showBubbleSize val="0"/>
        </c:dLbls>
        <c:marker val="1"/>
        <c:smooth val="0"/>
        <c:axId val="86505344"/>
        <c:axId val="87031808"/>
      </c:lineChart>
      <c:dateAx>
        <c:axId val="86505344"/>
        <c:scaling>
          <c:orientation val="minMax"/>
        </c:scaling>
        <c:delete val="1"/>
        <c:axPos val="b"/>
        <c:numFmt formatCode="ge" sourceLinked="1"/>
        <c:majorTickMark val="none"/>
        <c:minorTickMark val="none"/>
        <c:tickLblPos val="none"/>
        <c:crossAx val="87031808"/>
        <c:crosses val="autoZero"/>
        <c:auto val="1"/>
        <c:lblOffset val="100"/>
        <c:baseTimeUnit val="years"/>
      </c:dateAx>
      <c:valAx>
        <c:axId val="8703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81.97</c:v>
                </c:pt>
                <c:pt idx="1">
                  <c:v>80.02</c:v>
                </c:pt>
                <c:pt idx="2">
                  <c:v>82.89</c:v>
                </c:pt>
                <c:pt idx="3">
                  <c:v>75</c:v>
                </c:pt>
                <c:pt idx="4">
                  <c:v>78.760000000000005</c:v>
                </c:pt>
              </c:numCache>
            </c:numRef>
          </c:val>
          <c:extLst xmlns:c16r2="http://schemas.microsoft.com/office/drawing/2015/06/chart">
            <c:ext xmlns:c16="http://schemas.microsoft.com/office/drawing/2014/chart" uri="{C3380CC4-5D6E-409C-BE32-E72D297353CC}">
              <c16:uniqueId val="{00000000-A0A0-468D-8EC1-38E48220163C}"/>
            </c:ext>
          </c:extLst>
        </c:ser>
        <c:dLbls>
          <c:showLegendKey val="0"/>
          <c:showVal val="0"/>
          <c:showCatName val="0"/>
          <c:showSerName val="0"/>
          <c:showPercent val="0"/>
          <c:showBubbleSize val="0"/>
        </c:dLbls>
        <c:gapWidth val="150"/>
        <c:axId val="84224256"/>
        <c:axId val="8423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A0-468D-8EC1-38E48220163C}"/>
            </c:ext>
          </c:extLst>
        </c:ser>
        <c:dLbls>
          <c:showLegendKey val="0"/>
          <c:showVal val="0"/>
          <c:showCatName val="0"/>
          <c:showSerName val="0"/>
          <c:showPercent val="0"/>
          <c:showBubbleSize val="0"/>
        </c:dLbls>
        <c:marker val="1"/>
        <c:smooth val="0"/>
        <c:axId val="84224256"/>
        <c:axId val="84230528"/>
      </c:lineChart>
      <c:dateAx>
        <c:axId val="84224256"/>
        <c:scaling>
          <c:orientation val="minMax"/>
        </c:scaling>
        <c:delete val="1"/>
        <c:axPos val="b"/>
        <c:numFmt formatCode="ge" sourceLinked="1"/>
        <c:majorTickMark val="none"/>
        <c:minorTickMark val="none"/>
        <c:tickLblPos val="none"/>
        <c:crossAx val="84230528"/>
        <c:crosses val="autoZero"/>
        <c:auto val="1"/>
        <c:lblOffset val="100"/>
        <c:baseTimeUnit val="years"/>
      </c:dateAx>
      <c:valAx>
        <c:axId val="842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2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7D3-44DB-A6A6-9AB7B8EBDE0F}"/>
            </c:ext>
          </c:extLst>
        </c:ser>
        <c:dLbls>
          <c:showLegendKey val="0"/>
          <c:showVal val="0"/>
          <c:showCatName val="0"/>
          <c:showSerName val="0"/>
          <c:showPercent val="0"/>
          <c:showBubbleSize val="0"/>
        </c:dLbls>
        <c:gapWidth val="150"/>
        <c:axId val="84261504"/>
        <c:axId val="860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D3-44DB-A6A6-9AB7B8EBDE0F}"/>
            </c:ext>
          </c:extLst>
        </c:ser>
        <c:dLbls>
          <c:showLegendKey val="0"/>
          <c:showVal val="0"/>
          <c:showCatName val="0"/>
          <c:showSerName val="0"/>
          <c:showPercent val="0"/>
          <c:showBubbleSize val="0"/>
        </c:dLbls>
        <c:marker val="1"/>
        <c:smooth val="0"/>
        <c:axId val="84261504"/>
        <c:axId val="86049536"/>
      </c:lineChart>
      <c:dateAx>
        <c:axId val="84261504"/>
        <c:scaling>
          <c:orientation val="minMax"/>
        </c:scaling>
        <c:delete val="1"/>
        <c:axPos val="b"/>
        <c:numFmt formatCode="ge" sourceLinked="1"/>
        <c:majorTickMark val="none"/>
        <c:minorTickMark val="none"/>
        <c:tickLblPos val="none"/>
        <c:crossAx val="86049536"/>
        <c:crosses val="autoZero"/>
        <c:auto val="1"/>
        <c:lblOffset val="100"/>
        <c:baseTimeUnit val="years"/>
      </c:dateAx>
      <c:valAx>
        <c:axId val="860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E7C-42C1-BF8A-F6B1E8433247}"/>
            </c:ext>
          </c:extLst>
        </c:ser>
        <c:dLbls>
          <c:showLegendKey val="0"/>
          <c:showVal val="0"/>
          <c:showCatName val="0"/>
          <c:showSerName val="0"/>
          <c:showPercent val="0"/>
          <c:showBubbleSize val="0"/>
        </c:dLbls>
        <c:gapWidth val="150"/>
        <c:axId val="86072320"/>
        <c:axId val="8608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7C-42C1-BF8A-F6B1E8433247}"/>
            </c:ext>
          </c:extLst>
        </c:ser>
        <c:dLbls>
          <c:showLegendKey val="0"/>
          <c:showVal val="0"/>
          <c:showCatName val="0"/>
          <c:showSerName val="0"/>
          <c:showPercent val="0"/>
          <c:showBubbleSize val="0"/>
        </c:dLbls>
        <c:marker val="1"/>
        <c:smooth val="0"/>
        <c:axId val="86072320"/>
        <c:axId val="86086784"/>
      </c:lineChart>
      <c:dateAx>
        <c:axId val="86072320"/>
        <c:scaling>
          <c:orientation val="minMax"/>
        </c:scaling>
        <c:delete val="1"/>
        <c:axPos val="b"/>
        <c:numFmt formatCode="ge" sourceLinked="1"/>
        <c:majorTickMark val="none"/>
        <c:minorTickMark val="none"/>
        <c:tickLblPos val="none"/>
        <c:crossAx val="86086784"/>
        <c:crosses val="autoZero"/>
        <c:auto val="1"/>
        <c:lblOffset val="100"/>
        <c:baseTimeUnit val="years"/>
      </c:dateAx>
      <c:valAx>
        <c:axId val="8608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12A-4C03-8CE2-684035ACFA70}"/>
            </c:ext>
          </c:extLst>
        </c:ser>
        <c:dLbls>
          <c:showLegendKey val="0"/>
          <c:showVal val="0"/>
          <c:showCatName val="0"/>
          <c:showSerName val="0"/>
          <c:showPercent val="0"/>
          <c:showBubbleSize val="0"/>
        </c:dLbls>
        <c:gapWidth val="150"/>
        <c:axId val="86140416"/>
        <c:axId val="861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12A-4C03-8CE2-684035ACFA70}"/>
            </c:ext>
          </c:extLst>
        </c:ser>
        <c:dLbls>
          <c:showLegendKey val="0"/>
          <c:showVal val="0"/>
          <c:showCatName val="0"/>
          <c:showSerName val="0"/>
          <c:showPercent val="0"/>
          <c:showBubbleSize val="0"/>
        </c:dLbls>
        <c:marker val="1"/>
        <c:smooth val="0"/>
        <c:axId val="86140416"/>
        <c:axId val="86142336"/>
      </c:lineChart>
      <c:dateAx>
        <c:axId val="86140416"/>
        <c:scaling>
          <c:orientation val="minMax"/>
        </c:scaling>
        <c:delete val="1"/>
        <c:axPos val="b"/>
        <c:numFmt formatCode="ge" sourceLinked="1"/>
        <c:majorTickMark val="none"/>
        <c:minorTickMark val="none"/>
        <c:tickLblPos val="none"/>
        <c:crossAx val="86142336"/>
        <c:crosses val="autoZero"/>
        <c:auto val="1"/>
        <c:lblOffset val="100"/>
        <c:baseTimeUnit val="years"/>
      </c:dateAx>
      <c:valAx>
        <c:axId val="861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F8-43A7-B8C5-64F4755A7B28}"/>
            </c:ext>
          </c:extLst>
        </c:ser>
        <c:dLbls>
          <c:showLegendKey val="0"/>
          <c:showVal val="0"/>
          <c:showCatName val="0"/>
          <c:showSerName val="0"/>
          <c:showPercent val="0"/>
          <c:showBubbleSize val="0"/>
        </c:dLbls>
        <c:gapWidth val="150"/>
        <c:axId val="86169856"/>
        <c:axId val="861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F8-43A7-B8C5-64F4755A7B28}"/>
            </c:ext>
          </c:extLst>
        </c:ser>
        <c:dLbls>
          <c:showLegendKey val="0"/>
          <c:showVal val="0"/>
          <c:showCatName val="0"/>
          <c:showSerName val="0"/>
          <c:showPercent val="0"/>
          <c:showBubbleSize val="0"/>
        </c:dLbls>
        <c:marker val="1"/>
        <c:smooth val="0"/>
        <c:axId val="86169856"/>
        <c:axId val="86176128"/>
      </c:lineChart>
      <c:dateAx>
        <c:axId val="86169856"/>
        <c:scaling>
          <c:orientation val="minMax"/>
        </c:scaling>
        <c:delete val="1"/>
        <c:axPos val="b"/>
        <c:numFmt formatCode="ge" sourceLinked="1"/>
        <c:majorTickMark val="none"/>
        <c:minorTickMark val="none"/>
        <c:tickLblPos val="none"/>
        <c:crossAx val="86176128"/>
        <c:crosses val="autoZero"/>
        <c:auto val="1"/>
        <c:lblOffset val="100"/>
        <c:baseTimeUnit val="years"/>
      </c:dateAx>
      <c:valAx>
        <c:axId val="861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610.91999999999996</c:v>
                </c:pt>
                <c:pt idx="1">
                  <c:v>581.59</c:v>
                </c:pt>
                <c:pt idx="2">
                  <c:v>575.21</c:v>
                </c:pt>
                <c:pt idx="3">
                  <c:v>581.48</c:v>
                </c:pt>
                <c:pt idx="4">
                  <c:v>570.04999999999995</c:v>
                </c:pt>
              </c:numCache>
            </c:numRef>
          </c:val>
          <c:extLst xmlns:c16r2="http://schemas.microsoft.com/office/drawing/2015/06/chart">
            <c:ext xmlns:c16="http://schemas.microsoft.com/office/drawing/2014/chart" uri="{C3380CC4-5D6E-409C-BE32-E72D297353CC}">
              <c16:uniqueId val="{00000000-3AE4-4C19-B44A-2079BD520A8C}"/>
            </c:ext>
          </c:extLst>
        </c:ser>
        <c:dLbls>
          <c:showLegendKey val="0"/>
          <c:showVal val="0"/>
          <c:showCatName val="0"/>
          <c:showSerName val="0"/>
          <c:showPercent val="0"/>
          <c:showBubbleSize val="0"/>
        </c:dLbls>
        <c:gapWidth val="150"/>
        <c:axId val="86215296"/>
        <c:axId val="8621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248.44</c:v>
                </c:pt>
                <c:pt idx="4">
                  <c:v>244.85</c:v>
                </c:pt>
              </c:numCache>
            </c:numRef>
          </c:val>
          <c:smooth val="0"/>
          <c:extLst xmlns:c16r2="http://schemas.microsoft.com/office/drawing/2015/06/chart">
            <c:ext xmlns:c16="http://schemas.microsoft.com/office/drawing/2014/chart" uri="{C3380CC4-5D6E-409C-BE32-E72D297353CC}">
              <c16:uniqueId val="{00000001-3AE4-4C19-B44A-2079BD520A8C}"/>
            </c:ext>
          </c:extLst>
        </c:ser>
        <c:dLbls>
          <c:showLegendKey val="0"/>
          <c:showVal val="0"/>
          <c:showCatName val="0"/>
          <c:showSerName val="0"/>
          <c:showPercent val="0"/>
          <c:showBubbleSize val="0"/>
        </c:dLbls>
        <c:marker val="1"/>
        <c:smooth val="0"/>
        <c:axId val="86215296"/>
        <c:axId val="86217472"/>
      </c:lineChart>
      <c:dateAx>
        <c:axId val="86215296"/>
        <c:scaling>
          <c:orientation val="minMax"/>
        </c:scaling>
        <c:delete val="1"/>
        <c:axPos val="b"/>
        <c:numFmt formatCode="ge" sourceLinked="1"/>
        <c:majorTickMark val="none"/>
        <c:minorTickMark val="none"/>
        <c:tickLblPos val="none"/>
        <c:crossAx val="86217472"/>
        <c:crosses val="autoZero"/>
        <c:auto val="1"/>
        <c:lblOffset val="100"/>
        <c:baseTimeUnit val="years"/>
      </c:dateAx>
      <c:valAx>
        <c:axId val="8621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1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60.63</c:v>
                </c:pt>
                <c:pt idx="1">
                  <c:v>60.1</c:v>
                </c:pt>
                <c:pt idx="2">
                  <c:v>58.57</c:v>
                </c:pt>
                <c:pt idx="3">
                  <c:v>50.62</c:v>
                </c:pt>
                <c:pt idx="4">
                  <c:v>53.99</c:v>
                </c:pt>
              </c:numCache>
            </c:numRef>
          </c:val>
          <c:extLst xmlns:c16r2="http://schemas.microsoft.com/office/drawing/2015/06/chart">
            <c:ext xmlns:c16="http://schemas.microsoft.com/office/drawing/2014/chart" uri="{C3380CC4-5D6E-409C-BE32-E72D297353CC}">
              <c16:uniqueId val="{00000000-2BE3-4183-9D7B-3D9BE6276122}"/>
            </c:ext>
          </c:extLst>
        </c:ser>
        <c:dLbls>
          <c:showLegendKey val="0"/>
          <c:showVal val="0"/>
          <c:showCatName val="0"/>
          <c:showSerName val="0"/>
          <c:showPercent val="0"/>
          <c:showBubbleSize val="0"/>
        </c:dLbls>
        <c:gapWidth val="150"/>
        <c:axId val="86236160"/>
        <c:axId val="8632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66.73</c:v>
                </c:pt>
                <c:pt idx="4">
                  <c:v>64.78</c:v>
                </c:pt>
              </c:numCache>
            </c:numRef>
          </c:val>
          <c:smooth val="0"/>
          <c:extLst xmlns:c16r2="http://schemas.microsoft.com/office/drawing/2015/06/chart">
            <c:ext xmlns:c16="http://schemas.microsoft.com/office/drawing/2014/chart" uri="{C3380CC4-5D6E-409C-BE32-E72D297353CC}">
              <c16:uniqueId val="{00000001-2BE3-4183-9D7B-3D9BE6276122}"/>
            </c:ext>
          </c:extLst>
        </c:ser>
        <c:dLbls>
          <c:showLegendKey val="0"/>
          <c:showVal val="0"/>
          <c:showCatName val="0"/>
          <c:showSerName val="0"/>
          <c:showPercent val="0"/>
          <c:showBubbleSize val="0"/>
        </c:dLbls>
        <c:marker val="1"/>
        <c:smooth val="0"/>
        <c:axId val="86236160"/>
        <c:axId val="86324352"/>
      </c:lineChart>
      <c:dateAx>
        <c:axId val="86236160"/>
        <c:scaling>
          <c:orientation val="minMax"/>
        </c:scaling>
        <c:delete val="1"/>
        <c:axPos val="b"/>
        <c:numFmt formatCode="ge" sourceLinked="1"/>
        <c:majorTickMark val="none"/>
        <c:minorTickMark val="none"/>
        <c:tickLblPos val="none"/>
        <c:crossAx val="86324352"/>
        <c:crosses val="autoZero"/>
        <c:auto val="1"/>
        <c:lblOffset val="100"/>
        <c:baseTimeUnit val="years"/>
      </c:dateAx>
      <c:valAx>
        <c:axId val="863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3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225.6</c:v>
                </c:pt>
                <c:pt idx="1">
                  <c:v>233.38</c:v>
                </c:pt>
                <c:pt idx="2">
                  <c:v>240.22</c:v>
                </c:pt>
                <c:pt idx="3">
                  <c:v>276.89</c:v>
                </c:pt>
                <c:pt idx="4">
                  <c:v>262.02</c:v>
                </c:pt>
              </c:numCache>
            </c:numRef>
          </c:val>
          <c:extLst xmlns:c16r2="http://schemas.microsoft.com/office/drawing/2015/06/chart">
            <c:ext xmlns:c16="http://schemas.microsoft.com/office/drawing/2014/chart" uri="{C3380CC4-5D6E-409C-BE32-E72D297353CC}">
              <c16:uniqueId val="{00000000-CCD3-489C-B4CF-FF8D329CD640}"/>
            </c:ext>
          </c:extLst>
        </c:ser>
        <c:dLbls>
          <c:showLegendKey val="0"/>
          <c:showVal val="0"/>
          <c:showCatName val="0"/>
          <c:showSerName val="0"/>
          <c:showPercent val="0"/>
          <c:showBubbleSize val="0"/>
        </c:dLbls>
        <c:gapWidth val="150"/>
        <c:axId val="86357120"/>
        <c:axId val="8635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241.29</c:v>
                </c:pt>
                <c:pt idx="4">
                  <c:v>250.21</c:v>
                </c:pt>
              </c:numCache>
            </c:numRef>
          </c:val>
          <c:smooth val="0"/>
          <c:extLst xmlns:c16r2="http://schemas.microsoft.com/office/drawing/2015/06/chart">
            <c:ext xmlns:c16="http://schemas.microsoft.com/office/drawing/2014/chart" uri="{C3380CC4-5D6E-409C-BE32-E72D297353CC}">
              <c16:uniqueId val="{00000001-CCD3-489C-B4CF-FF8D329CD640}"/>
            </c:ext>
          </c:extLst>
        </c:ser>
        <c:dLbls>
          <c:showLegendKey val="0"/>
          <c:showVal val="0"/>
          <c:showCatName val="0"/>
          <c:showSerName val="0"/>
          <c:showPercent val="0"/>
          <c:showBubbleSize val="0"/>
        </c:dLbls>
        <c:marker val="1"/>
        <c:smooth val="0"/>
        <c:axId val="86357120"/>
        <c:axId val="86359040"/>
      </c:lineChart>
      <c:dateAx>
        <c:axId val="86357120"/>
        <c:scaling>
          <c:orientation val="minMax"/>
        </c:scaling>
        <c:delete val="1"/>
        <c:axPos val="b"/>
        <c:numFmt formatCode="ge" sourceLinked="1"/>
        <c:majorTickMark val="none"/>
        <c:minorTickMark val="none"/>
        <c:tickLblPos val="none"/>
        <c:crossAx val="86359040"/>
        <c:crosses val="autoZero"/>
        <c:auto val="1"/>
        <c:lblOffset val="100"/>
        <c:baseTimeUnit val="years"/>
      </c:dateAx>
      <c:valAx>
        <c:axId val="8635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5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南伊勢町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6">
        <f>データ!S6</f>
        <v>13169</v>
      </c>
      <c r="AM8" s="66"/>
      <c r="AN8" s="66"/>
      <c r="AO8" s="66"/>
      <c r="AP8" s="66"/>
      <c r="AQ8" s="66"/>
      <c r="AR8" s="66"/>
      <c r="AS8" s="66"/>
      <c r="AT8" s="65">
        <f>データ!T6</f>
        <v>241.89</v>
      </c>
      <c r="AU8" s="65"/>
      <c r="AV8" s="65"/>
      <c r="AW8" s="65"/>
      <c r="AX8" s="65"/>
      <c r="AY8" s="65"/>
      <c r="AZ8" s="65"/>
      <c r="BA8" s="65"/>
      <c r="BB8" s="65">
        <f>データ!U6</f>
        <v>54.44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20.329999999999998</v>
      </c>
      <c r="Q10" s="65"/>
      <c r="R10" s="65"/>
      <c r="S10" s="65"/>
      <c r="T10" s="65"/>
      <c r="U10" s="65"/>
      <c r="V10" s="65"/>
      <c r="W10" s="65">
        <f>データ!Q6</f>
        <v>100</v>
      </c>
      <c r="X10" s="65"/>
      <c r="Y10" s="65"/>
      <c r="Z10" s="65"/>
      <c r="AA10" s="65"/>
      <c r="AB10" s="65"/>
      <c r="AC10" s="65"/>
      <c r="AD10" s="66">
        <f>データ!R6</f>
        <v>3348</v>
      </c>
      <c r="AE10" s="66"/>
      <c r="AF10" s="66"/>
      <c r="AG10" s="66"/>
      <c r="AH10" s="66"/>
      <c r="AI10" s="66"/>
      <c r="AJ10" s="66"/>
      <c r="AK10" s="2"/>
      <c r="AL10" s="66">
        <f>データ!V6</f>
        <v>2645</v>
      </c>
      <c r="AM10" s="66"/>
      <c r="AN10" s="66"/>
      <c r="AO10" s="66"/>
      <c r="AP10" s="66"/>
      <c r="AQ10" s="66"/>
      <c r="AR10" s="66"/>
      <c r="AS10" s="66"/>
      <c r="AT10" s="65">
        <f>データ!W6</f>
        <v>46.26</v>
      </c>
      <c r="AU10" s="65"/>
      <c r="AV10" s="65"/>
      <c r="AW10" s="65"/>
      <c r="AX10" s="65"/>
      <c r="AY10" s="65"/>
      <c r="AZ10" s="65"/>
      <c r="BA10" s="65"/>
      <c r="BB10" s="65">
        <f>データ!X6</f>
        <v>57.18</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122</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WKfpchCQ/A9hKpYRQkBpBPtBEVnRnLJA7iuzjIJcQTB95DswsppH+hkY0S8gi07lhjzay7MbwZS7iicijqdEEw==" saltValue="qyYAlXt4eCXQF3Fu6x3rx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244724</v>
      </c>
      <c r="D6" s="32">
        <f t="shared" si="3"/>
        <v>47</v>
      </c>
      <c r="E6" s="32">
        <f t="shared" si="3"/>
        <v>18</v>
      </c>
      <c r="F6" s="32">
        <f t="shared" si="3"/>
        <v>0</v>
      </c>
      <c r="G6" s="32">
        <f t="shared" si="3"/>
        <v>0</v>
      </c>
      <c r="H6" s="32" t="str">
        <f t="shared" si="3"/>
        <v>三重県　南伊勢町</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20.329999999999998</v>
      </c>
      <c r="Q6" s="33">
        <f t="shared" si="3"/>
        <v>100</v>
      </c>
      <c r="R6" s="33">
        <f t="shared" si="3"/>
        <v>3348</v>
      </c>
      <c r="S6" s="33">
        <f t="shared" si="3"/>
        <v>13169</v>
      </c>
      <c r="T6" s="33">
        <f t="shared" si="3"/>
        <v>241.89</v>
      </c>
      <c r="U6" s="33">
        <f t="shared" si="3"/>
        <v>54.44</v>
      </c>
      <c r="V6" s="33">
        <f t="shared" si="3"/>
        <v>2645</v>
      </c>
      <c r="W6" s="33">
        <f t="shared" si="3"/>
        <v>46.26</v>
      </c>
      <c r="X6" s="33">
        <f t="shared" si="3"/>
        <v>57.18</v>
      </c>
      <c r="Y6" s="34">
        <f>IF(Y7="",NA(),Y7)</f>
        <v>81.97</v>
      </c>
      <c r="Z6" s="34">
        <f t="shared" ref="Z6:AH6" si="4">IF(Z7="",NA(),Z7)</f>
        <v>80.02</v>
      </c>
      <c r="AA6" s="34">
        <f t="shared" si="4"/>
        <v>82.89</v>
      </c>
      <c r="AB6" s="34">
        <f t="shared" si="4"/>
        <v>75</v>
      </c>
      <c r="AC6" s="34">
        <f t="shared" si="4"/>
        <v>78.760000000000005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610.91999999999996</v>
      </c>
      <c r="BG6" s="34">
        <f t="shared" ref="BG6:BO6" si="7">IF(BG7="",NA(),BG7)</f>
        <v>581.59</v>
      </c>
      <c r="BH6" s="34">
        <f t="shared" si="7"/>
        <v>575.21</v>
      </c>
      <c r="BI6" s="34">
        <f t="shared" si="7"/>
        <v>581.48</v>
      </c>
      <c r="BJ6" s="34">
        <f t="shared" si="7"/>
        <v>570.04999999999995</v>
      </c>
      <c r="BK6" s="34">
        <f t="shared" si="7"/>
        <v>446.63</v>
      </c>
      <c r="BL6" s="34">
        <f t="shared" si="7"/>
        <v>416.91</v>
      </c>
      <c r="BM6" s="34">
        <f t="shared" si="7"/>
        <v>392.19</v>
      </c>
      <c r="BN6" s="34">
        <f t="shared" si="7"/>
        <v>248.44</v>
      </c>
      <c r="BO6" s="34">
        <f t="shared" si="7"/>
        <v>244.85</v>
      </c>
      <c r="BP6" s="33" t="str">
        <f>IF(BP7="","",IF(BP7="-","【-】","【"&amp;SUBSTITUTE(TEXT(BP7,"#,##0.00"),"-","△")&amp;"】"))</f>
        <v>【329.28】</v>
      </c>
      <c r="BQ6" s="34">
        <f>IF(BQ7="",NA(),BQ7)</f>
        <v>60.63</v>
      </c>
      <c r="BR6" s="34">
        <f t="shared" ref="BR6:BZ6" si="8">IF(BR7="",NA(),BR7)</f>
        <v>60.1</v>
      </c>
      <c r="BS6" s="34">
        <f t="shared" si="8"/>
        <v>58.57</v>
      </c>
      <c r="BT6" s="34">
        <f t="shared" si="8"/>
        <v>50.62</v>
      </c>
      <c r="BU6" s="34">
        <f t="shared" si="8"/>
        <v>53.99</v>
      </c>
      <c r="BV6" s="34">
        <f t="shared" si="8"/>
        <v>58.53</v>
      </c>
      <c r="BW6" s="34">
        <f t="shared" si="8"/>
        <v>57.93</v>
      </c>
      <c r="BX6" s="34">
        <f t="shared" si="8"/>
        <v>57.03</v>
      </c>
      <c r="BY6" s="34">
        <f t="shared" si="8"/>
        <v>66.73</v>
      </c>
      <c r="BZ6" s="34">
        <f t="shared" si="8"/>
        <v>64.78</v>
      </c>
      <c r="CA6" s="33" t="str">
        <f>IF(CA7="","",IF(CA7="-","【-】","【"&amp;SUBSTITUTE(TEXT(CA7,"#,##0.00"),"-","△")&amp;"】"))</f>
        <v>【60.55】</v>
      </c>
      <c r="CB6" s="34">
        <f>IF(CB7="",NA(),CB7)</f>
        <v>225.6</v>
      </c>
      <c r="CC6" s="34">
        <f t="shared" ref="CC6:CK6" si="9">IF(CC7="",NA(),CC7)</f>
        <v>233.38</v>
      </c>
      <c r="CD6" s="34">
        <f t="shared" si="9"/>
        <v>240.22</v>
      </c>
      <c r="CE6" s="34">
        <f t="shared" si="9"/>
        <v>276.89</v>
      </c>
      <c r="CF6" s="34">
        <f t="shared" si="9"/>
        <v>262.02</v>
      </c>
      <c r="CG6" s="34">
        <f t="shared" si="9"/>
        <v>266.57</v>
      </c>
      <c r="CH6" s="34">
        <f t="shared" si="9"/>
        <v>276.93</v>
      </c>
      <c r="CI6" s="34">
        <f t="shared" si="9"/>
        <v>283.73</v>
      </c>
      <c r="CJ6" s="34">
        <f t="shared" si="9"/>
        <v>241.29</v>
      </c>
      <c r="CK6" s="34">
        <f t="shared" si="9"/>
        <v>250.21</v>
      </c>
      <c r="CL6" s="33" t="str">
        <f>IF(CL7="","",IF(CL7="-","【-】","【"&amp;SUBSTITUTE(TEXT(CL7,"#,##0.00"),"-","△")&amp;"】"))</f>
        <v>【269.12】</v>
      </c>
      <c r="CM6" s="34">
        <f>IF(CM7="",NA(),CM7)</f>
        <v>50</v>
      </c>
      <c r="CN6" s="34">
        <f t="shared" ref="CN6:CV6" si="10">IF(CN7="",NA(),CN7)</f>
        <v>49.89</v>
      </c>
      <c r="CO6" s="34">
        <f t="shared" si="10"/>
        <v>50.11</v>
      </c>
      <c r="CP6" s="34">
        <f t="shared" si="10"/>
        <v>50.1</v>
      </c>
      <c r="CQ6" s="34">
        <f t="shared" si="10"/>
        <v>49.9</v>
      </c>
      <c r="CR6" s="34">
        <f t="shared" si="10"/>
        <v>58.06</v>
      </c>
      <c r="CS6" s="34">
        <f t="shared" si="10"/>
        <v>59.08</v>
      </c>
      <c r="CT6" s="34">
        <f t="shared" si="10"/>
        <v>58.25</v>
      </c>
      <c r="CU6" s="34">
        <f t="shared" si="10"/>
        <v>61.94</v>
      </c>
      <c r="CV6" s="34">
        <f t="shared" si="10"/>
        <v>61.79</v>
      </c>
      <c r="CW6" s="33" t="str">
        <f>IF(CW7="","",IF(CW7="-","【-】","【"&amp;SUBSTITUTE(TEXT(CW7,"#,##0.00"),"-","△")&amp;"】"))</f>
        <v>【59.35】</v>
      </c>
      <c r="CX6" s="34">
        <f>IF(CX7="",NA(),CX7)</f>
        <v>36.32</v>
      </c>
      <c r="CY6" s="34">
        <f t="shared" ref="CY6:DG6" si="11">IF(CY7="",NA(),CY7)</f>
        <v>38.29</v>
      </c>
      <c r="CZ6" s="34">
        <f t="shared" si="11"/>
        <v>40.14</v>
      </c>
      <c r="DA6" s="34">
        <f t="shared" si="11"/>
        <v>42.39</v>
      </c>
      <c r="DB6" s="34">
        <f t="shared" si="11"/>
        <v>44.84</v>
      </c>
      <c r="DC6" s="34">
        <f t="shared" si="11"/>
        <v>75.790000000000006</v>
      </c>
      <c r="DD6" s="34">
        <f t="shared" si="11"/>
        <v>77.12</v>
      </c>
      <c r="DE6" s="34">
        <f t="shared" si="11"/>
        <v>68.150000000000006</v>
      </c>
      <c r="DF6" s="34">
        <f t="shared" si="11"/>
        <v>94.14</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244724</v>
      </c>
      <c r="D7" s="36">
        <v>47</v>
      </c>
      <c r="E7" s="36">
        <v>18</v>
      </c>
      <c r="F7" s="36">
        <v>0</v>
      </c>
      <c r="G7" s="36">
        <v>0</v>
      </c>
      <c r="H7" s="36" t="s">
        <v>109</v>
      </c>
      <c r="I7" s="36" t="s">
        <v>110</v>
      </c>
      <c r="J7" s="36" t="s">
        <v>111</v>
      </c>
      <c r="K7" s="36" t="s">
        <v>112</v>
      </c>
      <c r="L7" s="36" t="s">
        <v>113</v>
      </c>
      <c r="M7" s="36" t="s">
        <v>114</v>
      </c>
      <c r="N7" s="37" t="s">
        <v>115</v>
      </c>
      <c r="O7" s="37" t="s">
        <v>116</v>
      </c>
      <c r="P7" s="37">
        <v>20.329999999999998</v>
      </c>
      <c r="Q7" s="37">
        <v>100</v>
      </c>
      <c r="R7" s="37">
        <v>3348</v>
      </c>
      <c r="S7" s="37">
        <v>13169</v>
      </c>
      <c r="T7" s="37">
        <v>241.89</v>
      </c>
      <c r="U7" s="37">
        <v>54.44</v>
      </c>
      <c r="V7" s="37">
        <v>2645</v>
      </c>
      <c r="W7" s="37">
        <v>46.26</v>
      </c>
      <c r="X7" s="37">
        <v>57.18</v>
      </c>
      <c r="Y7" s="37">
        <v>81.97</v>
      </c>
      <c r="Z7" s="37">
        <v>80.02</v>
      </c>
      <c r="AA7" s="37">
        <v>82.89</v>
      </c>
      <c r="AB7" s="37">
        <v>75</v>
      </c>
      <c r="AC7" s="37">
        <v>78.760000000000005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610.91999999999996</v>
      </c>
      <c r="BG7" s="37">
        <v>581.59</v>
      </c>
      <c r="BH7" s="37">
        <v>575.21</v>
      </c>
      <c r="BI7" s="37">
        <v>581.48</v>
      </c>
      <c r="BJ7" s="37">
        <v>570.04999999999995</v>
      </c>
      <c r="BK7" s="37">
        <v>446.63</v>
      </c>
      <c r="BL7" s="37">
        <v>416.91</v>
      </c>
      <c r="BM7" s="37">
        <v>392.19</v>
      </c>
      <c r="BN7" s="37">
        <v>248.44</v>
      </c>
      <c r="BO7" s="37">
        <v>244.85</v>
      </c>
      <c r="BP7" s="37">
        <v>329.28</v>
      </c>
      <c r="BQ7" s="37">
        <v>60.63</v>
      </c>
      <c r="BR7" s="37">
        <v>60.1</v>
      </c>
      <c r="BS7" s="37">
        <v>58.57</v>
      </c>
      <c r="BT7" s="37">
        <v>50.62</v>
      </c>
      <c r="BU7" s="37">
        <v>53.99</v>
      </c>
      <c r="BV7" s="37">
        <v>58.53</v>
      </c>
      <c r="BW7" s="37">
        <v>57.93</v>
      </c>
      <c r="BX7" s="37">
        <v>57.03</v>
      </c>
      <c r="BY7" s="37">
        <v>66.73</v>
      </c>
      <c r="BZ7" s="37">
        <v>64.78</v>
      </c>
      <c r="CA7" s="37">
        <v>60.55</v>
      </c>
      <c r="CB7" s="37">
        <v>225.6</v>
      </c>
      <c r="CC7" s="37">
        <v>233.38</v>
      </c>
      <c r="CD7" s="37">
        <v>240.22</v>
      </c>
      <c r="CE7" s="37">
        <v>276.89</v>
      </c>
      <c r="CF7" s="37">
        <v>262.02</v>
      </c>
      <c r="CG7" s="37">
        <v>266.57</v>
      </c>
      <c r="CH7" s="37">
        <v>276.93</v>
      </c>
      <c r="CI7" s="37">
        <v>283.73</v>
      </c>
      <c r="CJ7" s="37">
        <v>241.29</v>
      </c>
      <c r="CK7" s="37">
        <v>250.21</v>
      </c>
      <c r="CL7" s="37">
        <v>269.12</v>
      </c>
      <c r="CM7" s="37">
        <v>50</v>
      </c>
      <c r="CN7" s="37">
        <v>49.89</v>
      </c>
      <c r="CO7" s="37">
        <v>50.11</v>
      </c>
      <c r="CP7" s="37">
        <v>50.1</v>
      </c>
      <c r="CQ7" s="37">
        <v>49.9</v>
      </c>
      <c r="CR7" s="37">
        <v>58.06</v>
      </c>
      <c r="CS7" s="37">
        <v>59.08</v>
      </c>
      <c r="CT7" s="37">
        <v>58.25</v>
      </c>
      <c r="CU7" s="37">
        <v>61.94</v>
      </c>
      <c r="CV7" s="37">
        <v>61.79</v>
      </c>
      <c r="CW7" s="37">
        <v>59.35</v>
      </c>
      <c r="CX7" s="37">
        <v>36.32</v>
      </c>
      <c r="CY7" s="37">
        <v>38.29</v>
      </c>
      <c r="CZ7" s="37">
        <v>40.14</v>
      </c>
      <c r="DA7" s="37">
        <v>42.39</v>
      </c>
      <c r="DB7" s="37">
        <v>44.84</v>
      </c>
      <c r="DC7" s="37">
        <v>75.790000000000006</v>
      </c>
      <c r="DD7" s="37">
        <v>77.12</v>
      </c>
      <c r="DE7" s="37">
        <v>68.150000000000006</v>
      </c>
      <c r="DF7" s="37">
        <v>94.14</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t="s">
        <v>115</v>
      </c>
      <c r="EM7" s="37" t="s">
        <v>115</v>
      </c>
      <c r="EN7" s="37" t="s">
        <v>115</v>
      </c>
      <c r="EO7" s="37" t="s">
        <v>115</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cp:lastModifiedBy>
  <cp:lastPrinted>2019-02-06T23:44:35Z</cp:lastPrinted>
  <dcterms:created xsi:type="dcterms:W3CDTF">2018-12-03T09:40:12Z</dcterms:created>
  <dcterms:modified xsi:type="dcterms:W3CDTF">2019-02-06T23:44:41Z</dcterms:modified>
</cp:coreProperties>
</file>