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下水道課\◇　業務係\※県(市町行財政課)・財政経営課からの調査\H30\⑪公営企業に係る「経営比較分析表」の分析等について\"/>
    </mc:Choice>
  </mc:AlternateContent>
  <workbookProtection workbookAlgorithmName="SHA-512" workbookHashValue="EYR/B+fbfBYGoziNYW4MBhCBQtji7KGOu4qMvq3wq8OQwAVLdAoXiD0q4t6ytijwpMyQmmpOPC00IWMF0CxI3A==" workbookSaltValue="l7F7iGHQLH95Bls0SFkRm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<sst xmlns="http://schemas.openxmlformats.org/spreadsheetml/2006/main" count="240" uniqueCount="125">
  <si>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</si>
  <si>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</si>
  <si>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</si>
  <si>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</si>
  <si>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</si>
  <si>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</si>
  <si>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</si>
  <si>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</si>
  <si>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</si>
  <si>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</si>
  <si>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</si>
  <si>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</si>
  <si>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</si>
  <si>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</si>
  <si>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</si>
  <si>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</si>
  <si>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</si>
  <si>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</si>
  <si>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</si>
  <si>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</si>
  <si>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</si>
  <si>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</si>
  <si>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</si>
  <si>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</si>
  <si>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</si>
  <si>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</si>
  <si>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</si>
  <si>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</si>
  <si>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</si>
  <si>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</si>
  <si>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</si>
  <si>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</si>
  <si>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</si>
  <si>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</si>
  <si>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</si>
  <si>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</si>
  <si>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</si>
  <si>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</si>
  <si>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</si>
  <si>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</si>
  <si>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</si>
  <si>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</si>
  <si>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</si>
  <si>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</si>
  <si>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</si>
  <si>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</si>
  <si>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</si>
  <si>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</si>
  <si>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</si>
  <si>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</si>
  <si>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</si>
  <si>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</si>
  <si>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</si>
  <si>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</si>
  <si>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</si>
  <si>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</si>
  <si>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</si>
  <si>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</si>
  <si>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</si>
  <si>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</si>
  <si>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</si>
  <si>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</si>
  <si>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</si>
  <si>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</si>
  <si>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</si>
  <si>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</si>
  <si>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</si>
  <si>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</si>
  <si>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</si>
  <si>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</si>
  <si>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</si>
  <si>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</si>
  <si>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</si>
  <si>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</si>
  <si>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</si>
  <si>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</si>
  <si>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</si>
  <si>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</si>
  <si>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</si>
  <si>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</si>
  <si>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</si>
  <si>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</si>
  <si>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</si>
  <si>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</si>
  <si>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</si>
  <si>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</si>
  <si>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</si>
  <si>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</si>
  <si>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</si>
  <si>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</si>
  <si>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</si>
  <si>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</si>
  <si>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</si>
  <si>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</si>
  <si>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</si>
  <si>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</si>
  <si>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</si>
  <si>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</si>
  <si>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</si>
  <si>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</si>
  <si>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</si>
  <si>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</si>
  <si>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</si>
  <si>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</si>
  <si>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</si>
  <si>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</si>
  <si>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</si>
  <si>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</si>
  <si>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</si>
  <si>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</si>
  <si>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</si>
  <si>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</si>
  <si>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</si>
  <si>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</si>
  <si>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</si>
  <si>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</si>
  <si>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</si>
  <si>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</si>
  <si>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</si>
  <si>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</si>
  <si>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</si>
  <si>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</si>
  <si>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下水道事業の安定した経営実現のため、平成29年度から3ヶ年の継続事業により地方公営企業法適用化に取り組み、平成32年4月から公営企業会計への移行を予定している。</t>
    <rPh sb="1" eb="4">
      <t>ゲスイドウ</t>
    </rPh>
    <rPh sb="4" eb="6">
      <t>セツゾク</t>
    </rPh>
    <rPh sb="6" eb="7">
      <t>リツ</t>
    </rPh>
    <rPh sb="7" eb="9">
      <t>コウジョウ</t>
    </rPh>
    <rPh sb="13" eb="14">
      <t>ミ</t>
    </rPh>
    <rPh sb="14" eb="16">
      <t>セツゾク</t>
    </rPh>
    <rPh sb="16" eb="18">
      <t>セタイ</t>
    </rPh>
    <rPh sb="20" eb="22">
      <t>ケイハツ</t>
    </rPh>
    <rPh sb="22" eb="24">
      <t>カツドウ</t>
    </rPh>
    <rPh sb="25" eb="27">
      <t>ケイゾク</t>
    </rPh>
    <rPh sb="34" eb="36">
      <t>ケイヒ</t>
    </rPh>
    <rPh sb="36" eb="38">
      <t>セツゲン</t>
    </rPh>
    <rPh sb="39" eb="40">
      <t>ツト</t>
    </rPh>
    <rPh sb="42" eb="45">
      <t>コウリツテキ</t>
    </rPh>
    <rPh sb="46" eb="48">
      <t>ジギョウ</t>
    </rPh>
    <rPh sb="48" eb="50">
      <t>ウンエイ</t>
    </rPh>
    <rPh sb="51" eb="53">
      <t>メザ</t>
    </rPh>
    <rPh sb="99" eb="102">
      <t>ゲスイドウ</t>
    </rPh>
    <rPh sb="102" eb="104">
      <t>ジギョウ</t>
    </rPh>
    <rPh sb="105" eb="107">
      <t>アンテイ</t>
    </rPh>
    <rPh sb="109" eb="111">
      <t>ケイエイ</t>
    </rPh>
    <rPh sb="111" eb="113">
      <t>ジツゲン</t>
    </rPh>
    <rPh sb="117" eb="119">
      <t>ヘイセイ</t>
    </rPh>
    <rPh sb="121" eb="123">
      <t>ネンド</t>
    </rPh>
    <rPh sb="127" eb="128">
      <t>ネン</t>
    </rPh>
    <rPh sb="129" eb="131">
      <t>ケイゾク</t>
    </rPh>
    <rPh sb="131" eb="133">
      <t>ジギョウ</t>
    </rPh>
    <rPh sb="136" eb="138">
      <t>チホウ</t>
    </rPh>
    <rPh sb="138" eb="140">
      <t>コウエイ</t>
    </rPh>
    <rPh sb="140" eb="142">
      <t>キギョウ</t>
    </rPh>
    <rPh sb="142" eb="143">
      <t>ホウ</t>
    </rPh>
    <rPh sb="143" eb="145">
      <t>テキヨウ</t>
    </rPh>
    <rPh sb="145" eb="146">
      <t>カ</t>
    </rPh>
    <rPh sb="147" eb="148">
      <t>ト</t>
    </rPh>
    <rPh sb="149" eb="150">
      <t>ク</t>
    </rPh>
    <rPh sb="152" eb="154">
      <t>ヘイセイ</t>
    </rPh>
    <rPh sb="156" eb="157">
      <t>ネン</t>
    </rPh>
    <rPh sb="158" eb="159">
      <t>ガツ</t>
    </rPh>
    <rPh sb="161" eb="163">
      <t>コウエイ</t>
    </rPh>
    <rPh sb="163" eb="165">
      <t>キギョウ</t>
    </rPh>
    <rPh sb="165" eb="167">
      <t>カイケイ</t>
    </rPh>
    <rPh sb="169" eb="171">
      <t>イコウ</t>
    </rPh>
    <rPh sb="172" eb="174">
      <t>ヨテイ</t>
    </rPh>
    <phoneticPr fontId="4"/>
  </si>
  <si>
    <t>　漁業集落排水施設の供用開始が平成13年であり、管渠については、老朽化の懸念はない。しかし、処理場やマンホールポンプの電気機械施設の一部は耐用年数に達し、経年劣化からの故障もみられることから、効率的で効果的な改修及び更新を行いライフサイクルコストの最小化を図るため、平成26年度から機能保全対策事業を実施している。</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7" eb="78">
      <t>ヘ</t>
    </rPh>
    <rPh sb="78" eb="79">
      <t>ネン</t>
    </rPh>
    <rPh sb="79" eb="81">
      <t>レッカ</t>
    </rPh>
    <rPh sb="84" eb="86">
      <t>コショウ</t>
    </rPh>
    <rPh sb="96" eb="98">
      <t>キノウ</t>
    </rPh>
    <rPh sb="98" eb="100">
      <t>キョウカ</t>
    </rPh>
    <rPh sb="100" eb="102">
      <t>タイサク</t>
    </rPh>
    <rPh sb="102" eb="104">
      <t>ジギョウ</t>
    </rPh>
    <rPh sb="108" eb="110">
      <t>ヘイセイ</t>
    </rPh>
    <rPh sb="112" eb="113">
      <t>ネン</t>
    </rPh>
    <rPh sb="113" eb="114">
      <t>ド</t>
    </rPh>
    <rPh sb="118" eb="120">
      <t>ネンド</t>
    </rPh>
    <rPh sb="135" eb="136">
      <t>オコナ</t>
    </rPh>
    <rPh sb="145" eb="147">
      <t>タイサク</t>
    </rPh>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</si>
  <si>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企業債残高対事業規模比率については、新たな面整備を行っていないため地方債の残高も減少している状況である。　
　水洗化率が低く、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下水道使用料は、近隣市町と比較し非常に高額であるが、経費回収率の指標は低い数値となっている。公営企業会計移行後に、適正な使用料の設定について検討を行う。</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5" eb="77">
      <t>チホウ</t>
    </rPh>
    <rPh sb="77" eb="78">
      <t>ヘ</t>
    </rPh>
    <rPh sb="78" eb="79">
      <t>ネン</t>
    </rPh>
    <rPh sb="79" eb="81">
      <t>レッカ</t>
    </rPh>
    <rPh sb="84" eb="86">
      <t>コショウ</t>
    </rPh>
    <rPh sb="96" eb="98">
      <t>キノウ</t>
    </rPh>
    <rPh sb="98" eb="100">
      <t>キョウカ</t>
    </rPh>
    <rPh sb="100" eb="102">
      <t>タイサク</t>
    </rPh>
    <rPh sb="102" eb="104">
      <t>ジギョウ</t>
    </rPh>
    <rPh sb="108" eb="110">
      <t>ヘイセイ</t>
    </rPh>
    <rPh sb="112" eb="113">
      <t>ネン</t>
    </rPh>
    <rPh sb="113" eb="114">
      <t>ド</t>
    </rPh>
    <rPh sb="118" eb="120">
      <t>ネンド</t>
    </rPh>
    <rPh sb="127" eb="129">
      <t>チホウ</t>
    </rPh>
    <rPh sb="135" eb="136">
      <t>オコナ</t>
    </rPh>
    <rPh sb="228" eb="230">
      <t>コンゴ</t>
    </rPh>
    <rPh sb="330" eb="332">
      <t>セツゾク</t>
    </rPh>
    <rPh sb="332" eb="333">
      <t>リツ</t>
    </rPh>
    <rPh sb="334" eb="336">
      <t>コウジョウ</t>
    </rPh>
    <rPh sb="340" eb="341">
      <t>ミ</t>
    </rPh>
    <rPh sb="341" eb="343">
      <t>セツゾク</t>
    </rPh>
    <rPh sb="343" eb="345">
      <t>セタイ</t>
    </rPh>
    <rPh sb="347" eb="349">
      <t>セツゾク</t>
    </rPh>
    <rPh sb="349" eb="351">
      <t>ケイハツ</t>
    </rPh>
    <rPh sb="352" eb="354">
      <t>ケイゾク</t>
    </rPh>
    <rPh sb="355" eb="356">
      <t>オコナ</t>
    </rPh>
    <rPh sb="362" eb="364">
      <t>イジ</t>
    </rPh>
    <rPh sb="364" eb="367">
      <t>カンリヒ</t>
    </rPh>
    <rPh sb="368" eb="370">
      <t>サクゲン</t>
    </rPh>
    <rPh sb="371" eb="372">
      <t>ツト</t>
    </rPh>
    <rPh sb="374" eb="376">
      <t>ヒツヨウ</t>
    </rPh>
    <rPh sb="395" eb="397">
      <t>ヒカク</t>
    </rPh>
    <rPh sb="408" eb="410">
      <t>ケイヒ</t>
    </rPh>
    <rPh sb="410" eb="412">
      <t>カイシュウ</t>
    </rPh>
    <rPh sb="412" eb="413">
      <t>リツ</t>
    </rPh>
    <rPh sb="414" eb="416">
      <t>シヒョウ</t>
    </rPh>
    <rPh sb="417" eb="418">
      <t>ヒク</t>
    </rPh>
    <rPh sb="419" eb="421">
      <t>スウチ</t>
    </rPh>
    <rPh sb="439" eb="441">
      <t>テキセイ</t>
    </rPh>
    <rPh sb="455" eb="45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</si>
</sst>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B2-43E4-AA6D-B3CC77AF13FE}"/>
            </c:ext>
          </c:extLst>
        </c:ser>
        <c:dLbls>
          <c:showLegendKey val="0"/>
          <c:showVal val="0"/>
          <c:showCatName val="0"/>
          <c:showSerName val="0"/>
          <c:showPercent val="0"/>
          <c:showBubbleSize val="0"/>
        </c:dLbls>
        <c:gapWidth val="150"/>
        <c:axId val="370811112"/>
        <c:axId val="370572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c:v>0.01</c:v>
                </c:pt>
                <c:pt idx="4">
                  <c:v>0.09</c:v>
                </c:pt>
              </c:numCache>
            </c:numRef>
          </c:val>
          <c:smooth val="0"/>
          <c:extLst xmlns:c16r2="http://schemas.microsoft.com/office/drawing/2015/06/chart">
            <c:ext xmlns:c16="http://schemas.microsoft.com/office/drawing/2014/chart" uri="{C3380CC4-5D6E-409C-BE32-E72D297353CC}">
              <c16:uniqueId val="{00000001-B1B2-43E4-AA6D-B3CC77AF13FE}"/>
            </c:ext>
          </c:extLst>
        </c:ser>
        <c:dLbls>
          <c:showLegendKey val="0"/>
          <c:showVal val="0"/>
          <c:showCatName val="0"/>
          <c:showSerName val="0"/>
          <c:showPercent val="0"/>
          <c:showBubbleSize val="0"/>
        </c:dLbls>
        <c:marker val="1"/>
        <c:smooth val="0"/>
        <c:axId val="370811112"/>
        <c:axId val="370572952"/>
      </c:lineChart>
      <c:dateAx>
        <c:axId val="370811112"/>
        <c:scaling>
          <c:orientation val="minMax"/>
        </c:scaling>
        <c:delete val="1"/>
        <c:axPos val="b"/>
        <c:numFmt formatCode="ge" sourceLinked="1"/>
        <c:majorTickMark val="none"/>
        <c:minorTickMark val="none"/>
        <c:tickLblPos val="none"/>
        <c:crossAx val="370572952"/>
        <c:crosses val="autoZero"/>
        <c:auto val="1"/>
        <c:lblOffset val="100"/>
        <c:baseTimeUnit val="years"/>
      </c:dateAx>
      <c:valAx>
        <c:axId val="37057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1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23.82</c:v>
                </c:pt>
                <c:pt idx="1">
                  <c:v>23.61</c:v>
                </c:pt>
                <c:pt idx="2">
                  <c:v>24.36</c:v>
                </c:pt>
                <c:pt idx="3">
                  <c:v>24.25</c:v>
                </c:pt>
                <c:pt idx="4">
                  <c:v>23.61</c:v>
                </c:pt>
              </c:numCache>
            </c:numRef>
          </c:val>
          <c:extLst xmlns:c16r2="http://schemas.microsoft.com/office/drawing/2015/06/chart">
            <c:ext xmlns:c16="http://schemas.microsoft.com/office/drawing/2014/chart" uri="{C3380CC4-5D6E-409C-BE32-E72D297353CC}">
              <c16:uniqueId val="{00000000-47F0-4E1E-BFA1-B1C2ABD12C2E}"/>
            </c:ext>
          </c:extLst>
        </c:ser>
        <c:dLbls>
          <c:showLegendKey val="0"/>
          <c:showVal val="0"/>
          <c:showCatName val="0"/>
          <c:showSerName val="0"/>
          <c:showPercent val="0"/>
          <c:showBubbleSize val="0"/>
        </c:dLbls>
        <c:gapWidth val="150"/>
        <c:axId val="371545424"/>
        <c:axId val="37154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47F0-4E1E-BFA1-B1C2ABD12C2E}"/>
            </c:ext>
          </c:extLst>
        </c:ser>
        <c:dLbls>
          <c:showLegendKey val="0"/>
          <c:showVal val="0"/>
          <c:showCatName val="0"/>
          <c:showSerName val="0"/>
          <c:showPercent val="0"/>
          <c:showBubbleSize val="0"/>
        </c:dLbls>
        <c:marker val="1"/>
        <c:smooth val="0"/>
        <c:axId val="371545424"/>
        <c:axId val="371545816"/>
      </c:lineChart>
      <c:dateAx>
        <c:axId val="371545424"/>
        <c:scaling>
          <c:orientation val="minMax"/>
        </c:scaling>
        <c:delete val="1"/>
        <c:axPos val="b"/>
        <c:numFmt formatCode="ge" sourceLinked="1"/>
        <c:majorTickMark val="none"/>
        <c:minorTickMark val="none"/>
        <c:tickLblPos val="none"/>
        <c:crossAx val="371545816"/>
        <c:crosses val="autoZero"/>
        <c:auto val="1"/>
        <c:lblOffset val="100"/>
        <c:baseTimeUnit val="years"/>
      </c:dateAx>
      <c:valAx>
        <c:axId val="37154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54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54.94</c:v>
                </c:pt>
                <c:pt idx="1">
                  <c:v>57.48</c:v>
                </c:pt>
                <c:pt idx="2">
                  <c:v>57.97</c:v>
                </c:pt>
                <c:pt idx="3">
                  <c:v>59.43</c:v>
                </c:pt>
                <c:pt idx="4">
                  <c:v>59.36</c:v>
                </c:pt>
              </c:numCache>
            </c:numRef>
          </c:val>
          <c:extLst xmlns:c16r2="http://schemas.microsoft.com/office/drawing/2015/06/chart">
            <c:ext xmlns:c16="http://schemas.microsoft.com/office/drawing/2014/chart" uri="{C3380CC4-5D6E-409C-BE32-E72D297353CC}">
              <c16:uniqueId val="{00000000-B8DC-4E2D-ADD6-F12335075EB4}"/>
            </c:ext>
          </c:extLst>
        </c:ser>
        <c:dLbls>
          <c:showLegendKey val="0"/>
          <c:showVal val="0"/>
          <c:showCatName val="0"/>
          <c:showSerName val="0"/>
          <c:showPercent val="0"/>
          <c:showBubbleSize val="0"/>
        </c:dLbls>
        <c:gapWidth val="150"/>
        <c:axId val="371546992"/>
        <c:axId val="37187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B8DC-4E2D-ADD6-F12335075EB4}"/>
            </c:ext>
          </c:extLst>
        </c:ser>
        <c:dLbls>
          <c:showLegendKey val="0"/>
          <c:showVal val="0"/>
          <c:showCatName val="0"/>
          <c:showSerName val="0"/>
          <c:showPercent val="0"/>
          <c:showBubbleSize val="0"/>
        </c:dLbls>
        <c:marker val="1"/>
        <c:smooth val="0"/>
        <c:axId val="371546992"/>
        <c:axId val="371874696"/>
      </c:lineChart>
      <c:dateAx>
        <c:axId val="371546992"/>
        <c:scaling>
          <c:orientation val="minMax"/>
        </c:scaling>
        <c:delete val="1"/>
        <c:axPos val="b"/>
        <c:numFmt formatCode="ge" sourceLinked="1"/>
        <c:majorTickMark val="none"/>
        <c:minorTickMark val="none"/>
        <c:tickLblPos val="none"/>
        <c:crossAx val="371874696"/>
        <c:crosses val="autoZero"/>
        <c:auto val="1"/>
        <c:lblOffset val="100"/>
        <c:baseTimeUnit val="years"/>
      </c:dateAx>
      <c:valAx>
        <c:axId val="37187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54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79.97</c:v>
                </c:pt>
                <c:pt idx="1">
                  <c:v>74.11</c:v>
                </c:pt>
                <c:pt idx="2">
                  <c:v>75.38</c:v>
                </c:pt>
                <c:pt idx="3">
                  <c:v>78.89</c:v>
                </c:pt>
                <c:pt idx="4">
                  <c:v>81.17</c:v>
                </c:pt>
              </c:numCache>
            </c:numRef>
          </c:val>
          <c:extLst xmlns:c16r2="http://schemas.microsoft.com/office/drawing/2015/06/chart">
            <c:ext xmlns:c16="http://schemas.microsoft.com/office/drawing/2014/chart" uri="{C3380CC4-5D6E-409C-BE32-E72D297353CC}">
              <c16:uniqueId val="{00000000-77B2-4E1E-AF1F-156C80A3FB94}"/>
            </c:ext>
          </c:extLst>
        </c:ser>
        <c:dLbls>
          <c:showLegendKey val="0"/>
          <c:showVal val="0"/>
          <c:showCatName val="0"/>
          <c:showSerName val="0"/>
          <c:showPercent val="0"/>
          <c:showBubbleSize val="0"/>
        </c:dLbls>
        <c:gapWidth val="150"/>
        <c:axId val="369910776"/>
        <c:axId val="37084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B2-4E1E-AF1F-156C80A3FB94}"/>
            </c:ext>
          </c:extLst>
        </c:ser>
        <c:dLbls>
          <c:showLegendKey val="0"/>
          <c:showVal val="0"/>
          <c:showCatName val="0"/>
          <c:showSerName val="0"/>
          <c:showPercent val="0"/>
          <c:showBubbleSize val="0"/>
        </c:dLbls>
        <c:marker val="1"/>
        <c:smooth val="0"/>
        <c:axId val="369910776"/>
        <c:axId val="370846432"/>
      </c:lineChart>
      <c:dateAx>
        <c:axId val="369910776"/>
        <c:scaling>
          <c:orientation val="minMax"/>
        </c:scaling>
        <c:delete val="1"/>
        <c:axPos val="b"/>
        <c:numFmt formatCode="ge" sourceLinked="1"/>
        <c:majorTickMark val="none"/>
        <c:minorTickMark val="none"/>
        <c:tickLblPos val="none"/>
        <c:crossAx val="370846432"/>
        <c:crosses val="autoZero"/>
        <c:auto val="1"/>
        <c:lblOffset val="100"/>
        <c:baseTimeUnit val="years"/>
      </c:dateAx>
      <c:valAx>
        <c:axId val="3708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91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C3-42FD-BA9F-D73247A710D7}"/>
            </c:ext>
          </c:extLst>
        </c:ser>
        <c:dLbls>
          <c:showLegendKey val="0"/>
          <c:showVal val="0"/>
          <c:showCatName val="0"/>
          <c:showSerName val="0"/>
          <c:showPercent val="0"/>
          <c:showBubbleSize val="0"/>
        </c:dLbls>
        <c:gapWidth val="150"/>
        <c:axId val="370935272"/>
        <c:axId val="37093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C3-42FD-BA9F-D73247A710D7}"/>
            </c:ext>
          </c:extLst>
        </c:ser>
        <c:dLbls>
          <c:showLegendKey val="0"/>
          <c:showVal val="0"/>
          <c:showCatName val="0"/>
          <c:showSerName val="0"/>
          <c:showPercent val="0"/>
          <c:showBubbleSize val="0"/>
        </c:dLbls>
        <c:marker val="1"/>
        <c:smooth val="0"/>
        <c:axId val="370935272"/>
        <c:axId val="370935656"/>
      </c:lineChart>
      <c:dateAx>
        <c:axId val="370935272"/>
        <c:scaling>
          <c:orientation val="minMax"/>
        </c:scaling>
        <c:delete val="1"/>
        <c:axPos val="b"/>
        <c:numFmt formatCode="ge" sourceLinked="1"/>
        <c:majorTickMark val="none"/>
        <c:minorTickMark val="none"/>
        <c:tickLblPos val="none"/>
        <c:crossAx val="370935656"/>
        <c:crosses val="autoZero"/>
        <c:auto val="1"/>
        <c:lblOffset val="100"/>
        <c:baseTimeUnit val="years"/>
      </c:dateAx>
      <c:valAx>
        <c:axId val="37093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93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27-49E6-9326-01B52F765877}"/>
            </c:ext>
          </c:extLst>
        </c:ser>
        <c:dLbls>
          <c:showLegendKey val="0"/>
          <c:showVal val="0"/>
          <c:showCatName val="0"/>
          <c:showSerName val="0"/>
          <c:showPercent val="0"/>
          <c:showBubbleSize val="0"/>
        </c:dLbls>
        <c:gapWidth val="150"/>
        <c:axId val="370852512"/>
        <c:axId val="37109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27-49E6-9326-01B52F765877}"/>
            </c:ext>
          </c:extLst>
        </c:ser>
        <c:dLbls>
          <c:showLegendKey val="0"/>
          <c:showVal val="0"/>
          <c:showCatName val="0"/>
          <c:showSerName val="0"/>
          <c:showPercent val="0"/>
          <c:showBubbleSize val="0"/>
        </c:dLbls>
        <c:marker val="1"/>
        <c:smooth val="0"/>
        <c:axId val="370852512"/>
        <c:axId val="371094776"/>
      </c:lineChart>
      <c:dateAx>
        <c:axId val="370852512"/>
        <c:scaling>
          <c:orientation val="minMax"/>
        </c:scaling>
        <c:delete val="1"/>
        <c:axPos val="b"/>
        <c:numFmt formatCode="ge" sourceLinked="1"/>
        <c:majorTickMark val="none"/>
        <c:minorTickMark val="none"/>
        <c:tickLblPos val="none"/>
        <c:crossAx val="371094776"/>
        <c:crosses val="autoZero"/>
        <c:auto val="1"/>
        <c:lblOffset val="100"/>
        <c:baseTimeUnit val="years"/>
      </c:dateAx>
      <c:valAx>
        <c:axId val="37109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32-4AD4-ACCE-2659B9E3EA98}"/>
            </c:ext>
          </c:extLst>
        </c:ser>
        <c:dLbls>
          <c:showLegendKey val="0"/>
          <c:showVal val="0"/>
          <c:showCatName val="0"/>
          <c:showSerName val="0"/>
          <c:showPercent val="0"/>
          <c:showBubbleSize val="0"/>
        </c:dLbls>
        <c:gapWidth val="150"/>
        <c:axId val="371371672"/>
        <c:axId val="37137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32-4AD4-ACCE-2659B9E3EA98}"/>
            </c:ext>
          </c:extLst>
        </c:ser>
        <c:dLbls>
          <c:showLegendKey val="0"/>
          <c:showVal val="0"/>
          <c:showCatName val="0"/>
          <c:showSerName val="0"/>
          <c:showPercent val="0"/>
          <c:showBubbleSize val="0"/>
        </c:dLbls>
        <c:marker val="1"/>
        <c:smooth val="0"/>
        <c:axId val="371371672"/>
        <c:axId val="371372064"/>
      </c:lineChart>
      <c:dateAx>
        <c:axId val="371371672"/>
        <c:scaling>
          <c:orientation val="minMax"/>
        </c:scaling>
        <c:delete val="1"/>
        <c:axPos val="b"/>
        <c:numFmt formatCode="ge" sourceLinked="1"/>
        <c:majorTickMark val="none"/>
        <c:minorTickMark val="none"/>
        <c:tickLblPos val="none"/>
        <c:crossAx val="371372064"/>
        <c:crosses val="autoZero"/>
        <c:auto val="1"/>
        <c:lblOffset val="100"/>
        <c:baseTimeUnit val="years"/>
      </c:dateAx>
      <c:valAx>
        <c:axId val="3713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37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36-4DC8-BFE0-2A81F3B44EAB}"/>
            </c:ext>
          </c:extLst>
        </c:ser>
        <c:dLbls>
          <c:showLegendKey val="0"/>
          <c:showVal val="0"/>
          <c:showCatName val="0"/>
          <c:showSerName val="0"/>
          <c:showPercent val="0"/>
          <c:showBubbleSize val="0"/>
        </c:dLbls>
        <c:gapWidth val="150"/>
        <c:axId val="369896216"/>
        <c:axId val="36989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36-4DC8-BFE0-2A81F3B44EAB}"/>
            </c:ext>
          </c:extLst>
        </c:ser>
        <c:dLbls>
          <c:showLegendKey val="0"/>
          <c:showVal val="0"/>
          <c:showCatName val="0"/>
          <c:showSerName val="0"/>
          <c:showPercent val="0"/>
          <c:showBubbleSize val="0"/>
        </c:dLbls>
        <c:marker val="1"/>
        <c:smooth val="0"/>
        <c:axId val="369896216"/>
        <c:axId val="369895824"/>
      </c:lineChart>
      <c:dateAx>
        <c:axId val="369896216"/>
        <c:scaling>
          <c:orientation val="minMax"/>
        </c:scaling>
        <c:delete val="1"/>
        <c:axPos val="b"/>
        <c:numFmt formatCode="ge" sourceLinked="1"/>
        <c:majorTickMark val="none"/>
        <c:minorTickMark val="none"/>
        <c:tickLblPos val="none"/>
        <c:crossAx val="369895824"/>
        <c:crosses val="autoZero"/>
        <c:auto val="1"/>
        <c:lblOffset val="100"/>
        <c:baseTimeUnit val="years"/>
      </c:dateAx>
      <c:valAx>
        <c:axId val="36989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9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406.16</c:v>
                </c:pt>
                <c:pt idx="1">
                  <c:v>345.05</c:v>
                </c:pt>
                <c:pt idx="2">
                  <c:v>331.41</c:v>
                </c:pt>
                <c:pt idx="3">
                  <c:v>277.07</c:v>
                </c:pt>
                <c:pt idx="4">
                  <c:v>272.26</c:v>
                </c:pt>
              </c:numCache>
            </c:numRef>
          </c:val>
          <c:extLst xmlns:c16r2="http://schemas.microsoft.com/office/drawing/2015/06/chart">
            <c:ext xmlns:c16="http://schemas.microsoft.com/office/drawing/2014/chart" uri="{C3380CC4-5D6E-409C-BE32-E72D297353CC}">
              <c16:uniqueId val="{00000000-1CC5-436F-A547-0F1A22C836EE}"/>
            </c:ext>
          </c:extLst>
        </c:ser>
        <c:dLbls>
          <c:showLegendKey val="0"/>
          <c:showVal val="0"/>
          <c:showCatName val="0"/>
          <c:showSerName val="0"/>
          <c:showPercent val="0"/>
          <c:showBubbleSize val="0"/>
        </c:dLbls>
        <c:gapWidth val="150"/>
        <c:axId val="371373240"/>
        <c:axId val="37137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1CC5-436F-A547-0F1A22C836EE}"/>
            </c:ext>
          </c:extLst>
        </c:ser>
        <c:dLbls>
          <c:showLegendKey val="0"/>
          <c:showVal val="0"/>
          <c:showCatName val="0"/>
          <c:showSerName val="0"/>
          <c:showPercent val="0"/>
          <c:showBubbleSize val="0"/>
        </c:dLbls>
        <c:marker val="1"/>
        <c:smooth val="0"/>
        <c:axId val="371373240"/>
        <c:axId val="371373632"/>
      </c:lineChart>
      <c:dateAx>
        <c:axId val="371373240"/>
        <c:scaling>
          <c:orientation val="minMax"/>
        </c:scaling>
        <c:delete val="1"/>
        <c:axPos val="b"/>
        <c:numFmt formatCode="ge" sourceLinked="1"/>
        <c:majorTickMark val="none"/>
        <c:minorTickMark val="none"/>
        <c:tickLblPos val="none"/>
        <c:crossAx val="371373632"/>
        <c:crosses val="autoZero"/>
        <c:auto val="1"/>
        <c:lblOffset val="100"/>
        <c:baseTimeUnit val="years"/>
      </c:dateAx>
      <c:valAx>
        <c:axId val="3713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37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52.88</c:v>
                </c:pt>
                <c:pt idx="1">
                  <c:v>41.46</c:v>
                </c:pt>
                <c:pt idx="2">
                  <c:v>44.88</c:v>
                </c:pt>
                <c:pt idx="3">
                  <c:v>51.67</c:v>
                </c:pt>
                <c:pt idx="4">
                  <c:v>55.53</c:v>
                </c:pt>
              </c:numCache>
            </c:numRef>
          </c:val>
          <c:extLst xmlns:c16r2="http://schemas.microsoft.com/office/drawing/2015/06/chart">
            <c:ext xmlns:c16="http://schemas.microsoft.com/office/drawing/2014/chart" uri="{C3380CC4-5D6E-409C-BE32-E72D297353CC}">
              <c16:uniqueId val="{00000000-8AD6-46E5-BACA-6C3CD5C53BED}"/>
            </c:ext>
          </c:extLst>
        </c:ser>
        <c:dLbls>
          <c:showLegendKey val="0"/>
          <c:showVal val="0"/>
          <c:showCatName val="0"/>
          <c:showSerName val="0"/>
          <c:showPercent val="0"/>
          <c:showBubbleSize val="0"/>
        </c:dLbls>
        <c:gapWidth val="150"/>
        <c:axId val="369896608"/>
        <c:axId val="37137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46.26</c:v>
                </c:pt>
                <c:pt idx="4">
                  <c:v>45.81</c:v>
                </c:pt>
              </c:numCache>
            </c:numRef>
          </c:val>
          <c:smooth val="0"/>
          <c:extLst xmlns:c16r2="http://schemas.microsoft.com/office/drawing/2015/06/chart">
            <c:ext xmlns:c16="http://schemas.microsoft.com/office/drawing/2014/chart" uri="{C3380CC4-5D6E-409C-BE32-E72D297353CC}">
              <c16:uniqueId val="{00000001-8AD6-46E5-BACA-6C3CD5C53BED}"/>
            </c:ext>
          </c:extLst>
        </c:ser>
        <c:dLbls>
          <c:showLegendKey val="0"/>
          <c:showVal val="0"/>
          <c:showCatName val="0"/>
          <c:showSerName val="0"/>
          <c:showPercent val="0"/>
          <c:showBubbleSize val="0"/>
        </c:dLbls>
        <c:marker val="1"/>
        <c:smooth val="0"/>
        <c:axId val="369896608"/>
        <c:axId val="371374808"/>
      </c:lineChart>
      <c:dateAx>
        <c:axId val="369896608"/>
        <c:scaling>
          <c:orientation val="minMax"/>
        </c:scaling>
        <c:delete val="1"/>
        <c:axPos val="b"/>
        <c:numFmt formatCode="ge" sourceLinked="1"/>
        <c:majorTickMark val="none"/>
        <c:minorTickMark val="none"/>
        <c:tickLblPos val="none"/>
        <c:crossAx val="371374808"/>
        <c:crosses val="autoZero"/>
        <c:auto val="1"/>
        <c:lblOffset val="100"/>
        <c:baseTimeUnit val="years"/>
      </c:dateAx>
      <c:valAx>
        <c:axId val="37137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427.35</c:v>
                </c:pt>
                <c:pt idx="1">
                  <c:v>579.02</c:v>
                </c:pt>
                <c:pt idx="2">
                  <c:v>521.20000000000005</c:v>
                </c:pt>
                <c:pt idx="3">
                  <c:v>461.54</c:v>
                </c:pt>
                <c:pt idx="4">
                  <c:v>422.95</c:v>
                </c:pt>
              </c:numCache>
            </c:numRef>
          </c:val>
          <c:extLst xmlns:c16r2="http://schemas.microsoft.com/office/drawing/2015/06/chart">
            <c:ext xmlns:c16="http://schemas.microsoft.com/office/drawing/2014/chart" uri="{C3380CC4-5D6E-409C-BE32-E72D297353CC}">
              <c16:uniqueId val="{00000000-26D6-491C-9138-79EAFEA989E3}"/>
            </c:ext>
          </c:extLst>
        </c:ser>
        <c:dLbls>
          <c:showLegendKey val="0"/>
          <c:showVal val="0"/>
          <c:showCatName val="0"/>
          <c:showSerName val="0"/>
          <c:showPercent val="0"/>
          <c:showBubbleSize val="0"/>
        </c:dLbls>
        <c:gapWidth val="150"/>
        <c:axId val="371543856"/>
        <c:axId val="37154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376.4</c:v>
                </c:pt>
                <c:pt idx="4">
                  <c:v>383.92</c:v>
                </c:pt>
              </c:numCache>
            </c:numRef>
          </c:val>
          <c:smooth val="0"/>
          <c:extLst xmlns:c16r2="http://schemas.microsoft.com/office/drawing/2015/06/chart">
            <c:ext xmlns:c16="http://schemas.microsoft.com/office/drawing/2014/chart" uri="{C3380CC4-5D6E-409C-BE32-E72D297353CC}">
              <c16:uniqueId val="{00000001-26D6-491C-9138-79EAFEA989E3}"/>
            </c:ext>
          </c:extLst>
        </c:ser>
        <c:dLbls>
          <c:showLegendKey val="0"/>
          <c:showVal val="0"/>
          <c:showCatName val="0"/>
          <c:showSerName val="0"/>
          <c:showPercent val="0"/>
          <c:showBubbleSize val="0"/>
        </c:dLbls>
        <c:marker val="1"/>
        <c:smooth val="0"/>
        <c:axId val="371543856"/>
        <c:axId val="371544248"/>
      </c:lineChart>
      <c:dateAx>
        <c:axId val="371543856"/>
        <c:scaling>
          <c:orientation val="minMax"/>
        </c:scaling>
        <c:delete val="1"/>
        <c:axPos val="b"/>
        <c:numFmt formatCode="ge" sourceLinked="1"/>
        <c:majorTickMark val="none"/>
        <c:minorTickMark val="none"/>
        <c:tickLblPos val="none"/>
        <c:crossAx val="371544248"/>
        <c:crosses val="autoZero"/>
        <c:auto val="1"/>
        <c:lblOffset val="100"/>
        <c:baseTimeUnit val="years"/>
      </c:dateAx>
      <c:valAx>
        <c:axId val="37154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54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志摩市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漁業集落排水</v>
      </c>
      <c r="Q8" s="47"/>
      <c r="R8" s="47"/>
      <c r="S8" s="47"/>
      <c r="T8" s="47"/>
      <c r="U8" s="47"/>
      <c r="V8" s="47"/>
      <c r="W8" s="47" t="str">
        <f>データ!L6</f>
        <v>H2</v>
      </c>
      <c r="X8" s="47"/>
      <c r="Y8" s="47"/>
      <c r="Z8" s="47"/>
      <c r="AA8" s="47"/>
      <c r="AB8" s="47"/>
      <c r="AC8" s="47"/>
      <c r="AD8" s="48" t="str">
        <f>データ!$M$6</f>
        <v>非設置</v>
      </c>
      <c r="AE8" s="48"/>
      <c r="AF8" s="48"/>
      <c r="AG8" s="48"/>
      <c r="AH8" s="48"/>
      <c r="AI8" s="48"/>
      <c r="AJ8" s="48"/>
      <c r="AK8" s="3"/>
      <c r="AL8" s="49">
        <f>データ!S6</f>
        <v>51200</v>
      </c>
      <c r="AM8" s="49"/>
      <c r="AN8" s="49"/>
      <c r="AO8" s="49"/>
      <c r="AP8" s="49"/>
      <c r="AQ8" s="49"/>
      <c r="AR8" s="49"/>
      <c r="AS8" s="49"/>
      <c r="AT8" s="44">
        <f>データ!T6</f>
        <v>178.95</v>
      </c>
      <c r="AU8" s="44"/>
      <c r="AV8" s="44"/>
      <c r="AW8" s="44"/>
      <c r="AX8" s="44"/>
      <c r="AY8" s="44"/>
      <c r="AZ8" s="44"/>
      <c r="BA8" s="44"/>
      <c r="BB8" s="44">
        <f>データ!U6</f>
        <v>286.11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2.97</v>
      </c>
      <c r="Q10" s="44"/>
      <c r="R10" s="44"/>
      <c r="S10" s="44"/>
      <c r="T10" s="44"/>
      <c r="U10" s="44"/>
      <c r="V10" s="44"/>
      <c r="W10" s="44">
        <f>データ!Q6</f>
        <v>98.26</v>
      </c>
      <c r="X10" s="44"/>
      <c r="Y10" s="44"/>
      <c r="Z10" s="44"/>
      <c r="AA10" s="44"/>
      <c r="AB10" s="44"/>
      <c r="AC10" s="44"/>
      <c r="AD10" s="49">
        <f>データ!R6</f>
        <v>4233</v>
      </c>
      <c r="AE10" s="49"/>
      <c r="AF10" s="49"/>
      <c r="AG10" s="49"/>
      <c r="AH10" s="49"/>
      <c r="AI10" s="49"/>
      <c r="AJ10" s="49"/>
      <c r="AK10" s="2"/>
      <c r="AL10" s="49">
        <f>データ!V6</f>
        <v>1511</v>
      </c>
      <c r="AM10" s="49"/>
      <c r="AN10" s="49"/>
      <c r="AO10" s="49"/>
      <c r="AP10" s="49"/>
      <c r="AQ10" s="49"/>
      <c r="AR10" s="49"/>
      <c r="AS10" s="49"/>
      <c r="AT10" s="44">
        <f>データ!W6</f>
        <v>0.48</v>
      </c>
      <c r="AU10" s="44"/>
      <c r="AV10" s="44"/>
      <c r="AW10" s="44"/>
      <c r="AX10" s="44"/>
      <c r="AY10" s="44"/>
      <c r="AZ10" s="44"/>
      <c r="BA10" s="44"/>
      <c r="BB10" s="44">
        <f>データ!X6</f>
        <v>3147.92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55</v>
      </c>
      <c r="N86" s="25" t="s">
        <v>55</v>
      </c>
      <c r="O86" s="25" t="str">
        <f>データ!EO6</f>
        <v>【0.01】</v>
      </c>
    </row>
  </sheetData>
  <sheetProtection algorithmName="SHA-512" hashValue="0i8ZJW60g10cDGQBwQ1xuFopXydf1vQzC9F8OiAp0DNk+aLTR36l/FQZN3F2aYEJ2FI5jLT8APV/gaOca4y0uA==" saltValue="43S7crW0fW72roQGbW5iA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242152</v>
      </c>
      <c r="D6" s="32">
        <f t="shared" si="3"/>
        <v>47</v>
      </c>
      <c r="E6" s="32">
        <f t="shared" si="3"/>
        <v>17</v>
      </c>
      <c r="F6" s="32">
        <f t="shared" si="3"/>
        <v>6</v>
      </c>
      <c r="G6" s="32">
        <f t="shared" si="3"/>
        <v>0</v>
      </c>
      <c r="H6" s="32" t="str">
        <f t="shared" si="3"/>
        <v>三重県　志摩市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2.97</v>
      </c>
      <c r="Q6" s="33">
        <f t="shared" si="3"/>
        <v>98.26</v>
      </c>
      <c r="R6" s="33">
        <f t="shared" si="3"/>
        <v>4233</v>
      </c>
      <c r="S6" s="33">
        <f t="shared" si="3"/>
        <v>51200</v>
      </c>
      <c r="T6" s="33">
        <f t="shared" si="3"/>
        <v>178.95</v>
      </c>
      <c r="U6" s="33">
        <f t="shared" si="3"/>
        <v>286.11</v>
      </c>
      <c r="V6" s="33">
        <f t="shared" si="3"/>
        <v>1511</v>
      </c>
      <c r="W6" s="33">
        <f t="shared" si="3"/>
        <v>0.48</v>
      </c>
      <c r="X6" s="33">
        <f t="shared" si="3"/>
        <v>3147.92</v>
      </c>
      <c r="Y6" s="34">
        <f>IF(Y7="",NA(),Y7)</f>
        <v>79.97</v>
      </c>
      <c r="Z6" s="34">
        <f t="shared" ref="Z6:AH6" si="4">IF(Z7="",NA(),Z7)</f>
        <v>74.11</v>
      </c>
      <c r="AA6" s="34">
        <f t="shared" si="4"/>
        <v>75.38</v>
      </c>
      <c r="AB6" s="34">
        <f t="shared" si="4"/>
        <v>78.89</v>
      </c>
      <c r="AC6" s="34">
        <f t="shared" si="4"/>
        <v>81.17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406.16</v>
      </c>
      <c r="BG6" s="34">
        <f t="shared" ref="BG6:BO6" si="7">IF(BG7="",NA(),BG7)</f>
        <v>345.05</v>
      </c>
      <c r="BH6" s="34">
        <f t="shared" si="7"/>
        <v>331.41</v>
      </c>
      <c r="BI6" s="34">
        <f t="shared" si="7"/>
        <v>277.07</v>
      </c>
      <c r="BJ6" s="34">
        <f t="shared" si="7"/>
        <v>272.26</v>
      </c>
      <c r="BK6" s="34">
        <f t="shared" si="7"/>
        <v>1716.47</v>
      </c>
      <c r="BL6" s="34">
        <f t="shared" si="7"/>
        <v>1741.94</v>
      </c>
      <c r="BM6" s="34">
        <f t="shared" si="7"/>
        <v>1451.54</v>
      </c>
      <c r="BN6" s="34">
        <f t="shared" si="7"/>
        <v>1063.93</v>
      </c>
      <c r="BO6" s="34">
        <f t="shared" si="7"/>
        <v>1060.8599999999999</v>
      </c>
      <c r="BP6" s="33" t="str">
        <f>IF(BP7="","",IF(BP7="-","【-】","【"&amp;SUBSTITUTE(TEXT(BP7,"#,##0.00"),"-","△")&amp;"】"))</f>
        <v>【920.42】</v>
      </c>
      <c r="BQ6" s="34">
        <f>IF(BQ7="",NA(),BQ7)</f>
        <v>52.88</v>
      </c>
      <c r="BR6" s="34">
        <f t="shared" ref="BR6:BZ6" si="8">IF(BR7="",NA(),BR7)</f>
        <v>41.46</v>
      </c>
      <c r="BS6" s="34">
        <f t="shared" si="8"/>
        <v>44.88</v>
      </c>
      <c r="BT6" s="34">
        <f t="shared" si="8"/>
        <v>51.67</v>
      </c>
      <c r="BU6" s="34">
        <f t="shared" si="8"/>
        <v>55.53</v>
      </c>
      <c r="BV6" s="34">
        <f t="shared" si="8"/>
        <v>35.049999999999997</v>
      </c>
      <c r="BW6" s="34">
        <f t="shared" si="8"/>
        <v>33.86</v>
      </c>
      <c r="BX6" s="34">
        <f t="shared" si="8"/>
        <v>33.58</v>
      </c>
      <c r="BY6" s="34">
        <f t="shared" si="8"/>
        <v>46.26</v>
      </c>
      <c r="BZ6" s="34">
        <f t="shared" si="8"/>
        <v>45.81</v>
      </c>
      <c r="CA6" s="33" t="str">
        <f>IF(CA7="","",IF(CA7="-","【-】","【"&amp;SUBSTITUTE(TEXT(CA7,"#,##0.00"),"-","△")&amp;"】"))</f>
        <v>【47.34】</v>
      </c>
      <c r="CB6" s="34">
        <f>IF(CB7="",NA(),CB7)</f>
        <v>427.35</v>
      </c>
      <c r="CC6" s="34">
        <f t="shared" ref="CC6:CK6" si="9">IF(CC7="",NA(),CC7)</f>
        <v>579.02</v>
      </c>
      <c r="CD6" s="34">
        <f t="shared" si="9"/>
        <v>521.20000000000005</v>
      </c>
      <c r="CE6" s="34">
        <f t="shared" si="9"/>
        <v>461.54</v>
      </c>
      <c r="CF6" s="34">
        <f t="shared" si="9"/>
        <v>422.95</v>
      </c>
      <c r="CG6" s="34">
        <f t="shared" si="9"/>
        <v>463.38</v>
      </c>
      <c r="CH6" s="34">
        <f t="shared" si="9"/>
        <v>510.15</v>
      </c>
      <c r="CI6" s="34">
        <f t="shared" si="9"/>
        <v>514.39</v>
      </c>
      <c r="CJ6" s="34">
        <f t="shared" si="9"/>
        <v>376.4</v>
      </c>
      <c r="CK6" s="34">
        <f t="shared" si="9"/>
        <v>383.92</v>
      </c>
      <c r="CL6" s="33" t="str">
        <f>IF(CL7="","",IF(CL7="-","【-】","【"&amp;SUBSTITUTE(TEXT(CL7,"#,##0.00"),"-","△")&amp;"】"))</f>
        <v>【360.30】</v>
      </c>
      <c r="CM6" s="34">
        <f>IF(CM7="",NA(),CM7)</f>
        <v>23.82</v>
      </c>
      <c r="CN6" s="34">
        <f t="shared" ref="CN6:CV6" si="10">IF(CN7="",NA(),CN7)</f>
        <v>23.61</v>
      </c>
      <c r="CO6" s="34">
        <f t="shared" si="10"/>
        <v>24.36</v>
      </c>
      <c r="CP6" s="34">
        <f t="shared" si="10"/>
        <v>24.25</v>
      </c>
      <c r="CQ6" s="34">
        <f t="shared" si="10"/>
        <v>23.61</v>
      </c>
      <c r="CR6" s="34">
        <f t="shared" si="10"/>
        <v>31.37</v>
      </c>
      <c r="CS6" s="34">
        <f t="shared" si="10"/>
        <v>29.86</v>
      </c>
      <c r="CT6" s="34">
        <f t="shared" si="10"/>
        <v>29.28</v>
      </c>
      <c r="CU6" s="34">
        <f t="shared" si="10"/>
        <v>33.729999999999997</v>
      </c>
      <c r="CV6" s="34">
        <f t="shared" si="10"/>
        <v>33.21</v>
      </c>
      <c r="CW6" s="33" t="str">
        <f>IF(CW7="","",IF(CW7="-","【-】","【"&amp;SUBSTITUTE(TEXT(CW7,"#,##0.00"),"-","△")&amp;"】"))</f>
        <v>【34.06】</v>
      </c>
      <c r="CX6" s="34">
        <f>IF(CX7="",NA(),CX7)</f>
        <v>54.94</v>
      </c>
      <c r="CY6" s="34">
        <f t="shared" ref="CY6:DG6" si="11">IF(CY7="",NA(),CY7)</f>
        <v>57.48</v>
      </c>
      <c r="CZ6" s="34">
        <f t="shared" si="11"/>
        <v>57.97</v>
      </c>
      <c r="DA6" s="34">
        <f t="shared" si="11"/>
        <v>59.43</v>
      </c>
      <c r="DB6" s="34">
        <f t="shared" si="11"/>
        <v>59.36</v>
      </c>
      <c r="DC6" s="34">
        <f t="shared" si="11"/>
        <v>67.38</v>
      </c>
      <c r="DD6" s="34">
        <f t="shared" si="11"/>
        <v>65.95</v>
      </c>
      <c r="DE6" s="34">
        <f t="shared" si="11"/>
        <v>66.819999999999993</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4">
        <f t="shared" si="14"/>
        <v>0.01</v>
      </c>
      <c r="EN6" s="34">
        <f t="shared" si="14"/>
        <v>0.09</v>
      </c>
      <c r="EO6" s="33" t="str">
        <f>IF(EO7="","",IF(EO7="-","【-】","【"&amp;SUBSTITUTE(TEXT(EO7,"#,##0.00"),"-","△")&amp;"】"))</f>
        <v>【0.01】</v>
      </c>
    </row>
    <row r="7" spans="1:145" s="35" customFormat="1" x14ac:dyDescent="0.15">
      <c r="A7" s="27"/>
      <c r="B7" s="36">
        <v>2017</v>
      </c>
      <c r="C7" s="36">
        <v>242152</v>
      </c>
      <c r="D7" s="36">
        <v>47</v>
      </c>
      <c r="E7" s="36">
        <v>17</v>
      </c>
      <c r="F7" s="36">
        <v>6</v>
      </c>
      <c r="G7" s="36">
        <v>0</v>
      </c>
      <c r="H7" s="36" t="s">
        <v>109</v>
      </c>
      <c r="I7" s="36" t="s">
        <v>110</v>
      </c>
      <c r="J7" s="36" t="s">
        <v>111</v>
      </c>
      <c r="K7" s="36" t="s">
        <v>112</v>
      </c>
      <c r="L7" s="36" t="s">
        <v>113</v>
      </c>
      <c r="M7" s="36" t="s">
        <v>114</v>
      </c>
      <c r="N7" s="37" t="s">
        <v>115</v>
      </c>
      <c r="O7" s="37" t="s">
        <v>116</v>
      </c>
      <c r="P7" s="37">
        <v>2.97</v>
      </c>
      <c r="Q7" s="37">
        <v>98.26</v>
      </c>
      <c r="R7" s="37">
        <v>4233</v>
      </c>
      <c r="S7" s="37">
        <v>51200</v>
      </c>
      <c r="T7" s="37">
        <v>178.95</v>
      </c>
      <c r="U7" s="37">
        <v>286.11</v>
      </c>
      <c r="V7" s="37">
        <v>1511</v>
      </c>
      <c r="W7" s="37">
        <v>0.48</v>
      </c>
      <c r="X7" s="37">
        <v>3147.92</v>
      </c>
      <c r="Y7" s="37">
        <v>79.97</v>
      </c>
      <c r="Z7" s="37">
        <v>74.11</v>
      </c>
      <c r="AA7" s="37">
        <v>75.38</v>
      </c>
      <c r="AB7" s="37">
        <v>78.89</v>
      </c>
      <c r="AC7" s="37">
        <v>81.17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406.16</v>
      </c>
      <c r="BG7" s="37">
        <v>345.05</v>
      </c>
      <c r="BH7" s="37">
        <v>331.41</v>
      </c>
      <c r="BI7" s="37">
        <v>277.07</v>
      </c>
      <c r="BJ7" s="37">
        <v>272.26</v>
      </c>
      <c r="BK7" s="37">
        <v>1716.47</v>
      </c>
      <c r="BL7" s="37">
        <v>1741.94</v>
      </c>
      <c r="BM7" s="37">
        <v>1451.54</v>
      </c>
      <c r="BN7" s="37">
        <v>1063.93</v>
      </c>
      <c r="BO7" s="37">
        <v>1060.8599999999999</v>
      </c>
      <c r="BP7" s="37">
        <v>920.42</v>
      </c>
      <c r="BQ7" s="37">
        <v>52.88</v>
      </c>
      <c r="BR7" s="37">
        <v>41.46</v>
      </c>
      <c r="BS7" s="37">
        <v>44.88</v>
      </c>
      <c r="BT7" s="37">
        <v>51.67</v>
      </c>
      <c r="BU7" s="37">
        <v>55.53</v>
      </c>
      <c r="BV7" s="37">
        <v>35.049999999999997</v>
      </c>
      <c r="BW7" s="37">
        <v>33.86</v>
      </c>
      <c r="BX7" s="37">
        <v>33.58</v>
      </c>
      <c r="BY7" s="37">
        <v>46.26</v>
      </c>
      <c r="BZ7" s="37">
        <v>45.81</v>
      </c>
      <c r="CA7" s="37">
        <v>47.34</v>
      </c>
      <c r="CB7" s="37">
        <v>427.35</v>
      </c>
      <c r="CC7" s="37">
        <v>579.02</v>
      </c>
      <c r="CD7" s="37">
        <v>521.20000000000005</v>
      </c>
      <c r="CE7" s="37">
        <v>461.54</v>
      </c>
      <c r="CF7" s="37">
        <v>422.95</v>
      </c>
      <c r="CG7" s="37">
        <v>463.38</v>
      </c>
      <c r="CH7" s="37">
        <v>510.15</v>
      </c>
      <c r="CI7" s="37">
        <v>514.39</v>
      </c>
      <c r="CJ7" s="37">
        <v>376.4</v>
      </c>
      <c r="CK7" s="37">
        <v>383.92</v>
      </c>
      <c r="CL7" s="37">
        <v>360.3</v>
      </c>
      <c r="CM7" s="37">
        <v>23.82</v>
      </c>
      <c r="CN7" s="37">
        <v>23.61</v>
      </c>
      <c r="CO7" s="37">
        <v>24.36</v>
      </c>
      <c r="CP7" s="37">
        <v>24.25</v>
      </c>
      <c r="CQ7" s="37">
        <v>23.61</v>
      </c>
      <c r="CR7" s="37">
        <v>31.37</v>
      </c>
      <c r="CS7" s="37">
        <v>29.86</v>
      </c>
      <c r="CT7" s="37">
        <v>29.28</v>
      </c>
      <c r="CU7" s="37">
        <v>33.729999999999997</v>
      </c>
      <c r="CV7" s="37">
        <v>33.21</v>
      </c>
      <c r="CW7" s="37">
        <v>34.06</v>
      </c>
      <c r="CX7" s="37">
        <v>54.94</v>
      </c>
      <c r="CY7" s="37">
        <v>57.48</v>
      </c>
      <c r="CZ7" s="37">
        <v>57.97</v>
      </c>
      <c r="DA7" s="37">
        <v>59.43</v>
      </c>
      <c r="DB7" s="37">
        <v>59.36</v>
      </c>
      <c r="DC7" s="37">
        <v>67.38</v>
      </c>
      <c r="DD7" s="37">
        <v>65.95</v>
      </c>
      <c r="DE7" s="37">
        <v>66.819999999999993</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千香</cp:lastModifiedBy>
  <cp:lastPrinted>2019-01-22T01:25:08Z</cp:lastPrinted>
  <dcterms:created xsi:type="dcterms:W3CDTF">2018-12-03T09:33:21Z</dcterms:created>
  <dcterms:modified xsi:type="dcterms:W3CDTF">2019-01-22T01:28:32Z</dcterms:modified>
  <cp:category/>
</cp:coreProperties>
</file>