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545\Desktop\【2_1（金）〆】公営企業に係る経営比較分析表（平成29年度決算）の分析等について_20190116\"/>
    </mc:Choice>
  </mc:AlternateContent>
  <workbookProtection workbookAlgorithmName="SHA-512" workbookHashValue="eiCBREPKh0xSMk8ErhgWMgcwhIj7FKqmZETNyL4zl1oBCIvOauSsH5F2RmhgHAiJoiFTYsKpwEw4O9WAhtostA==" workbookSaltValue="yqa9NIQ9hfOZ91R/COMoZ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30" i="4"/>
  <c r="IT76" i="4"/>
  <c r="CS51" i="4"/>
  <c r="HJ30" i="4"/>
  <c r="C11" i="5"/>
  <c r="D11" i="5"/>
  <c r="E11" i="5"/>
  <c r="B11" i="5"/>
  <c r="BK76" i="4" l="1"/>
  <c r="LH51" i="4"/>
  <c r="IE76" i="4"/>
  <c r="BZ51" i="4"/>
  <c r="BZ30" i="4"/>
  <c r="LT76" i="4"/>
  <c r="GQ51" i="4"/>
  <c r="LH30" i="4"/>
  <c r="GQ30" i="4"/>
  <c r="FX30" i="4"/>
  <c r="BG30" i="4"/>
  <c r="AV76" i="4"/>
  <c r="KO51" i="4"/>
  <c r="LE76" i="4"/>
  <c r="FX51" i="4"/>
  <c r="KO30" i="4"/>
  <c r="HP76" i="4"/>
  <c r="BG51" i="4"/>
  <c r="HA76" i="4"/>
  <c r="AN51" i="4"/>
  <c r="FE30" i="4"/>
  <c r="AG76" i="4"/>
  <c r="JV51" i="4"/>
  <c r="KP76" i="4"/>
  <c r="FE51" i="4"/>
  <c r="AN30" i="4"/>
  <c r="JV30" i="4"/>
  <c r="KA76" i="4"/>
  <c r="EL51" i="4"/>
  <c r="JC30" i="4"/>
  <c r="GL76" i="4"/>
  <c r="U51" i="4"/>
  <c r="EL30" i="4"/>
  <c r="U30" i="4"/>
  <c r="JC51" i="4"/>
  <c r="R76" i="4"/>
</calcChain>
</file>

<file path=xl/sharedStrings.xml><?xml version="1.0" encoding="utf-8"?>
<sst xmlns="http://schemas.openxmlformats.org/spreadsheetml/2006/main" count="288" uniqueCount="149">
  <si>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</si>
  <si>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</si>
  <si>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</si>
  <si>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</si>
  <si>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</si>
  <si>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</si>
  <si>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</si>
  <si>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</si>
  <si>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</si>
  <si>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</si>
  <si>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</si>
  <si>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</si>
  <si>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</si>
  <si>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</si>
  <si>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</si>
  <si>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</si>
  <si>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</si>
  <si>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</si>
  <si>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</si>
  <si>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</si>
  <si>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</si>
  <si>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</si>
  <si>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</si>
  <si>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</si>
  <si>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</si>
  <si>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</si>
  <si>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</si>
  <si>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</si>
  <si>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</si>
  <si>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</si>
  <si>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</si>
  <si>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</si>
  <si>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</si>
  <si>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</si>
  <si>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</si>
  <si>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</si>
  <si>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</si>
  <si>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</si>
  <si>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</si>
  <si>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</si>
  <si>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</si>
  <si>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</si>
  <si>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</si>
  <si>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</si>
  <si>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</si>
  <si>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</si>
  <si>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</si>
  <si>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</si>
  <si>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</si>
  <si>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</si>
  <si>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</si>
  <si>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</si>
  <si>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</si>
  <si>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</si>
  <si>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</si>
  <si>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</si>
  <si>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</si>
  <si>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</si>
  <si>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</si>
  <si>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</si>
  <si>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</si>
  <si>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</si>
  <si>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</si>
  <si>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</si>
  <si>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</si>
  <si>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</si>
  <si>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</si>
  <si>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</si>
  <si>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</si>
  <si>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</si>
  <si>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</si>
  <si>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</si>
  <si>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</si>
  <si>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</si>
  <si>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</si>
  <si>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</si>
  <si>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</si>
  <si>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</si>
  <si>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</si>
  <si>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</si>
  <si>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</si>
  <si>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</si>
  <si>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</si>
  <si>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</si>
  <si>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</si>
  <si>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</si>
  <si>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</si>
  <si>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</si>
  <si>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</si>
  <si>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</si>
  <si>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</si>
  <si>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</si>
  <si>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</si>
  <si>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</si>
  <si>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</si>
  <si>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</si>
  <si>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</si>
  <si>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</si>
  <si>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</si>
  <si>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</si>
  <si>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</si>
  <si>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</si>
  <si>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</si>
  <si>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</si>
  <si>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</si>
  <si>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</si>
  <si>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</si>
  <si>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</si>
  <si>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</si>
  <si>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</si>
  <si>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</si>
  <si>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</si>
  <si>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</si>
  <si>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</si>
  <si>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</si>
  <si>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</si>
  <si>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</si>
  <si>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当該値(N-3)</t>
    <phoneticPr fontId="5"/>
  </si>
  <si>
    <t>当該値(N)</t>
    <phoneticPr fontId="5"/>
  </si>
  <si>
    <t>当該値(N-1)</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</si>
  <si>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</si>
  <si>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</si>
  <si>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</si>
  <si>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</si>
  <si>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</si>
  <si>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</si>
  <si>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</si>
  <si>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</si>
  <si>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市営駐車場</t>
  </si>
  <si>
    <t>法非適用</t>
  </si>
  <si>
    <t>駐車場整備事業</t>
  </si>
  <si>
    <t>-</t>
  </si>
  <si>
    <t>Ａ３Ｂ２</t>
  </si>
  <si>
    <t>非設置</t>
  </si>
  <si>
    <t>該当数値なし</t>
  </si>
  <si>
    <t>都市計画駐車場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</si>
  <si>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</si>
  <si>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</si>
  <si>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</si>
  <si>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</si>
  <si>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</si>
  <si>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</si>
  <si>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</si>
  <si>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</si>
  <si>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</si>
  <si>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</si>
  <si>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利用の状況について、長時間利用しても１回５００円（乗用車）等としているため稼働率は低い数値が出ている。
　しかし、観光拠点として機能しているため、観光（行楽）シーズンには駐車台数が増加し、回転率も上がるため、一定の収益を上げている。</t>
    <rPh sb="1" eb="3">
      <t>リヨウ</t>
    </rPh>
    <rPh sb="4" eb="6">
      <t>ジョウキョウ</t>
    </rPh>
    <rPh sb="11" eb="14">
      <t>チョウジカン</t>
    </rPh>
    <rPh sb="14" eb="16">
      <t>リヨウ</t>
    </rPh>
    <rPh sb="19" eb="21">
      <t>イッカイ</t>
    </rPh>
    <rPh sb="24" eb="25">
      <t>エン</t>
    </rPh>
    <rPh sb="26" eb="28">
      <t>ジョウヨウ</t>
    </rPh>
    <rPh sb="28" eb="29">
      <t>シャ</t>
    </rPh>
    <rPh sb="30" eb="31">
      <t>トウ</t>
    </rPh>
    <rPh sb="38" eb="40">
      <t>カドウ</t>
    </rPh>
    <rPh sb="40" eb="41">
      <t>リツ</t>
    </rPh>
    <rPh sb="42" eb="43">
      <t>ヒク</t>
    </rPh>
    <rPh sb="44" eb="46">
      <t>スウチ</t>
    </rPh>
    <rPh sb="47" eb="48">
      <t>デ</t>
    </rPh>
    <rPh sb="58" eb="60">
      <t>カンコウ</t>
    </rPh>
    <rPh sb="60" eb="62">
      <t>キョテン</t>
    </rPh>
    <rPh sb="65" eb="67">
      <t>キノウ</t>
    </rPh>
    <rPh sb="74" eb="76">
      <t>カンコウ</t>
    </rPh>
    <rPh sb="77" eb="79">
      <t>コウラク</t>
    </rPh>
    <rPh sb="86" eb="88">
      <t>チュウシャ</t>
    </rPh>
    <rPh sb="88" eb="90">
      <t>ダイスウ</t>
    </rPh>
    <rPh sb="91" eb="93">
      <t>ゾウカ</t>
    </rPh>
    <rPh sb="95" eb="97">
      <t>カイテン</t>
    </rPh>
    <rPh sb="97" eb="98">
      <t>リツ</t>
    </rPh>
    <rPh sb="99" eb="100">
      <t>ア</t>
    </rPh>
    <rPh sb="105" eb="107">
      <t>イッテイ</t>
    </rPh>
    <rPh sb="108" eb="110">
      <t>シュウエキ</t>
    </rPh>
    <rPh sb="111" eb="112">
      <t>ア</t>
    </rPh>
    <phoneticPr fontId="6"/>
  </si>
  <si>
    <r>
      <t>　</t>
    </r>
    <r>
      <rPr>
        <sz val="11"/>
        <rFont val="ＭＳ ゴシック"/>
        <family val="3"/>
        <charset val="128"/>
      </rPr>
      <t>収益的収支比率や稼働率は類似施設の平均値を下回っているが、大規模な更新投資の必要がないため、黒字を保っている。
　また、市の観光拠点として位置する駐車場であるため、収益が安定している。今後も継続して、健全な経営を堅持したい。</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61" eb="62">
      <t>シ</t>
    </rPh>
    <rPh sb="63" eb="65">
      <t>カンコウ</t>
    </rPh>
    <rPh sb="65" eb="67">
      <t>キョテン</t>
    </rPh>
    <rPh sb="70" eb="72">
      <t>イチ</t>
    </rPh>
    <rPh sb="74" eb="76">
      <t>チュウシャ</t>
    </rPh>
    <rPh sb="76" eb="77">
      <t>ジョウ</t>
    </rPh>
    <rPh sb="83" eb="85">
      <t>シュウエキ</t>
    </rPh>
    <rPh sb="86" eb="88">
      <t>アンテイ</t>
    </rPh>
    <rPh sb="93" eb="95">
      <t>コンゴ</t>
    </rPh>
    <rPh sb="96" eb="98">
      <t>ケイゾク</t>
    </rPh>
    <rPh sb="101" eb="103">
      <t>ケンゼン</t>
    </rPh>
    <rPh sb="104" eb="106">
      <t>ケイエイ</t>
    </rPh>
    <rPh sb="107" eb="109">
      <t>ケンジ</t>
    </rPh>
    <phoneticPr fontId="6"/>
  </si>
  <si>
    <t>　収益的収支比率について、黒字であり料金収入のみで、１００％以上の数値を得ているため、適正に維持管理ができていると考える。
　他会計補助金比率や、駐車台数１台あたりの他会計補助金額について、他会計より人件費や一般会計からの繰入金に頼ることなく０％で抑えられていることで独立採算制が取れている。
　売上高ＧＯＰ比率やＥＢＩＴＤＡについて、類似施設平均値より数値は高く、市営駐車場として定着し、ほぼ安定的な収益がある。駅に近く、市の観光拠点となっているためイベント時には満車になることもある。こういったことから高い収益を得られる要因と考えられる。</t>
    <rPh sb="1" eb="3">
      <t>シュウエキ</t>
    </rPh>
    <rPh sb="3" eb="4">
      <t>テキ</t>
    </rPh>
    <rPh sb="4" eb="6">
      <t>シュウシ</t>
    </rPh>
    <rPh sb="6" eb="8">
      <t>ヒリツ</t>
    </rPh>
    <rPh sb="13" eb="15">
      <t>クロジ</t>
    </rPh>
    <rPh sb="18" eb="20">
      <t>リョウキン</t>
    </rPh>
    <rPh sb="20" eb="22">
      <t>シュウニュウ</t>
    </rPh>
    <rPh sb="30" eb="32">
      <t>イジョウ</t>
    </rPh>
    <rPh sb="33" eb="35">
      <t>スウチ</t>
    </rPh>
    <rPh sb="36" eb="37">
      <t>エ</t>
    </rPh>
    <rPh sb="43" eb="45">
      <t>テキセイ</t>
    </rPh>
    <rPh sb="46" eb="48">
      <t>イジ</t>
    </rPh>
    <rPh sb="48" eb="50">
      <t>カンリ</t>
    </rPh>
    <rPh sb="73" eb="75">
      <t>チュウシャ</t>
    </rPh>
    <rPh sb="75" eb="77">
      <t>ダイスウ</t>
    </rPh>
    <rPh sb="95" eb="96">
      <t>タ</t>
    </rPh>
    <rPh sb="96" eb="98">
      <t>カイケイ</t>
    </rPh>
    <rPh sb="100" eb="102">
      <t>ジンケン</t>
    </rPh>
    <rPh sb="102" eb="103">
      <t>ヒ</t>
    </rPh>
    <rPh sb="104" eb="106">
      <t>イッパン</t>
    </rPh>
    <rPh sb="106" eb="108">
      <t>カイケイ</t>
    </rPh>
    <rPh sb="111" eb="113">
      <t>クリイレ</t>
    </rPh>
    <rPh sb="113" eb="114">
      <t>キン</t>
    </rPh>
    <rPh sb="115" eb="116">
      <t>タヨ</t>
    </rPh>
    <rPh sb="124" eb="125">
      <t>オサ</t>
    </rPh>
    <rPh sb="134" eb="136">
      <t>ドクリツ</t>
    </rPh>
    <rPh sb="136" eb="138">
      <t>サイサン</t>
    </rPh>
    <rPh sb="138" eb="139">
      <t>セイ</t>
    </rPh>
    <rPh sb="140" eb="141">
      <t>ト</t>
    </rPh>
    <rPh sb="148" eb="150">
      <t>ウリアゲ</t>
    </rPh>
    <rPh sb="150" eb="151">
      <t>ダカ</t>
    </rPh>
    <rPh sb="154" eb="156">
      <t>ヒリツ</t>
    </rPh>
    <rPh sb="168" eb="170">
      <t>ルイジ</t>
    </rPh>
    <rPh sb="170" eb="172">
      <t>シセツ</t>
    </rPh>
    <rPh sb="172" eb="175">
      <t>ヘイキンチ</t>
    </rPh>
    <rPh sb="177" eb="179">
      <t>スウチ</t>
    </rPh>
    <rPh sb="180" eb="181">
      <t>タカ</t>
    </rPh>
    <rPh sb="183" eb="185">
      <t>シエイ</t>
    </rPh>
    <rPh sb="185" eb="187">
      <t>チュウシャ</t>
    </rPh>
    <rPh sb="187" eb="188">
      <t>ジョウ</t>
    </rPh>
    <rPh sb="191" eb="193">
      <t>テイチャク</t>
    </rPh>
    <rPh sb="197" eb="200">
      <t>アンテイテキ</t>
    </rPh>
    <rPh sb="201" eb="203">
      <t>シュウエキ</t>
    </rPh>
    <rPh sb="207" eb="208">
      <t>エキ</t>
    </rPh>
    <rPh sb="209" eb="210">
      <t>チカ</t>
    </rPh>
    <rPh sb="212" eb="213">
      <t>シ</t>
    </rPh>
    <rPh sb="214" eb="216">
      <t>カンコウ</t>
    </rPh>
    <rPh sb="216" eb="218">
      <t>キョテン</t>
    </rPh>
    <rPh sb="230" eb="231">
      <t>ジ</t>
    </rPh>
    <rPh sb="233" eb="235">
      <t>マンシャ</t>
    </rPh>
    <rPh sb="253" eb="254">
      <t>タカ</t>
    </rPh>
    <rPh sb="255" eb="257">
      <t>シュウエキ</t>
    </rPh>
    <rPh sb="258" eb="259">
      <t>エ</t>
    </rPh>
    <rPh sb="262" eb="264">
      <t>ヨウイン</t>
    </rPh>
    <rPh sb="265" eb="266">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</si>
</sst>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209.5</c:v>
                </c:pt>
                <c:pt idx="1">
                  <c:v>203.9</c:v>
                </c:pt>
                <c:pt idx="2">
                  <c:v>214.3</c:v>
                </c:pt>
                <c:pt idx="3">
                  <c:v>210.3</c:v>
                </c:pt>
                <c:pt idx="4">
                  <c:v>204.5</c:v>
                </c:pt>
              </c:numCache>
            </c:numRef>
          </c:val>
          <c:extLst>
            <c:ext xmlns:c16="http://schemas.microsoft.com/office/drawing/2014/chart" uri="{C3380CC4-5D6E-409C-BE32-E72D297353CC}">
              <c16:uniqueId val="{00000000-135E-4E50-BF57-B7DAA6525C5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c:ext xmlns:c16="http://schemas.microsoft.com/office/drawing/2014/chart" uri="{C3380CC4-5D6E-409C-BE32-E72D297353CC}">
              <c16:uniqueId val="{00000001-135E-4E50-BF57-B7DAA6525C52}"/>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D7E-409A-A87A-49C71FB75CB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c:ext xmlns:c16="http://schemas.microsoft.com/office/drawing/2014/chart" uri="{C3380CC4-5D6E-409C-BE32-E72D297353CC}">
              <c16:uniqueId val="{00000001-AD7E-409A-A87A-49C71FB75CB6}"/>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CFDB-4295-9435-847893FBF9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FDB-4295-9435-847893FBF9F0}"/>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369C-4862-B003-96BAD94C257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69C-4862-B003-96BAD94C2579}"/>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47B-40F5-B88D-75055CA55A8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c:ext xmlns:c16="http://schemas.microsoft.com/office/drawing/2014/chart" uri="{C3380CC4-5D6E-409C-BE32-E72D297353CC}">
              <c16:uniqueId val="{00000001-D47B-40F5-B88D-75055CA55A8D}"/>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AEB-4DF8-907B-60C787B1891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c:ext xmlns:c16="http://schemas.microsoft.com/office/drawing/2014/chart" uri="{C3380CC4-5D6E-409C-BE32-E72D297353CC}">
              <c16:uniqueId val="{00000001-EAEB-4DF8-907B-60C787B18912}"/>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42.3</c:v>
                </c:pt>
                <c:pt idx="1">
                  <c:v>42</c:v>
                </c:pt>
                <c:pt idx="2">
                  <c:v>43.7</c:v>
                </c:pt>
                <c:pt idx="3">
                  <c:v>45.9</c:v>
                </c:pt>
                <c:pt idx="4">
                  <c:v>51.7</c:v>
                </c:pt>
              </c:numCache>
            </c:numRef>
          </c:val>
          <c:extLst>
            <c:ext xmlns:c16="http://schemas.microsoft.com/office/drawing/2014/chart" uri="{C3380CC4-5D6E-409C-BE32-E72D297353CC}">
              <c16:uniqueId val="{00000000-954D-4C3D-9E75-C02C0FFD404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c:ext xmlns:c16="http://schemas.microsoft.com/office/drawing/2014/chart" uri="{C3380CC4-5D6E-409C-BE32-E72D297353CC}">
              <c16:uniqueId val="{00000001-954D-4C3D-9E75-C02C0FFD4042}"/>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54.6</c:v>
                </c:pt>
                <c:pt idx="1">
                  <c:v>52.7</c:v>
                </c:pt>
                <c:pt idx="2">
                  <c:v>56.6</c:v>
                </c:pt>
                <c:pt idx="3">
                  <c:v>56.2</c:v>
                </c:pt>
                <c:pt idx="4">
                  <c:v>53.7</c:v>
                </c:pt>
              </c:numCache>
            </c:numRef>
          </c:val>
          <c:extLst>
            <c:ext xmlns:c16="http://schemas.microsoft.com/office/drawing/2014/chart" uri="{C3380CC4-5D6E-409C-BE32-E72D297353CC}">
              <c16:uniqueId val="{00000000-409A-4102-BA4F-A70A3995F39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c:ext xmlns:c16="http://schemas.microsoft.com/office/drawing/2014/chart" uri="{C3380CC4-5D6E-409C-BE32-E72D297353CC}">
              <c16:uniqueId val="{00000001-409A-4102-BA4F-A70A3995F394}"/>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13592</c:v>
                </c:pt>
                <c:pt idx="1">
                  <c:v>13090</c:v>
                </c:pt>
                <c:pt idx="2">
                  <c:v>14668</c:v>
                </c:pt>
                <c:pt idx="3">
                  <c:v>14460</c:v>
                </c:pt>
                <c:pt idx="4">
                  <c:v>19102</c:v>
                </c:pt>
              </c:numCache>
            </c:numRef>
          </c:val>
          <c:extLst>
            <c:ext xmlns:c16="http://schemas.microsoft.com/office/drawing/2014/chart" uri="{C3380CC4-5D6E-409C-BE32-E72D297353CC}">
              <c16:uniqueId val="{00000000-7449-4655-9E9F-A8A7CD9A83E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c:ext xmlns:c16="http://schemas.microsoft.com/office/drawing/2014/chart" uri="{C3380CC4-5D6E-409C-BE32-E72D297353CC}">
              <c16:uniqueId val="{00000001-7449-4655-9E9F-A8A7CD9A83E3}"/>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9097</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424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111</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52" t="s">
        <v>148</v>
      </c>
      <c r="NE15" s="153"/>
      <c r="NF15" s="153"/>
      <c r="NG15" s="153"/>
      <c r="NH15" s="153"/>
      <c r="NI15" s="153"/>
      <c r="NJ15" s="153"/>
      <c r="NK15" s="153"/>
      <c r="NL15" s="153"/>
      <c r="NM15" s="153"/>
      <c r="NN15" s="153"/>
      <c r="NO15" s="153"/>
      <c r="NP15" s="153"/>
      <c r="NQ15" s="153"/>
      <c r="NR15" s="154"/>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2"/>
      <c r="NE16" s="153"/>
      <c r="NF16" s="153"/>
      <c r="NG16" s="153"/>
      <c r="NH16" s="153"/>
      <c r="NI16" s="153"/>
      <c r="NJ16" s="153"/>
      <c r="NK16" s="153"/>
      <c r="NL16" s="153"/>
      <c r="NM16" s="153"/>
      <c r="NN16" s="153"/>
      <c r="NO16" s="153"/>
      <c r="NP16" s="153"/>
      <c r="NQ16" s="153"/>
      <c r="NR16" s="154"/>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2"/>
      <c r="NE17" s="153"/>
      <c r="NF17" s="153"/>
      <c r="NG17" s="153"/>
      <c r="NH17" s="153"/>
      <c r="NI17" s="153"/>
      <c r="NJ17" s="153"/>
      <c r="NK17" s="153"/>
      <c r="NL17" s="153"/>
      <c r="NM17" s="153"/>
      <c r="NN17" s="153"/>
      <c r="NO17" s="153"/>
      <c r="NP17" s="153"/>
      <c r="NQ17" s="153"/>
      <c r="NR17" s="154"/>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2"/>
      <c r="NE18" s="153"/>
      <c r="NF18" s="153"/>
      <c r="NG18" s="153"/>
      <c r="NH18" s="153"/>
      <c r="NI18" s="153"/>
      <c r="NJ18" s="153"/>
      <c r="NK18" s="153"/>
      <c r="NL18" s="153"/>
      <c r="NM18" s="153"/>
      <c r="NN18" s="153"/>
      <c r="NO18" s="153"/>
      <c r="NP18" s="153"/>
      <c r="NQ18" s="153"/>
      <c r="NR18" s="154"/>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2"/>
      <c r="NE19" s="153"/>
      <c r="NF19" s="153"/>
      <c r="NG19" s="153"/>
      <c r="NH19" s="153"/>
      <c r="NI19" s="153"/>
      <c r="NJ19" s="153"/>
      <c r="NK19" s="153"/>
      <c r="NL19" s="153"/>
      <c r="NM19" s="153"/>
      <c r="NN19" s="153"/>
      <c r="NO19" s="153"/>
      <c r="NP19" s="153"/>
      <c r="NQ19" s="153"/>
      <c r="NR19" s="154"/>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2"/>
      <c r="NE20" s="153"/>
      <c r="NF20" s="153"/>
      <c r="NG20" s="153"/>
      <c r="NH20" s="153"/>
      <c r="NI20" s="153"/>
      <c r="NJ20" s="153"/>
      <c r="NK20" s="153"/>
      <c r="NL20" s="153"/>
      <c r="NM20" s="153"/>
      <c r="NN20" s="153"/>
      <c r="NO20" s="153"/>
      <c r="NP20" s="153"/>
      <c r="NQ20" s="153"/>
      <c r="NR20" s="154"/>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2"/>
      <c r="NE21" s="153"/>
      <c r="NF21" s="153"/>
      <c r="NG21" s="153"/>
      <c r="NH21" s="153"/>
      <c r="NI21" s="153"/>
      <c r="NJ21" s="153"/>
      <c r="NK21" s="153"/>
      <c r="NL21" s="153"/>
      <c r="NM21" s="153"/>
      <c r="NN21" s="153"/>
      <c r="NO21" s="153"/>
      <c r="NP21" s="153"/>
      <c r="NQ21" s="153"/>
      <c r="NR21" s="154"/>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2"/>
      <c r="NE22" s="153"/>
      <c r="NF22" s="153"/>
      <c r="NG22" s="153"/>
      <c r="NH22" s="153"/>
      <c r="NI22" s="153"/>
      <c r="NJ22" s="153"/>
      <c r="NK22" s="153"/>
      <c r="NL22" s="153"/>
      <c r="NM22" s="153"/>
      <c r="NN22" s="153"/>
      <c r="NO22" s="153"/>
      <c r="NP22" s="153"/>
      <c r="NQ22" s="153"/>
      <c r="NR22" s="154"/>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2"/>
      <c r="NE23" s="153"/>
      <c r="NF23" s="153"/>
      <c r="NG23" s="153"/>
      <c r="NH23" s="153"/>
      <c r="NI23" s="153"/>
      <c r="NJ23" s="153"/>
      <c r="NK23" s="153"/>
      <c r="NL23" s="153"/>
      <c r="NM23" s="153"/>
      <c r="NN23" s="153"/>
      <c r="NO23" s="153"/>
      <c r="NP23" s="153"/>
      <c r="NQ23" s="153"/>
      <c r="NR23" s="154"/>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2"/>
      <c r="NE24" s="153"/>
      <c r="NF24" s="153"/>
      <c r="NG24" s="153"/>
      <c r="NH24" s="153"/>
      <c r="NI24" s="153"/>
      <c r="NJ24" s="153"/>
      <c r="NK24" s="153"/>
      <c r="NL24" s="153"/>
      <c r="NM24" s="153"/>
      <c r="NN24" s="153"/>
      <c r="NO24" s="153"/>
      <c r="NP24" s="153"/>
      <c r="NQ24" s="153"/>
      <c r="NR24" s="154"/>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2"/>
      <c r="NE25" s="153"/>
      <c r="NF25" s="153"/>
      <c r="NG25" s="153"/>
      <c r="NH25" s="153"/>
      <c r="NI25" s="153"/>
      <c r="NJ25" s="153"/>
      <c r="NK25" s="153"/>
      <c r="NL25" s="153"/>
      <c r="NM25" s="153"/>
      <c r="NN25" s="153"/>
      <c r="NO25" s="153"/>
      <c r="NP25" s="153"/>
      <c r="NQ25" s="153"/>
      <c r="NR25" s="154"/>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2"/>
      <c r="NE26" s="153"/>
      <c r="NF26" s="153"/>
      <c r="NG26" s="153"/>
      <c r="NH26" s="153"/>
      <c r="NI26" s="153"/>
      <c r="NJ26" s="153"/>
      <c r="NK26" s="153"/>
      <c r="NL26" s="153"/>
      <c r="NM26" s="153"/>
      <c r="NN26" s="153"/>
      <c r="NO26" s="153"/>
      <c r="NP26" s="153"/>
      <c r="NQ26" s="153"/>
      <c r="NR26" s="154"/>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2"/>
      <c r="NE27" s="153"/>
      <c r="NF27" s="153"/>
      <c r="NG27" s="153"/>
      <c r="NH27" s="153"/>
      <c r="NI27" s="153"/>
      <c r="NJ27" s="153"/>
      <c r="NK27" s="153"/>
      <c r="NL27" s="153"/>
      <c r="NM27" s="153"/>
      <c r="NN27" s="153"/>
      <c r="NO27" s="153"/>
      <c r="NP27" s="153"/>
      <c r="NQ27" s="153"/>
      <c r="NR27" s="154"/>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2"/>
      <c r="NE28" s="153"/>
      <c r="NF28" s="153"/>
      <c r="NG28" s="153"/>
      <c r="NH28" s="153"/>
      <c r="NI28" s="153"/>
      <c r="NJ28" s="153"/>
      <c r="NK28" s="153"/>
      <c r="NL28" s="153"/>
      <c r="NM28" s="153"/>
      <c r="NN28" s="153"/>
      <c r="NO28" s="153"/>
      <c r="NP28" s="153"/>
      <c r="NQ28" s="153"/>
      <c r="NR28" s="154"/>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2"/>
      <c r="NE29" s="153"/>
      <c r="NF29" s="153"/>
      <c r="NG29" s="153"/>
      <c r="NH29" s="153"/>
      <c r="NI29" s="153"/>
      <c r="NJ29" s="153"/>
      <c r="NK29" s="153"/>
      <c r="NL29" s="153"/>
      <c r="NM29" s="153"/>
      <c r="NN29" s="153"/>
      <c r="NO29" s="153"/>
      <c r="NP29" s="153"/>
      <c r="NQ29" s="153"/>
      <c r="NR29" s="154"/>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52"/>
      <c r="NE30" s="153"/>
      <c r="NF30" s="153"/>
      <c r="NG30" s="153"/>
      <c r="NH30" s="153"/>
      <c r="NI30" s="153"/>
      <c r="NJ30" s="153"/>
      <c r="NK30" s="153"/>
      <c r="NL30" s="153"/>
      <c r="NM30" s="153"/>
      <c r="NN30" s="153"/>
      <c r="NO30" s="153"/>
      <c r="NP30" s="153"/>
      <c r="NQ30" s="153"/>
      <c r="NR30" s="154"/>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209.5</v>
      </c>
      <c r="V31" s="118"/>
      <c r="W31" s="118"/>
      <c r="X31" s="118"/>
      <c r="Y31" s="118"/>
      <c r="Z31" s="118"/>
      <c r="AA31" s="118"/>
      <c r="AB31" s="118"/>
      <c r="AC31" s="118"/>
      <c r="AD31" s="118"/>
      <c r="AE31" s="118"/>
      <c r="AF31" s="118"/>
      <c r="AG31" s="118"/>
      <c r="AH31" s="118"/>
      <c r="AI31" s="118"/>
      <c r="AJ31" s="118"/>
      <c r="AK31" s="118"/>
      <c r="AL31" s="118"/>
      <c r="AM31" s="118"/>
      <c r="AN31" s="118">
        <f>データ!Z7</f>
        <v>203.9</v>
      </c>
      <c r="AO31" s="118"/>
      <c r="AP31" s="118"/>
      <c r="AQ31" s="118"/>
      <c r="AR31" s="118"/>
      <c r="AS31" s="118"/>
      <c r="AT31" s="118"/>
      <c r="AU31" s="118"/>
      <c r="AV31" s="118"/>
      <c r="AW31" s="118"/>
      <c r="AX31" s="118"/>
      <c r="AY31" s="118"/>
      <c r="AZ31" s="118"/>
      <c r="BA31" s="118"/>
      <c r="BB31" s="118"/>
      <c r="BC31" s="118"/>
      <c r="BD31" s="118"/>
      <c r="BE31" s="118"/>
      <c r="BF31" s="118"/>
      <c r="BG31" s="118">
        <f>データ!AA7</f>
        <v>214.3</v>
      </c>
      <c r="BH31" s="118"/>
      <c r="BI31" s="118"/>
      <c r="BJ31" s="118"/>
      <c r="BK31" s="118"/>
      <c r="BL31" s="118"/>
      <c r="BM31" s="118"/>
      <c r="BN31" s="118"/>
      <c r="BO31" s="118"/>
      <c r="BP31" s="118"/>
      <c r="BQ31" s="118"/>
      <c r="BR31" s="118"/>
      <c r="BS31" s="118"/>
      <c r="BT31" s="118"/>
      <c r="BU31" s="118"/>
      <c r="BV31" s="118"/>
      <c r="BW31" s="118"/>
      <c r="BX31" s="118"/>
      <c r="BY31" s="118"/>
      <c r="BZ31" s="118">
        <f>データ!AB7</f>
        <v>210.3</v>
      </c>
      <c r="CA31" s="118"/>
      <c r="CB31" s="118"/>
      <c r="CC31" s="118"/>
      <c r="CD31" s="118"/>
      <c r="CE31" s="118"/>
      <c r="CF31" s="118"/>
      <c r="CG31" s="118"/>
      <c r="CH31" s="118"/>
      <c r="CI31" s="118"/>
      <c r="CJ31" s="118"/>
      <c r="CK31" s="118"/>
      <c r="CL31" s="118"/>
      <c r="CM31" s="118"/>
      <c r="CN31" s="118"/>
      <c r="CO31" s="118"/>
      <c r="CP31" s="118"/>
      <c r="CQ31" s="118"/>
      <c r="CR31" s="118"/>
      <c r="CS31" s="118">
        <f>データ!AC7</f>
        <v>204.5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42.3</v>
      </c>
      <c r="JD31" s="120"/>
      <c r="JE31" s="120"/>
      <c r="JF31" s="120"/>
      <c r="JG31" s="120"/>
      <c r="JH31" s="120"/>
      <c r="JI31" s="120"/>
      <c r="JJ31" s="120"/>
      <c r="JK31" s="120"/>
      <c r="JL31" s="120"/>
      <c r="JM31" s="120"/>
      <c r="JN31" s="120"/>
      <c r="JO31" s="120"/>
      <c r="JP31" s="120"/>
      <c r="JQ31" s="120"/>
      <c r="JR31" s="120"/>
      <c r="JS31" s="120"/>
      <c r="JT31" s="120"/>
      <c r="JU31" s="121"/>
      <c r="JV31" s="119">
        <f>データ!DL7</f>
        <v>42</v>
      </c>
      <c r="JW31" s="120"/>
      <c r="JX31" s="120"/>
      <c r="JY31" s="120"/>
      <c r="JZ31" s="120"/>
      <c r="KA31" s="120"/>
      <c r="KB31" s="120"/>
      <c r="KC31" s="120"/>
      <c r="KD31" s="120"/>
      <c r="KE31" s="120"/>
      <c r="KF31" s="120"/>
      <c r="KG31" s="120"/>
      <c r="KH31" s="120"/>
      <c r="KI31" s="120"/>
      <c r="KJ31" s="120"/>
      <c r="KK31" s="120"/>
      <c r="KL31" s="120"/>
      <c r="KM31" s="120"/>
      <c r="KN31" s="121"/>
      <c r="KO31" s="119">
        <f>データ!DM7</f>
        <v>43.7</v>
      </c>
      <c r="KP31" s="120"/>
      <c r="KQ31" s="120"/>
      <c r="KR31" s="120"/>
      <c r="KS31" s="120"/>
      <c r="KT31" s="120"/>
      <c r="KU31" s="120"/>
      <c r="KV31" s="120"/>
      <c r="KW31" s="120"/>
      <c r="KX31" s="120"/>
      <c r="KY31" s="120"/>
      <c r="KZ31" s="120"/>
      <c r="LA31" s="120"/>
      <c r="LB31" s="120"/>
      <c r="LC31" s="120"/>
      <c r="LD31" s="120"/>
      <c r="LE31" s="120"/>
      <c r="LF31" s="120"/>
      <c r="LG31" s="121"/>
      <c r="LH31" s="119">
        <f>データ!DN7</f>
        <v>45.9</v>
      </c>
      <c r="LI31" s="120"/>
      <c r="LJ31" s="120"/>
      <c r="LK31" s="120"/>
      <c r="LL31" s="120"/>
      <c r="LM31" s="120"/>
      <c r="LN31" s="120"/>
      <c r="LO31" s="120"/>
      <c r="LP31" s="120"/>
      <c r="LQ31" s="120"/>
      <c r="LR31" s="120"/>
      <c r="LS31" s="120"/>
      <c r="LT31" s="120"/>
      <c r="LU31" s="120"/>
      <c r="LV31" s="120"/>
      <c r="LW31" s="120"/>
      <c r="LX31" s="120"/>
      <c r="LY31" s="120"/>
      <c r="LZ31" s="121"/>
      <c r="MA31" s="119">
        <f>データ!DO7</f>
        <v>51.7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335.9</v>
      </c>
      <c r="V32" s="118"/>
      <c r="W32" s="118"/>
      <c r="X32" s="118"/>
      <c r="Y32" s="118"/>
      <c r="Z32" s="118"/>
      <c r="AA32" s="118"/>
      <c r="AB32" s="118"/>
      <c r="AC32" s="118"/>
      <c r="AD32" s="118"/>
      <c r="AE32" s="118"/>
      <c r="AF32" s="118"/>
      <c r="AG32" s="118"/>
      <c r="AH32" s="118"/>
      <c r="AI32" s="118"/>
      <c r="AJ32" s="118"/>
      <c r="AK32" s="118"/>
      <c r="AL32" s="118"/>
      <c r="AM32" s="118"/>
      <c r="AN32" s="118">
        <f>データ!AE7</f>
        <v>277.8</v>
      </c>
      <c r="AO32" s="118"/>
      <c r="AP32" s="118"/>
      <c r="AQ32" s="118"/>
      <c r="AR32" s="118"/>
      <c r="AS32" s="118"/>
      <c r="AT32" s="118"/>
      <c r="AU32" s="118"/>
      <c r="AV32" s="118"/>
      <c r="AW32" s="118"/>
      <c r="AX32" s="118"/>
      <c r="AY32" s="118"/>
      <c r="AZ32" s="118"/>
      <c r="BA32" s="118"/>
      <c r="BB32" s="118"/>
      <c r="BC32" s="118"/>
      <c r="BD32" s="118"/>
      <c r="BE32" s="118"/>
      <c r="BF32" s="118"/>
      <c r="BG32" s="118">
        <f>データ!AF7</f>
        <v>443.6</v>
      </c>
      <c r="BH32" s="118"/>
      <c r="BI32" s="118"/>
      <c r="BJ32" s="118"/>
      <c r="BK32" s="118"/>
      <c r="BL32" s="118"/>
      <c r="BM32" s="118"/>
      <c r="BN32" s="118"/>
      <c r="BO32" s="118"/>
      <c r="BP32" s="118"/>
      <c r="BQ32" s="118"/>
      <c r="BR32" s="118"/>
      <c r="BS32" s="118"/>
      <c r="BT32" s="118"/>
      <c r="BU32" s="118"/>
      <c r="BV32" s="118"/>
      <c r="BW32" s="118"/>
      <c r="BX32" s="118"/>
      <c r="BY32" s="118"/>
      <c r="BZ32" s="118">
        <f>データ!AG7</f>
        <v>355.6</v>
      </c>
      <c r="CA32" s="118"/>
      <c r="CB32" s="118"/>
      <c r="CC32" s="118"/>
      <c r="CD32" s="118"/>
      <c r="CE32" s="118"/>
      <c r="CF32" s="118"/>
      <c r="CG32" s="118"/>
      <c r="CH32" s="118"/>
      <c r="CI32" s="118"/>
      <c r="CJ32" s="118"/>
      <c r="CK32" s="118"/>
      <c r="CL32" s="118"/>
      <c r="CM32" s="118"/>
      <c r="CN32" s="118"/>
      <c r="CO32" s="118"/>
      <c r="CP32" s="118"/>
      <c r="CQ32" s="118"/>
      <c r="CR32" s="118"/>
      <c r="CS32" s="118">
        <f>データ!AH7</f>
        <v>358.6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2.8</v>
      </c>
      <c r="EM32" s="118"/>
      <c r="EN32" s="118"/>
      <c r="EO32" s="118"/>
      <c r="EP32" s="118"/>
      <c r="EQ32" s="118"/>
      <c r="ER32" s="118"/>
      <c r="ES32" s="118"/>
      <c r="ET32" s="118"/>
      <c r="EU32" s="118"/>
      <c r="EV32" s="118"/>
      <c r="EW32" s="118"/>
      <c r="EX32" s="118"/>
      <c r="EY32" s="118"/>
      <c r="EZ32" s="118"/>
      <c r="FA32" s="118"/>
      <c r="FB32" s="118"/>
      <c r="FC32" s="118"/>
      <c r="FD32" s="118"/>
      <c r="FE32" s="118">
        <f>データ!AP7</f>
        <v>2.1</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2.7</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147.5</v>
      </c>
      <c r="JD32" s="120"/>
      <c r="JE32" s="120"/>
      <c r="JF32" s="120"/>
      <c r="JG32" s="120"/>
      <c r="JH32" s="120"/>
      <c r="JI32" s="120"/>
      <c r="JJ32" s="120"/>
      <c r="JK32" s="120"/>
      <c r="JL32" s="120"/>
      <c r="JM32" s="120"/>
      <c r="JN32" s="120"/>
      <c r="JO32" s="120"/>
      <c r="JP32" s="120"/>
      <c r="JQ32" s="120"/>
      <c r="JR32" s="120"/>
      <c r="JS32" s="120"/>
      <c r="JT32" s="120"/>
      <c r="JU32" s="121"/>
      <c r="JV32" s="119">
        <f>データ!DQ7</f>
        <v>149.5</v>
      </c>
      <c r="JW32" s="120"/>
      <c r="JX32" s="120"/>
      <c r="JY32" s="120"/>
      <c r="JZ32" s="120"/>
      <c r="KA32" s="120"/>
      <c r="KB32" s="120"/>
      <c r="KC32" s="120"/>
      <c r="KD32" s="120"/>
      <c r="KE32" s="120"/>
      <c r="KF32" s="120"/>
      <c r="KG32" s="120"/>
      <c r="KH32" s="120"/>
      <c r="KI32" s="120"/>
      <c r="KJ32" s="120"/>
      <c r="KK32" s="120"/>
      <c r="KL32" s="120"/>
      <c r="KM32" s="120"/>
      <c r="KN32" s="121"/>
      <c r="KO32" s="119">
        <f>データ!DR7</f>
        <v>154.1</v>
      </c>
      <c r="KP32" s="120"/>
      <c r="KQ32" s="120"/>
      <c r="KR32" s="120"/>
      <c r="KS32" s="120"/>
      <c r="KT32" s="120"/>
      <c r="KU32" s="120"/>
      <c r="KV32" s="120"/>
      <c r="KW32" s="120"/>
      <c r="KX32" s="120"/>
      <c r="KY32" s="120"/>
      <c r="KZ32" s="120"/>
      <c r="LA32" s="120"/>
      <c r="LB32" s="120"/>
      <c r="LC32" s="120"/>
      <c r="LD32" s="120"/>
      <c r="LE32" s="120"/>
      <c r="LF32" s="120"/>
      <c r="LG32" s="121"/>
      <c r="LH32" s="119">
        <f>データ!DS7</f>
        <v>151.6</v>
      </c>
      <c r="LI32" s="120"/>
      <c r="LJ32" s="120"/>
      <c r="LK32" s="120"/>
      <c r="LL32" s="120"/>
      <c r="LM32" s="120"/>
      <c r="LN32" s="120"/>
      <c r="LO32" s="120"/>
      <c r="LP32" s="120"/>
      <c r="LQ32" s="120"/>
      <c r="LR32" s="120"/>
      <c r="LS32" s="120"/>
      <c r="LT32" s="120"/>
      <c r="LU32" s="120"/>
      <c r="LV32" s="120"/>
      <c r="LW32" s="120"/>
      <c r="LX32" s="120"/>
      <c r="LY32" s="120"/>
      <c r="LZ32" s="121"/>
      <c r="MA32" s="119">
        <f>データ!DT7</f>
        <v>151.19999999999999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146</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54.6</v>
      </c>
      <c r="EM52" s="118"/>
      <c r="EN52" s="118"/>
      <c r="EO52" s="118"/>
      <c r="EP52" s="118"/>
      <c r="EQ52" s="118"/>
      <c r="ER52" s="118"/>
      <c r="ES52" s="118"/>
      <c r="ET52" s="118"/>
      <c r="EU52" s="118"/>
      <c r="EV52" s="118"/>
      <c r="EW52" s="118"/>
      <c r="EX52" s="118"/>
      <c r="EY52" s="118"/>
      <c r="EZ52" s="118"/>
      <c r="FA52" s="118"/>
      <c r="FB52" s="118"/>
      <c r="FC52" s="118"/>
      <c r="FD52" s="118"/>
      <c r="FE52" s="118">
        <f>データ!BG7</f>
        <v>52.7</v>
      </c>
      <c r="FF52" s="118"/>
      <c r="FG52" s="118"/>
      <c r="FH52" s="118"/>
      <c r="FI52" s="118"/>
      <c r="FJ52" s="118"/>
      <c r="FK52" s="118"/>
      <c r="FL52" s="118"/>
      <c r="FM52" s="118"/>
      <c r="FN52" s="118"/>
      <c r="FO52" s="118"/>
      <c r="FP52" s="118"/>
      <c r="FQ52" s="118"/>
      <c r="FR52" s="118"/>
      <c r="FS52" s="118"/>
      <c r="FT52" s="118"/>
      <c r="FU52" s="118"/>
      <c r="FV52" s="118"/>
      <c r="FW52" s="118"/>
      <c r="FX52" s="118">
        <f>データ!BH7</f>
        <v>56.6</v>
      </c>
      <c r="FY52" s="118"/>
      <c r="FZ52" s="118"/>
      <c r="GA52" s="118"/>
      <c r="GB52" s="118"/>
      <c r="GC52" s="118"/>
      <c r="GD52" s="118"/>
      <c r="GE52" s="118"/>
      <c r="GF52" s="118"/>
      <c r="GG52" s="118"/>
      <c r="GH52" s="118"/>
      <c r="GI52" s="118"/>
      <c r="GJ52" s="118"/>
      <c r="GK52" s="118"/>
      <c r="GL52" s="118"/>
      <c r="GM52" s="118"/>
      <c r="GN52" s="118"/>
      <c r="GO52" s="118"/>
      <c r="GP52" s="118"/>
      <c r="GQ52" s="118">
        <f>データ!BI7</f>
        <v>56.2</v>
      </c>
      <c r="GR52" s="118"/>
      <c r="GS52" s="118"/>
      <c r="GT52" s="118"/>
      <c r="GU52" s="118"/>
      <c r="GV52" s="118"/>
      <c r="GW52" s="118"/>
      <c r="GX52" s="118"/>
      <c r="GY52" s="118"/>
      <c r="GZ52" s="118"/>
      <c r="HA52" s="118"/>
      <c r="HB52" s="118"/>
      <c r="HC52" s="118"/>
      <c r="HD52" s="118"/>
      <c r="HE52" s="118"/>
      <c r="HF52" s="118"/>
      <c r="HG52" s="118"/>
      <c r="HH52" s="118"/>
      <c r="HI52" s="118"/>
      <c r="HJ52" s="118">
        <f>データ!BJ7</f>
        <v>53.7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13592</v>
      </c>
      <c r="JD52" s="126"/>
      <c r="JE52" s="126"/>
      <c r="JF52" s="126"/>
      <c r="JG52" s="126"/>
      <c r="JH52" s="126"/>
      <c r="JI52" s="126"/>
      <c r="JJ52" s="126"/>
      <c r="JK52" s="126"/>
      <c r="JL52" s="126"/>
      <c r="JM52" s="126"/>
      <c r="JN52" s="126"/>
      <c r="JO52" s="126"/>
      <c r="JP52" s="126"/>
      <c r="JQ52" s="126"/>
      <c r="JR52" s="126"/>
      <c r="JS52" s="126"/>
      <c r="JT52" s="126"/>
      <c r="JU52" s="126"/>
      <c r="JV52" s="126">
        <f>データ!BR7</f>
        <v>13090</v>
      </c>
      <c r="JW52" s="126"/>
      <c r="JX52" s="126"/>
      <c r="JY52" s="126"/>
      <c r="JZ52" s="126"/>
      <c r="KA52" s="126"/>
      <c r="KB52" s="126"/>
      <c r="KC52" s="126"/>
      <c r="KD52" s="126"/>
      <c r="KE52" s="126"/>
      <c r="KF52" s="126"/>
      <c r="KG52" s="126"/>
      <c r="KH52" s="126"/>
      <c r="KI52" s="126"/>
      <c r="KJ52" s="126"/>
      <c r="KK52" s="126"/>
      <c r="KL52" s="126"/>
      <c r="KM52" s="126"/>
      <c r="KN52" s="126"/>
      <c r="KO52" s="126">
        <f>データ!BS7</f>
        <v>14668</v>
      </c>
      <c r="KP52" s="126"/>
      <c r="KQ52" s="126"/>
      <c r="KR52" s="126"/>
      <c r="KS52" s="126"/>
      <c r="KT52" s="126"/>
      <c r="KU52" s="126"/>
      <c r="KV52" s="126"/>
      <c r="KW52" s="126"/>
      <c r="KX52" s="126"/>
      <c r="KY52" s="126"/>
      <c r="KZ52" s="126"/>
      <c r="LA52" s="126"/>
      <c r="LB52" s="126"/>
      <c r="LC52" s="126"/>
      <c r="LD52" s="126"/>
      <c r="LE52" s="126"/>
      <c r="LF52" s="126"/>
      <c r="LG52" s="126"/>
      <c r="LH52" s="126">
        <f>データ!BT7</f>
        <v>14460</v>
      </c>
      <c r="LI52" s="126"/>
      <c r="LJ52" s="126"/>
      <c r="LK52" s="126"/>
      <c r="LL52" s="126"/>
      <c r="LM52" s="126"/>
      <c r="LN52" s="126"/>
      <c r="LO52" s="126"/>
      <c r="LP52" s="126"/>
      <c r="LQ52" s="126"/>
      <c r="LR52" s="126"/>
      <c r="LS52" s="126"/>
      <c r="LT52" s="126"/>
      <c r="LU52" s="126"/>
      <c r="LV52" s="126"/>
      <c r="LW52" s="126"/>
      <c r="LX52" s="126"/>
      <c r="LY52" s="126"/>
      <c r="LZ52" s="126"/>
      <c r="MA52" s="126">
        <f>データ!BU7</f>
        <v>19102</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49</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48</v>
      </c>
      <c r="BH53" s="126"/>
      <c r="BI53" s="126"/>
      <c r="BJ53" s="126"/>
      <c r="BK53" s="126"/>
      <c r="BL53" s="126"/>
      <c r="BM53" s="126"/>
      <c r="BN53" s="126"/>
      <c r="BO53" s="126"/>
      <c r="BP53" s="126"/>
      <c r="BQ53" s="126"/>
      <c r="BR53" s="126"/>
      <c r="BS53" s="126"/>
      <c r="BT53" s="126"/>
      <c r="BU53" s="126"/>
      <c r="BV53" s="126"/>
      <c r="BW53" s="126"/>
      <c r="BX53" s="126"/>
      <c r="BY53" s="126"/>
      <c r="BZ53" s="126">
        <f>データ!BC7</f>
        <v>54</v>
      </c>
      <c r="CA53" s="126"/>
      <c r="CB53" s="126"/>
      <c r="CC53" s="126"/>
      <c r="CD53" s="126"/>
      <c r="CE53" s="126"/>
      <c r="CF53" s="126"/>
      <c r="CG53" s="126"/>
      <c r="CH53" s="126"/>
      <c r="CI53" s="126"/>
      <c r="CJ53" s="126"/>
      <c r="CK53" s="126"/>
      <c r="CL53" s="126"/>
      <c r="CM53" s="126"/>
      <c r="CN53" s="126"/>
      <c r="CO53" s="126"/>
      <c r="CP53" s="126"/>
      <c r="CQ53" s="126"/>
      <c r="CR53" s="126"/>
      <c r="CS53" s="126">
        <f>データ!BD7</f>
        <v>33</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32.1</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33.4</v>
      </c>
      <c r="FY53" s="118"/>
      <c r="FZ53" s="118"/>
      <c r="GA53" s="118"/>
      <c r="GB53" s="118"/>
      <c r="GC53" s="118"/>
      <c r="GD53" s="118"/>
      <c r="GE53" s="118"/>
      <c r="GF53" s="118"/>
      <c r="GG53" s="118"/>
      <c r="GH53" s="118"/>
      <c r="GI53" s="118"/>
      <c r="GJ53" s="118"/>
      <c r="GK53" s="118"/>
      <c r="GL53" s="118"/>
      <c r="GM53" s="118"/>
      <c r="GN53" s="118"/>
      <c r="GO53" s="118"/>
      <c r="GP53" s="118"/>
      <c r="GQ53" s="118">
        <f>データ!BN7</f>
        <v>32.299999999999997</v>
      </c>
      <c r="GR53" s="118"/>
      <c r="GS53" s="118"/>
      <c r="GT53" s="118"/>
      <c r="GU53" s="118"/>
      <c r="GV53" s="118"/>
      <c r="GW53" s="118"/>
      <c r="GX53" s="118"/>
      <c r="GY53" s="118"/>
      <c r="GZ53" s="118"/>
      <c r="HA53" s="118"/>
      <c r="HB53" s="118"/>
      <c r="HC53" s="118"/>
      <c r="HD53" s="118"/>
      <c r="HE53" s="118"/>
      <c r="HF53" s="118"/>
      <c r="HG53" s="118"/>
      <c r="HH53" s="118"/>
      <c r="HI53" s="118"/>
      <c r="HJ53" s="118">
        <f>データ!BO7</f>
        <v>22.3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7652</v>
      </c>
      <c r="JD53" s="126"/>
      <c r="JE53" s="126"/>
      <c r="JF53" s="126"/>
      <c r="JG53" s="126"/>
      <c r="JH53" s="126"/>
      <c r="JI53" s="126"/>
      <c r="JJ53" s="126"/>
      <c r="JK53" s="126"/>
      <c r="JL53" s="126"/>
      <c r="JM53" s="126"/>
      <c r="JN53" s="126"/>
      <c r="JO53" s="126"/>
      <c r="JP53" s="126"/>
      <c r="JQ53" s="126"/>
      <c r="JR53" s="126"/>
      <c r="JS53" s="126"/>
      <c r="JT53" s="126"/>
      <c r="JU53" s="126"/>
      <c r="JV53" s="126">
        <f>データ!BW7</f>
        <v>7497</v>
      </c>
      <c r="JW53" s="126"/>
      <c r="JX53" s="126"/>
      <c r="JY53" s="126"/>
      <c r="JZ53" s="126"/>
      <c r="KA53" s="126"/>
      <c r="KB53" s="126"/>
      <c r="KC53" s="126"/>
      <c r="KD53" s="126"/>
      <c r="KE53" s="126"/>
      <c r="KF53" s="126"/>
      <c r="KG53" s="126"/>
      <c r="KH53" s="126"/>
      <c r="KI53" s="126"/>
      <c r="KJ53" s="126"/>
      <c r="KK53" s="126"/>
      <c r="KL53" s="126"/>
      <c r="KM53" s="126"/>
      <c r="KN53" s="126"/>
      <c r="KO53" s="126">
        <f>データ!BX7</f>
        <v>9663</v>
      </c>
      <c r="KP53" s="126"/>
      <c r="KQ53" s="126"/>
      <c r="KR53" s="126"/>
      <c r="KS53" s="126"/>
      <c r="KT53" s="126"/>
      <c r="KU53" s="126"/>
      <c r="KV53" s="126"/>
      <c r="KW53" s="126"/>
      <c r="KX53" s="126"/>
      <c r="KY53" s="126"/>
      <c r="KZ53" s="126"/>
      <c r="LA53" s="126"/>
      <c r="LB53" s="126"/>
      <c r="LC53" s="126"/>
      <c r="LD53" s="126"/>
      <c r="LE53" s="126"/>
      <c r="LF53" s="126"/>
      <c r="LG53" s="126"/>
      <c r="LH53" s="126">
        <f>データ!BY7</f>
        <v>9019</v>
      </c>
      <c r="LI53" s="126"/>
      <c r="LJ53" s="126"/>
      <c r="LK53" s="126"/>
      <c r="LL53" s="126"/>
      <c r="LM53" s="126"/>
      <c r="LN53" s="126"/>
      <c r="LO53" s="126"/>
      <c r="LP53" s="126"/>
      <c r="LQ53" s="126"/>
      <c r="LR53" s="126"/>
      <c r="LS53" s="126"/>
      <c r="LT53" s="126"/>
      <c r="LU53" s="126"/>
      <c r="LV53" s="126"/>
      <c r="LW53" s="126"/>
      <c r="LX53" s="126"/>
      <c r="LY53" s="126"/>
      <c r="LZ53" s="126"/>
      <c r="MA53" s="126">
        <f>データ!BZ7</f>
        <v>8406</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t="str">
        <f>データ!CM7</f>
        <v>-</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1600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56.7</v>
      </c>
      <c r="KB78" s="120"/>
      <c r="KC78" s="120"/>
      <c r="KD78" s="120"/>
      <c r="KE78" s="120"/>
      <c r="KF78" s="120"/>
      <c r="KG78" s="120"/>
      <c r="KH78" s="120"/>
      <c r="KI78" s="120"/>
      <c r="KJ78" s="120"/>
      <c r="KK78" s="120"/>
      <c r="KL78" s="120"/>
      <c r="KM78" s="120"/>
      <c r="KN78" s="120"/>
      <c r="KO78" s="121"/>
      <c r="KP78" s="119">
        <f>データ!DF7</f>
        <v>45.6</v>
      </c>
      <c r="KQ78" s="120"/>
      <c r="KR78" s="120"/>
      <c r="KS78" s="120"/>
      <c r="KT78" s="120"/>
      <c r="KU78" s="120"/>
      <c r="KV78" s="120"/>
      <c r="KW78" s="120"/>
      <c r="KX78" s="120"/>
      <c r="KY78" s="120"/>
      <c r="KZ78" s="120"/>
      <c r="LA78" s="120"/>
      <c r="LB78" s="120"/>
      <c r="LC78" s="120"/>
      <c r="LD78" s="121"/>
      <c r="LE78" s="119">
        <f>データ!DG7</f>
        <v>85.4</v>
      </c>
      <c r="LF78" s="120"/>
      <c r="LG78" s="120"/>
      <c r="LH78" s="120"/>
      <c r="LI78" s="120"/>
      <c r="LJ78" s="120"/>
      <c r="LK78" s="120"/>
      <c r="LL78" s="120"/>
      <c r="LM78" s="120"/>
      <c r="LN78" s="120"/>
      <c r="LO78" s="120"/>
      <c r="LP78" s="120"/>
      <c r="LQ78" s="120"/>
      <c r="LR78" s="120"/>
      <c r="LS78" s="121"/>
      <c r="LT78" s="119">
        <f>データ!DH7</f>
        <v>69.900000000000006</v>
      </c>
      <c r="LU78" s="120"/>
      <c r="LV78" s="120"/>
      <c r="LW78" s="120"/>
      <c r="LX78" s="120"/>
      <c r="LY78" s="120"/>
      <c r="LZ78" s="120"/>
      <c r="MA78" s="120"/>
      <c r="MB78" s="120"/>
      <c r="MC78" s="120"/>
      <c r="MD78" s="120"/>
      <c r="ME78" s="120"/>
      <c r="MF78" s="120"/>
      <c r="MG78" s="120"/>
      <c r="MH78" s="121"/>
      <c r="MI78" s="119">
        <f>データ!DI7</f>
        <v>59.6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VC3XmUCbb7Hu1NfzaUFmO3WFLsxr8gWtDKyEKGsJJWdtSdqGjlCYxZYwag55N50askob39xNOGhcR/SGLgsPww==" saltValue="qIuWQL0xsVXUFwA+qJB75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110</v>
      </c>
      <c r="AL5" s="59" t="s">
        <v>111</v>
      </c>
      <c r="AM5" s="59" t="s">
        <v>101</v>
      </c>
      <c r="AN5" s="59" t="s">
        <v>112</v>
      </c>
      <c r="AO5" s="59" t="s">
        <v>103</v>
      </c>
      <c r="AP5" s="59" t="s">
        <v>104</v>
      </c>
      <c r="AQ5" s="59" t="s">
        <v>105</v>
      </c>
      <c r="AR5" s="59" t="s">
        <v>106</v>
      </c>
      <c r="AS5" s="59" t="s">
        <v>107</v>
      </c>
      <c r="AT5" s="59" t="s">
        <v>108</v>
      </c>
      <c r="AU5" s="59" t="s">
        <v>113</v>
      </c>
      <c r="AV5" s="59" t="s">
        <v>114</v>
      </c>
      <c r="AW5" s="59" t="s">
        <v>115</v>
      </c>
      <c r="AX5" s="59" t="s">
        <v>116</v>
      </c>
      <c r="AY5" s="59" t="s">
        <v>102</v>
      </c>
      <c r="AZ5" s="59" t="s">
        <v>103</v>
      </c>
      <c r="BA5" s="59" t="s">
        <v>104</v>
      </c>
      <c r="BB5" s="59" t="s">
        <v>105</v>
      </c>
      <c r="BC5" s="59" t="s">
        <v>106</v>
      </c>
      <c r="BD5" s="59" t="s">
        <v>107</v>
      </c>
      <c r="BE5" s="59" t="s">
        <v>108</v>
      </c>
      <c r="BF5" s="59" t="s">
        <v>109</v>
      </c>
      <c r="BG5" s="59" t="s">
        <v>117</v>
      </c>
      <c r="BH5" s="59" t="s">
        <v>111</v>
      </c>
      <c r="BI5" s="59" t="s">
        <v>101</v>
      </c>
      <c r="BJ5" s="59" t="s">
        <v>118</v>
      </c>
      <c r="BK5" s="59" t="s">
        <v>103</v>
      </c>
      <c r="BL5" s="59" t="s">
        <v>104</v>
      </c>
      <c r="BM5" s="59" t="s">
        <v>105</v>
      </c>
      <c r="BN5" s="59" t="s">
        <v>106</v>
      </c>
      <c r="BO5" s="59" t="s">
        <v>107</v>
      </c>
      <c r="BP5" s="59" t="s">
        <v>108</v>
      </c>
      <c r="BQ5" s="59" t="s">
        <v>109</v>
      </c>
      <c r="BR5" s="59" t="s">
        <v>110</v>
      </c>
      <c r="BS5" s="59" t="s">
        <v>111</v>
      </c>
      <c r="BT5" s="59" t="s">
        <v>101</v>
      </c>
      <c r="BU5" s="59" t="s">
        <v>102</v>
      </c>
      <c r="BV5" s="59" t="s">
        <v>103</v>
      </c>
      <c r="BW5" s="59" t="s">
        <v>104</v>
      </c>
      <c r="BX5" s="59" t="s">
        <v>105</v>
      </c>
      <c r="BY5" s="59" t="s">
        <v>106</v>
      </c>
      <c r="BZ5" s="59" t="s">
        <v>107</v>
      </c>
      <c r="CA5" s="59" t="s">
        <v>108</v>
      </c>
      <c r="CB5" s="59" t="s">
        <v>109</v>
      </c>
      <c r="CC5" s="59" t="s">
        <v>114</v>
      </c>
      <c r="CD5" s="59" t="s">
        <v>111</v>
      </c>
      <c r="CE5" s="59" t="s">
        <v>119</v>
      </c>
      <c r="CF5" s="59" t="s">
        <v>120</v>
      </c>
      <c r="CG5" s="59" t="s">
        <v>103</v>
      </c>
      <c r="CH5" s="59" t="s">
        <v>104</v>
      </c>
      <c r="CI5" s="59" t="s">
        <v>105</v>
      </c>
      <c r="CJ5" s="59" t="s">
        <v>106</v>
      </c>
      <c r="CK5" s="59" t="s">
        <v>107</v>
      </c>
      <c r="CL5" s="59" t="s">
        <v>108</v>
      </c>
      <c r="CM5" s="151"/>
      <c r="CN5" s="151"/>
      <c r="CO5" s="59" t="s">
        <v>109</v>
      </c>
      <c r="CP5" s="59" t="s">
        <v>99</v>
      </c>
      <c r="CQ5" s="59" t="s">
        <v>111</v>
      </c>
      <c r="CR5" s="59" t="s">
        <v>101</v>
      </c>
      <c r="CS5" s="59" t="s">
        <v>102</v>
      </c>
      <c r="CT5" s="59" t="s">
        <v>103</v>
      </c>
      <c r="CU5" s="59" t="s">
        <v>104</v>
      </c>
      <c r="CV5" s="59" t="s">
        <v>105</v>
      </c>
      <c r="CW5" s="59" t="s">
        <v>106</v>
      </c>
      <c r="CX5" s="59" t="s">
        <v>107</v>
      </c>
      <c r="CY5" s="59" t="s">
        <v>108</v>
      </c>
      <c r="CZ5" s="59" t="s">
        <v>109</v>
      </c>
      <c r="DA5" s="59" t="s">
        <v>110</v>
      </c>
      <c r="DB5" s="59" t="s">
        <v>100</v>
      </c>
      <c r="DC5" s="59" t="s">
        <v>101</v>
      </c>
      <c r="DD5" s="59" t="s">
        <v>120</v>
      </c>
      <c r="DE5" s="59" t="s">
        <v>103</v>
      </c>
      <c r="DF5" s="59" t="s">
        <v>104</v>
      </c>
      <c r="DG5" s="59" t="s">
        <v>105</v>
      </c>
      <c r="DH5" s="59" t="s">
        <v>106</v>
      </c>
      <c r="DI5" s="59" t="s">
        <v>107</v>
      </c>
      <c r="DJ5" s="59" t="s">
        <v>44</v>
      </c>
      <c r="DK5" s="59" t="s">
        <v>121</v>
      </c>
      <c r="DL5" s="59" t="s">
        <v>110</v>
      </c>
      <c r="DM5" s="59" t="s">
        <v>100</v>
      </c>
      <c r="DN5" s="59" t="s">
        <v>101</v>
      </c>
      <c r="DO5" s="59" t="s">
        <v>120</v>
      </c>
      <c r="DP5" s="59" t="s">
        <v>103</v>
      </c>
      <c r="DQ5" s="59" t="s">
        <v>104</v>
      </c>
      <c r="DR5" s="59" t="s">
        <v>105</v>
      </c>
      <c r="DS5" s="59" t="s">
        <v>106</v>
      </c>
      <c r="DT5" s="59" t="s">
        <v>107</v>
      </c>
      <c r="DU5" s="59" t="s">
        <v>108</v>
      </c>
    </row>
    <row r="6" spans="1:125" s="66" customFormat="1" x14ac:dyDescent="0.15">
      <c r="A6" s="49" t="s">
        <v>122</v>
      </c>
      <c r="B6" s="60">
        <f>B8</f>
        <v>2017</v>
      </c>
      <c r="C6" s="60">
        <f t="shared" ref="C6:X6" si="1">C8</f>
        <v>242161</v>
      </c>
      <c r="D6" s="60">
        <f t="shared" si="1"/>
        <v>47</v>
      </c>
      <c r="E6" s="60">
        <f t="shared" si="1"/>
        <v>14</v>
      </c>
      <c r="F6" s="60">
        <f t="shared" si="1"/>
        <v>0</v>
      </c>
      <c r="G6" s="60">
        <f t="shared" si="1"/>
        <v>1</v>
      </c>
      <c r="H6" s="60" t="str">
        <f>SUBSTITUTE(H8,"　","")</f>
        <v>三重県伊賀市</v>
      </c>
      <c r="I6" s="60" t="str">
        <f t="shared" si="1"/>
        <v>市営駐車場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都市計画駐車場</v>
      </c>
      <c r="Q6" s="62" t="str">
        <f t="shared" si="1"/>
        <v>広場式</v>
      </c>
      <c r="R6" s="63">
        <f t="shared" si="1"/>
        <v>44</v>
      </c>
      <c r="S6" s="62" t="str">
        <f t="shared" si="1"/>
        <v>公共施設</v>
      </c>
      <c r="T6" s="62" t="str">
        <f t="shared" si="1"/>
        <v>無</v>
      </c>
      <c r="U6" s="63">
        <f t="shared" si="1"/>
        <v>9097</v>
      </c>
      <c r="V6" s="63">
        <f t="shared" si="1"/>
        <v>424</v>
      </c>
      <c r="W6" s="63">
        <f t="shared" si="1"/>
        <v>111</v>
      </c>
      <c r="X6" s="62" t="str">
        <f t="shared" si="1"/>
        <v>導入なし</v>
      </c>
      <c r="Y6" s="64">
        <f>IF(Y8="-",NA(),Y8)</f>
        <v>209.5</v>
      </c>
      <c r="Z6" s="64">
        <f t="shared" ref="Z6:AH6" si="2">IF(Z8="-",NA(),Z8)</f>
        <v>203.9</v>
      </c>
      <c r="AA6" s="64">
        <f t="shared" si="2"/>
        <v>214.3</v>
      </c>
      <c r="AB6" s="64">
        <f t="shared" si="2"/>
        <v>210.3</v>
      </c>
      <c r="AC6" s="64">
        <f t="shared" si="2"/>
        <v>204.5</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54.6</v>
      </c>
      <c r="BG6" s="64">
        <f t="shared" ref="BG6:BO6" si="5">IF(BG8="-",NA(),BG8)</f>
        <v>52.7</v>
      </c>
      <c r="BH6" s="64">
        <f t="shared" si="5"/>
        <v>56.6</v>
      </c>
      <c r="BI6" s="64">
        <f t="shared" si="5"/>
        <v>56.2</v>
      </c>
      <c r="BJ6" s="64">
        <f t="shared" si="5"/>
        <v>53.7</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13592</v>
      </c>
      <c r="BR6" s="65">
        <f t="shared" ref="BR6:BZ6" si="6">IF(BR8="-",NA(),BR8)</f>
        <v>13090</v>
      </c>
      <c r="BS6" s="65">
        <f t="shared" si="6"/>
        <v>14668</v>
      </c>
      <c r="BT6" s="65">
        <f t="shared" si="6"/>
        <v>14460</v>
      </c>
      <c r="BU6" s="65">
        <f t="shared" si="6"/>
        <v>19102</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123</v>
      </c>
      <c r="CM6" s="63" t="str">
        <f t="shared" ref="CM6:CN6" si="7">CM8</f>
        <v>-</v>
      </c>
      <c r="CN6" s="63">
        <f t="shared" si="7"/>
        <v>1600</v>
      </c>
      <c r="CO6" s="64"/>
      <c r="CP6" s="64"/>
      <c r="CQ6" s="64"/>
      <c r="CR6" s="64"/>
      <c r="CS6" s="64"/>
      <c r="CT6" s="64"/>
      <c r="CU6" s="64"/>
      <c r="CV6" s="64"/>
      <c r="CW6" s="64"/>
      <c r="CX6" s="64"/>
      <c r="CY6" s="61" t="s">
        <v>123</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42.3</v>
      </c>
      <c r="DL6" s="64">
        <f t="shared" ref="DL6:DT6" si="9">IF(DL8="-",NA(),DL8)</f>
        <v>42</v>
      </c>
      <c r="DM6" s="64">
        <f t="shared" si="9"/>
        <v>43.7</v>
      </c>
      <c r="DN6" s="64">
        <f t="shared" si="9"/>
        <v>45.9</v>
      </c>
      <c r="DO6" s="64">
        <f t="shared" si="9"/>
        <v>51.7</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124</v>
      </c>
      <c r="B7" s="60">
        <f t="shared" ref="B7:X7" si="10">B8</f>
        <v>2017</v>
      </c>
      <c r="C7" s="60">
        <f t="shared" si="10"/>
        <v>242161</v>
      </c>
      <c r="D7" s="60">
        <f t="shared" si="10"/>
        <v>47</v>
      </c>
      <c r="E7" s="60">
        <f t="shared" si="10"/>
        <v>14</v>
      </c>
      <c r="F7" s="60">
        <f t="shared" si="10"/>
        <v>0</v>
      </c>
      <c r="G7" s="60">
        <f t="shared" si="10"/>
        <v>1</v>
      </c>
      <c r="H7" s="60" t="str">
        <f t="shared" si="10"/>
        <v>三重県　伊賀市</v>
      </c>
      <c r="I7" s="60" t="str">
        <f t="shared" si="10"/>
        <v>市営駐車場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都市計画駐車場</v>
      </c>
      <c r="Q7" s="62" t="str">
        <f t="shared" si="10"/>
        <v>広場式</v>
      </c>
      <c r="R7" s="63">
        <f t="shared" si="10"/>
        <v>44</v>
      </c>
      <c r="S7" s="62" t="str">
        <f t="shared" si="10"/>
        <v>公共施設</v>
      </c>
      <c r="T7" s="62" t="str">
        <f t="shared" si="10"/>
        <v>無</v>
      </c>
      <c r="U7" s="63">
        <f t="shared" si="10"/>
        <v>9097</v>
      </c>
      <c r="V7" s="63">
        <f t="shared" si="10"/>
        <v>424</v>
      </c>
      <c r="W7" s="63">
        <f t="shared" si="10"/>
        <v>111</v>
      </c>
      <c r="X7" s="62" t="str">
        <f t="shared" si="10"/>
        <v>導入なし</v>
      </c>
      <c r="Y7" s="64">
        <f>Y8</f>
        <v>209.5</v>
      </c>
      <c r="Z7" s="64">
        <f t="shared" ref="Z7:AH7" si="11">Z8</f>
        <v>203.9</v>
      </c>
      <c r="AA7" s="64">
        <f t="shared" si="11"/>
        <v>214.3</v>
      </c>
      <c r="AB7" s="64">
        <f t="shared" si="11"/>
        <v>210.3</v>
      </c>
      <c r="AC7" s="64">
        <f t="shared" si="11"/>
        <v>204.5</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54.6</v>
      </c>
      <c r="BG7" s="64">
        <f t="shared" ref="BG7:BO7" si="14">BG8</f>
        <v>52.7</v>
      </c>
      <c r="BH7" s="64">
        <f t="shared" si="14"/>
        <v>56.6</v>
      </c>
      <c r="BI7" s="64">
        <f t="shared" si="14"/>
        <v>56.2</v>
      </c>
      <c r="BJ7" s="64">
        <f t="shared" si="14"/>
        <v>53.7</v>
      </c>
      <c r="BK7" s="64">
        <f t="shared" si="14"/>
        <v>32.1</v>
      </c>
      <c r="BL7" s="64">
        <f t="shared" si="14"/>
        <v>32.299999999999997</v>
      </c>
      <c r="BM7" s="64">
        <f t="shared" si="14"/>
        <v>33.4</v>
      </c>
      <c r="BN7" s="64">
        <f t="shared" si="14"/>
        <v>32.299999999999997</v>
      </c>
      <c r="BO7" s="64">
        <f t="shared" si="14"/>
        <v>22.3</v>
      </c>
      <c r="BP7" s="61"/>
      <c r="BQ7" s="65">
        <f>BQ8</f>
        <v>13592</v>
      </c>
      <c r="BR7" s="65">
        <f t="shared" ref="BR7:BZ7" si="15">BR8</f>
        <v>13090</v>
      </c>
      <c r="BS7" s="65">
        <f t="shared" si="15"/>
        <v>14668</v>
      </c>
      <c r="BT7" s="65">
        <f t="shared" si="15"/>
        <v>14460</v>
      </c>
      <c r="BU7" s="65">
        <f t="shared" si="15"/>
        <v>19102</v>
      </c>
      <c r="BV7" s="65">
        <f t="shared" si="15"/>
        <v>7652</v>
      </c>
      <c r="BW7" s="65">
        <f t="shared" si="15"/>
        <v>7497</v>
      </c>
      <c r="BX7" s="65">
        <f t="shared" si="15"/>
        <v>9663</v>
      </c>
      <c r="BY7" s="65">
        <f t="shared" si="15"/>
        <v>9019</v>
      </c>
      <c r="BZ7" s="65">
        <f t="shared" si="15"/>
        <v>8406</v>
      </c>
      <c r="CA7" s="63"/>
      <c r="CB7" s="64" t="s">
        <v>125</v>
      </c>
      <c r="CC7" s="64" t="s">
        <v>125</v>
      </c>
      <c r="CD7" s="64" t="s">
        <v>125</v>
      </c>
      <c r="CE7" s="64" t="s">
        <v>125</v>
      </c>
      <c r="CF7" s="64" t="s">
        <v>125</v>
      </c>
      <c r="CG7" s="64" t="s">
        <v>125</v>
      </c>
      <c r="CH7" s="64" t="s">
        <v>125</v>
      </c>
      <c r="CI7" s="64" t="s">
        <v>125</v>
      </c>
      <c r="CJ7" s="64" t="s">
        <v>125</v>
      </c>
      <c r="CK7" s="64" t="s">
        <v>123</v>
      </c>
      <c r="CL7" s="61"/>
      <c r="CM7" s="63" t="str">
        <f>CM8</f>
        <v>-</v>
      </c>
      <c r="CN7" s="63">
        <f>CN8</f>
        <v>1600</v>
      </c>
      <c r="CO7" s="64" t="s">
        <v>125</v>
      </c>
      <c r="CP7" s="64" t="s">
        <v>125</v>
      </c>
      <c r="CQ7" s="64" t="s">
        <v>125</v>
      </c>
      <c r="CR7" s="64" t="s">
        <v>125</v>
      </c>
      <c r="CS7" s="64" t="s">
        <v>125</v>
      </c>
      <c r="CT7" s="64" t="s">
        <v>125</v>
      </c>
      <c r="CU7" s="64" t="s">
        <v>125</v>
      </c>
      <c r="CV7" s="64" t="s">
        <v>125</v>
      </c>
      <c r="CW7" s="64" t="s">
        <v>125</v>
      </c>
      <c r="CX7" s="64" t="s">
        <v>126</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42.3</v>
      </c>
      <c r="DL7" s="64">
        <f t="shared" ref="DL7:DT7" si="17">DL8</f>
        <v>42</v>
      </c>
      <c r="DM7" s="64">
        <f t="shared" si="17"/>
        <v>43.7</v>
      </c>
      <c r="DN7" s="64">
        <f t="shared" si="17"/>
        <v>45.9</v>
      </c>
      <c r="DO7" s="64">
        <f t="shared" si="17"/>
        <v>51.7</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242161</v>
      </c>
      <c r="D8" s="67">
        <v>47</v>
      </c>
      <c r="E8" s="67">
        <v>14</v>
      </c>
      <c r="F8" s="67">
        <v>0</v>
      </c>
      <c r="G8" s="67">
        <v>1</v>
      </c>
      <c r="H8" s="67" t="s">
        <v>127</v>
      </c>
      <c r="I8" s="67" t="s">
        <v>128</v>
      </c>
      <c r="J8" s="67" t="s">
        <v>129</v>
      </c>
      <c r="K8" s="67" t="s">
        <v>130</v>
      </c>
      <c r="L8" s="67" t="s">
        <v>131</v>
      </c>
      <c r="M8" s="67" t="s">
        <v>132</v>
      </c>
      <c r="N8" s="67" t="s">
        <v>133</v>
      </c>
      <c r="O8" s="68" t="s">
        <v>134</v>
      </c>
      <c r="P8" s="69" t="s">
        <v>135</v>
      </c>
      <c r="Q8" s="69" t="s">
        <v>136</v>
      </c>
      <c r="R8" s="70">
        <v>44</v>
      </c>
      <c r="S8" s="69" t="s">
        <v>137</v>
      </c>
      <c r="T8" s="69" t="s">
        <v>138</v>
      </c>
      <c r="U8" s="70">
        <v>9097</v>
      </c>
      <c r="V8" s="70">
        <v>424</v>
      </c>
      <c r="W8" s="70">
        <v>111</v>
      </c>
      <c r="X8" s="69" t="s">
        <v>139</v>
      </c>
      <c r="Y8" s="71">
        <v>209.5</v>
      </c>
      <c r="Z8" s="71">
        <v>203.9</v>
      </c>
      <c r="AA8" s="71">
        <v>214.3</v>
      </c>
      <c r="AB8" s="71">
        <v>210.3</v>
      </c>
      <c r="AC8" s="71">
        <v>204.5</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54.6</v>
      </c>
      <c r="BG8" s="71">
        <v>52.7</v>
      </c>
      <c r="BH8" s="71">
        <v>56.6</v>
      </c>
      <c r="BI8" s="71">
        <v>56.2</v>
      </c>
      <c r="BJ8" s="71">
        <v>53.7</v>
      </c>
      <c r="BK8" s="71">
        <v>32.1</v>
      </c>
      <c r="BL8" s="71">
        <v>32.299999999999997</v>
      </c>
      <c r="BM8" s="71">
        <v>33.4</v>
      </c>
      <c r="BN8" s="71">
        <v>32.299999999999997</v>
      </c>
      <c r="BO8" s="71">
        <v>22.3</v>
      </c>
      <c r="BP8" s="68">
        <v>26.4</v>
      </c>
      <c r="BQ8" s="72">
        <v>13592</v>
      </c>
      <c r="BR8" s="72">
        <v>13090</v>
      </c>
      <c r="BS8" s="72">
        <v>14668</v>
      </c>
      <c r="BT8" s="73">
        <v>14460</v>
      </c>
      <c r="BU8" s="73">
        <v>19102</v>
      </c>
      <c r="BV8" s="72">
        <v>7652</v>
      </c>
      <c r="BW8" s="72">
        <v>7497</v>
      </c>
      <c r="BX8" s="72">
        <v>9663</v>
      </c>
      <c r="BY8" s="72">
        <v>9019</v>
      </c>
      <c r="BZ8" s="72">
        <v>8406</v>
      </c>
      <c r="CA8" s="70">
        <v>15069</v>
      </c>
      <c r="CB8" s="71" t="s">
        <v>131</v>
      </c>
      <c r="CC8" s="71" t="s">
        <v>131</v>
      </c>
      <c r="CD8" s="71" t="s">
        <v>131</v>
      </c>
      <c r="CE8" s="71" t="s">
        <v>131</v>
      </c>
      <c r="CF8" s="71" t="s">
        <v>131</v>
      </c>
      <c r="CG8" s="71" t="s">
        <v>131</v>
      </c>
      <c r="CH8" s="71" t="s">
        <v>131</v>
      </c>
      <c r="CI8" s="71" t="s">
        <v>131</v>
      </c>
      <c r="CJ8" s="71" t="s">
        <v>131</v>
      </c>
      <c r="CK8" s="71" t="s">
        <v>131</v>
      </c>
      <c r="CL8" s="68" t="s">
        <v>131</v>
      </c>
      <c r="CM8" s="70" t="s">
        <v>131</v>
      </c>
      <c r="CN8" s="70">
        <v>1600</v>
      </c>
      <c r="CO8" s="71" t="s">
        <v>131</v>
      </c>
      <c r="CP8" s="71" t="s">
        <v>131</v>
      </c>
      <c r="CQ8" s="71" t="s">
        <v>131</v>
      </c>
      <c r="CR8" s="71" t="s">
        <v>131</v>
      </c>
      <c r="CS8" s="71" t="s">
        <v>131</v>
      </c>
      <c r="CT8" s="71" t="s">
        <v>131</v>
      </c>
      <c r="CU8" s="71" t="s">
        <v>131</v>
      </c>
      <c r="CV8" s="71" t="s">
        <v>131</v>
      </c>
      <c r="CW8" s="71" t="s">
        <v>131</v>
      </c>
      <c r="CX8" s="71" t="s">
        <v>131</v>
      </c>
      <c r="CY8" s="68" t="s">
        <v>131</v>
      </c>
      <c r="CZ8" s="71">
        <v>0</v>
      </c>
      <c r="DA8" s="71">
        <v>0</v>
      </c>
      <c r="DB8" s="71">
        <v>0</v>
      </c>
      <c r="DC8" s="71">
        <v>0</v>
      </c>
      <c r="DD8" s="71">
        <v>0</v>
      </c>
      <c r="DE8" s="71">
        <v>56.7</v>
      </c>
      <c r="DF8" s="71">
        <v>45.6</v>
      </c>
      <c r="DG8" s="71">
        <v>85.4</v>
      </c>
      <c r="DH8" s="71">
        <v>69.900000000000006</v>
      </c>
      <c r="DI8" s="71">
        <v>59.6</v>
      </c>
      <c r="DJ8" s="68">
        <v>120.3</v>
      </c>
      <c r="DK8" s="71">
        <v>42.3</v>
      </c>
      <c r="DL8" s="71">
        <v>42</v>
      </c>
      <c r="DM8" s="71">
        <v>43.7</v>
      </c>
      <c r="DN8" s="71">
        <v>45.9</v>
      </c>
      <c r="DO8" s="71">
        <v>51.7</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140</v>
      </c>
      <c r="C10" s="78" t="s">
        <v>141</v>
      </c>
      <c r="D10" s="78" t="s">
        <v>142</v>
      </c>
      <c r="E10" s="78" t="s">
        <v>143</v>
      </c>
      <c r="F10" s="78" t="s">
        <v>144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2018-12-07T10:31:44Z</dcterms:created>
  <dcterms:modified xsi:type="dcterms:W3CDTF">2019-01-21T10:47:08Z</dcterms:modified>
  <cp:category/>
</cp:coreProperties>
</file>