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O35" i="9"/>
  <c r="BE35" i="9"/>
  <c r="AM35" i="9"/>
  <c r="AM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BW34" i="9" l="1"/>
  <c r="BW35" i="9" s="1"/>
  <c r="BW36" i="9" s="1"/>
  <c r="BW37" i="9" s="1"/>
  <c r="BW38" i="9" s="1"/>
  <c r="BW39" i="9" s="1"/>
  <c r="BW40" i="9" s="1"/>
  <c r="BW41" i="9" s="1"/>
  <c r="BW42" i="9" s="1"/>
  <c r="BW43" i="9" s="1"/>
  <c r="BE34" i="9"/>
  <c r="CO34" i="9" l="1"/>
</calcChain>
</file>

<file path=xl/sharedStrings.xml><?xml version="1.0" encoding="utf-8"?>
<sst xmlns="http://schemas.openxmlformats.org/spreadsheetml/2006/main" count="1202" uniqueCount="571">
  <si>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</si>
  <si>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</si>
  <si>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</si>
  <si>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</si>
  <si>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</si>
  <si>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</si>
  <si>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</si>
  <si>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</si>
  <si>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</si>
  <si>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</si>
  <si>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</si>
  <si>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</si>
  <si>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</si>
  <si>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</si>
  <si>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</si>
  <si>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</si>
  <si>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</si>
  <si>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</si>
  <si>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</si>
  <si>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</si>
  <si>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</si>
  <si>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</si>
  <si>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</si>
  <si>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</si>
  <si>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</si>
  <si>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</si>
  <si>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</si>
  <si>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</si>
  <si>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</si>
  <si>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</si>
  <si>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</si>
  <si>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</si>
  <si>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</si>
  <si>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</si>
  <si>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</si>
  <si>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</si>
  <si>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</si>
  <si>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</si>
  <si>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</si>
  <si>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</si>
  <si>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</si>
  <si>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</si>
  <si>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</si>
  <si>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</si>
  <si>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</si>
  <si>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</si>
  <si>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</si>
  <si>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</si>
  <si>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</si>
  <si>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</si>
  <si>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</si>
  <si>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</si>
  <si>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</si>
  <si>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</si>
  <si>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</si>
  <si>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</si>
  <si>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</si>
  <si>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</si>
  <si>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</si>
  <si>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</si>
  <si>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</si>
  <si>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</si>
  <si>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</si>
  <si>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</si>
  <si>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</si>
  <si>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</si>
  <si>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</si>
  <si>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</si>
  <si>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</si>
  <si>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</si>
  <si>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</si>
  <si>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</si>
  <si>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</si>
  <si>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</si>
  <si>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</si>
  <si>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</si>
  <si>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</si>
  <si>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</si>
  <si>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</si>
  <si>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</si>
  <si>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</si>
  <si>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</si>
  <si>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</si>
  <si>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</si>
  <si>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</si>
  <si>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</si>
  <si>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</si>
  <si>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</si>
  <si>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</si>
  <si>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</si>
  <si>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</si>
  <si>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</si>
  <si>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</si>
  <si>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</si>
  <si>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</si>
  <si>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</si>
  <si>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</si>
  <si>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</si>
  <si>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</si>
  <si>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</si>
  <si>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</si>
  <si>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</si>
  <si>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</si>
  <si>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</si>
  <si>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</si>
  <si>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</si>
  <si>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</si>
  <si>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</si>
  <si>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</si>
  <si>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</si>
  <si>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</si>
  <si>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</si>
  <si>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</si>
  <si>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</si>
  <si>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</si>
  <si>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</si>
  <si>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</si>
  <si>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</si>
  <si>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</si>
  <si>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</si>
  <si>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</si>
  <si>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</si>
  <si>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</si>
  <si>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</si>
  <si>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</si>
  <si>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</si>
  <si>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</si>
  <si>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</si>
  <si>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</si>
  <si>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</si>
  <si>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</si>
  <si>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</si>
  <si>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</si>
  <si>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</si>
  <si>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</si>
  <si>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</si>
  <si>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</si>
  <si>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</si>
  <si>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</si>
  <si>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</si>
  <si>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</si>
  <si>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</si>
  <si>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</si>
  <si>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</si>
  <si>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</si>
  <si>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</si>
  <si>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</si>
  <si>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</si>
  <si>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</si>
  <si>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</si>
  <si>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</si>
  <si>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</si>
  <si>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</si>
  <si>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</si>
  <si>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</si>
  <si>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</si>
  <si>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</si>
  <si>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</si>
  <si>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</si>
  <si>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</si>
  <si>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</si>
  <si>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</si>
  <si>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</si>
  <si>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</si>
  <si>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</si>
  <si>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</si>
  <si>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</si>
  <si>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</si>
  <si>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</si>
  <si>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</si>
  <si>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</si>
  <si>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</si>
  <si>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</si>
  <si>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</si>
  <si>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</si>
  <si>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</si>
  <si>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</si>
  <si>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</si>
  <si>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</si>
  <si>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</si>
  <si>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</si>
  <si>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</si>
  <si>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</si>
  <si>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</si>
  <si>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</si>
  <si>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</si>
  <si>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</si>
  <si>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</si>
  <si>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</si>
  <si>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</si>
  <si>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</si>
  <si>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</si>
  <si>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</si>
  <si>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</si>
  <si>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</si>
  <si>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三重県度会町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</si>
  <si>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</si>
  <si>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</si>
  <si>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</si>
  <si>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</si>
  <si>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</si>
  <si>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</si>
  <si>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</si>
  <si>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</si>
  <si>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</si>
  <si>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</si>
  <si>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</si>
  <si>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</si>
  <si>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</si>
  <si>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</si>
  <si>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</si>
  <si>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</si>
  <si>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</si>
  <si>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</si>
  <si>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</si>
  <si>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</si>
  <si>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</si>
  <si>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</si>
  <si>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</si>
  <si>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</si>
  <si>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</si>
  <si>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</si>
  <si>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</si>
  <si>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</si>
  <si>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</si>
  <si>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</si>
  <si>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</si>
  <si>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</si>
  <si>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</si>
  <si>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</si>
  <si>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</si>
  <si>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</si>
  <si>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</si>
  <si>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</si>
  <si>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</si>
  <si>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</si>
  <si>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</si>
  <si>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</si>
  <si>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</si>
  <si>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</si>
  <si>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</si>
  <si>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</si>
  <si>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</si>
  <si>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</si>
  <si>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</si>
  <si>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</si>
  <si>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</si>
  <si>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</si>
  <si>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</si>
  <si>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</si>
  <si>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</si>
  <si>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</si>
  <si>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</si>
  <si>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</si>
  <si>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</si>
  <si>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</si>
  <si>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</si>
  <si>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</si>
  <si>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</si>
  <si>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</si>
  <si>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</si>
  <si>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</si>
  <si>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</si>
  <si>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</si>
  <si>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</si>
  <si>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</si>
  <si>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</si>
  <si>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</si>
  <si>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</si>
  <si>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</si>
  <si>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</si>
  <si>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</si>
  <si>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</si>
  <si>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</si>
  <si>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</si>
  <si>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</si>
  <si>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</si>
  <si>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</si>
  <si>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</si>
  <si>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</si>
  <si>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</si>
  <si>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</si>
  <si>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</si>
  <si>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</si>
  <si>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</si>
  <si>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</si>
  <si>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</si>
  <si>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</si>
  <si>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</si>
  <si>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</si>
  <si>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</si>
  <si>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</si>
  <si>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</si>
  <si>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</si>
  <si>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</si>
  <si>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</si>
  <si>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</si>
  <si>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</si>
  <si>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</si>
  <si>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</si>
  <si>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</si>
  <si>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</si>
  <si>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</si>
  <si>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</si>
  <si>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</si>
  <si>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</si>
  <si>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</si>
  <si>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</si>
  <si>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</si>
  <si>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</si>
  <si>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</si>
  <si>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</si>
  <si>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</si>
  <si>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</si>
  <si>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</si>
  <si>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</si>
  <si>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</si>
  <si>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</si>
  <si>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</si>
  <si>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</si>
  <si>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</si>
  <si>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</si>
  <si>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</si>
  <si>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</si>
  <si>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</si>
  <si>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</si>
  <si>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</si>
  <si>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</si>
  <si>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</si>
  <si>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</si>
  <si>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</si>
  <si>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</si>
  <si>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</si>
  <si>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</si>
  <si>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</si>
  <si>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</si>
  <si>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</si>
  <si>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</si>
  <si>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</si>
  <si>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</si>
  <si>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</si>
  <si>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</si>
  <si>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</si>
  <si>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</si>
  <si>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三重県度会町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</si>
  <si>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</si>
  <si>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</si>
  <si>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</si>
  <si>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</si>
  <si>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</si>
  <si>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</si>
  <si>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</si>
  <si>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</si>
  <si>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</si>
  <si>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</si>
  <si>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</si>
  <si>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</si>
  <si>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</si>
  <si>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</si>
  <si>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</si>
  <si>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</si>
  <si>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</si>
  <si>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</si>
  <si>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</si>
  <si>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</si>
  <si>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</si>
  <si>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郡指導主事共同設置事業特別会計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</si>
  <si>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</si>
  <si>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</si>
  <si>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</si>
  <si>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</si>
  <si>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</si>
  <si>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</si>
  <si>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</si>
  <si>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</si>
  <si>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</si>
  <si>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</si>
  <si>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</si>
  <si>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</si>
  <si>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</si>
  <si>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</si>
  <si>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</si>
  <si>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</si>
  <si>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</si>
  <si>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</si>
  <si>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</si>
  <si>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</si>
  <si>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</si>
  <si>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</si>
  <si>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</si>
  <si>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</si>
  <si>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</si>
  <si>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</si>
  <si>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</si>
  <si>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</si>
  <si>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</si>
  <si>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</si>
  <si>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</si>
  <si>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</si>
  <si>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</si>
  <si>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</si>
  <si>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</si>
  <si>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</si>
  <si>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</si>
  <si>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</si>
  <si>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</si>
  <si>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</si>
  <si>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</si>
  <si>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</si>
  <si>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</si>
  <si>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</si>
  <si>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</si>
  <si>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</si>
  <si>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</si>
  <si>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</si>
  <si>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</si>
  <si>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</si>
  <si>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</si>
  <si>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</si>
  <si>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</si>
  <si>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</si>
  <si>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</si>
  <si>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</si>
  <si>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</si>
  <si>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</si>
  <si>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</si>
  <si>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</si>
  <si>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</si>
  <si>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</si>
  <si>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</si>
  <si>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</si>
  <si>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</si>
  <si>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</si>
  <si>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</si>
  <si>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</si>
  <si>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</si>
  <si>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</si>
  <si>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</si>
  <si>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</si>
  <si>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</si>
  <si>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</si>
  <si>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</si>
  <si>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</si>
  <si>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</si>
  <si>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</si>
  <si>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</si>
  <si>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</si>
  <si>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</si>
  <si>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</si>
  <si>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</si>
  <si>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</si>
  <si>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</si>
  <si>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</si>
  <si>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</si>
  <si>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</si>
  <si>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</si>
  <si>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</si>
  <si>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</si>
  <si>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</si>
  <si>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</si>
  <si>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</si>
  <si>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</si>
  <si>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</si>
  <si>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</si>
  <si>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</si>
  <si>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</si>
  <si>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</si>
  <si>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</si>
  <si>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</si>
  <si>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</si>
  <si>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</si>
  <si>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</si>
  <si>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</si>
  <si>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</si>
  <si>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</si>
  <si>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</si>
  <si>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</si>
  <si>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</si>
  <si>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</si>
  <si>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</si>
  <si>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</si>
  <si>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</si>
  <si>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</si>
  <si>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</si>
  <si>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</si>
  <si>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</si>
  <si>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</si>
  <si>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</si>
  <si>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</si>
  <si>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</si>
  <si>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</si>
  <si>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</si>
  <si>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</si>
  <si>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</si>
  <si>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</si>
  <si>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</si>
  <si>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</si>
  <si>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</si>
  <si>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</si>
  <si>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</si>
  <si>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</si>
  <si>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</si>
  <si>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</si>
  <si>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</si>
  <si>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</si>
  <si>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</si>
  <si>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</si>
  <si>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</si>
  <si>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</si>
  <si>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</si>
  <si>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</si>
  <si>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</si>
  <si>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</si>
  <si>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</si>
  <si>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</si>
  <si>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</si>
  <si>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</si>
  <si>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</si>
  <si>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</si>
  <si>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</si>
  <si>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</si>
  <si>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0.31</t>
  </si>
  <si>
    <t>▲ 5.23</t>
  </si>
  <si>
    <t>▲ 7.56</t>
  </si>
  <si>
    <t>▲ 1.19</t>
  </si>
  <si>
    <t>国民健康保険特別会計</t>
  </si>
  <si>
    <t>一般会計</t>
  </si>
  <si>
    <t>簡易水道事業特別会計</t>
  </si>
  <si>
    <t>介護保険特別会計</t>
  </si>
  <si>
    <t>介護サービス事業特別会計</t>
  </si>
  <si>
    <t>郡指導主事共同設置事業特別会計</t>
  </si>
  <si>
    <t>住宅新築資金等貸付事業特別会計</t>
  </si>
  <si>
    <t>後期高齢者医療特別会計</t>
  </si>
  <si>
    <t>その他会計（赤字）</t>
  </si>
  <si>
    <t>その他会計（黒字）</t>
  </si>
  <si>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</si>
  <si>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</si>
  <si>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わたらい老人福祉施設組合（指定通所介護事業所高砂寮特別会計）</t>
    <rPh sb="13" eb="15">
      <t>シテイ</t>
    </rPh>
    <rPh sb="15" eb="17">
      <t>ツウショ</t>
    </rPh>
    <rPh sb="17" eb="19">
      <t>カイゴ</t>
    </rPh>
    <rPh sb="19" eb="22">
      <t>ジギョウショ</t>
    </rPh>
    <rPh sb="22" eb="24">
      <t>タカサゴ</t>
    </rPh>
    <rPh sb="24" eb="25">
      <t>リョウ</t>
    </rPh>
    <rPh sb="25" eb="27">
      <t>トクベツ</t>
    </rPh>
    <rPh sb="27" eb="29">
      <t>カイケイ</t>
    </rPh>
    <phoneticPr fontId="2"/>
  </si>
  <si>
    <t>わたらい老人福祉施設組合（特別養護老人ホーム真砂寮特別会計）</t>
    <rPh sb="22" eb="24">
      <t>マサゴ</t>
    </rPh>
    <rPh sb="24" eb="25">
      <t>リョウ</t>
    </rPh>
    <phoneticPr fontId="2"/>
  </si>
  <si>
    <t>わたらい老人福祉施設組合（特別養護老人ホームわたらい緑清苑特別会計）</t>
    <rPh sb="26" eb="27">
      <t>リョク</t>
    </rPh>
    <rPh sb="27" eb="28">
      <t>セイ</t>
    </rPh>
    <rPh sb="28" eb="29">
      <t>エン</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</si>
  <si>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</si>
  <si>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12" eb="14">
      <t>キョウドウ</t>
    </rPh>
    <rPh sb="14" eb="16">
      <t>ケンシュウ</t>
    </rPh>
    <rPh sb="16" eb="20">
      <t>トクベツカイケイ</t>
    </rPh>
    <phoneticPr fontId="2"/>
  </si>
  <si>
    <t>三重県市町総合事務組合（デジタル地図特別会計）</t>
    <rPh sb="16" eb="18">
      <t>チズ</t>
    </rPh>
    <rPh sb="18" eb="22">
      <t>トクベツカイケイ</t>
    </rPh>
    <phoneticPr fontId="2"/>
  </si>
  <si>
    <t>三重県市町総合事務組合（物品特別会計）</t>
    <rPh sb="12" eb="14">
      <t>ブッピン</t>
    </rPh>
    <rPh sb="14" eb="18">
      <t>トクベツカイケイ</t>
    </rPh>
    <phoneticPr fontId="2"/>
  </si>
  <si>
    <t>三重県市町総合事務組合（退職手当特別会計）</t>
    <rPh sb="12" eb="14">
      <t>タイショク</t>
    </rPh>
    <rPh sb="14" eb="16">
      <t>テアテ</t>
    </rPh>
    <rPh sb="16" eb="20">
      <t>トクベツカイケイ</t>
    </rPh>
    <phoneticPr fontId="2"/>
  </si>
  <si>
    <t>三重県市町総合事務組合（消防救急無線特別会計）</t>
    <rPh sb="12" eb="14">
      <t>ショウボウ</t>
    </rPh>
    <rPh sb="14" eb="16">
      <t>キュウキュウ</t>
    </rPh>
    <rPh sb="16" eb="18">
      <t>ムセン</t>
    </rPh>
    <rPh sb="18" eb="22">
      <t>トクベツカイケイ</t>
    </rPh>
    <phoneticPr fontId="2"/>
  </si>
  <si>
    <t>三重県市町総合事務組合（公平委員会特別会計）</t>
    <rPh sb="12" eb="14">
      <t>コウヘイ</t>
    </rPh>
    <rPh sb="14" eb="17">
      <t>イインカイ</t>
    </rPh>
    <rPh sb="17" eb="21">
      <t>トクベツカイケイ</t>
    </rPh>
    <phoneticPr fontId="2"/>
  </si>
  <si>
    <t>伊勢地域農業共済事務組合</t>
    <rPh sb="0" eb="2">
      <t>イセ</t>
    </rPh>
    <rPh sb="2" eb="4">
      <t>チイキ</t>
    </rPh>
    <rPh sb="4" eb="6">
      <t>ノウギョウ</t>
    </rPh>
    <rPh sb="6" eb="8">
      <t>キョウサイ</t>
    </rPh>
    <rPh sb="8" eb="10">
      <t>ジム</t>
    </rPh>
    <rPh sb="10" eb="12">
      <t>クミアイ</t>
    </rPh>
    <phoneticPr fontId="2"/>
  </si>
  <si>
    <t>度会広域連合</t>
    <rPh sb="0" eb="2">
      <t>ワタライ</t>
    </rPh>
    <rPh sb="2" eb="4">
      <t>コウイキ</t>
    </rPh>
    <rPh sb="4" eb="6">
      <t>レンゴウ</t>
    </rPh>
    <phoneticPr fontId="2"/>
  </si>
  <si>
    <t>伊勢広域環境組合</t>
    <rPh sb="0" eb="2">
      <t>イセ</t>
    </rPh>
    <rPh sb="2" eb="4">
      <t>コウイキ</t>
    </rPh>
    <rPh sb="4" eb="6">
      <t>カンキョウ</t>
    </rPh>
    <rPh sb="6" eb="8">
      <t>クミアイ</t>
    </rPh>
    <phoneticPr fontId="2"/>
  </si>
  <si>
    <t>三重地方税管理回収機構（一般会計）</t>
    <rPh sb="0" eb="2">
      <t>ミエ</t>
    </rPh>
    <rPh sb="2" eb="5">
      <t>チホウゼイ</t>
    </rPh>
    <rPh sb="5" eb="7">
      <t>カンリ</t>
    </rPh>
    <rPh sb="7" eb="9">
      <t>カイシュウ</t>
    </rPh>
    <rPh sb="9" eb="11">
      <t>キコウ</t>
    </rPh>
    <rPh sb="12" eb="16">
      <t>イッパンカイケイ</t>
    </rPh>
    <phoneticPr fontId="2"/>
  </si>
  <si>
    <t>三重地方税管理回収機構（滞納整理拡充事業特別会計）</t>
    <rPh sb="12" eb="14">
      <t>タイノウ</t>
    </rPh>
    <rPh sb="14" eb="16">
      <t>セイリ</t>
    </rPh>
    <rPh sb="16" eb="18">
      <t>カクジュウ</t>
    </rPh>
    <rPh sb="18" eb="20">
      <t>ジギョウ</t>
    </rPh>
    <rPh sb="20" eb="24">
      <t>トクベツカイケイ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</si>
  <si>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9">
      <t>イッパンカイケイ</t>
    </rPh>
    <phoneticPr fontId="2"/>
  </si>
  <si>
    <t>三重県後期高齢者医療広域連合（後期高齢者医療特別会計）</t>
    <rPh sb="15" eb="17">
      <t>コウキ</t>
    </rPh>
    <rPh sb="17" eb="20">
      <t>コウレイシャ</t>
    </rPh>
    <rPh sb="20" eb="22">
      <t>イリョウ</t>
    </rPh>
    <rPh sb="22" eb="26">
      <t>トクベツカイケイ</t>
    </rPh>
    <phoneticPr fontId="2"/>
  </si>
  <si>
    <t>○</t>
    <phoneticPr fontId="2"/>
  </si>
  <si>
    <t>度会土地開発公社</t>
    <rPh sb="0" eb="2">
      <t>ワタライ</t>
    </rPh>
    <rPh sb="2" eb="4">
      <t>トチ</t>
    </rPh>
    <rPh sb="4" eb="6">
      <t>カイハツ</t>
    </rPh>
    <rPh sb="6" eb="8">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</si>
  <si>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</si>
  <si>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</si>
  <si>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</si>
  <si>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</si>
  <si>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</si>
  <si>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</si>
  <si>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</si>
  <si>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</si>
  <si>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</si>
  <si>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</si>
  <si>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以前から公債費の抑制に努め、実質公債費比率は常に一桁台で推移しており、将来の財政負担にならぬよう常の注意し、今後も健全な財政運営に努めていく。</t>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</si>
  <si>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</si>
  <si>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</si>
  <si>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</si>
  <si>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これまで身の丈に合った財政運営に努めてきた結果、将来負担比率がプラスに転じたことはないが、今後減価償却が進むと、公共施設の更新等が必要になり、地方債発行の増加が見込まれる。これに伴い、将来負担額の増加が予想されるため、公共施設等総合管理計画等により適正な管理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</si>
</sst>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138651</c:v>
                </c:pt>
              </c:numCache>
            </c:numRef>
          </c:val>
          <c:smooth val="0"/>
          <c:extLst>
            <c:ext xmlns:c16="http://schemas.microsoft.com/office/drawing/2014/chart" uri="{C3380CC4-5D6E-409C-BE32-E72D297353CC}">
              <c16:uniqueId val="{00000000-7CA6-4FEE-A77A-48648051D1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50687</c:v>
                </c:pt>
                <c:pt idx="1">
                  <c:v>60630</c:v>
                </c:pt>
                <c:pt idx="2">
                  <c:v>66805</c:v>
                </c:pt>
                <c:pt idx="3">
                  <c:v>46693</c:v>
                </c:pt>
                <c:pt idx="4">
                  <c:v>45801</c:v>
                </c:pt>
              </c:numCache>
            </c:numRef>
          </c:val>
          <c:smooth val="0"/>
          <c:extLst>
            <c:ext xmlns:c16="http://schemas.microsoft.com/office/drawing/2014/chart" uri="{C3380CC4-5D6E-409C-BE32-E72D297353CC}">
              <c16:uniqueId val="{00000001-7CA6-4FEE-A77A-48648051D104}"/>
            </c:ext>
          </c:extLst>
        </c:ser>
        <c:dLbls>
          <c:showLegendKey val="0"/>
          <c:showVal val="0"/>
          <c:showCatName val="0"/>
          <c:showSerName val="0"/>
          <c:showPercent val="0"/>
          <c:showBubbleSize val="0"/>
        </c:dLbls>
        <c:marker val="1"/>
        <c:smooth val="0"/>
        <c:axId val="63513344"/>
        <c:axId val="66866560"/>
      </c:lineChart>
      <c:catAx>
        <c:axId val="63513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866560"/>
        <c:crosses val="autoZero"/>
        <c:auto val="1"/>
        <c:lblAlgn val="ctr"/>
        <c:lblOffset val="100"/>
        <c:tickLblSkip val="1"/>
        <c:tickMarkSkip val="1"/>
        <c:noMultiLvlLbl val="0"/>
      </c:catAx>
      <c:valAx>
        <c:axId val="6686656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513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6.17</c:v>
                </c:pt>
                <c:pt idx="1">
                  <c:v>7.81</c:v>
                </c:pt>
                <c:pt idx="2">
                  <c:v>8.44</c:v>
                </c:pt>
                <c:pt idx="3">
                  <c:v>4.6399999999999997</c:v>
                </c:pt>
                <c:pt idx="4">
                  <c:v>3.36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65.540000000000006</c:v>
                </c:pt>
                <c:pt idx="1">
                  <c:v>65.709999999999994</c:v>
                </c:pt>
                <c:pt idx="2">
                  <c:v>60.64</c:v>
                </c:pt>
                <c:pt idx="3">
                  <c:v>54.13</c:v>
                </c:pt>
                <c:pt idx="4">
                  <c:v>55.9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3165824"/>
        <c:axId val="93168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-0.31</c:v>
                </c:pt>
                <c:pt idx="1">
                  <c:v>1.1499999999999999</c:v>
                </c:pt>
                <c:pt idx="2">
                  <c:v>-5.23</c:v>
                </c:pt>
                <c:pt idx="3">
                  <c:v>-7.56</c:v>
                </c:pt>
                <c:pt idx="4">
                  <c:v>-1.19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3165824"/>
        <c:axId val="93168000"/>
      </c:lineChart>
      <c:catAx>
        <c:axId val="9316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168000"/>
        <c:crosses val="autoZero"/>
        <c:auto val="1"/>
        <c:lblAlgn val="ctr"/>
        <c:lblOffset val="100"/>
        <c:tickLblSkip val="1"/>
        <c:tickMarkSkip val="1"/>
        <c:noMultiLvlLbl val="0"/>
      </c:catAx>
      <c:valAx>
        <c:axId val="93168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6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0.02</c:v>
                </c:pt>
                <c:pt idx="4">
                  <c:v>#N/A</c:v>
                </c:pt>
                <c:pt idx="5">
                  <c:v>0.05</c:v>
                </c:pt>
                <c:pt idx="6">
                  <c:v>#N/A</c:v>
                </c:pt>
                <c:pt idx="7">
                  <c:v>0.08</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郡指導主事共同設置事業特別会計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0.13</c:v>
                </c:pt>
                <c:pt idx="2">
                  <c:v>#N/A</c:v>
                </c:pt>
                <c:pt idx="3">
                  <c:v>0.3</c:v>
                </c:pt>
                <c:pt idx="4">
                  <c:v>#N/A</c:v>
                </c:pt>
                <c:pt idx="5">
                  <c:v>0.09</c:v>
                </c:pt>
                <c:pt idx="6">
                  <c:v>#N/A</c:v>
                </c:pt>
                <c:pt idx="7">
                  <c:v>0.01</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1.03</c:v>
                </c:pt>
                <c:pt idx="2">
                  <c:v>#N/A</c:v>
                </c:pt>
                <c:pt idx="3">
                  <c:v>0.84</c:v>
                </c:pt>
                <c:pt idx="4">
                  <c:v>#N/A</c:v>
                </c:pt>
                <c:pt idx="5">
                  <c:v>1.19</c:v>
                </c:pt>
                <c:pt idx="6">
                  <c:v>#N/A</c:v>
                </c:pt>
                <c:pt idx="7">
                  <c:v>0.18</c:v>
                </c:pt>
                <c:pt idx="8">
                  <c:v>#N/A</c:v>
                </c:pt>
                <c:pt idx="9">
                  <c:v>0.16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1.08</c:v>
                </c:pt>
                <c:pt idx="2">
                  <c:v>#N/A</c:v>
                </c:pt>
                <c:pt idx="3">
                  <c:v>0.84</c:v>
                </c:pt>
                <c:pt idx="4">
                  <c:v>#N/A</c:v>
                </c:pt>
                <c:pt idx="5">
                  <c:v>0.86</c:v>
                </c:pt>
                <c:pt idx="6">
                  <c:v>#N/A</c:v>
                </c:pt>
                <c:pt idx="7">
                  <c:v>0.3</c:v>
                </c:pt>
                <c:pt idx="8">
                  <c:v>#N/A</c:v>
                </c:pt>
                <c:pt idx="9">
                  <c:v>0.38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c:v>
                </c:pt>
                <c:pt idx="2">
                  <c:v>#N/A</c:v>
                </c:pt>
                <c:pt idx="3">
                  <c:v>0.56000000000000005</c:v>
                </c:pt>
                <c:pt idx="4">
                  <c:v>#N/A</c:v>
                </c:pt>
                <c:pt idx="5">
                  <c:v>1.19</c:v>
                </c:pt>
                <c:pt idx="6">
                  <c:v>#N/A</c:v>
                </c:pt>
                <c:pt idx="7">
                  <c:v>0.39</c:v>
                </c:pt>
                <c:pt idx="8">
                  <c:v>#N/A</c:v>
                </c:pt>
                <c:pt idx="9">
                  <c:v>3.12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5.97</c:v>
                </c:pt>
                <c:pt idx="2">
                  <c:v>#N/A</c:v>
                </c:pt>
                <c:pt idx="3">
                  <c:v>7.5</c:v>
                </c:pt>
                <c:pt idx="4">
                  <c:v>#N/A</c:v>
                </c:pt>
                <c:pt idx="5">
                  <c:v>8.32</c:v>
                </c:pt>
                <c:pt idx="6">
                  <c:v>#N/A</c:v>
                </c:pt>
                <c:pt idx="7">
                  <c:v>4.5999999999999996</c:v>
                </c:pt>
                <c:pt idx="8">
                  <c:v>#N/A</c:v>
                </c:pt>
                <c:pt idx="9">
                  <c:v>3.28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2.35</c:v>
                </c:pt>
                <c:pt idx="2">
                  <c:v>#N/A</c:v>
                </c:pt>
                <c:pt idx="3">
                  <c:v>1.79</c:v>
                </c:pt>
                <c:pt idx="4">
                  <c:v>#N/A</c:v>
                </c:pt>
                <c:pt idx="5">
                  <c:v>1.08</c:v>
                </c:pt>
                <c:pt idx="6">
                  <c:v>#N/A</c:v>
                </c:pt>
                <c:pt idx="7">
                  <c:v>1.75</c:v>
                </c:pt>
                <c:pt idx="8">
                  <c:v>#N/A</c:v>
                </c:pt>
                <c:pt idx="9">
                  <c:v>3.3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4020352"/>
        <c:axId val="114021888"/>
      </c:barChart>
      <c:catAx>
        <c:axId val="11402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021888"/>
        <c:crosses val="autoZero"/>
        <c:auto val="1"/>
        <c:lblAlgn val="ctr"/>
        <c:lblOffset val="100"/>
        <c:tickLblSkip val="1"/>
        <c:tickMarkSkip val="1"/>
        <c:noMultiLvlLbl val="0"/>
      </c:catAx>
      <c:valAx>
        <c:axId val="11402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020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254</c:v>
                </c:pt>
                <c:pt idx="5">
                  <c:v>243</c:v>
                </c:pt>
                <c:pt idx="8">
                  <c:v>257</c:v>
                </c:pt>
                <c:pt idx="11">
                  <c:v>267</c:v>
                </c:pt>
                <c:pt idx="14">
                  <c:v>270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32</c:v>
                </c:pt>
                <c:pt idx="3">
                  <c:v>43</c:v>
                </c:pt>
                <c:pt idx="6">
                  <c:v>56</c:v>
                </c:pt>
                <c:pt idx="9">
                  <c:v>61</c:v>
                </c:pt>
                <c:pt idx="12">
                  <c:v>57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c:v>
                </c:pt>
                <c:pt idx="3">
                  <c:v>8</c:v>
                </c:pt>
                <c:pt idx="6">
                  <c:v>11</c:v>
                </c:pt>
                <c:pt idx="9">
                  <c:v>21</c:v>
                </c:pt>
                <c:pt idx="12">
                  <c:v>14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287</c:v>
                </c:pt>
                <c:pt idx="3">
                  <c:v>268</c:v>
                </c:pt>
                <c:pt idx="6">
                  <c:v>279</c:v>
                </c:pt>
                <c:pt idx="9">
                  <c:v>284</c:v>
                </c:pt>
                <c:pt idx="12">
                  <c:v>287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301952"/>
        <c:axId val="2303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77</c:v>
                </c:pt>
                <c:pt idx="2">
                  <c:v>#N/A</c:v>
                </c:pt>
                <c:pt idx="3">
                  <c:v>#N/A</c:v>
                </c:pt>
                <c:pt idx="4">
                  <c:v>76</c:v>
                </c:pt>
                <c:pt idx="5">
                  <c:v>#N/A</c:v>
                </c:pt>
                <c:pt idx="6">
                  <c:v>#N/A</c:v>
                </c:pt>
                <c:pt idx="7">
                  <c:v>89</c:v>
                </c:pt>
                <c:pt idx="8">
                  <c:v>#N/A</c:v>
                </c:pt>
                <c:pt idx="9">
                  <c:v>#N/A</c:v>
                </c:pt>
                <c:pt idx="10">
                  <c:v>99</c:v>
                </c:pt>
                <c:pt idx="11">
                  <c:v>#N/A</c:v>
                </c:pt>
                <c:pt idx="12">
                  <c:v>#N/A</c:v>
                </c:pt>
                <c:pt idx="13">
                  <c:v>88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301952"/>
        <c:axId val="2303104"/>
      </c:lineChart>
      <c:catAx>
        <c:axId val="230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3104"/>
        <c:crosses val="autoZero"/>
        <c:auto val="1"/>
        <c:lblAlgn val="ctr"/>
        <c:lblOffset val="100"/>
        <c:tickLblSkip val="1"/>
        <c:tickMarkSkip val="1"/>
        <c:noMultiLvlLbl val="0"/>
      </c:catAx>
      <c:valAx>
        <c:axId val="230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2865</c:v>
                </c:pt>
                <c:pt idx="5">
                  <c:v>2888</c:v>
                </c:pt>
                <c:pt idx="8">
                  <c:v>2828</c:v>
                </c:pt>
                <c:pt idx="11">
                  <c:v>2754</c:v>
                </c:pt>
                <c:pt idx="14">
                  <c:v>2654</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3537</c:v>
                </c:pt>
                <c:pt idx="5">
                  <c:v>3511</c:v>
                </c:pt>
                <c:pt idx="8">
                  <c:v>3313</c:v>
                </c:pt>
                <c:pt idx="11">
                  <c:v>3103</c:v>
                </c:pt>
                <c:pt idx="14">
                  <c:v>3267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801</c:v>
                </c:pt>
                <c:pt idx="3">
                  <c:v>869</c:v>
                </c:pt>
                <c:pt idx="6">
                  <c:v>677</c:v>
                </c:pt>
                <c:pt idx="9">
                  <c:v>629</c:v>
                </c:pt>
                <c:pt idx="12">
                  <c:v>632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258</c:v>
                </c:pt>
                <c:pt idx="3">
                  <c:v>295</c:v>
                </c:pt>
                <c:pt idx="6">
                  <c:v>252</c:v>
                </c:pt>
                <c:pt idx="9">
                  <c:v>200</c:v>
                </c:pt>
                <c:pt idx="12">
                  <c:v>150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c:v>
                </c:pt>
                <c:pt idx="3">
                  <c:v>42</c:v>
                </c:pt>
                <c:pt idx="6">
                  <c:v>581</c:v>
                </c:pt>
                <c:pt idx="9">
                  <c:v>897</c:v>
                </c:pt>
                <c:pt idx="12">
                  <c:v>785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3442</c:v>
                </c:pt>
                <c:pt idx="3">
                  <c:v>3471</c:v>
                </c:pt>
                <c:pt idx="6">
                  <c:v>3430</c:v>
                </c:pt>
                <c:pt idx="9">
                  <c:v>3341</c:v>
                </c:pt>
                <c:pt idx="12">
                  <c:v>3221</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67132800"/>
        <c:axId val="67143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67132800"/>
        <c:axId val="67143168"/>
      </c:lineChart>
      <c:catAx>
        <c:axId val="6713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7143168"/>
        <c:crosses val="autoZero"/>
        <c:auto val="1"/>
        <c:lblAlgn val="ctr"/>
        <c:lblOffset val="100"/>
        <c:tickLblSkip val="1"/>
        <c:tickMarkSkip val="1"/>
        <c:noMultiLvlLbl val="0"/>
      </c:catAx>
      <c:valAx>
        <c:axId val="67143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13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{053A1CF4-77A5-474D-AE03-666975EABFE4}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4E26-49CD-8410-4985613928A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{4F3FCD5D-81D1-47B9-84E0-DBC98947C862}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4E26-49CD-8410-4985613928A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{F1C93A5D-4B7D-429A-865A-C0985296409D}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4E26-49CD-8410-4985613928A7}"/>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{F1367E24-8F2D-47C9-B358-C3415C3B3C93}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4E26-49CD-8410-4985613928A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{A6078C95-1ECA-4360-BA7B-5BCB384E373D}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4E26-49CD-8410-4985613928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50.5</c:v>
                </c:pt>
                <c:pt idx="4">
                  <c:v>43.6</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4E26-49CD-8410-4985613928A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{900EEED8-05AF-4CFB-9958-BCE547E27E3F}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4E26-49CD-8410-4985613928A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{2DFC9523-2954-4CBA-AD28-06116EC55072}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4E26-49CD-8410-4985613928A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{DC2652A7-0BBF-4859-AA63-07AC305F0710}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4E26-49CD-8410-4985613928A7}"/>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{1FA54B08-913F-4B7D-AE80-997128024815}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4E26-49CD-8410-4985613928A7}"/>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{E9CF15BB-4851-438C-826F-19A40F601986}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4E26-49CD-8410-4985613928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54.8</c:v>
                </c:pt>
              </c:numCache>
            </c:numRef>
          </c:xVal>
          <c:yVal>
            <c:numRef>
              <c:f>公会計指標分析・財政指標組合せ分析表!$K$55:$O$55</c:f>
              <c:numCache>
                <c:formatCode>#,##0.0;"▲ "#,##0.0</c:formatCode>
                <c:ptCount val="5"/>
                <c:pt idx="3">
                  <c:v>0.8</c:v>
                </c:pt>
                <c:pt idx="4">
                  <c:v>0</c:v>
                </c:pt>
              </c:numCache>
            </c:numRef>
          </c:yVal>
          <c:smooth val="0"/>
          <c:extLst>
            <c:ext xmlns:c16="http://schemas.microsoft.com/office/drawing/2014/chart" uri="{C3380CC4-5D6E-409C-BE32-E72D297353CC}">
              <c16:uniqueId val="{0000000B-4E26-49CD-8410-4985613928A7}"/>
            </c:ext>
          </c:extLst>
        </c:ser>
        <c:dLbls>
          <c:showLegendKey val="0"/>
          <c:showVal val="0"/>
          <c:showCatName val="0"/>
          <c:showSerName val="0"/>
          <c:showPercent val="0"/>
          <c:showBubbleSize val="0"/>
        </c:dLbls>
        <c:axId val="72833664"/>
        <c:axId val="72856320"/>
      </c:scatterChart>
      <c:valAx>
        <c:axId val="72833664"/>
        <c:scaling>
          <c:orientation val="minMax"/>
          <c:max val="56.4"/>
          <c:min val="54.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56320"/>
        <c:crosses val="autoZero"/>
        <c:crossBetween val="midCat"/>
      </c:valAx>
      <c:valAx>
        <c:axId val="7285632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33664"/>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{0A49F890-EACD-4540-A7B8-7CBB5CC93613}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2948-4D63-A7A7-B5B5D9CE51E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{8B69A20E-C066-4A4D-884E-A68998EF671C}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2948-4D63-A7A7-B5B5D9CE51E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{AC82978F-16CA-4D91-88B8-0003D3E6EB2B}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2948-4D63-A7A7-B5B5D9CE51E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{1657C8A4-45B2-46BD-B6A5-BECF63F64FF7}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2948-4D63-A7A7-B5B5D9CE51E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{60CC365B-78D3-48F4-A985-480840F5D79C}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2948-4D63-A7A7-B5B5D9CE51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4.2</c:v>
                </c:pt>
                <c:pt idx="1">
                  <c:v>3.6</c:v>
                </c:pt>
                <c:pt idx="2">
                  <c:v>3.6</c:v>
                </c:pt>
                <c:pt idx="3">
                  <c:v>3.8</c:v>
                </c:pt>
                <c:pt idx="4">
                  <c:v>4</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2948-4D63-A7A7-B5B5D9CE51E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{16E7C7F5-ED1E-40EC-A94D-E8AFF273FFB5}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2948-4D63-A7A7-B5B5D9CE51E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{5A6CF5E4-78FB-41A6-9C0B-49C9852988D0}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2948-4D63-A7A7-B5B5D9CE51E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{E50A16A6-8828-4168-A124-9448637D11F0}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2948-4D63-A7A7-B5B5D9CE51E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{90215F83-F01B-4478-8C80-B6074DB8B83A}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2948-4D63-A7A7-B5B5D9CE51E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{02AED15A-54A4-4725-9B8E-3CDFC146450C}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2948-4D63-A7A7-B5B5D9CE51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7.3</c:v>
                </c:pt>
              </c:numCache>
            </c:numRef>
          </c:xVal>
          <c:yVal>
            <c:numRef>
              <c:f>公会計指標分析・財政指標組合せ分析表!$K$77:$O$77</c:f>
              <c:numCache>
                <c:formatCode>#,##0.0;"▲ "#,##0.0</c:formatCode>
                <c:ptCount val="5"/>
                <c:pt idx="0">
                  <c:v>28.4</c:v>
                </c:pt>
                <c:pt idx="1">
                  <c:v>20.5</c:v>
                </c:pt>
                <c:pt idx="2">
                  <c:v>17.899999999999999</c:v>
                </c:pt>
                <c:pt idx="3">
                  <c:v>0.8</c:v>
                </c:pt>
                <c:pt idx="4">
                  <c:v>0</c:v>
                </c:pt>
              </c:numCache>
            </c:numRef>
          </c:yVal>
          <c:smooth val="0"/>
          <c:extLst>
            <c:ext xmlns:c16="http://schemas.microsoft.com/office/drawing/2014/chart" uri="{C3380CC4-5D6E-409C-BE32-E72D297353CC}">
              <c16:uniqueId val="{0000000B-2948-4D63-A7A7-B5B5D9CE51E3}"/>
            </c:ext>
          </c:extLst>
        </c:ser>
        <c:dLbls>
          <c:showLegendKey val="0"/>
          <c:showVal val="0"/>
          <c:showCatName val="0"/>
          <c:showSerName val="0"/>
          <c:showPercent val="0"/>
          <c:showBubbleSize val="0"/>
        </c:dLbls>
        <c:axId val="72702208"/>
        <c:axId val="73146752"/>
      </c:scatterChart>
      <c:valAx>
        <c:axId val="72702208"/>
        <c:scaling>
          <c:orientation val="minMax"/>
          <c:max val="11.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46752"/>
        <c:crosses val="autoZero"/>
        <c:crossBetween val="midCat"/>
      </c:valAx>
      <c:valAx>
        <c:axId val="73146752"/>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02208"/>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元利償還金の残高は</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en-US" altLang="ja-JP" sz="1100" b="0" i="0" u="none" strike="noStrike" kern="0" cap="none" spc="0" normalizeH="0" baseline="0" noProof="0">
              <a:ln>
                <a:noFill/>
              </a:ln>
              <a:solidFill>
                <a:prstClr val="black"/>
              </a:solidFill>
              <a:effectLst/>
              <a:uLnTx/>
              <a:uFillTx/>
              <a:latin typeface="MS Ｐゴシック 本文"/>
              <a:ea typeface="+mn-ea"/>
              <a:cs typeface="+mn-cs"/>
            </a:rPr>
            <a:t>H26</a:t>
          </a:r>
          <a:r>
            <a:rPr kumimoji="0" lang="ja-JP" altLang="en-US" sz="1100" b="0" i="0" u="none" strike="noStrike" kern="0" cap="none" spc="0" normalizeH="0" baseline="0" noProof="0">
              <a:ln>
                <a:noFill/>
              </a:ln>
              <a:solidFill>
                <a:prstClr val="black"/>
              </a:solidFill>
              <a:effectLst/>
              <a:uLnTx/>
              <a:uFillTx/>
              <a:latin typeface="+mn-lt"/>
              <a:ea typeface="+mn-ea"/>
              <a:cs typeface="+mn-cs"/>
            </a:rPr>
            <a:t>から簡易水道統合事業に係る起債等の償還が始まったことにより</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今後も</a:t>
          </a:r>
          <a:r>
            <a:rPr kumimoji="0" lang="ja-JP" altLang="ja-JP" sz="1100" b="0" i="0" u="none" strike="noStrike" kern="0" cap="none" spc="0" normalizeH="0" baseline="0" noProof="0">
              <a:ln>
                <a:noFill/>
              </a:ln>
              <a:solidFill>
                <a:prstClr val="black"/>
              </a:solidFill>
              <a:effectLst/>
              <a:uLnTx/>
              <a:uFillTx/>
              <a:latin typeface="+mn-lt"/>
              <a:ea typeface="+mn-ea"/>
              <a:cs typeface="+mn-cs"/>
            </a:rPr>
            <a:t>増加</a:t>
          </a:r>
          <a:r>
            <a:rPr kumimoji="0" lang="ja-JP" altLang="en-US" sz="1100" b="0" i="0" u="none" strike="noStrike" kern="0" cap="none" spc="0" normalizeH="0" baseline="0" noProof="0">
              <a:ln>
                <a:noFill/>
              </a:ln>
              <a:solidFill>
                <a:prstClr val="black"/>
              </a:solidFill>
              <a:effectLst/>
              <a:uLnTx/>
              <a:uFillTx/>
              <a:latin typeface="+mn-lt"/>
              <a:ea typeface="+mn-ea"/>
              <a:cs typeface="+mn-cs"/>
            </a:rPr>
            <a:t>が続くことが予想される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今後も交付税措置のある起債を主に借り入れることにより</a:t>
          </a:r>
          <a:r>
            <a:rPr kumimoji="0" lang="ja-JP" altLang="en-US" sz="1100" b="0" i="0" u="none" strike="noStrike" kern="0" cap="none" spc="0" normalizeH="0" baseline="0" noProof="0">
              <a:ln>
                <a:noFill/>
              </a:ln>
              <a:solidFill>
                <a:prstClr val="black"/>
              </a:solidFill>
              <a:effectLst/>
              <a:uLnTx/>
              <a:uFillTx/>
              <a:latin typeface="+mn-lt"/>
              <a:ea typeface="+mn-ea"/>
              <a:cs typeface="+mn-cs"/>
            </a:rPr>
            <a:t>実質</a:t>
          </a:r>
          <a:r>
            <a:rPr kumimoji="0" lang="ja-JP" altLang="ja-JP" sz="1100" b="0" i="0" u="none" strike="noStrike" kern="0" cap="none" spc="0" normalizeH="0" baseline="0" noProof="0">
              <a:ln>
                <a:noFill/>
              </a:ln>
              <a:solidFill>
                <a:prstClr val="black"/>
              </a:solidFill>
              <a:effectLst/>
              <a:uLnTx/>
              <a:uFillTx/>
              <a:latin typeface="+mn-lt"/>
              <a:ea typeface="+mn-ea"/>
              <a:cs typeface="+mn-cs"/>
            </a:rPr>
            <a:t>公債費</a:t>
          </a:r>
          <a:r>
            <a:rPr kumimoji="0" lang="ja-JP" altLang="en-US" sz="1100" b="0" i="0" u="none" strike="noStrike" kern="0" cap="none" spc="0" normalizeH="0" baseline="0" noProof="0">
              <a:ln>
                <a:noFill/>
              </a:ln>
              <a:solidFill>
                <a:prstClr val="black"/>
              </a:solidFill>
              <a:effectLst/>
              <a:uLnTx/>
              <a:uFillTx/>
              <a:latin typeface="+mn-lt"/>
              <a:ea typeface="+mn-ea"/>
              <a:cs typeface="+mn-cs"/>
            </a:rPr>
            <a:t>比率（分子）</a:t>
          </a:r>
          <a:r>
            <a:rPr kumimoji="0" lang="ja-JP" altLang="ja-JP" sz="1100" b="0" i="0" u="none" strike="noStrike" kern="0" cap="none" spc="0" normalizeH="0" baseline="0" noProof="0">
              <a:ln>
                <a:noFill/>
              </a:ln>
              <a:solidFill>
                <a:prstClr val="black"/>
              </a:solidFill>
              <a:effectLst/>
              <a:uLnTx/>
              <a:uFillTx/>
              <a:latin typeface="+mn-lt"/>
              <a:ea typeface="+mn-ea"/>
              <a:cs typeface="+mn-cs"/>
            </a:rPr>
            <a:t>を抑制し、身の丈にあった財政運営を進め、健全財政に努めこれを維持していく。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将来負担比率については、マイナスを推移しており健全財政である。地方債の借入を最小限に抑え</a:t>
          </a:r>
          <a:r>
            <a:rPr kumimoji="0" lang="ja-JP" altLang="en-US" sz="1200" b="0" i="0" u="none" strike="noStrike" kern="0" cap="none" spc="0" normalizeH="0" baseline="0" noProof="0">
              <a:ln>
                <a:noFill/>
              </a:ln>
              <a:solidFill>
                <a:prstClr val="black"/>
              </a:solidFill>
              <a:effectLst/>
              <a:uLnTx/>
              <a:uFillTx/>
              <a:latin typeface="+mn-lt"/>
              <a:ea typeface="+mn-ea"/>
              <a:cs typeface="+mn-cs"/>
            </a:rPr>
            <a:t>るとともに</a:t>
          </a:r>
          <a:r>
            <a:rPr kumimoji="0" lang="ja-JP" altLang="ja-JP" sz="1200" b="0" i="0" u="none" strike="noStrike" kern="0" cap="none" spc="0" normalizeH="0" baseline="0" noProof="0">
              <a:ln>
                <a:noFill/>
              </a:ln>
              <a:solidFill>
                <a:prstClr val="black"/>
              </a:solidFill>
              <a:effectLst/>
              <a:uLnTx/>
              <a:uFillTx/>
              <a:latin typeface="+mn-lt"/>
              <a:ea typeface="+mn-ea"/>
              <a:cs typeface="+mn-cs"/>
            </a:rPr>
            <a:t>基金を積み立てるなど、充当可能財源等の確保を念頭に置いて予算を管理している。今後も実質公債費の抑制や適正な基金の積立により、身の丈にあった財政運営を進めこれを維持していく。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8,459
8,412
134.98
3,641,613
3,540,227
87,113
2,590,666
3,220,986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[ 43.6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類似団体と比較して低い水準にはあるものの、平成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年度に策定した公共施設等総合管理計画をもとに、今後各施設の個別施設計画を策定し、適正な管理を実施していくとともに、各施設の更新、廃止等について検討していく。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9" name="直線コネクタ 68"/>
        <xdr:cNvCxnSpPr/>
      </xdr:nvCxnSpPr>
      <xdr:spPr>
        <a:xfrm flipV="1">
          <a:off x="4760595" y="473760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70" name="有形固定資産減価償却率最小値テキスト"/>
        <xdr:cNvSpPr txBox="1"/>
      </xdr:nvSpPr>
      <xdr:spPr>
        <a:xfrm>
          <a:off x="4813300" y="5851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71" name="直線コネクタ 70"/>
        <xdr:cNvCxnSpPr/>
      </xdr:nvCxnSpPr>
      <xdr:spPr>
        <a:xfrm>
          <a:off x="4673600" y="5847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72" name="有形固定資産減価償却率最大値テキスト"/>
        <xdr:cNvSpPr txBox="1"/>
      </xdr:nvSpPr>
      <xdr:spPr>
        <a:xfrm>
          <a:off x="4813300" y="451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73" name="直線コネクタ 72"/>
        <xdr:cNvCxnSpPr/>
      </xdr:nvCxnSpPr>
      <xdr:spPr>
        <a:xfrm>
          <a:off x="4673600" y="473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88663</xdr:rowOff>
    </xdr:from>
    <xdr:ext cx="405111" cy="259045"/>
    <xdr:sp macro="" textlink="">
      <xdr:nvSpPr>
        <xdr:cNvPr id="74" name="有形固定資産減価償却率平均値テキスト"/>
        <xdr:cNvSpPr txBox="1"/>
      </xdr:nvSpPr>
      <xdr:spPr>
        <a:xfrm>
          <a:off x="4813300" y="506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75" name="フローチャート : 判断 74"/>
        <xdr:cNvSpPr/>
      </xdr:nvSpPr>
      <xdr:spPr>
        <a:xfrm>
          <a:off x="4711700" y="520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76" name="フローチャート : 判断 75"/>
        <xdr:cNvSpPr/>
      </xdr:nvSpPr>
      <xdr:spPr>
        <a:xfrm>
          <a:off x="4000500" y="514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33</xdr:row>
      <xdr:rowOff>35052</xdr:rowOff>
    </xdr:from>
    <xdr:to>
      <xdr:col>3</xdr:col>
      <xdr:colOff>1222375</xdr:colOff>
      <xdr:row>33</xdr:row>
      <xdr:rowOff>136652</xdr:rowOff>
    </xdr:to>
    <xdr:sp macro="" textlink="">
      <xdr:nvSpPr>
        <xdr:cNvPr id="82" name="円/楕円 81"/>
        <xdr:cNvSpPr/>
      </xdr:nvSpPr>
      <xdr:spPr>
        <a:xfrm>
          <a:off x="4711700" y="569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121429</xdr:rowOff>
    </xdr:from>
    <xdr:ext cx="405111" cy="259045"/>
    <xdr:sp macro="" textlink="">
      <xdr:nvSpPr>
        <xdr:cNvPr id="83" name="有形固定資産減価償却率該当値テキスト"/>
        <xdr:cNvSpPr txBox="1"/>
      </xdr:nvSpPr>
      <xdr:spPr>
        <a:xfrm>
          <a:off x="4813300" y="560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80010</xdr:rowOff>
    </xdr:from>
    <xdr:to>
      <xdr:col>3</xdr:col>
      <xdr:colOff>511175</xdr:colOff>
      <xdr:row>32</xdr:row>
      <xdr:rowOff>10160</xdr:rowOff>
    </xdr:to>
    <xdr:sp macro="" textlink="">
      <xdr:nvSpPr>
        <xdr:cNvPr id="84" name="円/楕円 83"/>
        <xdr:cNvSpPr/>
      </xdr:nvSpPr>
      <xdr:spPr>
        <a:xfrm>
          <a:off x="4000500" y="53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130810</xdr:rowOff>
    </xdr:from>
    <xdr:to>
      <xdr:col>3</xdr:col>
      <xdr:colOff>1171575</xdr:colOff>
      <xdr:row>33</xdr:row>
      <xdr:rowOff>85852</xdr:rowOff>
    </xdr:to>
    <xdr:cxnSp macro="">
      <xdr:nvCxnSpPr>
        <xdr:cNvPr id="85" name="直線コネクタ 84"/>
        <xdr:cNvCxnSpPr/>
      </xdr:nvCxnSpPr>
      <xdr:spPr>
        <a:xfrm>
          <a:off x="4051300" y="5445760"/>
          <a:ext cx="711200" cy="29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123461</xdr:rowOff>
    </xdr:from>
    <xdr:ext cx="405111" cy="259045"/>
    <xdr:sp macro="" textlink="">
      <xdr:nvSpPr>
        <xdr:cNvPr id="86" name="n_1aveValue有形固定資産減価償却率"/>
        <xdr:cNvSpPr txBox="1"/>
      </xdr:nvSpPr>
      <xdr:spPr>
        <a:xfrm>
          <a:off x="3836043" y="4924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1287</xdr:rowOff>
    </xdr:from>
    <xdr:ext cx="405111" cy="259045"/>
    <xdr:sp macro="" textlink="">
      <xdr:nvSpPr>
        <xdr:cNvPr id="87" name="n_1mainValue有形固定資産減価償却率"/>
        <xdr:cNvSpPr txBox="1"/>
      </xdr:nvSpPr>
      <xdr:spPr>
        <a:xfrm>
          <a:off x="3836043"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8,459
8,412
134.98
3,641,613
3,540,227
87,113
2,590,666
3,220,986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115224</xdr:rowOff>
    </xdr:from>
    <xdr:ext cx="405111" cy="259045"/>
    <xdr:sp macro="" textlink="">
      <xdr:nvSpPr>
        <xdr:cNvPr id="64" name="【道路】&#10;有形固定資産減価償却率平均値テキスト"/>
        <xdr:cNvSpPr txBox="1"/>
      </xdr:nvSpPr>
      <xdr:spPr>
        <a:xfrm>
          <a:off x="4724400" y="5944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136434</xdr:rowOff>
    </xdr:from>
    <xdr:to>
      <xdr:col>6</xdr:col>
      <xdr:colOff>561975</xdr:colOff>
      <xdr:row>39</xdr:row>
      <xdr:rowOff>66584</xdr:rowOff>
    </xdr:to>
    <xdr:sp macro="" textlink="">
      <xdr:nvSpPr>
        <xdr:cNvPr id="72" name="円/楕円 71"/>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114861</xdr:rowOff>
    </xdr:from>
    <xdr:ext cx="405111" cy="259045"/>
    <xdr:sp macro="" textlink="">
      <xdr:nvSpPr>
        <xdr:cNvPr id="73" name="【道路】&#10;有形固定資産減価償却率該当値テキスト"/>
        <xdr:cNvSpPr txBox="1"/>
      </xdr:nvSpPr>
      <xdr:spPr>
        <a:xfrm>
          <a:off x="47244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41728</xdr:rowOff>
    </xdr:from>
    <xdr:to>
      <xdr:col>5</xdr:col>
      <xdr:colOff>409575</xdr:colOff>
      <xdr:row>38</xdr:row>
      <xdr:rowOff>143328</xdr:rowOff>
    </xdr:to>
    <xdr:sp macro="" textlink="">
      <xdr:nvSpPr>
        <xdr:cNvPr id="74" name="円/楕円 73"/>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92528</xdr:rowOff>
    </xdr:from>
    <xdr:to>
      <xdr:col>6</xdr:col>
      <xdr:colOff>511175</xdr:colOff>
      <xdr:row>39</xdr:row>
      <xdr:rowOff>15784</xdr:rowOff>
    </xdr:to>
    <xdr:cxnSp macro="">
      <xdr:nvCxnSpPr>
        <xdr:cNvPr id="75" name="直線コネクタ 74"/>
        <xdr:cNvCxnSpPr/>
      </xdr:nvCxnSpPr>
      <xdr:spPr>
        <a:xfrm>
          <a:off x="3797300" y="6607628"/>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34</xdr:row>
      <xdr:rowOff>39024</xdr:rowOff>
    </xdr:from>
    <xdr:ext cx="405111" cy="259045"/>
    <xdr:sp macro="" textlink="">
      <xdr:nvSpPr>
        <xdr:cNvPr id="76" name="n_1aveValue【道路】&#10;有形固定資産減価償却率"/>
        <xdr:cNvSpPr txBox="1"/>
      </xdr:nvSpPr>
      <xdr:spPr>
        <a:xfrm>
          <a:off x="3582043"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134455</xdr:rowOff>
    </xdr:from>
    <xdr:ext cx="405111" cy="259045"/>
    <xdr:sp macro="" textlink="">
      <xdr:nvSpPr>
        <xdr:cNvPr id="77" name="n_1mainValue【道路】&#10;有形固定資産減価償却率"/>
        <xdr:cNvSpPr txBox="1"/>
      </xdr:nvSpPr>
      <xdr:spPr>
        <a:xfrm>
          <a:off x="3582043"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101" name="直線コネクタ 100"/>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102"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3" name="直線コネクタ 102"/>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4"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5" name="直線コネクタ 104"/>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6805</xdr:rowOff>
    </xdr:from>
    <xdr:ext cx="534377" cy="259045"/>
    <xdr:sp macro="" textlink="">
      <xdr:nvSpPr>
        <xdr:cNvPr id="106" name="【道路】&#10;一人当たり延長平均値テキスト"/>
        <xdr:cNvSpPr txBox="1"/>
      </xdr:nvSpPr>
      <xdr:spPr>
        <a:xfrm>
          <a:off x="10566400" y="6521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7" name="フローチャート : 判断 106"/>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8" name="フローチャート : 判断 107"/>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57785</xdr:rowOff>
    </xdr:from>
    <xdr:to>
      <xdr:col>15</xdr:col>
      <xdr:colOff>231775</xdr:colOff>
      <xdr:row>40</xdr:row>
      <xdr:rowOff>159385</xdr:rowOff>
    </xdr:to>
    <xdr:sp macro="" textlink="">
      <xdr:nvSpPr>
        <xdr:cNvPr id="114" name="円/楕円 113"/>
        <xdr:cNvSpPr/>
      </xdr:nvSpPr>
      <xdr:spPr>
        <a:xfrm>
          <a:off x="104267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144162</xdr:rowOff>
    </xdr:from>
    <xdr:ext cx="534377" cy="259045"/>
    <xdr:sp macro="" textlink="">
      <xdr:nvSpPr>
        <xdr:cNvPr id="115" name="【道路】&#10;一人当たり延長該当値テキスト"/>
        <xdr:cNvSpPr txBox="1"/>
      </xdr:nvSpPr>
      <xdr:spPr>
        <a:xfrm>
          <a:off x="10566400" y="683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14.300</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61366</xdr:rowOff>
    </xdr:from>
    <xdr:to>
      <xdr:col>14</xdr:col>
      <xdr:colOff>79375</xdr:colOff>
      <xdr:row>40</xdr:row>
      <xdr:rowOff>162966</xdr:rowOff>
    </xdr:to>
    <xdr:sp macro="" textlink="">
      <xdr:nvSpPr>
        <xdr:cNvPr id="116" name="円/楕円 115"/>
        <xdr:cNvSpPr/>
      </xdr:nvSpPr>
      <xdr:spPr>
        <a:xfrm>
          <a:off x="9588500" y="69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108585</xdr:rowOff>
    </xdr:from>
    <xdr:to>
      <xdr:col>15</xdr:col>
      <xdr:colOff>180975</xdr:colOff>
      <xdr:row>40</xdr:row>
      <xdr:rowOff>112166</xdr:rowOff>
    </xdr:to>
    <xdr:cxnSp macro="">
      <xdr:nvCxnSpPr>
        <xdr:cNvPr id="117" name="直線コネクタ 116"/>
        <xdr:cNvCxnSpPr/>
      </xdr:nvCxnSpPr>
      <xdr:spPr>
        <a:xfrm flipV="1">
          <a:off x="9639300" y="6966585"/>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51363</xdr:rowOff>
    </xdr:from>
    <xdr:ext cx="534377" cy="259045"/>
    <xdr:sp macro="" textlink="">
      <xdr:nvSpPr>
        <xdr:cNvPr id="118"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154093</xdr:rowOff>
    </xdr:from>
    <xdr:ext cx="534377" cy="259045"/>
    <xdr:sp macro="" textlink="">
      <xdr:nvSpPr>
        <xdr:cNvPr id="119" name="n_1mainValue【道路】&#10;一人当たり延長"/>
        <xdr:cNvSpPr txBox="1"/>
      </xdr:nvSpPr>
      <xdr:spPr>
        <a:xfrm>
          <a:off x="9359410" y="7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6" name="直線コネクタ 145"/>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7"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8" name="直線コネクタ 147"/>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9"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12899</xdr:rowOff>
    </xdr:from>
    <xdr:ext cx="405111" cy="259045"/>
    <xdr:sp macro="" textlink="">
      <xdr:nvSpPr>
        <xdr:cNvPr id="151" name="【橋りょう・トンネル】&#10;有形固定資産減価償却率平均値テキスト"/>
        <xdr:cNvSpPr txBox="1"/>
      </xdr:nvSpPr>
      <xdr:spPr>
        <a:xfrm>
          <a:off x="4724400" y="995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52" name="フローチャート : 判断 151"/>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74930</xdr:rowOff>
    </xdr:from>
    <xdr:to>
      <xdr:col>5</xdr:col>
      <xdr:colOff>409575</xdr:colOff>
      <xdr:row>60</xdr:row>
      <xdr:rowOff>5080</xdr:rowOff>
    </xdr:to>
    <xdr:sp macro="" textlink="">
      <xdr:nvSpPr>
        <xdr:cNvPr id="153" name="フローチャート : 判断 15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140244</xdr:rowOff>
    </xdr:from>
    <xdr:to>
      <xdr:col>6</xdr:col>
      <xdr:colOff>561975</xdr:colOff>
      <xdr:row>60</xdr:row>
      <xdr:rowOff>70394</xdr:rowOff>
    </xdr:to>
    <xdr:sp macro="" textlink="">
      <xdr:nvSpPr>
        <xdr:cNvPr id="159" name="円/楕円 158"/>
        <xdr:cNvSpPr/>
      </xdr:nvSpPr>
      <xdr:spPr>
        <a:xfrm>
          <a:off x="4584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118671</xdr:rowOff>
    </xdr:from>
    <xdr:ext cx="405111" cy="259045"/>
    <xdr:sp macro="" textlink="">
      <xdr:nvSpPr>
        <xdr:cNvPr id="160" name="【橋りょう・トンネル】&#10;有形固定資産減価償却率該当値テキスト"/>
        <xdr:cNvSpPr txBox="1"/>
      </xdr:nvSpPr>
      <xdr:spPr>
        <a:xfrm>
          <a:off x="4724400"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24312</xdr:rowOff>
    </xdr:from>
    <xdr:to>
      <xdr:col>5</xdr:col>
      <xdr:colOff>409575</xdr:colOff>
      <xdr:row>60</xdr:row>
      <xdr:rowOff>125912</xdr:rowOff>
    </xdr:to>
    <xdr:sp macro="" textlink="">
      <xdr:nvSpPr>
        <xdr:cNvPr id="161" name="円/楕円 160"/>
        <xdr:cNvSpPr/>
      </xdr:nvSpPr>
      <xdr:spPr>
        <a:xfrm>
          <a:off x="3746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19594</xdr:rowOff>
    </xdr:from>
    <xdr:to>
      <xdr:col>6</xdr:col>
      <xdr:colOff>511175</xdr:colOff>
      <xdr:row>60</xdr:row>
      <xdr:rowOff>75112</xdr:rowOff>
    </xdr:to>
    <xdr:cxnSp macro="">
      <xdr:nvCxnSpPr>
        <xdr:cNvPr id="162" name="直線コネクタ 161"/>
        <xdr:cNvCxnSpPr/>
      </xdr:nvCxnSpPr>
      <xdr:spPr>
        <a:xfrm flipV="1">
          <a:off x="3797300" y="10306594"/>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21607</xdr:rowOff>
    </xdr:from>
    <xdr:ext cx="405111" cy="259045"/>
    <xdr:sp macro="" textlink="">
      <xdr:nvSpPr>
        <xdr:cNvPr id="163" name="n_1aveValue【橋りょう・トンネル】&#10;有形固定資産減価償却率"/>
        <xdr:cNvSpPr txBox="1"/>
      </xdr:nvSpPr>
      <xdr:spPr>
        <a:xfrm>
          <a:off x="3582043"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117039</xdr:rowOff>
    </xdr:from>
    <xdr:ext cx="405111" cy="259045"/>
    <xdr:sp macro="" textlink="">
      <xdr:nvSpPr>
        <xdr:cNvPr id="164" name="n_1mainValue【橋りょう・トンネル】&#10;有形固定資産減価償却率"/>
        <xdr:cNvSpPr txBox="1"/>
      </xdr:nvSpPr>
      <xdr:spPr>
        <a:xfrm>
          <a:off x="3582043"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88" name="直線コネクタ 187"/>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9"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90" name="直線コネクタ 189"/>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91"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92" name="直線コネクタ 191"/>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93" name="【橋りょう・トンネル】&#10;一人当たり有形固定資産（償却資産）額平均値テキスト"/>
        <xdr:cNvSpPr txBox="1"/>
      </xdr:nvSpPr>
      <xdr:spPr>
        <a:xfrm>
          <a:off x="10566400" y="1030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94" name="フローチャート : 判断 193"/>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95" name="フローチャート : 判断 194"/>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156773</xdr:rowOff>
    </xdr:from>
    <xdr:to>
      <xdr:col>15</xdr:col>
      <xdr:colOff>231775</xdr:colOff>
      <xdr:row>60</xdr:row>
      <xdr:rowOff>86923</xdr:rowOff>
    </xdr:to>
    <xdr:sp macro="" textlink="">
      <xdr:nvSpPr>
        <xdr:cNvPr id="201" name="円/楕円 200"/>
        <xdr:cNvSpPr/>
      </xdr:nvSpPr>
      <xdr:spPr>
        <a:xfrm>
          <a:off x="10426700" y="102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8200</xdr:rowOff>
    </xdr:from>
    <xdr:ext cx="599010" cy="259045"/>
    <xdr:sp macro="" textlink="">
      <xdr:nvSpPr>
        <xdr:cNvPr id="202" name="【橋りょう・トンネル】&#10;一人当たり有形固定資産（償却資産）額該当値テキスト"/>
        <xdr:cNvSpPr txBox="1"/>
      </xdr:nvSpPr>
      <xdr:spPr>
        <a:xfrm>
          <a:off x="10566400" y="101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571,557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166007</xdr:rowOff>
    </xdr:from>
    <xdr:to>
      <xdr:col>14</xdr:col>
      <xdr:colOff>79375</xdr:colOff>
      <xdr:row>60</xdr:row>
      <xdr:rowOff>96157</xdr:rowOff>
    </xdr:to>
    <xdr:sp macro="" textlink="">
      <xdr:nvSpPr>
        <xdr:cNvPr id="203" name="円/楕円 202"/>
        <xdr:cNvSpPr/>
      </xdr:nvSpPr>
      <xdr:spPr>
        <a:xfrm>
          <a:off x="95885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36123</xdr:rowOff>
    </xdr:from>
    <xdr:to>
      <xdr:col>15</xdr:col>
      <xdr:colOff>180975</xdr:colOff>
      <xdr:row>60</xdr:row>
      <xdr:rowOff>45357</xdr:rowOff>
    </xdr:to>
    <xdr:cxnSp macro="">
      <xdr:nvCxnSpPr>
        <xdr:cNvPr id="204" name="直線コネクタ 203"/>
        <xdr:cNvCxnSpPr/>
      </xdr:nvCxnSpPr>
      <xdr:spPr>
        <a:xfrm flipV="1">
          <a:off x="9639300" y="10323123"/>
          <a:ext cx="838200" cy="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141965</xdr:rowOff>
    </xdr:from>
    <xdr:ext cx="599010" cy="259045"/>
    <xdr:sp macro="" textlink="">
      <xdr:nvSpPr>
        <xdr:cNvPr id="205" name="n_1aveValue【橋りょう・トンネル】&#10;一人当たり有形固定資産（償却資産）額"/>
        <xdr:cNvSpPr txBox="1"/>
      </xdr:nvSpPr>
      <xdr:spPr>
        <a:xfrm>
          <a:off x="9327094" y="104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112684</xdr:rowOff>
    </xdr:from>
    <xdr:ext cx="599010" cy="259045"/>
    <xdr:sp macro="" textlink="">
      <xdr:nvSpPr>
        <xdr:cNvPr id="206" name="n_1mainValue【橋りょう・トンネル】&#10;一人当たり有形固定資産（償却資産）額"/>
        <xdr:cNvSpPr txBox="1"/>
      </xdr:nvSpPr>
      <xdr:spPr>
        <a:xfrm>
          <a:off x="9327094" y="1005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564,286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31" name="直線コネクタ 230"/>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32"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33" name="直線コネクタ 232"/>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4"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126382</xdr:rowOff>
    </xdr:from>
    <xdr:ext cx="405111" cy="259045"/>
    <xdr:sp macro="" textlink="">
      <xdr:nvSpPr>
        <xdr:cNvPr id="236" name="【公営住宅】&#10;有形固定資産減価償却率平均値テキスト"/>
        <xdr:cNvSpPr txBox="1"/>
      </xdr:nvSpPr>
      <xdr:spPr>
        <a:xfrm>
          <a:off x="47244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37" name="フローチャート : 判断 236"/>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38" name="フローチャート : 判断 237"/>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57786</xdr:rowOff>
    </xdr:from>
    <xdr:to>
      <xdr:col>6</xdr:col>
      <xdr:colOff>561975</xdr:colOff>
      <xdr:row>84</xdr:row>
      <xdr:rowOff>159386</xdr:rowOff>
    </xdr:to>
    <xdr:sp macro="" textlink="">
      <xdr:nvSpPr>
        <xdr:cNvPr id="244" name="円/楕円 243"/>
        <xdr:cNvSpPr/>
      </xdr:nvSpPr>
      <xdr:spPr>
        <a:xfrm>
          <a:off x="4584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36213</xdr:rowOff>
    </xdr:from>
    <xdr:ext cx="405111" cy="259045"/>
    <xdr:sp macro="" textlink="">
      <xdr:nvSpPr>
        <xdr:cNvPr id="245" name="【公営住宅】&#10;有形固定資産減価償却率該当値テキスト"/>
        <xdr:cNvSpPr txBox="1"/>
      </xdr:nvSpPr>
      <xdr:spPr>
        <a:xfrm>
          <a:off x="47244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132080</xdr:rowOff>
    </xdr:from>
    <xdr:to>
      <xdr:col>5</xdr:col>
      <xdr:colOff>409575</xdr:colOff>
      <xdr:row>85</xdr:row>
      <xdr:rowOff>62230</xdr:rowOff>
    </xdr:to>
    <xdr:sp macro="" textlink="">
      <xdr:nvSpPr>
        <xdr:cNvPr id="246" name="円/楕円 245"/>
        <xdr:cNvSpPr/>
      </xdr:nvSpPr>
      <xdr:spPr>
        <a:xfrm>
          <a:off x="3746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108586</xdr:rowOff>
    </xdr:from>
    <xdr:to>
      <xdr:col>6</xdr:col>
      <xdr:colOff>511175</xdr:colOff>
      <xdr:row>85</xdr:row>
      <xdr:rowOff>11430</xdr:rowOff>
    </xdr:to>
    <xdr:cxnSp macro="">
      <xdr:nvCxnSpPr>
        <xdr:cNvPr id="247" name="直線コネクタ 246"/>
        <xdr:cNvCxnSpPr/>
      </xdr:nvCxnSpPr>
      <xdr:spPr>
        <a:xfrm flipV="1">
          <a:off x="3797300" y="14510386"/>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141622</xdr:rowOff>
    </xdr:from>
    <xdr:ext cx="405111" cy="259045"/>
    <xdr:sp macro="" textlink="">
      <xdr:nvSpPr>
        <xdr:cNvPr id="248" name="n_1aveValue【公営住宅】&#10;有形固定資産減価償却率"/>
        <xdr:cNvSpPr txBox="1"/>
      </xdr:nvSpPr>
      <xdr:spPr>
        <a:xfrm>
          <a:off x="3582043"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53357</xdr:rowOff>
    </xdr:from>
    <xdr:ext cx="405111" cy="259045"/>
    <xdr:sp macro="" textlink="">
      <xdr:nvSpPr>
        <xdr:cNvPr id="249" name="n_1mainValue【公営住宅】&#10;有形固定資産減価償却率"/>
        <xdr:cNvSpPr txBox="1"/>
      </xdr:nvSpPr>
      <xdr:spPr>
        <a:xfrm>
          <a:off x="3582043"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73" name="直線コネクタ 272"/>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74"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75" name="直線コネクタ 274"/>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76"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77" name="直線コネクタ 276"/>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129812</xdr:rowOff>
    </xdr:from>
    <xdr:ext cx="469744" cy="259045"/>
    <xdr:sp macro="" textlink="">
      <xdr:nvSpPr>
        <xdr:cNvPr id="278" name="【公営住宅】&#10;一人当たり面積平均値テキスト"/>
        <xdr:cNvSpPr txBox="1"/>
      </xdr:nvSpPr>
      <xdr:spPr>
        <a:xfrm>
          <a:off x="10566400" y="1418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79" name="フローチャート : 判断 278"/>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80" name="フローチャート : 判断 279"/>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7493</xdr:rowOff>
    </xdr:from>
    <xdr:to>
      <xdr:col>15</xdr:col>
      <xdr:colOff>231775</xdr:colOff>
      <xdr:row>86</xdr:row>
      <xdr:rowOff>109093</xdr:rowOff>
    </xdr:to>
    <xdr:sp macro="" textlink="">
      <xdr:nvSpPr>
        <xdr:cNvPr id="286" name="円/楕円 285"/>
        <xdr:cNvSpPr/>
      </xdr:nvSpPr>
      <xdr:spPr>
        <a:xfrm>
          <a:off x="10426700" y="147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93870</xdr:rowOff>
    </xdr:from>
    <xdr:ext cx="469744" cy="259045"/>
    <xdr:sp macro="" textlink="">
      <xdr:nvSpPr>
        <xdr:cNvPr id="287" name="【公営住宅】&#10;一人当たり面積該当値テキスト"/>
        <xdr:cNvSpPr txBox="1"/>
      </xdr:nvSpPr>
      <xdr:spPr>
        <a:xfrm>
          <a:off x="10566400" y="1466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13</xdr:col>
      <xdr:colOff>663575</xdr:colOff>
      <xdr:row>86</xdr:row>
      <xdr:rowOff>8255</xdr:rowOff>
    </xdr:from>
    <xdr:to>
      <xdr:col>14</xdr:col>
      <xdr:colOff>79375</xdr:colOff>
      <xdr:row>86</xdr:row>
      <xdr:rowOff>109855</xdr:rowOff>
    </xdr:to>
    <xdr:sp macro="" textlink="">
      <xdr:nvSpPr>
        <xdr:cNvPr id="288" name="円/楕円 287"/>
        <xdr:cNvSpPr/>
      </xdr:nvSpPr>
      <xdr:spPr>
        <a:xfrm>
          <a:off x="9588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58293</xdr:rowOff>
    </xdr:from>
    <xdr:to>
      <xdr:col>15</xdr:col>
      <xdr:colOff>180975</xdr:colOff>
      <xdr:row>86</xdr:row>
      <xdr:rowOff>59055</xdr:rowOff>
    </xdr:to>
    <xdr:cxnSp macro="">
      <xdr:nvCxnSpPr>
        <xdr:cNvPr id="289" name="直線コネクタ 288"/>
        <xdr:cNvCxnSpPr/>
      </xdr:nvCxnSpPr>
      <xdr:spPr>
        <a:xfrm flipV="1">
          <a:off x="9639300" y="1480299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2557</xdr:rowOff>
    </xdr:from>
    <xdr:ext cx="469744" cy="259045"/>
    <xdr:sp macro="" textlink="">
      <xdr:nvSpPr>
        <xdr:cNvPr id="290" name="n_1aveValue【公営住宅】&#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100982</xdr:rowOff>
    </xdr:from>
    <xdr:ext cx="469744" cy="259045"/>
    <xdr:sp macro="" textlink="">
      <xdr:nvSpPr>
        <xdr:cNvPr id="291" name="n_1mainValue【公営住宅】&#10;一人当たり面積"/>
        <xdr:cNvSpPr txBox="1"/>
      </xdr:nvSpPr>
      <xdr:spPr>
        <a:xfrm>
          <a:off x="93917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8" name="直線コネクタ 3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9" name="テキスト ボックス 3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20" name="直線コネクタ 3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21" name="テキスト ボックス 3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22" name="直線コネクタ 3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23" name="テキスト ボックス 3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24" name="直線コネクタ 3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5" name="テキスト ボックス 3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6" name="直線コネクタ 3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7" name="テキスト ボックス 3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8" name="直線コネクタ 3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9" name="テキスト ボックス 3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33" name="直線コネクタ 332"/>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34"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35" name="直線コネクタ 334"/>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36"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37" name="直線コネクタ 33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38"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39" name="フローチャート : 判断 33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40" name="フローチャート : 判断 339"/>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113574</xdr:rowOff>
    </xdr:from>
    <xdr:to>
      <xdr:col>23</xdr:col>
      <xdr:colOff>568325</xdr:colOff>
      <xdr:row>36</xdr:row>
      <xdr:rowOff>43724</xdr:rowOff>
    </xdr:to>
    <xdr:sp macro="" textlink="">
      <xdr:nvSpPr>
        <xdr:cNvPr id="346" name="円/楕円 345"/>
        <xdr:cNvSpPr/>
      </xdr:nvSpPr>
      <xdr:spPr>
        <a:xfrm>
          <a:off x="162687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136451</xdr:rowOff>
    </xdr:from>
    <xdr:ext cx="405111" cy="259045"/>
    <xdr:sp macro="" textlink="">
      <xdr:nvSpPr>
        <xdr:cNvPr id="347" name="【認定こども園・幼稚園・保育所】&#10;有形固定資産減価償却率該当値テキスト"/>
        <xdr:cNvSpPr txBox="1"/>
      </xdr:nvSpPr>
      <xdr:spPr>
        <a:xfrm>
          <a:off x="16408400" y="59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59690</xdr:rowOff>
    </xdr:from>
    <xdr:to>
      <xdr:col>22</xdr:col>
      <xdr:colOff>415925</xdr:colOff>
      <xdr:row>36</xdr:row>
      <xdr:rowOff>161290</xdr:rowOff>
    </xdr:to>
    <xdr:sp macro="" textlink="">
      <xdr:nvSpPr>
        <xdr:cNvPr id="348" name="円/楕円 347"/>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164374</xdr:rowOff>
    </xdr:from>
    <xdr:to>
      <xdr:col>23</xdr:col>
      <xdr:colOff>517525</xdr:colOff>
      <xdr:row>36</xdr:row>
      <xdr:rowOff>110490</xdr:rowOff>
    </xdr:to>
    <xdr:cxnSp macro="">
      <xdr:nvCxnSpPr>
        <xdr:cNvPr id="349" name="直線コネクタ 348"/>
        <xdr:cNvCxnSpPr/>
      </xdr:nvCxnSpPr>
      <xdr:spPr>
        <a:xfrm flipV="1">
          <a:off x="15481300" y="616512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10358</xdr:rowOff>
    </xdr:from>
    <xdr:ext cx="405111" cy="259045"/>
    <xdr:sp macro="" textlink="">
      <xdr:nvSpPr>
        <xdr:cNvPr id="350" name="n_1aveValue【認定こども園・幼稚園・保育所】&#10;有形固定資産減価償却率"/>
        <xdr:cNvSpPr txBox="1"/>
      </xdr:nvSpPr>
      <xdr:spPr>
        <a:xfrm>
          <a:off x="15266043"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6367</xdr:rowOff>
    </xdr:from>
    <xdr:ext cx="405111" cy="259045"/>
    <xdr:sp macro="" textlink="">
      <xdr:nvSpPr>
        <xdr:cNvPr id="351" name="n_1mainValue【認定こども園・幼稚園・保育所】&#10;有形固定資産減価償却率"/>
        <xdr:cNvSpPr txBox="1"/>
      </xdr:nvSpPr>
      <xdr:spPr>
        <a:xfrm>
          <a:off x="15266043"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2" name="直線コネクタ 3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63" name="テキスト ボックス 3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4" name="直線コネクタ 3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5" name="テキスト ボックス 3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7" name="テキスト ボックス 3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8" name="直線コネクタ 3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9" name="テキスト ボックス 3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0" name="直線コネクタ 3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71" name="テキスト ボックス 3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75" name="直線コネクタ 374"/>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76"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77" name="直線コネクタ 376"/>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78"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79" name="直線コネクタ 378"/>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80"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81" name="フローチャート : 判断 380"/>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382" name="フローチャート : 判断 381"/>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135890</xdr:rowOff>
    </xdr:from>
    <xdr:to>
      <xdr:col>32</xdr:col>
      <xdr:colOff>238125</xdr:colOff>
      <xdr:row>34</xdr:row>
      <xdr:rowOff>66040</xdr:rowOff>
    </xdr:to>
    <xdr:sp macro="" textlink="">
      <xdr:nvSpPr>
        <xdr:cNvPr id="388" name="円/楕円 387"/>
        <xdr:cNvSpPr/>
      </xdr:nvSpPr>
      <xdr:spPr>
        <a:xfrm>
          <a:off x="221107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158767</xdr:rowOff>
    </xdr:from>
    <xdr:ext cx="469744" cy="259045"/>
    <xdr:sp macro="" textlink="">
      <xdr:nvSpPr>
        <xdr:cNvPr id="389" name="【認定こども園・幼稚園・保育所】&#10;一人当たり面積該当値テキスト"/>
        <xdr:cNvSpPr txBox="1"/>
      </xdr:nvSpPr>
      <xdr:spPr>
        <a:xfrm>
          <a:off x="22250400" y="56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0.366</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78740</xdr:rowOff>
    </xdr:from>
    <xdr:to>
      <xdr:col>31</xdr:col>
      <xdr:colOff>85725</xdr:colOff>
      <xdr:row>33</xdr:row>
      <xdr:rowOff>8890</xdr:rowOff>
    </xdr:to>
    <xdr:sp macro="" textlink="">
      <xdr:nvSpPr>
        <xdr:cNvPr id="390" name="円/楕円 389"/>
        <xdr:cNvSpPr/>
      </xdr:nvSpPr>
      <xdr:spPr>
        <a:xfrm>
          <a:off x="21272500" y="55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32</xdr:row>
      <xdr:rowOff>129540</xdr:rowOff>
    </xdr:from>
    <xdr:to>
      <xdr:col>32</xdr:col>
      <xdr:colOff>187325</xdr:colOff>
      <xdr:row>34</xdr:row>
      <xdr:rowOff>15240</xdr:rowOff>
    </xdr:to>
    <xdr:cxnSp macro="">
      <xdr:nvCxnSpPr>
        <xdr:cNvPr id="391" name="直線コネクタ 390"/>
        <xdr:cNvCxnSpPr/>
      </xdr:nvCxnSpPr>
      <xdr:spPr>
        <a:xfrm>
          <a:off x="21323300" y="56159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35</xdr:row>
      <xdr:rowOff>99077</xdr:rowOff>
    </xdr:from>
    <xdr:ext cx="469744" cy="259045"/>
    <xdr:sp macro="" textlink="">
      <xdr:nvSpPr>
        <xdr:cNvPr id="392" name="n_1aveValue【認定こども園・幼稚園・保育所】&#10;一人当たり面積"/>
        <xdr:cNvSpPr txBox="1"/>
      </xdr:nvSpPr>
      <xdr:spPr>
        <a:xfrm>
          <a:off x="210757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25417</xdr:rowOff>
    </xdr:from>
    <xdr:ext cx="469744" cy="259045"/>
    <xdr:sp macro="" textlink="">
      <xdr:nvSpPr>
        <xdr:cNvPr id="393" name="n_1mainValue【認定こども園・幼稚園・保育所】&#10;一人当たり面積"/>
        <xdr:cNvSpPr txBox="1"/>
      </xdr:nvSpPr>
      <xdr:spPr>
        <a:xfrm>
          <a:off x="21075727" y="53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4" name="テキスト ボックス 40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5" name="直線コネクタ 40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6" name="テキスト ボックス 40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7" name="直線コネクタ 40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8" name="テキスト ボックス 40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9" name="直線コネクタ 40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0" name="テキスト ボックス 40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1" name="直線コネクタ 41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2" name="テキスト ボックス 41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16" name="直線コネクタ 415"/>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17"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18" name="直線コネクタ 417"/>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19"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20" name="直線コネクタ 419"/>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21"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22" name="フローチャート : 判断 421"/>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23" name="フローチャート : 判断 422"/>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159512</xdr:rowOff>
    </xdr:from>
    <xdr:to>
      <xdr:col>23</xdr:col>
      <xdr:colOff>568325</xdr:colOff>
      <xdr:row>55</xdr:row>
      <xdr:rowOff>89662</xdr:rowOff>
    </xdr:to>
    <xdr:sp macro="" textlink="">
      <xdr:nvSpPr>
        <xdr:cNvPr id="429" name="円/楕円 428"/>
        <xdr:cNvSpPr/>
      </xdr:nvSpPr>
      <xdr:spPr>
        <a:xfrm>
          <a:off x="16268700" y="94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112539</xdr:rowOff>
    </xdr:from>
    <xdr:ext cx="405111" cy="259045"/>
    <xdr:sp macro="" textlink="">
      <xdr:nvSpPr>
        <xdr:cNvPr id="430" name="【学校施設】&#10;有形固定資産減価償却率該当値テキスト"/>
        <xdr:cNvSpPr txBox="1"/>
      </xdr:nvSpPr>
      <xdr:spPr>
        <a:xfrm>
          <a:off x="16408400" y="937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8636</xdr:rowOff>
    </xdr:from>
    <xdr:to>
      <xdr:col>22</xdr:col>
      <xdr:colOff>415925</xdr:colOff>
      <xdr:row>55</xdr:row>
      <xdr:rowOff>110236</xdr:rowOff>
    </xdr:to>
    <xdr:sp macro="" textlink="">
      <xdr:nvSpPr>
        <xdr:cNvPr id="431" name="円/楕円 430"/>
        <xdr:cNvSpPr/>
      </xdr:nvSpPr>
      <xdr:spPr>
        <a:xfrm>
          <a:off x="15430500" y="94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38862</xdr:rowOff>
    </xdr:from>
    <xdr:to>
      <xdr:col>23</xdr:col>
      <xdr:colOff>517525</xdr:colOff>
      <xdr:row>55</xdr:row>
      <xdr:rowOff>59436</xdr:rowOff>
    </xdr:to>
    <xdr:cxnSp macro="">
      <xdr:nvCxnSpPr>
        <xdr:cNvPr id="432" name="直線コネクタ 431"/>
        <xdr:cNvCxnSpPr/>
      </xdr:nvCxnSpPr>
      <xdr:spPr>
        <a:xfrm flipV="1">
          <a:off x="15481300" y="946861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115079</xdr:rowOff>
    </xdr:from>
    <xdr:ext cx="405111" cy="259045"/>
    <xdr:sp macro="" textlink="">
      <xdr:nvSpPr>
        <xdr:cNvPr id="433" name="n_1aveValue【学校施設】&#10;有形固定資産減価償却率"/>
        <xdr:cNvSpPr txBox="1"/>
      </xdr:nvSpPr>
      <xdr:spPr>
        <a:xfrm>
          <a:off x="15266043"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126763</xdr:rowOff>
    </xdr:from>
    <xdr:ext cx="405111" cy="259045"/>
    <xdr:sp macro="" textlink="">
      <xdr:nvSpPr>
        <xdr:cNvPr id="434" name="n_1mainValue【学校施設】&#10;有形固定資産減価償却率"/>
        <xdr:cNvSpPr txBox="1"/>
      </xdr:nvSpPr>
      <xdr:spPr>
        <a:xfrm>
          <a:off x="15266043" y="921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46" name="直線コネクタ 4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7" name="テキスト ボックス 4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8" name="直線コネクタ 4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9" name="テキスト ボックス 4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0" name="直線コネクタ 4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1" name="テキスト ボックス 4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2" name="直線コネクタ 4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3" name="テキスト ボックス 4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4" name="直線コネクタ 4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5" name="テキスト ボックス 4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459" name="直線コネクタ 458"/>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60"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61" name="直線コネクタ 460"/>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462"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463" name="直線コネクタ 462"/>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161815</xdr:rowOff>
    </xdr:from>
    <xdr:ext cx="469744" cy="259045"/>
    <xdr:sp macro="" textlink="">
      <xdr:nvSpPr>
        <xdr:cNvPr id="464" name="【学校施設】&#10;一人当たり面積平均値テキスト"/>
        <xdr:cNvSpPr txBox="1"/>
      </xdr:nvSpPr>
      <xdr:spPr>
        <a:xfrm>
          <a:off x="22250400" y="9934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465" name="フローチャート : 判断 464"/>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466" name="フローチャート : 判断 465"/>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129032</xdr:rowOff>
    </xdr:from>
    <xdr:to>
      <xdr:col>32</xdr:col>
      <xdr:colOff>238125</xdr:colOff>
      <xdr:row>63</xdr:row>
      <xdr:rowOff>59182</xdr:rowOff>
    </xdr:to>
    <xdr:sp macro="" textlink="">
      <xdr:nvSpPr>
        <xdr:cNvPr id="472" name="円/楕円 471"/>
        <xdr:cNvSpPr/>
      </xdr:nvSpPr>
      <xdr:spPr>
        <a:xfrm>
          <a:off x="22110700" y="107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107459</xdr:rowOff>
    </xdr:from>
    <xdr:ext cx="469744" cy="259045"/>
    <xdr:sp macro="" textlink="">
      <xdr:nvSpPr>
        <xdr:cNvPr id="473" name="【学校施設】&#10;一人当たり面積該当値テキスト"/>
        <xdr:cNvSpPr txBox="1"/>
      </xdr:nvSpPr>
      <xdr:spPr>
        <a:xfrm>
          <a:off x="22250400"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141986</xdr:rowOff>
    </xdr:from>
    <xdr:to>
      <xdr:col>31</xdr:col>
      <xdr:colOff>85725</xdr:colOff>
      <xdr:row>63</xdr:row>
      <xdr:rowOff>72136</xdr:rowOff>
    </xdr:to>
    <xdr:sp macro="" textlink="">
      <xdr:nvSpPr>
        <xdr:cNvPr id="474" name="円/楕円 473"/>
        <xdr:cNvSpPr/>
      </xdr:nvSpPr>
      <xdr:spPr>
        <a:xfrm>
          <a:off x="212725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8382</xdr:rowOff>
    </xdr:from>
    <xdr:to>
      <xdr:col>32</xdr:col>
      <xdr:colOff>187325</xdr:colOff>
      <xdr:row>63</xdr:row>
      <xdr:rowOff>21336</xdr:rowOff>
    </xdr:to>
    <xdr:cxnSp macro="">
      <xdr:nvCxnSpPr>
        <xdr:cNvPr id="475" name="直線コネクタ 474"/>
        <xdr:cNvCxnSpPr/>
      </xdr:nvCxnSpPr>
      <xdr:spPr>
        <a:xfrm flipV="1">
          <a:off x="21323300" y="1080973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56</xdr:row>
      <xdr:rowOff>76471</xdr:rowOff>
    </xdr:from>
    <xdr:ext cx="469744" cy="259045"/>
    <xdr:sp macro="" textlink="">
      <xdr:nvSpPr>
        <xdr:cNvPr id="476" name="n_1aveValue【学校施設】&#10;一人当たり面積"/>
        <xdr:cNvSpPr txBox="1"/>
      </xdr:nvSpPr>
      <xdr:spPr>
        <a:xfrm>
          <a:off x="210757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63263</xdr:rowOff>
    </xdr:from>
    <xdr:ext cx="469744" cy="259045"/>
    <xdr:sp macro="" textlink="">
      <xdr:nvSpPr>
        <xdr:cNvPr id="477" name="n_1mainValue【学校施設】&#10;一人当たり面積"/>
        <xdr:cNvSpPr txBox="1"/>
      </xdr:nvSpPr>
      <xdr:spPr>
        <a:xfrm>
          <a:off x="21075727"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5" name="正方形/長方形 4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4" name="正方形/長方形 4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5" name="正方形/長方形 4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6" name="正方形/長方形 4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7" name="正方形/長方形 4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8" name="正方形/長方形 4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9" name="正方形/長方形 4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0" name="正方形/長方形 4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1" name="正方形/長方形 5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2" name="テキスト ボックス 5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3" name="直線コネクタ 5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4" name="テキスト ボックス 5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5" name="直線コネクタ 5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6" name="テキスト ボックス 50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7" name="直線コネクタ 5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8" name="テキスト ボックス 5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9" name="直線コネクタ 5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0" name="テキスト ボックス 5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1" name="直線コネクタ 5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2" name="テキスト ボックス 5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3" name="直線コネクタ 5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4" name="テキスト ボックス 5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5" name="直線コネクタ 5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16" name="テキスト ボックス 5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8" name="テキスト ボックス 5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20" name="直線コネクタ 519"/>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21"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22" name="直線コネクタ 521"/>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23"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24" name="直線コネクタ 52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25"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26" name="フローチャート : 判断 525"/>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527" name="フローチャート : 判断 526"/>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8" name="テキスト ボックス 5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9" name="テキスト ボックス 5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0" name="テキスト ボックス 5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1" name="テキスト ボックス 5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2" name="テキスト ボックス 5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90714</xdr:rowOff>
    </xdr:from>
    <xdr:to>
      <xdr:col>23</xdr:col>
      <xdr:colOff>568325</xdr:colOff>
      <xdr:row>103</xdr:row>
      <xdr:rowOff>20864</xdr:rowOff>
    </xdr:to>
    <xdr:sp macro="" textlink="">
      <xdr:nvSpPr>
        <xdr:cNvPr id="533" name="円/楕円 532"/>
        <xdr:cNvSpPr/>
      </xdr:nvSpPr>
      <xdr:spPr>
        <a:xfrm>
          <a:off x="162687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113591</xdr:rowOff>
    </xdr:from>
    <xdr:ext cx="405111" cy="259045"/>
    <xdr:sp macro="" textlink="">
      <xdr:nvSpPr>
        <xdr:cNvPr id="534" name="【公民館】&#10;有形固定資産減価償却率該当値テキスト"/>
        <xdr:cNvSpPr txBox="1"/>
      </xdr:nvSpPr>
      <xdr:spPr>
        <a:xfrm>
          <a:off x="16408400" y="1743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129902</xdr:rowOff>
    </xdr:from>
    <xdr:to>
      <xdr:col>22</xdr:col>
      <xdr:colOff>415925</xdr:colOff>
      <xdr:row>103</xdr:row>
      <xdr:rowOff>60052</xdr:rowOff>
    </xdr:to>
    <xdr:sp macro="" textlink="">
      <xdr:nvSpPr>
        <xdr:cNvPr id="535" name="円/楕円 534"/>
        <xdr:cNvSpPr/>
      </xdr:nvSpPr>
      <xdr:spPr>
        <a:xfrm>
          <a:off x="15430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141514</xdr:rowOff>
    </xdr:from>
    <xdr:to>
      <xdr:col>23</xdr:col>
      <xdr:colOff>517525</xdr:colOff>
      <xdr:row>103</xdr:row>
      <xdr:rowOff>9252</xdr:rowOff>
    </xdr:to>
    <xdr:cxnSp macro="">
      <xdr:nvCxnSpPr>
        <xdr:cNvPr id="536" name="直線コネクタ 535"/>
        <xdr:cNvCxnSpPr/>
      </xdr:nvCxnSpPr>
      <xdr:spPr>
        <a:xfrm flipV="1">
          <a:off x="15481300" y="1762941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107</xdr:row>
      <xdr:rowOff>11991</xdr:rowOff>
    </xdr:from>
    <xdr:ext cx="405111" cy="259045"/>
    <xdr:sp macro="" textlink="">
      <xdr:nvSpPr>
        <xdr:cNvPr id="537" name="n_1aveValue【公民館】&#10;有形固定資産減価償却率"/>
        <xdr:cNvSpPr txBox="1"/>
      </xdr:nvSpPr>
      <xdr:spPr>
        <a:xfrm>
          <a:off x="15266043"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76579</xdr:rowOff>
    </xdr:from>
    <xdr:ext cx="405111" cy="259045"/>
    <xdr:sp macro="" textlink="">
      <xdr:nvSpPr>
        <xdr:cNvPr id="538" name="n_1mainValue【公民館】&#10;有形固定資産減価償却率"/>
        <xdr:cNvSpPr txBox="1"/>
      </xdr:nvSpPr>
      <xdr:spPr>
        <a:xfrm>
          <a:off x="15266043"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9" name="正方形/長方形 5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0" name="正方形/長方形 5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1" name="正方形/長方形 5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2" name="正方形/長方形 5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3" name="正方形/長方形 5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4" name="正方形/長方形 5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5" name="正方形/長方形 5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6" name="正方形/長方形 5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7" name="テキスト ボックス 5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8" name="直線コネクタ 5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9" name="直線コネクタ 5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0" name="テキスト ボックス 5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1" name="直線コネクタ 5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2" name="テキスト ボックス 5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3" name="直線コネクタ 5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4" name="テキスト ボックス 5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5" name="直線コネクタ 5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6" name="テキスト ボックス 5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7" name="直線コネクタ 5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8" name="テキスト ボックス 5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9" name="直線コネクタ 5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0" name="テキスト ボックス 5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62" name="直線コネクタ 561"/>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63"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64" name="直線コネクタ 563"/>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5"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6" name="直線コネクタ 565"/>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139716</xdr:rowOff>
    </xdr:from>
    <xdr:ext cx="469744" cy="259045"/>
    <xdr:sp macro="" textlink="">
      <xdr:nvSpPr>
        <xdr:cNvPr id="567" name="【公民館】&#10;一人当たり面積平均値テキスト"/>
        <xdr:cNvSpPr txBox="1"/>
      </xdr:nvSpPr>
      <xdr:spPr>
        <a:xfrm>
          <a:off x="222504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68" name="フローチャート : 判断 567"/>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569" name="フローチャート : 判断 568"/>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0" name="テキスト ボックス 5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1" name="テキスト ボックス 5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2" name="テキスト ボックス 5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3" name="テキスト ボックス 5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4" name="テキスト ボックス 5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92075</xdr:rowOff>
    </xdr:from>
    <xdr:to>
      <xdr:col>32</xdr:col>
      <xdr:colOff>238125</xdr:colOff>
      <xdr:row>107</xdr:row>
      <xdr:rowOff>22225</xdr:rowOff>
    </xdr:to>
    <xdr:sp macro="" textlink="">
      <xdr:nvSpPr>
        <xdr:cNvPr id="575" name="円/楕円 574"/>
        <xdr:cNvSpPr/>
      </xdr:nvSpPr>
      <xdr:spPr>
        <a:xfrm>
          <a:off x="221107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70502</xdr:rowOff>
    </xdr:from>
    <xdr:ext cx="469744" cy="259045"/>
    <xdr:sp macro="" textlink="">
      <xdr:nvSpPr>
        <xdr:cNvPr id="576" name="【公民館】&#10;一人当たり面積該当値テキスト"/>
        <xdr:cNvSpPr txBox="1"/>
      </xdr:nvSpPr>
      <xdr:spPr>
        <a:xfrm>
          <a:off x="222504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95886</xdr:rowOff>
    </xdr:from>
    <xdr:to>
      <xdr:col>31</xdr:col>
      <xdr:colOff>85725</xdr:colOff>
      <xdr:row>107</xdr:row>
      <xdr:rowOff>26036</xdr:rowOff>
    </xdr:to>
    <xdr:sp macro="" textlink="">
      <xdr:nvSpPr>
        <xdr:cNvPr id="577" name="円/楕円 576"/>
        <xdr:cNvSpPr/>
      </xdr:nvSpPr>
      <xdr:spPr>
        <a:xfrm>
          <a:off x="21272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142875</xdr:rowOff>
    </xdr:from>
    <xdr:to>
      <xdr:col>32</xdr:col>
      <xdr:colOff>187325</xdr:colOff>
      <xdr:row>106</xdr:row>
      <xdr:rowOff>146686</xdr:rowOff>
    </xdr:to>
    <xdr:cxnSp macro="">
      <xdr:nvCxnSpPr>
        <xdr:cNvPr id="578" name="直線コネクタ 577"/>
        <xdr:cNvCxnSpPr/>
      </xdr:nvCxnSpPr>
      <xdr:spPr>
        <a:xfrm flipV="1">
          <a:off x="21323300" y="183165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46372</xdr:rowOff>
    </xdr:from>
    <xdr:ext cx="469744" cy="259045"/>
    <xdr:sp macro="" textlink="">
      <xdr:nvSpPr>
        <xdr:cNvPr id="579" name="n_1aveValue【公民館】&#10;一人当たり面積"/>
        <xdr:cNvSpPr txBox="1"/>
      </xdr:nvSpPr>
      <xdr:spPr>
        <a:xfrm>
          <a:off x="21075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17163</xdr:rowOff>
    </xdr:from>
    <xdr:ext cx="469744" cy="259045"/>
    <xdr:sp macro="" textlink="">
      <xdr:nvSpPr>
        <xdr:cNvPr id="580" name="n_1mainValue【公民館】&#10;一人当たり面積"/>
        <xdr:cNvSpPr txBox="1"/>
      </xdr:nvSpPr>
      <xdr:spPr>
        <a:xfrm>
          <a:off x="210757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1" name="正方形/長方形 5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3" name="テキスト ボックス 5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類似団体と比較し、学校施設及び公民館が有形固定資産減価償却率が特に高くなっており、公営住宅が特に低くなっている。学校施設については、古いものでは築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年が経過しており、公民館については、いずれも約</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年が経過している。ただし、いずれの施設も耐震補強が実施済みであるため、公共施設等総合管理計画においても、維持していく方針である。公営住宅については、従来３カ所あった町営住宅内平成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年に１カ所を廃止し、１カ所を建て替えたところである。残る</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カ所についても、公共施設等総合管理計画において廃止していく方針である。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8,459
8,412
134.98
3,641,613
3,540,227
87,113
2,590,666
3,220,986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57802</xdr:rowOff>
    </xdr:from>
    <xdr:ext cx="405111" cy="259045"/>
    <xdr:sp macro="" textlink="">
      <xdr:nvSpPr>
        <xdr:cNvPr id="82" name="【体育館・プール】&#10;有形固定資産減価償却率平均値テキスト"/>
        <xdr:cNvSpPr txBox="1"/>
      </xdr:nvSpPr>
      <xdr:spPr>
        <a:xfrm>
          <a:off x="47244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84" name="フローチャート : 判断 8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116222</xdr:rowOff>
    </xdr:from>
    <xdr:ext cx="405111" cy="259045"/>
    <xdr:sp macro="" textlink="">
      <xdr:nvSpPr>
        <xdr:cNvPr id="85" name="n_1aveValue【体育館・プール】&#10;有形固定資産減価償却率"/>
        <xdr:cNvSpPr txBox="1"/>
      </xdr:nvSpPr>
      <xdr:spPr>
        <a:xfrm>
          <a:off x="3582043"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83503</xdr:rowOff>
    </xdr:from>
    <xdr:to>
      <xdr:col>6</xdr:col>
      <xdr:colOff>561975</xdr:colOff>
      <xdr:row>63</xdr:row>
      <xdr:rowOff>13653</xdr:rowOff>
    </xdr:to>
    <xdr:sp macro="" textlink="">
      <xdr:nvSpPr>
        <xdr:cNvPr id="91" name="円/楕円 90"/>
        <xdr:cNvSpPr/>
      </xdr:nvSpPr>
      <xdr:spPr>
        <a:xfrm>
          <a:off x="4584700" y="107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61930</xdr:rowOff>
    </xdr:from>
    <xdr:ext cx="405111" cy="259045"/>
    <xdr:sp macro="" textlink="">
      <xdr:nvSpPr>
        <xdr:cNvPr id="92" name="【体育館・プール】&#10;有形固定資産減価償却率該当値テキスト"/>
        <xdr:cNvSpPr txBox="1"/>
      </xdr:nvSpPr>
      <xdr:spPr>
        <a:xfrm>
          <a:off x="4724400" y="1069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12065</xdr:rowOff>
    </xdr:from>
    <xdr:to>
      <xdr:col>5</xdr:col>
      <xdr:colOff>409575</xdr:colOff>
      <xdr:row>59</xdr:row>
      <xdr:rowOff>113665</xdr:rowOff>
    </xdr:to>
    <xdr:sp macro="" textlink="">
      <xdr:nvSpPr>
        <xdr:cNvPr id="93" name="円/楕円 92"/>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62865</xdr:rowOff>
    </xdr:from>
    <xdr:to>
      <xdr:col>6</xdr:col>
      <xdr:colOff>511175</xdr:colOff>
      <xdr:row>62</xdr:row>
      <xdr:rowOff>134303</xdr:rowOff>
    </xdr:to>
    <xdr:cxnSp macro="">
      <xdr:nvCxnSpPr>
        <xdr:cNvPr id="94" name="直線コネクタ 93"/>
        <xdr:cNvCxnSpPr/>
      </xdr:nvCxnSpPr>
      <xdr:spPr>
        <a:xfrm>
          <a:off x="3797300" y="10178415"/>
          <a:ext cx="838200" cy="58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130192</xdr:rowOff>
    </xdr:from>
    <xdr:ext cx="405111" cy="259045"/>
    <xdr:sp macro="" textlink="">
      <xdr:nvSpPr>
        <xdr:cNvPr id="95" name="n_1mainValue【体育館・プール】&#10;有形固定資産減価償却率"/>
        <xdr:cNvSpPr txBox="1"/>
      </xdr:nvSpPr>
      <xdr:spPr>
        <a:xfrm>
          <a:off x="3582043"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9" name="直線コネクタ 118"/>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20"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21" name="直線コネクタ 120"/>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22"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3" name="直線コネクタ 122"/>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24" name="【体育館・プール】&#10;一人当たり面積平均値テキスト"/>
        <xdr:cNvSpPr txBox="1"/>
      </xdr:nvSpPr>
      <xdr:spPr>
        <a:xfrm>
          <a:off x="10566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5" name="フローチャート : 判断 124"/>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26" name="フローチャート : 判断 125"/>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34942</xdr:rowOff>
    </xdr:from>
    <xdr:ext cx="469744" cy="259045"/>
    <xdr:sp macro="" textlink="">
      <xdr:nvSpPr>
        <xdr:cNvPr id="127" name="n_1ave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29210</xdr:rowOff>
    </xdr:from>
    <xdr:to>
      <xdr:col>15</xdr:col>
      <xdr:colOff>231775</xdr:colOff>
      <xdr:row>58</xdr:row>
      <xdr:rowOff>130810</xdr:rowOff>
    </xdr:to>
    <xdr:sp macro="" textlink="">
      <xdr:nvSpPr>
        <xdr:cNvPr id="133" name="円/楕円 132"/>
        <xdr:cNvSpPr/>
      </xdr:nvSpPr>
      <xdr:spPr>
        <a:xfrm>
          <a:off x="10426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52087</xdr:rowOff>
    </xdr:from>
    <xdr:ext cx="469744" cy="259045"/>
    <xdr:sp macro="" textlink="">
      <xdr:nvSpPr>
        <xdr:cNvPr id="134" name="【体育館・プール】&#10;一人当たり面積該当値テキスト"/>
        <xdr:cNvSpPr txBox="1"/>
      </xdr:nvSpPr>
      <xdr:spPr>
        <a:xfrm>
          <a:off x="10566400"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0.538</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25400</xdr:rowOff>
    </xdr:from>
    <xdr:to>
      <xdr:col>14</xdr:col>
      <xdr:colOff>79375</xdr:colOff>
      <xdr:row>61</xdr:row>
      <xdr:rowOff>127000</xdr:rowOff>
    </xdr:to>
    <xdr:sp macro="" textlink="">
      <xdr:nvSpPr>
        <xdr:cNvPr id="135" name="円/楕円 134"/>
        <xdr:cNvSpPr/>
      </xdr:nvSpPr>
      <xdr:spPr>
        <a:xfrm>
          <a:off x="9588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58</xdr:row>
      <xdr:rowOff>80010</xdr:rowOff>
    </xdr:from>
    <xdr:to>
      <xdr:col>15</xdr:col>
      <xdr:colOff>180975</xdr:colOff>
      <xdr:row>61</xdr:row>
      <xdr:rowOff>76200</xdr:rowOff>
    </xdr:to>
    <xdr:cxnSp macro="">
      <xdr:nvCxnSpPr>
        <xdr:cNvPr id="136" name="直線コネクタ 135"/>
        <xdr:cNvCxnSpPr/>
      </xdr:nvCxnSpPr>
      <xdr:spPr>
        <a:xfrm flipV="1">
          <a:off x="9639300" y="10024110"/>
          <a:ext cx="8382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118127</xdr:rowOff>
    </xdr:from>
    <xdr:ext cx="469744" cy="259045"/>
    <xdr:sp macro="" textlink="">
      <xdr:nvSpPr>
        <xdr:cNvPr id="137" name="n_1mainValue【体育館・プール】&#10;一人当たり面積"/>
        <xdr:cNvSpPr txBox="1"/>
      </xdr:nvSpPr>
      <xdr:spPr>
        <a:xfrm>
          <a:off x="9391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8" name="正方形/長方形 1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9" name="正方形/長方形 1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40" name="正方形/長方形 1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41" name="正方形/長方形 1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2" name="正方形/長方形 1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3" name="正方形/長方形 1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4" name="正方形/長方形 1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5" name="正方形/長方形 1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6" name="テキスト ボックス 1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7" name="直線コネクタ 1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8" name="テキスト ボックス 14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9" name="直線コネクタ 1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50" name="テキスト ボックス 14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51" name="直線コネクタ 1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52" name="テキスト ボックス 1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3" name="直線コネクタ 1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4" name="テキスト ボックス 1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5" name="直線コネクタ 1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6" name="テキスト ボックス 1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7" name="直線コネクタ 1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8" name="テキスト ボックス 1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60" name="テキスト ボックス 15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62" name="直線コネクタ 161"/>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63"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64" name="直線コネクタ 163"/>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65"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6" name="直線コネクタ 165"/>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7"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8" name="フローチャート : 判断 167"/>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169" name="フローチャート : 判断 168"/>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163847</xdr:rowOff>
    </xdr:from>
    <xdr:ext cx="405111" cy="259045"/>
    <xdr:sp macro="" textlink="">
      <xdr:nvSpPr>
        <xdr:cNvPr id="170" name="n_1aveValue【福祉施設】&#10;有形固定資産減価償却率"/>
        <xdr:cNvSpPr txBox="1"/>
      </xdr:nvSpPr>
      <xdr:spPr>
        <a:xfrm>
          <a:off x="3582043"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71" name="テキスト ボックス 1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72" name="テキスト ボックス 1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3" name="テキスト ボックス 1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4" name="テキスト ボックス 1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5" name="テキスト ボックス 1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143511</xdr:rowOff>
    </xdr:from>
    <xdr:to>
      <xdr:col>6</xdr:col>
      <xdr:colOff>561975</xdr:colOff>
      <xdr:row>82</xdr:row>
      <xdr:rowOff>73661</xdr:rowOff>
    </xdr:to>
    <xdr:sp macro="" textlink="">
      <xdr:nvSpPr>
        <xdr:cNvPr id="176" name="円/楕円 175"/>
        <xdr:cNvSpPr/>
      </xdr:nvSpPr>
      <xdr:spPr>
        <a:xfrm>
          <a:off x="4584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166388</xdr:rowOff>
    </xdr:from>
    <xdr:ext cx="405111" cy="259045"/>
    <xdr:sp macro="" textlink="">
      <xdr:nvSpPr>
        <xdr:cNvPr id="177" name="【福祉施設】&#10;有形固定資産減価償却率該当値テキスト"/>
        <xdr:cNvSpPr txBox="1"/>
      </xdr:nvSpPr>
      <xdr:spPr>
        <a:xfrm>
          <a:off x="4724400"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59689</xdr:rowOff>
    </xdr:from>
    <xdr:to>
      <xdr:col>5</xdr:col>
      <xdr:colOff>409575</xdr:colOff>
      <xdr:row>82</xdr:row>
      <xdr:rowOff>161289</xdr:rowOff>
    </xdr:to>
    <xdr:sp macro="" textlink="">
      <xdr:nvSpPr>
        <xdr:cNvPr id="178" name="円/楕円 177"/>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22861</xdr:rowOff>
    </xdr:from>
    <xdr:to>
      <xdr:col>6</xdr:col>
      <xdr:colOff>511175</xdr:colOff>
      <xdr:row>82</xdr:row>
      <xdr:rowOff>110489</xdr:rowOff>
    </xdr:to>
    <xdr:cxnSp macro="">
      <xdr:nvCxnSpPr>
        <xdr:cNvPr id="179" name="直線コネクタ 178"/>
        <xdr:cNvCxnSpPr/>
      </xdr:nvCxnSpPr>
      <xdr:spPr>
        <a:xfrm flipV="1">
          <a:off x="3797300" y="140817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6366</xdr:rowOff>
    </xdr:from>
    <xdr:ext cx="405111" cy="259045"/>
    <xdr:sp macro="" textlink="">
      <xdr:nvSpPr>
        <xdr:cNvPr id="180" name="n_1mainValue【福祉施設】&#10;有形固定資産減価償却率"/>
        <xdr:cNvSpPr txBox="1"/>
      </xdr:nvSpPr>
      <xdr:spPr>
        <a:xfrm>
          <a:off x="3582043"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91" name="直線コネクタ 1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92" name="テキスト ボックス 1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93" name="直線コネクタ 1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94" name="テキスト ボックス 1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95" name="直線コネクタ 1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96" name="テキスト ボックス 1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97" name="直線コネクタ 1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98" name="テキスト ボックス 1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9" name="直線コネクタ 1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00" name="テキスト ボックス 1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01" name="直線コネクタ 2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02" name="テキスト ボックス 2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03" name="直線コネクタ 2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04" name="テキスト ボックス 2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06" name="直線コネクタ 205"/>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07"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08" name="直線コネクタ 207"/>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9"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10" name="直線コネクタ 209"/>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126109</xdr:rowOff>
    </xdr:from>
    <xdr:ext cx="469744" cy="259045"/>
    <xdr:sp macro="" textlink="">
      <xdr:nvSpPr>
        <xdr:cNvPr id="211" name="【福祉施設】&#10;一人当たり面積平均値テキスト"/>
        <xdr:cNvSpPr txBox="1"/>
      </xdr:nvSpPr>
      <xdr:spPr>
        <a:xfrm>
          <a:off x="10566400" y="14185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12" name="フローチャート : 判断 211"/>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13" name="フローチャート : 判断 212"/>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21245</xdr:rowOff>
    </xdr:from>
    <xdr:ext cx="469744" cy="259045"/>
    <xdr:sp macro="" textlink="">
      <xdr:nvSpPr>
        <xdr:cNvPr id="214" name="n_1aveValue【福祉施設】&#10;一人当たり面積"/>
        <xdr:cNvSpPr txBox="1"/>
      </xdr:nvSpPr>
      <xdr:spPr>
        <a:xfrm>
          <a:off x="9391727" y="145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15" name="テキスト ボックス 2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16" name="テキスト ボックス 2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7" name="テキスト ボックス 2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8" name="テキスト ボックス 2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9" name="テキスト ボックス 2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26488</xdr:rowOff>
    </xdr:from>
    <xdr:to>
      <xdr:col>15</xdr:col>
      <xdr:colOff>231775</xdr:colOff>
      <xdr:row>84</xdr:row>
      <xdr:rowOff>128088</xdr:rowOff>
    </xdr:to>
    <xdr:sp macro="" textlink="">
      <xdr:nvSpPr>
        <xdr:cNvPr id="220" name="円/楕円 219"/>
        <xdr:cNvSpPr/>
      </xdr:nvSpPr>
      <xdr:spPr>
        <a:xfrm>
          <a:off x="10426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4915</xdr:rowOff>
    </xdr:from>
    <xdr:ext cx="469744" cy="259045"/>
    <xdr:sp macro="" textlink="">
      <xdr:nvSpPr>
        <xdr:cNvPr id="221" name="【福祉施設】&#10;一人当たり面積該当値テキスト"/>
        <xdr:cNvSpPr txBox="1"/>
      </xdr:nvSpPr>
      <xdr:spPr>
        <a:xfrm>
          <a:off x="10566400" y="144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0.266</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33020</xdr:rowOff>
    </xdr:from>
    <xdr:to>
      <xdr:col>14</xdr:col>
      <xdr:colOff>79375</xdr:colOff>
      <xdr:row>84</xdr:row>
      <xdr:rowOff>134620</xdr:rowOff>
    </xdr:to>
    <xdr:sp macro="" textlink="">
      <xdr:nvSpPr>
        <xdr:cNvPr id="222" name="円/楕円 221"/>
        <xdr:cNvSpPr/>
      </xdr:nvSpPr>
      <xdr:spPr>
        <a:xfrm>
          <a:off x="958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77288</xdr:rowOff>
    </xdr:from>
    <xdr:to>
      <xdr:col>15</xdr:col>
      <xdr:colOff>180975</xdr:colOff>
      <xdr:row>84</xdr:row>
      <xdr:rowOff>83820</xdr:rowOff>
    </xdr:to>
    <xdr:cxnSp macro="">
      <xdr:nvCxnSpPr>
        <xdr:cNvPr id="223" name="直線コネクタ 222"/>
        <xdr:cNvCxnSpPr/>
      </xdr:nvCxnSpPr>
      <xdr:spPr>
        <a:xfrm flipV="1">
          <a:off x="9639300" y="144790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151147</xdr:rowOff>
    </xdr:from>
    <xdr:ext cx="469744" cy="259045"/>
    <xdr:sp macro="" textlink="">
      <xdr:nvSpPr>
        <xdr:cNvPr id="224" name="n_1mainValue【福祉施設】&#10;一人当たり面積"/>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32" name="正方形/長方形 2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40" name="正方形/長方形 2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8" name="正方形/長方形 2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49" name="テキスト ボックス 2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50" name="直線コネクタ 2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51" name="テキスト ボックス 25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52" name="直線コネクタ 25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53" name="テキスト ボックス 25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54" name="直線コネクタ 25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55" name="テキスト ボックス 25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56" name="直線コネクタ 25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57" name="テキスト ボックス 25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58" name="直線コネクタ 25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59" name="テキスト ボックス 25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60" name="直線コネクタ 25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61" name="テキスト ボックス 26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62" name="直線コネクタ 26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63" name="テキスト ボックス 26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64" name="直線コネクタ 2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65" name="テキスト ボックス 2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41</xdr:row>
      <xdr:rowOff>41910</xdr:rowOff>
    </xdr:to>
    <xdr:cxnSp macro="">
      <xdr:nvCxnSpPr>
        <xdr:cNvPr id="267" name="直線コネクタ 266"/>
        <xdr:cNvCxnSpPr/>
      </xdr:nvCxnSpPr>
      <xdr:spPr>
        <a:xfrm flipV="1">
          <a:off x="16318864" y="5843451"/>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268"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269" name="直線コネクタ 268"/>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270"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271" name="直線コネクタ 270"/>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33218</xdr:rowOff>
    </xdr:from>
    <xdr:ext cx="405111" cy="259045"/>
    <xdr:sp macro="" textlink="">
      <xdr:nvSpPr>
        <xdr:cNvPr id="272" name="【一般廃棄物処理施設】&#10;有形固定資産減価償却率平均値テキスト"/>
        <xdr:cNvSpPr txBox="1"/>
      </xdr:nvSpPr>
      <xdr:spPr>
        <a:xfrm>
          <a:off x="164084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54791</xdr:rowOff>
    </xdr:from>
    <xdr:to>
      <xdr:col>23</xdr:col>
      <xdr:colOff>568325</xdr:colOff>
      <xdr:row>38</xdr:row>
      <xdr:rowOff>156391</xdr:rowOff>
    </xdr:to>
    <xdr:sp macro="" textlink="">
      <xdr:nvSpPr>
        <xdr:cNvPr id="273" name="フローチャート : 判断 272"/>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9072</xdr:rowOff>
    </xdr:from>
    <xdr:to>
      <xdr:col>22</xdr:col>
      <xdr:colOff>415925</xdr:colOff>
      <xdr:row>40</xdr:row>
      <xdr:rowOff>110672</xdr:rowOff>
    </xdr:to>
    <xdr:sp macro="" textlink="">
      <xdr:nvSpPr>
        <xdr:cNvPr id="274" name="フローチャート : 判断 273"/>
        <xdr:cNvSpPr/>
      </xdr:nvSpPr>
      <xdr:spPr>
        <a:xfrm>
          <a:off x="1543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101799</xdr:rowOff>
    </xdr:from>
    <xdr:ext cx="405111" cy="259045"/>
    <xdr:sp macro="" textlink="">
      <xdr:nvSpPr>
        <xdr:cNvPr id="275" name="n_1aveValue【一般廃棄物処理施設】&#10;有形固定資産減価償却率"/>
        <xdr:cNvSpPr txBox="1"/>
      </xdr:nvSpPr>
      <xdr:spPr>
        <a:xfrm>
          <a:off x="15266043"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76" name="テキスト ボックス 2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77" name="テキスト ボックス 2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78" name="テキスト ボックス 2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79" name="テキスト ボックス 2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80" name="テキスト ボックス 2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134801</xdr:rowOff>
    </xdr:from>
    <xdr:to>
      <xdr:col>23</xdr:col>
      <xdr:colOff>568325</xdr:colOff>
      <xdr:row>34</xdr:row>
      <xdr:rowOff>64951</xdr:rowOff>
    </xdr:to>
    <xdr:sp macro="" textlink="">
      <xdr:nvSpPr>
        <xdr:cNvPr id="281" name="円/楕円 280"/>
        <xdr:cNvSpPr/>
      </xdr:nvSpPr>
      <xdr:spPr>
        <a:xfrm>
          <a:off x="162687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87828</xdr:rowOff>
    </xdr:from>
    <xdr:ext cx="405111" cy="259045"/>
    <xdr:sp macro="" textlink="">
      <xdr:nvSpPr>
        <xdr:cNvPr id="282" name="【一般廃棄物処理施設】&#10;有形固定資産減価償却率該当値テキスト"/>
        <xdr:cNvSpPr txBox="1"/>
      </xdr:nvSpPr>
      <xdr:spPr>
        <a:xfrm>
          <a:off x="16408400" y="574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147864</xdr:rowOff>
    </xdr:from>
    <xdr:to>
      <xdr:col>22</xdr:col>
      <xdr:colOff>415925</xdr:colOff>
      <xdr:row>38</xdr:row>
      <xdr:rowOff>78014</xdr:rowOff>
    </xdr:to>
    <xdr:sp macro="" textlink="">
      <xdr:nvSpPr>
        <xdr:cNvPr id="283" name="円/楕円 282"/>
        <xdr:cNvSpPr/>
      </xdr:nvSpPr>
      <xdr:spPr>
        <a:xfrm>
          <a:off x="15430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14151</xdr:rowOff>
    </xdr:from>
    <xdr:to>
      <xdr:col>23</xdr:col>
      <xdr:colOff>517525</xdr:colOff>
      <xdr:row>38</xdr:row>
      <xdr:rowOff>27215</xdr:rowOff>
    </xdr:to>
    <xdr:cxnSp macro="">
      <xdr:nvCxnSpPr>
        <xdr:cNvPr id="284" name="直線コネクタ 283"/>
        <xdr:cNvCxnSpPr/>
      </xdr:nvCxnSpPr>
      <xdr:spPr>
        <a:xfrm flipV="1">
          <a:off x="15481300" y="5843451"/>
          <a:ext cx="838200" cy="69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94541</xdr:rowOff>
    </xdr:from>
    <xdr:ext cx="405111" cy="259045"/>
    <xdr:sp macro="" textlink="">
      <xdr:nvSpPr>
        <xdr:cNvPr id="285" name="n_1mainValue【一般廃棄物処理施設】&#10;有形固定資産減価償却率"/>
        <xdr:cNvSpPr txBox="1"/>
      </xdr:nvSpPr>
      <xdr:spPr>
        <a:xfrm>
          <a:off x="15266043"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3" name="正方形/長方形 2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94" name="テキスト ボックス 2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95" name="直線コネクタ 2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96" name="直線コネクタ 29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97" name="テキスト ボックス 29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98" name="直線コネクタ 29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99" name="テキスト ボックス 29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00" name="直線コネクタ 29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01" name="テキスト ボックス 30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02" name="直線コネクタ 30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03" name="テキスト ボックス 30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04" name="直線コネクタ 3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05" name="テキスト ボックス 3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10409</xdr:rowOff>
    </xdr:from>
    <xdr:to>
      <xdr:col>32</xdr:col>
      <xdr:colOff>186689</xdr:colOff>
      <xdr:row>40</xdr:row>
      <xdr:rowOff>165907</xdr:rowOff>
    </xdr:to>
    <xdr:cxnSp macro="">
      <xdr:nvCxnSpPr>
        <xdr:cNvPr id="307" name="直線コネクタ 306"/>
        <xdr:cNvCxnSpPr/>
      </xdr:nvCxnSpPr>
      <xdr:spPr>
        <a:xfrm flipV="1">
          <a:off x="22160864" y="6011159"/>
          <a:ext cx="0" cy="10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169734</xdr:rowOff>
    </xdr:from>
    <xdr:ext cx="534377" cy="259045"/>
    <xdr:sp macro="" textlink="">
      <xdr:nvSpPr>
        <xdr:cNvPr id="308" name="【一般廃棄物処理施設】&#10;一人当たり有形固定資産（償却資産）額最小値テキスト"/>
        <xdr:cNvSpPr txBox="1"/>
      </xdr:nvSpPr>
      <xdr:spPr>
        <a:xfrm>
          <a:off x="22250400" y="70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30,379</a:t>
          </a:r>
          <a:endParaRPr kumimoji="1" lang="ja-JP" altLang="en-US" sz="1000" b="1">
            <a:latin typeface="ＭＳ Ｐゴシック"/>
          </a:endParaRPr>
        </a:p>
      </xdr:txBody>
    </xdr:sp>
    <xdr:clientData/>
  </xdr:oneCellAnchor>
  <xdr:twoCellAnchor>
    <xdr:from>
      <xdr:col>32</xdr:col>
      <xdr:colOff>98425</xdr:colOff>
      <xdr:row>40</xdr:row>
      <xdr:rowOff>165907</xdr:rowOff>
    </xdr:from>
    <xdr:to>
      <xdr:col>32</xdr:col>
      <xdr:colOff>276225</xdr:colOff>
      <xdr:row>40</xdr:row>
      <xdr:rowOff>165907</xdr:rowOff>
    </xdr:to>
    <xdr:cxnSp macro="">
      <xdr:nvCxnSpPr>
        <xdr:cNvPr id="309" name="直線コネクタ 308"/>
        <xdr:cNvCxnSpPr/>
      </xdr:nvCxnSpPr>
      <xdr:spPr>
        <a:xfrm>
          <a:off x="22072600" y="702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128536</xdr:rowOff>
    </xdr:from>
    <xdr:ext cx="599010" cy="259045"/>
    <xdr:sp macro="" textlink="">
      <xdr:nvSpPr>
        <xdr:cNvPr id="310" name="【一般廃棄物処理施設】&#10;一人当たり有形固定資産（償却資産）額最大値テキスト"/>
        <xdr:cNvSpPr txBox="1"/>
      </xdr:nvSpPr>
      <xdr:spPr>
        <a:xfrm>
          <a:off x="22250400" y="578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251,890</a:t>
          </a:r>
          <a:endParaRPr kumimoji="1" lang="ja-JP" altLang="en-US" sz="1000" b="1">
            <a:latin typeface="ＭＳ Ｐゴシック"/>
          </a:endParaRPr>
        </a:p>
      </xdr:txBody>
    </xdr:sp>
    <xdr:clientData/>
  </xdr:oneCellAnchor>
  <xdr:twoCellAnchor>
    <xdr:from>
      <xdr:col>32</xdr:col>
      <xdr:colOff>98425</xdr:colOff>
      <xdr:row>35</xdr:row>
      <xdr:rowOff>10409</xdr:rowOff>
    </xdr:from>
    <xdr:to>
      <xdr:col>32</xdr:col>
      <xdr:colOff>276225</xdr:colOff>
      <xdr:row>35</xdr:row>
      <xdr:rowOff>10409</xdr:rowOff>
    </xdr:to>
    <xdr:cxnSp macro="">
      <xdr:nvCxnSpPr>
        <xdr:cNvPr id="311" name="直線コネクタ 310"/>
        <xdr:cNvCxnSpPr/>
      </xdr:nvCxnSpPr>
      <xdr:spPr>
        <a:xfrm>
          <a:off x="22072600" y="601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23168</xdr:rowOff>
    </xdr:from>
    <xdr:ext cx="599010" cy="259045"/>
    <xdr:sp macro="" textlink="">
      <xdr:nvSpPr>
        <xdr:cNvPr id="312" name="【一般廃棄物処理施設】&#10;一人当たり有形固定資産（償却資産）額平均値テキスト"/>
        <xdr:cNvSpPr txBox="1"/>
      </xdr:nvSpPr>
      <xdr:spPr>
        <a:xfrm>
          <a:off x="22250400" y="6366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291</xdr:rowOff>
    </xdr:from>
    <xdr:to>
      <xdr:col>32</xdr:col>
      <xdr:colOff>238125</xdr:colOff>
      <xdr:row>38</xdr:row>
      <xdr:rowOff>101891</xdr:rowOff>
    </xdr:to>
    <xdr:sp macro="" textlink="">
      <xdr:nvSpPr>
        <xdr:cNvPr id="313" name="フローチャート : 判断 312"/>
        <xdr:cNvSpPr/>
      </xdr:nvSpPr>
      <xdr:spPr>
        <a:xfrm>
          <a:off x="22110700" y="65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153050</xdr:rowOff>
    </xdr:from>
    <xdr:to>
      <xdr:col>31</xdr:col>
      <xdr:colOff>85725</xdr:colOff>
      <xdr:row>39</xdr:row>
      <xdr:rowOff>83200</xdr:rowOff>
    </xdr:to>
    <xdr:sp macro="" textlink="">
      <xdr:nvSpPr>
        <xdr:cNvPr id="314" name="フローチャート : 判断 313"/>
        <xdr:cNvSpPr/>
      </xdr:nvSpPr>
      <xdr:spPr>
        <a:xfrm>
          <a:off x="21272500" y="666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74327</xdr:rowOff>
    </xdr:from>
    <xdr:ext cx="534377" cy="259045"/>
    <xdr:sp macro="" textlink="">
      <xdr:nvSpPr>
        <xdr:cNvPr id="315" name="n_1aveValue【一般廃棄物処理施設】&#10;一人当たり有形固定資産（償却資産）額"/>
        <xdr:cNvSpPr txBox="1"/>
      </xdr:nvSpPr>
      <xdr:spPr>
        <a:xfrm>
          <a:off x="21043411" y="676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16" name="テキスト ボックス 3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17" name="テキスト ボックス 3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18" name="テキスト ボックス 3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19" name="テキスト ボックス 3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20" name="テキスト ボックス 3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59736</xdr:rowOff>
    </xdr:from>
    <xdr:to>
      <xdr:col>32</xdr:col>
      <xdr:colOff>238125</xdr:colOff>
      <xdr:row>39</xdr:row>
      <xdr:rowOff>161336</xdr:rowOff>
    </xdr:to>
    <xdr:sp macro="" textlink="">
      <xdr:nvSpPr>
        <xdr:cNvPr id="321" name="円/楕円 320"/>
        <xdr:cNvSpPr/>
      </xdr:nvSpPr>
      <xdr:spPr>
        <a:xfrm>
          <a:off x="22110700" y="674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38163</xdr:rowOff>
    </xdr:from>
    <xdr:ext cx="534377" cy="259045"/>
    <xdr:sp macro="" textlink="">
      <xdr:nvSpPr>
        <xdr:cNvPr id="322" name="【一般廃棄物処理施設】&#10;一人当たり有形固定資産（償却資産）額該当値テキスト"/>
        <xdr:cNvSpPr txBox="1"/>
      </xdr:nvSpPr>
      <xdr:spPr>
        <a:xfrm>
          <a:off x="22250400" y="67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79,990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114536</xdr:rowOff>
    </xdr:from>
    <xdr:to>
      <xdr:col>31</xdr:col>
      <xdr:colOff>85725</xdr:colOff>
      <xdr:row>38</xdr:row>
      <xdr:rowOff>44686</xdr:rowOff>
    </xdr:to>
    <xdr:sp macro="" textlink="">
      <xdr:nvSpPr>
        <xdr:cNvPr id="323" name="円/楕円 322"/>
        <xdr:cNvSpPr/>
      </xdr:nvSpPr>
      <xdr:spPr>
        <a:xfrm>
          <a:off x="21272500" y="64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165336</xdr:rowOff>
    </xdr:from>
    <xdr:to>
      <xdr:col>32</xdr:col>
      <xdr:colOff>187325</xdr:colOff>
      <xdr:row>39</xdr:row>
      <xdr:rowOff>110536</xdr:rowOff>
    </xdr:to>
    <xdr:cxnSp macro="">
      <xdr:nvCxnSpPr>
        <xdr:cNvPr id="324" name="直線コネクタ 323"/>
        <xdr:cNvCxnSpPr/>
      </xdr:nvCxnSpPr>
      <xdr:spPr>
        <a:xfrm>
          <a:off x="21323300" y="6508986"/>
          <a:ext cx="838200" cy="28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36</xdr:row>
      <xdr:rowOff>61213</xdr:rowOff>
    </xdr:from>
    <xdr:ext cx="599010" cy="259045"/>
    <xdr:sp macro="" textlink="">
      <xdr:nvSpPr>
        <xdr:cNvPr id="325" name="n_1mainValue【一般廃棄物処理施設】&#10;一人当たり有形固定資産（償却資産）額"/>
        <xdr:cNvSpPr txBox="1"/>
      </xdr:nvSpPr>
      <xdr:spPr>
        <a:xfrm>
          <a:off x="21011094" y="62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143,004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3" name="正方形/長方形 33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34" name="正方形/長方形 3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5" name="正方形/長方形 3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6" name="正方形/長方形 3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7" name="正方形/長方形 3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8" name="正方形/長方形 3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9" name="正方形/長方形 3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0" name="正方形/長方形 3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1" name="正方形/長方形 34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42" name="正方形/長方形 3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43" name="正方形/長方形 3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44" name="正方形/長方形 3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45" name="正方形/長方形 3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46" name="正方形/長方形 3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47" name="正方形/長方形 3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8" name="正方形/長方形 3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9" name="正方形/長方形 3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50" name="テキスト ボックス 3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1" name="直線コネクタ 3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52" name="直線コネクタ 3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53" name="テキスト ボックス 3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54" name="直線コネクタ 3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55" name="テキスト ボックス 3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56" name="直線コネクタ 3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57" name="テキスト ボックス 3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58" name="直線コネクタ 3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59" name="テキスト ボックス 3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60" name="直線コネクタ 3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61" name="テキスト ボックス 3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62" name="直線コネクタ 3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63" name="テキスト ボックス 3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4" name="直線コネクタ 3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65" name="テキスト ボックス 3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367" name="直線コネクタ 366"/>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368"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369" name="直線コネクタ 368"/>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370"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371" name="直線コネクタ 370"/>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36303</xdr:rowOff>
    </xdr:from>
    <xdr:ext cx="405111" cy="259045"/>
    <xdr:sp macro="" textlink="">
      <xdr:nvSpPr>
        <xdr:cNvPr id="372" name="【消防施設】&#10;有形固定資産減価償却率平均値テキスト"/>
        <xdr:cNvSpPr txBox="1"/>
      </xdr:nvSpPr>
      <xdr:spPr>
        <a:xfrm>
          <a:off x="16408400" y="13580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373" name="フローチャート : 判断 372"/>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374" name="フローチャート : 判断 373"/>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115225</xdr:rowOff>
    </xdr:from>
    <xdr:ext cx="405111" cy="259045"/>
    <xdr:sp macro="" textlink="">
      <xdr:nvSpPr>
        <xdr:cNvPr id="375" name="n_1aveValue【消防施設】&#10;有形固定資産減価償却率"/>
        <xdr:cNvSpPr txBox="1"/>
      </xdr:nvSpPr>
      <xdr:spPr>
        <a:xfrm>
          <a:off x="15266043"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76" name="テキスト ボックス 3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77" name="テキスト ボックス 3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78" name="テキスト ボックス 3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9" name="テキスト ボックス 3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80" name="テキスト ボックス 3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93436</xdr:rowOff>
    </xdr:from>
    <xdr:to>
      <xdr:col>23</xdr:col>
      <xdr:colOff>568325</xdr:colOff>
      <xdr:row>86</xdr:row>
      <xdr:rowOff>23586</xdr:rowOff>
    </xdr:to>
    <xdr:sp macro="" textlink="">
      <xdr:nvSpPr>
        <xdr:cNvPr id="381" name="円/楕円 380"/>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8363</xdr:rowOff>
    </xdr:from>
    <xdr:ext cx="405111" cy="259045"/>
    <xdr:sp macro="" textlink="">
      <xdr:nvSpPr>
        <xdr:cNvPr id="382" name="【消防施設】&#10;有形固定資産減価償却率該当値テキスト"/>
        <xdr:cNvSpPr txBox="1"/>
      </xdr:nvSpPr>
      <xdr:spPr>
        <a:xfrm>
          <a:off x="16408400" y="1458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314325</xdr:colOff>
      <xdr:row>85</xdr:row>
      <xdr:rowOff>126093</xdr:rowOff>
    </xdr:from>
    <xdr:to>
      <xdr:col>22</xdr:col>
      <xdr:colOff>415925</xdr:colOff>
      <xdr:row>86</xdr:row>
      <xdr:rowOff>56243</xdr:rowOff>
    </xdr:to>
    <xdr:sp macro="" textlink="">
      <xdr:nvSpPr>
        <xdr:cNvPr id="383" name="円/楕円 382"/>
        <xdr:cNvSpPr/>
      </xdr:nvSpPr>
      <xdr:spPr>
        <a:xfrm>
          <a:off x="1543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85</xdr:row>
      <xdr:rowOff>144236</xdr:rowOff>
    </xdr:from>
    <xdr:to>
      <xdr:col>23</xdr:col>
      <xdr:colOff>517525</xdr:colOff>
      <xdr:row>86</xdr:row>
      <xdr:rowOff>5443</xdr:rowOff>
    </xdr:to>
    <xdr:cxnSp macro="">
      <xdr:nvCxnSpPr>
        <xdr:cNvPr id="384" name="直線コネクタ 383"/>
        <xdr:cNvCxnSpPr/>
      </xdr:nvCxnSpPr>
      <xdr:spPr>
        <a:xfrm flipV="1">
          <a:off x="15481300" y="14717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86</xdr:row>
      <xdr:rowOff>47370</xdr:rowOff>
    </xdr:from>
    <xdr:ext cx="405111" cy="259045"/>
    <xdr:sp macro="" textlink="">
      <xdr:nvSpPr>
        <xdr:cNvPr id="385" name="n_1mainValue【消防施設】&#10;有形固定資産減価償却率"/>
        <xdr:cNvSpPr txBox="1"/>
      </xdr:nvSpPr>
      <xdr:spPr>
        <a:xfrm>
          <a:off x="15266043"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6" name="正方形/長方形 3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7" name="正方形/長方形 3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8" name="正方形/長方形 3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9" name="正方形/長方形 3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0" name="正方形/長方形 3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1" name="正方形/長方形 3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2" name="正方形/長方形 3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3" name="正方形/長方形 3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4" name="テキスト ボックス 3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5" name="直線コネクタ 3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96" name="直線コネクタ 3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97" name="テキスト ボックス 3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98" name="直線コネクタ 3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99" name="テキスト ボックス 3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00" name="直線コネクタ 3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01" name="テキスト ボックス 4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02" name="直線コネクタ 4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03" name="テキスト ボックス 4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04" name="直線コネクタ 4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05" name="テキスト ボックス 4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07" name="直線コネクタ 406"/>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08"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09" name="直線コネクタ 408"/>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10"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11" name="直線コネクタ 410"/>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138192</xdr:rowOff>
    </xdr:from>
    <xdr:ext cx="469744" cy="259045"/>
    <xdr:sp macro="" textlink="">
      <xdr:nvSpPr>
        <xdr:cNvPr id="412" name="【消防施設】&#10;一人当たり面積平均値テキスト"/>
        <xdr:cNvSpPr txBox="1"/>
      </xdr:nvSpPr>
      <xdr:spPr>
        <a:xfrm>
          <a:off x="22250400" y="1402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13" name="フローチャート : 判断 412"/>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14" name="フローチャート : 判断 413"/>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25416</xdr:rowOff>
    </xdr:from>
    <xdr:ext cx="469744" cy="259045"/>
    <xdr:sp macro="" textlink="">
      <xdr:nvSpPr>
        <xdr:cNvPr id="415" name="n_1ave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16" name="テキスト ボックス 4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17" name="テキスト ボックス 4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18" name="テキスト ボックス 4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9" name="テキスト ボックス 4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20" name="テキスト ボックス 4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7874</xdr:rowOff>
    </xdr:from>
    <xdr:to>
      <xdr:col>32</xdr:col>
      <xdr:colOff>238125</xdr:colOff>
      <xdr:row>85</xdr:row>
      <xdr:rowOff>109474</xdr:rowOff>
    </xdr:to>
    <xdr:sp macro="" textlink="">
      <xdr:nvSpPr>
        <xdr:cNvPr id="421" name="円/楕円 420"/>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94251</xdr:rowOff>
    </xdr:from>
    <xdr:ext cx="469744" cy="259045"/>
    <xdr:sp macro="" textlink="">
      <xdr:nvSpPr>
        <xdr:cNvPr id="422" name="【消防施設】&#10;一人当たり面積該当値テキスト"/>
        <xdr:cNvSpPr txBox="1"/>
      </xdr:nvSpPr>
      <xdr:spPr>
        <a:xfrm>
          <a:off x="222504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7874</xdr:rowOff>
    </xdr:from>
    <xdr:to>
      <xdr:col>31</xdr:col>
      <xdr:colOff>85725</xdr:colOff>
      <xdr:row>85</xdr:row>
      <xdr:rowOff>109474</xdr:rowOff>
    </xdr:to>
    <xdr:sp macro="" textlink="">
      <xdr:nvSpPr>
        <xdr:cNvPr id="423" name="円/楕円 422"/>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58674</xdr:rowOff>
    </xdr:from>
    <xdr:to>
      <xdr:col>32</xdr:col>
      <xdr:colOff>187325</xdr:colOff>
      <xdr:row>85</xdr:row>
      <xdr:rowOff>58674</xdr:rowOff>
    </xdr:to>
    <xdr:cxnSp macro="">
      <xdr:nvCxnSpPr>
        <xdr:cNvPr id="424" name="直線コネクタ 423"/>
        <xdr:cNvCxnSpPr/>
      </xdr:nvCxnSpPr>
      <xdr:spPr>
        <a:xfrm>
          <a:off x="21323300" y="1463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85</xdr:row>
      <xdr:rowOff>100601</xdr:rowOff>
    </xdr:from>
    <xdr:ext cx="469744" cy="259045"/>
    <xdr:sp macro="" textlink="">
      <xdr:nvSpPr>
        <xdr:cNvPr id="425" name="n_1mainValue【消防施設】&#10;一人当たり面積"/>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6" name="正方形/長方形 4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7" name="正方形/長方形 4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8" name="正方形/長方形 4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9" name="正方形/長方形 4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0" name="正方形/長方形 4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1" name="正方形/長方形 4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2" name="正方形/長方形 4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3" name="正方形/長方形 4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4" name="テキスト ボックス 4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5" name="直線コネクタ 4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6" name="テキスト ボックス 43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7" name="直線コネクタ 4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8" name="テキスト ボックス 43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9" name="直線コネクタ 4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40" name="テキスト ボックス 4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41" name="直線コネクタ 4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42" name="テキスト ボックス 4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43" name="直線コネクタ 4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44" name="テキスト ボックス 4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45" name="直線コネクタ 4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6" name="テキスト ボックス 44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7" name="直線コネクタ 4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8" name="テキスト ボックス 4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50" name="直線コネクタ 449"/>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51"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52" name="直線コネクタ 451"/>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53"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54" name="直線コネクタ 45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154957</xdr:rowOff>
    </xdr:from>
    <xdr:ext cx="405111" cy="259045"/>
    <xdr:sp macro="" textlink="">
      <xdr:nvSpPr>
        <xdr:cNvPr id="455" name="【庁舎】&#10;有形固定資産減価償却率平均値テキスト"/>
        <xdr:cNvSpPr txBox="1"/>
      </xdr:nvSpPr>
      <xdr:spPr>
        <a:xfrm>
          <a:off x="164084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56" name="フローチャート : 判断 455"/>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57" name="フローチャート : 判断 456"/>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21607</xdr:rowOff>
    </xdr:from>
    <xdr:ext cx="405111" cy="259045"/>
    <xdr:sp macro="" textlink="">
      <xdr:nvSpPr>
        <xdr:cNvPr id="458" name="n_1aveValue【庁舎】&#10;有形固定資産減価償却率"/>
        <xdr:cNvSpPr txBox="1"/>
      </xdr:nvSpPr>
      <xdr:spPr>
        <a:xfrm>
          <a:off x="15266043"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59" name="テキスト ボックス 4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0" name="テキスト ボックス 4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61" name="テキスト ボックス 4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2" name="テキスト ボックス 4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3" name="テキスト ボックス 4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78739</xdr:rowOff>
    </xdr:from>
    <xdr:to>
      <xdr:col>23</xdr:col>
      <xdr:colOff>568325</xdr:colOff>
      <xdr:row>108</xdr:row>
      <xdr:rowOff>8889</xdr:rowOff>
    </xdr:to>
    <xdr:sp macro="" textlink="">
      <xdr:nvSpPr>
        <xdr:cNvPr id="464" name="円/楕円 463"/>
        <xdr:cNvSpPr/>
      </xdr:nvSpPr>
      <xdr:spPr>
        <a:xfrm>
          <a:off x="16268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165116</xdr:rowOff>
    </xdr:from>
    <xdr:ext cx="405111" cy="259045"/>
    <xdr:sp macro="" textlink="">
      <xdr:nvSpPr>
        <xdr:cNvPr id="465" name="【庁舎】&#10;有形固定資産減価償却率該当値テキスト"/>
        <xdr:cNvSpPr txBox="1"/>
      </xdr:nvSpPr>
      <xdr:spPr>
        <a:xfrm>
          <a:off x="16408400" y="1833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116839</xdr:rowOff>
    </xdr:from>
    <xdr:to>
      <xdr:col>22</xdr:col>
      <xdr:colOff>415925</xdr:colOff>
      <xdr:row>108</xdr:row>
      <xdr:rowOff>46989</xdr:rowOff>
    </xdr:to>
    <xdr:sp macro="" textlink="">
      <xdr:nvSpPr>
        <xdr:cNvPr id="466" name="円/楕円 465"/>
        <xdr:cNvSpPr/>
      </xdr:nvSpPr>
      <xdr:spPr>
        <a:xfrm>
          <a:off x="15430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129539</xdr:rowOff>
    </xdr:from>
    <xdr:to>
      <xdr:col>23</xdr:col>
      <xdr:colOff>517525</xdr:colOff>
      <xdr:row>107</xdr:row>
      <xdr:rowOff>167639</xdr:rowOff>
    </xdr:to>
    <xdr:cxnSp macro="">
      <xdr:nvCxnSpPr>
        <xdr:cNvPr id="467" name="直線コネクタ 466"/>
        <xdr:cNvCxnSpPr/>
      </xdr:nvCxnSpPr>
      <xdr:spPr>
        <a:xfrm flipV="1">
          <a:off x="15481300" y="184746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108</xdr:row>
      <xdr:rowOff>38116</xdr:rowOff>
    </xdr:from>
    <xdr:ext cx="405111" cy="259045"/>
    <xdr:sp macro="" textlink="">
      <xdr:nvSpPr>
        <xdr:cNvPr id="468" name="n_1mainValue【庁舎】&#10;有形固定資産減価償却率"/>
        <xdr:cNvSpPr txBox="1"/>
      </xdr:nvSpPr>
      <xdr:spPr>
        <a:xfrm>
          <a:off x="15266043"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9" name="正方形/長方形 4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0" name="正方形/長方形 4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1" name="正方形/長方形 4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2" name="正方形/長方形 4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3" name="正方形/長方形 4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4" name="正方形/長方形 4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5" name="正方形/長方形 4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6" name="正方形/長方形 4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7" name="テキスト ボックス 4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8" name="直線コネクタ 4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9" name="テキスト ボックス 47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80" name="直線コネクタ 4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1" name="テキスト ボックス 4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2" name="直線コネクタ 4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83" name="テキスト ボックス 4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84" name="直線コネクタ 4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85" name="テキスト ボックス 4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86" name="直線コネクタ 4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87" name="テキスト ボックス 4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8" name="直線コネクタ 4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9" name="テキスト ボックス 4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0" name="直線コネクタ 4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1" name="テキスト ボックス 4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493" name="直線コネクタ 492"/>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494"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495" name="直線コネクタ 494"/>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496"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497" name="直線コネクタ 49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95266</xdr:rowOff>
    </xdr:from>
    <xdr:ext cx="469744" cy="259045"/>
    <xdr:sp macro="" textlink="">
      <xdr:nvSpPr>
        <xdr:cNvPr id="498" name="【庁舎】&#10;一人当たり面積平均値テキスト"/>
        <xdr:cNvSpPr txBox="1"/>
      </xdr:nvSpPr>
      <xdr:spPr>
        <a:xfrm>
          <a:off x="22250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499" name="フローチャート : 判断 498"/>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500" name="フローチャート : 判断 499"/>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36213</xdr:rowOff>
    </xdr:from>
    <xdr:ext cx="469744" cy="259045"/>
    <xdr:sp macro="" textlink="">
      <xdr:nvSpPr>
        <xdr:cNvPr id="501" name="n_1aveValue【庁舎】&#10;一人当たり面積"/>
        <xdr:cNvSpPr txBox="1"/>
      </xdr:nvSpPr>
      <xdr:spPr>
        <a:xfrm>
          <a:off x="210757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02" name="テキスト ボックス 5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3" name="テキスト ボックス 5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4" name="テキスト ボックス 5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5" name="テキスト ボックス 5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6" name="テキスト ボックス 5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139700</xdr:rowOff>
    </xdr:from>
    <xdr:to>
      <xdr:col>32</xdr:col>
      <xdr:colOff>238125</xdr:colOff>
      <xdr:row>105</xdr:row>
      <xdr:rowOff>69850</xdr:rowOff>
    </xdr:to>
    <xdr:sp macro="" textlink="">
      <xdr:nvSpPr>
        <xdr:cNvPr id="507" name="円/楕円 506"/>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162577</xdr:rowOff>
    </xdr:from>
    <xdr:ext cx="469744" cy="259045"/>
    <xdr:sp macro="" textlink="">
      <xdr:nvSpPr>
        <xdr:cNvPr id="508" name="【庁舎】&#10;一人当たり面積該当値テキスト"/>
        <xdr:cNvSpPr txBox="1"/>
      </xdr:nvSpPr>
      <xdr:spPr>
        <a:xfrm>
          <a:off x="222504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0.540</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153036</xdr:rowOff>
    </xdr:from>
    <xdr:to>
      <xdr:col>31</xdr:col>
      <xdr:colOff>85725</xdr:colOff>
      <xdr:row>105</xdr:row>
      <xdr:rowOff>83186</xdr:rowOff>
    </xdr:to>
    <xdr:sp macro="" textlink="">
      <xdr:nvSpPr>
        <xdr:cNvPr id="509" name="円/楕円 508"/>
        <xdr:cNvSpPr/>
      </xdr:nvSpPr>
      <xdr:spPr>
        <a:xfrm>
          <a:off x="21272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19050</xdr:rowOff>
    </xdr:from>
    <xdr:to>
      <xdr:col>32</xdr:col>
      <xdr:colOff>187325</xdr:colOff>
      <xdr:row>105</xdr:row>
      <xdr:rowOff>32386</xdr:rowOff>
    </xdr:to>
    <xdr:cxnSp macro="">
      <xdr:nvCxnSpPr>
        <xdr:cNvPr id="510" name="直線コネクタ 509"/>
        <xdr:cNvCxnSpPr/>
      </xdr:nvCxnSpPr>
      <xdr:spPr>
        <a:xfrm flipV="1">
          <a:off x="21323300" y="180213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99713</xdr:rowOff>
    </xdr:from>
    <xdr:ext cx="469744" cy="259045"/>
    <xdr:sp macro="" textlink="">
      <xdr:nvSpPr>
        <xdr:cNvPr id="511" name="n_1mainValue【庁舎】&#10;一人当たり面積"/>
        <xdr:cNvSpPr txBox="1"/>
      </xdr:nvSpPr>
      <xdr:spPr>
        <a:xfrm>
          <a:off x="21075727" y="177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0.533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2" name="正方形/長方形 5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3" name="正方形/長方形 5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4" name="テキスト ボックス 5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類似団体と比較して、一般廃棄物処理施設が有形固定資産減価償却率が特に高くなっており、消防施設及び庁舎が特に低くなっている。一般廃棄物処理施設については、休止中の焼却施設</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施設が築</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年が経過しており、今後町単独でごみの焼却を行うこともないことから、公共施設等総合管理計画においても廃止する方針である。消防施設については築６年、庁舎については築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年の新しい施設であり、今後も適正に維持管理を行っていく。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8,459
8,412
134.98
3,641,613
3,540,227
87,113
2,590,666
3,220,986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当町は中山間地域であり、税収を見込める大型の事業所や企業がほとんどないため、例年大きな変動は見られないが、税収においては依然厳しい状況にある。また、現年課税分の徴収率についても、平成</a:t>
          </a:r>
          <a:r>
            <a:rPr lang="en-US" altLang="ja-JP" sz="1200">
              <a:solidFill>
                <a:schemeClr val="dk1"/>
              </a:solidFill>
              <a:effectLst/>
              <a:latin typeface="+mn-ea"/>
              <a:ea typeface="+mn-ea"/>
              <a:cs typeface="+mn-cs"/>
            </a:rPr>
            <a:t>28</a:t>
          </a:r>
          <a:r>
            <a:rPr lang="ja-JP" altLang="ja-JP" sz="1200">
              <a:solidFill>
                <a:schemeClr val="dk1"/>
              </a:solidFill>
              <a:effectLst/>
              <a:latin typeface="+mn-ea"/>
              <a:ea typeface="+mn-ea"/>
              <a:cs typeface="+mn-cs"/>
            </a:rPr>
            <a:t>年度</a:t>
          </a:r>
          <a:r>
            <a:rPr lang="ja-JP" altLang="ja-JP" sz="1200">
              <a:solidFill>
                <a:schemeClr val="dk1"/>
              </a:solidFill>
              <a:effectLst/>
              <a:latin typeface="+mn-lt"/>
              <a:ea typeface="+mn-ea"/>
              <a:cs typeface="+mn-cs"/>
            </a:rPr>
            <a:t>は</a:t>
          </a:r>
          <a:r>
            <a:rPr lang="en-US" altLang="ja-JP" sz="1200">
              <a:solidFill>
                <a:schemeClr val="dk1"/>
              </a:solidFill>
              <a:effectLst/>
              <a:latin typeface="+mn-ea"/>
              <a:ea typeface="+mn-ea"/>
              <a:cs typeface="+mn-cs"/>
            </a:rPr>
            <a:t>98.2</a:t>
          </a:r>
          <a:r>
            <a:rPr lang="ja-JP" altLang="ja-JP" sz="1200">
              <a:solidFill>
                <a:schemeClr val="dk1"/>
              </a:solidFill>
              <a:effectLst/>
              <a:latin typeface="+mn-ea"/>
              <a:ea typeface="+mn-ea"/>
              <a:cs typeface="+mn-cs"/>
            </a:rPr>
            <a:t>％</a:t>
          </a:r>
          <a:r>
            <a:rPr lang="ja-JP" altLang="ja-JP" sz="1200">
              <a:solidFill>
                <a:schemeClr val="dk1"/>
              </a:solidFill>
              <a:effectLst/>
              <a:latin typeface="+mn-lt"/>
              <a:ea typeface="+mn-ea"/>
              <a:cs typeface="+mn-cs"/>
            </a:rPr>
            <a:t>と依然高い率にあるものの、税収そのものは大きな増収が見込めない状況である。</a:t>
          </a:r>
          <a:endParaRPr lang="ja-JP" altLang="ja-JP" sz="1200">
            <a:effectLst/>
          </a:endParaRPr>
        </a:p>
        <a:p>
          <a:r>
            <a:rPr lang="ja-JP" altLang="ja-JP" sz="1200">
              <a:solidFill>
                <a:schemeClr val="dk1"/>
              </a:solidFill>
              <a:effectLst/>
              <a:latin typeface="+mn-lt"/>
              <a:ea typeface="+mn-ea"/>
              <a:cs typeface="+mn-cs"/>
            </a:rPr>
            <a:t>町長直轄の政策調整課を設け、厳しい中においても住民目線の企業誘致を目指しており、更なる税収増加を見込めるよう歳入の確保に努めている。</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106741</xdr:rowOff>
    </xdr:from>
    <xdr:to>
      <xdr:col>7</xdr:col>
      <xdr:colOff>152400</xdr:colOff>
      <xdr:row>43</xdr:row>
      <xdr:rowOff>106741</xdr:rowOff>
    </xdr:to>
    <xdr:cxnSp macro="">
      <xdr:nvCxnSpPr>
        <xdr:cNvPr id="69" name="直線コネクタ 68"/>
        <xdr:cNvCxnSpPr/>
      </xdr:nvCxnSpPr>
      <xdr:spPr>
        <a:xfrm>
          <a:off x="4114800" y="74790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106741</xdr:rowOff>
    </xdr:from>
    <xdr:to>
      <xdr:col>6</xdr:col>
      <xdr:colOff>0</xdr:colOff>
      <xdr:row>43</xdr:row>
      <xdr:rowOff>118231</xdr:rowOff>
    </xdr:to>
    <xdr:cxnSp macro="">
      <xdr:nvCxnSpPr>
        <xdr:cNvPr id="72" name="直線コネクタ 71"/>
        <xdr:cNvCxnSpPr/>
      </xdr:nvCxnSpPr>
      <xdr:spPr>
        <a:xfrm flipV="1">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118231</xdr:rowOff>
    </xdr:from>
    <xdr:to>
      <xdr:col>4</xdr:col>
      <xdr:colOff>482600</xdr:colOff>
      <xdr:row>43</xdr:row>
      <xdr:rowOff>118231</xdr:rowOff>
    </xdr:to>
    <xdr:cxnSp macro="">
      <xdr:nvCxnSpPr>
        <xdr:cNvPr id="75" name="直線コネクタ 74"/>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118231</xdr:rowOff>
    </xdr:from>
    <xdr:to>
      <xdr:col>3</xdr:col>
      <xdr:colOff>279400</xdr:colOff>
      <xdr:row>43</xdr:row>
      <xdr:rowOff>118231</xdr:rowOff>
    </xdr:to>
    <xdr:cxnSp macro="">
      <xdr:nvCxnSpPr>
        <xdr:cNvPr id="78" name="直線コネクタ 77"/>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55941</xdr:rowOff>
    </xdr:from>
    <xdr:to>
      <xdr:col>7</xdr:col>
      <xdr:colOff>203200</xdr:colOff>
      <xdr:row>43</xdr:row>
      <xdr:rowOff>157541</xdr:rowOff>
    </xdr:to>
    <xdr:sp macro="" textlink="">
      <xdr:nvSpPr>
        <xdr:cNvPr id="88" name="円/楕円 87"/>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28018</xdr:rowOff>
    </xdr:from>
    <xdr:ext cx="762000" cy="259045"/>
    <xdr:sp macro="" textlink="">
      <xdr:nvSpPr>
        <xdr:cNvPr id="89"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55941</xdr:rowOff>
    </xdr:from>
    <xdr:to>
      <xdr:col>6</xdr:col>
      <xdr:colOff>50800</xdr:colOff>
      <xdr:row>43</xdr:row>
      <xdr:rowOff>157541</xdr:rowOff>
    </xdr:to>
    <xdr:sp macro="" textlink="">
      <xdr:nvSpPr>
        <xdr:cNvPr id="90" name="円/楕円 89"/>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91" name="テキスト ボックス 90"/>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67431</xdr:rowOff>
    </xdr:from>
    <xdr:to>
      <xdr:col>4</xdr:col>
      <xdr:colOff>533400</xdr:colOff>
      <xdr:row>43</xdr:row>
      <xdr:rowOff>169031</xdr:rowOff>
    </xdr:to>
    <xdr:sp macro="" textlink="">
      <xdr:nvSpPr>
        <xdr:cNvPr id="92" name="円/楕円 91"/>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153808</xdr:rowOff>
    </xdr:from>
    <xdr:ext cx="762000" cy="259045"/>
    <xdr:sp macro="" textlink="">
      <xdr:nvSpPr>
        <xdr:cNvPr id="93" name="テキスト ボックス 92"/>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67431</xdr:rowOff>
    </xdr:from>
    <xdr:to>
      <xdr:col>3</xdr:col>
      <xdr:colOff>330200</xdr:colOff>
      <xdr:row>43</xdr:row>
      <xdr:rowOff>169031</xdr:rowOff>
    </xdr:to>
    <xdr:sp macro="" textlink="">
      <xdr:nvSpPr>
        <xdr:cNvPr id="94" name="円/楕円 93"/>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153808</xdr:rowOff>
    </xdr:from>
    <xdr:ext cx="762000" cy="259045"/>
    <xdr:sp macro="" textlink="">
      <xdr:nvSpPr>
        <xdr:cNvPr id="95" name="テキスト ボックス 94"/>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67431</xdr:rowOff>
    </xdr:from>
    <xdr:to>
      <xdr:col>2</xdr:col>
      <xdr:colOff>127000</xdr:colOff>
      <xdr:row>43</xdr:row>
      <xdr:rowOff>169031</xdr:rowOff>
    </xdr:to>
    <xdr:sp macro="" textlink="">
      <xdr:nvSpPr>
        <xdr:cNvPr id="96" name="円/楕円 95"/>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153808</xdr:rowOff>
    </xdr:from>
    <xdr:ext cx="762000" cy="259045"/>
    <xdr:sp macro="" textlink="">
      <xdr:nvSpPr>
        <xdr:cNvPr id="97" name="テキスト ボックス 96"/>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以前からの町の方針として交付税措置のある地方債を主に借入れ、公債費の抑制で身の丈にあった財政運営を進めている。</a:t>
          </a:r>
          <a:endParaRPr lang="ja-JP" altLang="ja-JP" sz="1200">
            <a:effectLst/>
          </a:endParaRPr>
        </a:p>
        <a:p>
          <a:r>
            <a:rPr lang="ja-JP" altLang="ja-JP" sz="1200">
              <a:solidFill>
                <a:schemeClr val="dk1"/>
              </a:solidFill>
              <a:effectLst/>
              <a:latin typeface="+mn-lt"/>
              <a:ea typeface="+mn-ea"/>
              <a:cs typeface="+mn-cs"/>
            </a:rPr>
            <a:t>町内の</a:t>
          </a:r>
          <a:r>
            <a:rPr lang="en-US" altLang="ja-JP" sz="1200">
              <a:solidFill>
                <a:schemeClr val="dk1"/>
              </a:solidFill>
              <a:effectLst/>
              <a:latin typeface="+mn-ea"/>
              <a:ea typeface="+mn-ea"/>
              <a:cs typeface="+mn-cs"/>
            </a:rPr>
            <a:t>65</a:t>
          </a:r>
          <a:r>
            <a:rPr lang="ja-JP" altLang="ja-JP" sz="1200">
              <a:solidFill>
                <a:schemeClr val="dk1"/>
              </a:solidFill>
              <a:effectLst/>
              <a:latin typeface="+mn-ea"/>
              <a:ea typeface="+mn-ea"/>
              <a:cs typeface="+mn-cs"/>
            </a:rPr>
            <a:t>歳</a:t>
          </a:r>
          <a:r>
            <a:rPr lang="ja-JP" altLang="ja-JP" sz="1200">
              <a:solidFill>
                <a:schemeClr val="dk1"/>
              </a:solidFill>
              <a:effectLst/>
              <a:latin typeface="+mn-lt"/>
              <a:ea typeface="+mn-ea"/>
              <a:cs typeface="+mn-cs"/>
            </a:rPr>
            <a:t>以上人口も</a:t>
          </a:r>
          <a:r>
            <a:rPr lang="en-US" altLang="ja-JP" sz="1200">
              <a:solidFill>
                <a:schemeClr val="dk1"/>
              </a:solidFill>
              <a:effectLst/>
              <a:latin typeface="+mn-ea"/>
              <a:ea typeface="+mn-ea"/>
              <a:cs typeface="+mn-cs"/>
            </a:rPr>
            <a:t>30</a:t>
          </a:r>
          <a:r>
            <a:rPr lang="ja-JP" altLang="ja-JP" sz="1200">
              <a:solidFill>
                <a:schemeClr val="dk1"/>
              </a:solidFill>
              <a:effectLst/>
              <a:latin typeface="+mn-ea"/>
              <a:ea typeface="+mn-ea"/>
              <a:cs typeface="+mn-cs"/>
            </a:rPr>
            <a:t>％</a:t>
          </a:r>
          <a:r>
            <a:rPr lang="ja-JP" altLang="ja-JP" sz="1200">
              <a:solidFill>
                <a:schemeClr val="dk1"/>
              </a:solidFill>
              <a:effectLst/>
              <a:latin typeface="+mn-lt"/>
              <a:ea typeface="+mn-ea"/>
              <a:cs typeface="+mn-cs"/>
            </a:rPr>
            <a:t>を超え、福祉関係経費は年々拡大しているが、類似団体と比べると、</a:t>
          </a:r>
          <a:r>
            <a:rPr lang="en-US" altLang="ja-JP" sz="1200">
              <a:solidFill>
                <a:schemeClr val="dk1"/>
              </a:solidFill>
              <a:effectLst/>
              <a:latin typeface="+mn-ea"/>
              <a:ea typeface="+mn-ea"/>
              <a:cs typeface="+mn-cs"/>
            </a:rPr>
            <a:t>8.1</a:t>
          </a:r>
          <a:r>
            <a:rPr lang="ja-JP" altLang="en-US" sz="1200">
              <a:solidFill>
                <a:schemeClr val="dk1"/>
              </a:solidFill>
              <a:effectLst/>
              <a:latin typeface="+mn-ea"/>
              <a:ea typeface="+mn-ea"/>
              <a:cs typeface="+mn-cs"/>
            </a:rPr>
            <a:t>ポイント</a:t>
          </a:r>
          <a:r>
            <a:rPr lang="ja-JP" altLang="ja-JP" sz="1200">
              <a:solidFill>
                <a:schemeClr val="dk1"/>
              </a:solidFill>
              <a:effectLst/>
              <a:latin typeface="+mn-lt"/>
              <a:ea typeface="+mn-ea"/>
              <a:cs typeface="+mn-cs"/>
            </a:rPr>
            <a:t>ほど低くなっており、人件費の削減や各種事業の見直しなどにより経常収支比率はほぼ横ばい傾向にある。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131572</xdr:rowOff>
    </xdr:from>
    <xdr:to>
      <xdr:col>7</xdr:col>
      <xdr:colOff>152400</xdr:colOff>
      <xdr:row>60</xdr:row>
      <xdr:rowOff>160528</xdr:rowOff>
    </xdr:to>
    <xdr:cxnSp macro="">
      <xdr:nvCxnSpPr>
        <xdr:cNvPr id="130" name="直線コネクタ 129"/>
        <xdr:cNvCxnSpPr/>
      </xdr:nvCxnSpPr>
      <xdr:spPr>
        <a:xfrm>
          <a:off x="4114800" y="104185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131572</xdr:rowOff>
    </xdr:from>
    <xdr:to>
      <xdr:col>6</xdr:col>
      <xdr:colOff>0</xdr:colOff>
      <xdr:row>62</xdr:row>
      <xdr:rowOff>25146</xdr:rowOff>
    </xdr:to>
    <xdr:cxnSp macro="">
      <xdr:nvCxnSpPr>
        <xdr:cNvPr id="133" name="直線コネクタ 132"/>
        <xdr:cNvCxnSpPr/>
      </xdr:nvCxnSpPr>
      <xdr:spPr>
        <a:xfrm flipV="1">
          <a:off x="3225800" y="1041857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88138</xdr:rowOff>
    </xdr:from>
    <xdr:to>
      <xdr:col>4</xdr:col>
      <xdr:colOff>482600</xdr:colOff>
      <xdr:row>62</xdr:row>
      <xdr:rowOff>25146</xdr:rowOff>
    </xdr:to>
    <xdr:cxnSp macro="">
      <xdr:nvCxnSpPr>
        <xdr:cNvPr id="136" name="直線コネクタ 135"/>
        <xdr:cNvCxnSpPr/>
      </xdr:nvCxnSpPr>
      <xdr:spPr>
        <a:xfrm>
          <a:off x="2336800" y="10375138"/>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38" name="テキスト ボックス 137"/>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88138</xdr:rowOff>
    </xdr:from>
    <xdr:to>
      <xdr:col>3</xdr:col>
      <xdr:colOff>279400</xdr:colOff>
      <xdr:row>61</xdr:row>
      <xdr:rowOff>32512</xdr:rowOff>
    </xdr:to>
    <xdr:cxnSp macro="">
      <xdr:nvCxnSpPr>
        <xdr:cNvPr id="139" name="直線コネクタ 138"/>
        <xdr:cNvCxnSpPr/>
      </xdr:nvCxnSpPr>
      <xdr:spPr>
        <a:xfrm flipV="1">
          <a:off x="1447800" y="1037513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1" name="テキスト ボックス 140"/>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109728</xdr:rowOff>
    </xdr:from>
    <xdr:to>
      <xdr:col>7</xdr:col>
      <xdr:colOff>203200</xdr:colOff>
      <xdr:row>61</xdr:row>
      <xdr:rowOff>39878</xdr:rowOff>
    </xdr:to>
    <xdr:sp macro="" textlink="">
      <xdr:nvSpPr>
        <xdr:cNvPr id="149" name="円/楕円 148"/>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31005</xdr:rowOff>
    </xdr:from>
    <xdr:ext cx="762000" cy="259045"/>
    <xdr:sp macro="" textlink="">
      <xdr:nvSpPr>
        <xdr:cNvPr id="150" name="財政構造の弾力性該当値テキスト"/>
        <xdr:cNvSpPr txBox="1"/>
      </xdr:nvSpPr>
      <xdr:spPr>
        <a:xfrm>
          <a:off x="5041900" y="1031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80772</xdr:rowOff>
    </xdr:from>
    <xdr:to>
      <xdr:col>6</xdr:col>
      <xdr:colOff>50800</xdr:colOff>
      <xdr:row>61</xdr:row>
      <xdr:rowOff>10922</xdr:rowOff>
    </xdr:to>
    <xdr:sp macro="" textlink="">
      <xdr:nvSpPr>
        <xdr:cNvPr id="151" name="円/楕円 150"/>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21099</xdr:rowOff>
    </xdr:from>
    <xdr:ext cx="736600" cy="259045"/>
    <xdr:sp macro="" textlink="">
      <xdr:nvSpPr>
        <xdr:cNvPr id="152" name="テキスト ボックス 151"/>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145796</xdr:rowOff>
    </xdr:from>
    <xdr:to>
      <xdr:col>4</xdr:col>
      <xdr:colOff>533400</xdr:colOff>
      <xdr:row>62</xdr:row>
      <xdr:rowOff>75946</xdr:rowOff>
    </xdr:to>
    <xdr:sp macro="" textlink="">
      <xdr:nvSpPr>
        <xdr:cNvPr id="153" name="円/楕円 152"/>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86123</xdr:rowOff>
    </xdr:from>
    <xdr:ext cx="762000" cy="259045"/>
    <xdr:sp macro="" textlink="">
      <xdr:nvSpPr>
        <xdr:cNvPr id="154" name="テキスト ボックス 153"/>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37338</xdr:rowOff>
    </xdr:from>
    <xdr:to>
      <xdr:col>3</xdr:col>
      <xdr:colOff>330200</xdr:colOff>
      <xdr:row>60</xdr:row>
      <xdr:rowOff>138938</xdr:rowOff>
    </xdr:to>
    <xdr:sp macro="" textlink="">
      <xdr:nvSpPr>
        <xdr:cNvPr id="155" name="円/楕円 154"/>
        <xdr:cNvSpPr/>
      </xdr:nvSpPr>
      <xdr:spPr>
        <a:xfrm>
          <a:off x="2286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149115</xdr:rowOff>
    </xdr:from>
    <xdr:ext cx="762000" cy="259045"/>
    <xdr:sp macro="" textlink="">
      <xdr:nvSpPr>
        <xdr:cNvPr id="156" name="テキスト ボックス 155"/>
        <xdr:cNvSpPr txBox="1"/>
      </xdr:nvSpPr>
      <xdr:spPr>
        <a:xfrm>
          <a:off x="1955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153162</xdr:rowOff>
    </xdr:from>
    <xdr:to>
      <xdr:col>2</xdr:col>
      <xdr:colOff>127000</xdr:colOff>
      <xdr:row>61</xdr:row>
      <xdr:rowOff>83312</xdr:rowOff>
    </xdr:to>
    <xdr:sp macro="" textlink="">
      <xdr:nvSpPr>
        <xdr:cNvPr id="157" name="円/楕円 156"/>
        <xdr:cNvSpPr/>
      </xdr:nvSpPr>
      <xdr:spPr>
        <a:xfrm>
          <a:off x="1397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93489</xdr:rowOff>
    </xdr:from>
    <xdr:ext cx="762000" cy="259045"/>
    <xdr:sp macro="" textlink="">
      <xdr:nvSpPr>
        <xdr:cNvPr id="158" name="テキスト ボックス 157"/>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[174,154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類似団体と比較して、人件費・物件費の適性度が低くなっている要因としては、ゴミ処理や消防業務を一部組合で行っていることに加え、公園やグラウンドの管理を最低限の臨時職員により実施していることなどによるものである。しかしながら物件費の決算額が年々増加していることについては、これらの経費を精査し抑制に努めたい。</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81696</xdr:rowOff>
    </xdr:from>
    <xdr:to>
      <xdr:col>7</xdr:col>
      <xdr:colOff>152400</xdr:colOff>
      <xdr:row>82</xdr:row>
      <xdr:rowOff>91962</xdr:rowOff>
    </xdr:to>
    <xdr:cxnSp macro="">
      <xdr:nvCxnSpPr>
        <xdr:cNvPr id="192" name="直線コネクタ 191"/>
        <xdr:cNvCxnSpPr/>
      </xdr:nvCxnSpPr>
      <xdr:spPr>
        <a:xfrm>
          <a:off x="4114800" y="14140596"/>
          <a:ext cx="838200" cy="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73788</xdr:rowOff>
    </xdr:from>
    <xdr:to>
      <xdr:col>6</xdr:col>
      <xdr:colOff>0</xdr:colOff>
      <xdr:row>82</xdr:row>
      <xdr:rowOff>81696</xdr:rowOff>
    </xdr:to>
    <xdr:cxnSp macro="">
      <xdr:nvCxnSpPr>
        <xdr:cNvPr id="195" name="直線コネクタ 194"/>
        <xdr:cNvCxnSpPr/>
      </xdr:nvCxnSpPr>
      <xdr:spPr>
        <a:xfrm>
          <a:off x="3225800" y="14132688"/>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54742</xdr:rowOff>
    </xdr:from>
    <xdr:to>
      <xdr:col>4</xdr:col>
      <xdr:colOff>482600</xdr:colOff>
      <xdr:row>82</xdr:row>
      <xdr:rowOff>73788</xdr:rowOff>
    </xdr:to>
    <xdr:cxnSp macro="">
      <xdr:nvCxnSpPr>
        <xdr:cNvPr id="198" name="直線コネクタ 197"/>
        <xdr:cNvCxnSpPr/>
      </xdr:nvCxnSpPr>
      <xdr:spPr>
        <a:xfrm>
          <a:off x="2336800" y="14113642"/>
          <a:ext cx="889000" cy="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41481</xdr:rowOff>
    </xdr:from>
    <xdr:ext cx="762000" cy="259045"/>
    <xdr:sp macro="" textlink="">
      <xdr:nvSpPr>
        <xdr:cNvPr id="200" name="テキスト ボックス 199"/>
        <xdr:cNvSpPr txBox="1"/>
      </xdr:nvSpPr>
      <xdr:spPr>
        <a:xfrm>
          <a:off x="2844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54642</xdr:rowOff>
    </xdr:from>
    <xdr:to>
      <xdr:col>3</xdr:col>
      <xdr:colOff>279400</xdr:colOff>
      <xdr:row>82</xdr:row>
      <xdr:rowOff>54742</xdr:rowOff>
    </xdr:to>
    <xdr:cxnSp macro="">
      <xdr:nvCxnSpPr>
        <xdr:cNvPr id="201" name="直線コネクタ 200"/>
        <xdr:cNvCxnSpPr/>
      </xdr:nvCxnSpPr>
      <xdr:spPr>
        <a:xfrm>
          <a:off x="1447800" y="14113542"/>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7859</xdr:rowOff>
    </xdr:from>
    <xdr:ext cx="762000" cy="259045"/>
    <xdr:sp macro="" textlink="">
      <xdr:nvSpPr>
        <xdr:cNvPr id="203" name="テキスト ボックス 202"/>
        <xdr:cNvSpPr txBox="1"/>
      </xdr:nvSpPr>
      <xdr:spPr>
        <a:xfrm>
          <a:off x="1955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05" name="テキスト ボックス 204"/>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41162</xdr:rowOff>
    </xdr:from>
    <xdr:to>
      <xdr:col>7</xdr:col>
      <xdr:colOff>203200</xdr:colOff>
      <xdr:row>82</xdr:row>
      <xdr:rowOff>142762</xdr:rowOff>
    </xdr:to>
    <xdr:sp macro="" textlink="">
      <xdr:nvSpPr>
        <xdr:cNvPr id="211" name="円/楕円 210"/>
        <xdr:cNvSpPr/>
      </xdr:nvSpPr>
      <xdr:spPr>
        <a:xfrm>
          <a:off x="4902200" y="1410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133889</xdr:rowOff>
    </xdr:from>
    <xdr:ext cx="762000" cy="259045"/>
    <xdr:sp macro="" textlink="">
      <xdr:nvSpPr>
        <xdr:cNvPr id="212" name="人件費・物件費等の状況該当値テキスト"/>
        <xdr:cNvSpPr txBox="1"/>
      </xdr:nvSpPr>
      <xdr:spPr>
        <a:xfrm>
          <a:off x="5041900" y="1402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174,154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30896</xdr:rowOff>
    </xdr:from>
    <xdr:to>
      <xdr:col>6</xdr:col>
      <xdr:colOff>50800</xdr:colOff>
      <xdr:row>82</xdr:row>
      <xdr:rowOff>132496</xdr:rowOff>
    </xdr:to>
    <xdr:sp macro="" textlink="">
      <xdr:nvSpPr>
        <xdr:cNvPr id="213" name="円/楕円 212"/>
        <xdr:cNvSpPr/>
      </xdr:nvSpPr>
      <xdr:spPr>
        <a:xfrm>
          <a:off x="4064000" y="1408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142673</xdr:rowOff>
    </xdr:from>
    <xdr:ext cx="736600" cy="259045"/>
    <xdr:sp macro="" textlink="">
      <xdr:nvSpPr>
        <xdr:cNvPr id="214" name="テキスト ボックス 213"/>
        <xdr:cNvSpPr txBox="1"/>
      </xdr:nvSpPr>
      <xdr:spPr>
        <a:xfrm>
          <a:off x="3733800" y="1385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169,049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22988</xdr:rowOff>
    </xdr:from>
    <xdr:to>
      <xdr:col>4</xdr:col>
      <xdr:colOff>533400</xdr:colOff>
      <xdr:row>82</xdr:row>
      <xdr:rowOff>124588</xdr:rowOff>
    </xdr:to>
    <xdr:sp macro="" textlink="">
      <xdr:nvSpPr>
        <xdr:cNvPr id="215" name="円/楕円 214"/>
        <xdr:cNvSpPr/>
      </xdr:nvSpPr>
      <xdr:spPr>
        <a:xfrm>
          <a:off x="3175000" y="140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134765</xdr:rowOff>
    </xdr:from>
    <xdr:ext cx="762000" cy="259045"/>
    <xdr:sp macro="" textlink="">
      <xdr:nvSpPr>
        <xdr:cNvPr id="216" name="テキスト ボックス 215"/>
        <xdr:cNvSpPr txBox="1"/>
      </xdr:nvSpPr>
      <xdr:spPr>
        <a:xfrm>
          <a:off x="2844800" y="1385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165,116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3942</xdr:rowOff>
    </xdr:from>
    <xdr:to>
      <xdr:col>3</xdr:col>
      <xdr:colOff>330200</xdr:colOff>
      <xdr:row>82</xdr:row>
      <xdr:rowOff>105542</xdr:rowOff>
    </xdr:to>
    <xdr:sp macro="" textlink="">
      <xdr:nvSpPr>
        <xdr:cNvPr id="217" name="円/楕円 216"/>
        <xdr:cNvSpPr/>
      </xdr:nvSpPr>
      <xdr:spPr>
        <a:xfrm>
          <a:off x="2286000" y="140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115719</xdr:rowOff>
    </xdr:from>
    <xdr:ext cx="762000" cy="259045"/>
    <xdr:sp macro="" textlink="">
      <xdr:nvSpPr>
        <xdr:cNvPr id="218" name="テキスト ボックス 217"/>
        <xdr:cNvSpPr txBox="1"/>
      </xdr:nvSpPr>
      <xdr:spPr>
        <a:xfrm>
          <a:off x="1955800" y="138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155,645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3842</xdr:rowOff>
    </xdr:from>
    <xdr:to>
      <xdr:col>2</xdr:col>
      <xdr:colOff>127000</xdr:colOff>
      <xdr:row>82</xdr:row>
      <xdr:rowOff>105442</xdr:rowOff>
    </xdr:to>
    <xdr:sp macro="" textlink="">
      <xdr:nvSpPr>
        <xdr:cNvPr id="219" name="円/楕円 218"/>
        <xdr:cNvSpPr/>
      </xdr:nvSpPr>
      <xdr:spPr>
        <a:xfrm>
          <a:off x="1397000" y="140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115619</xdr:rowOff>
    </xdr:from>
    <xdr:ext cx="762000" cy="259045"/>
    <xdr:sp macro="" textlink="">
      <xdr:nvSpPr>
        <xdr:cNvPr id="220" name="テキスト ボックス 219"/>
        <xdr:cNvSpPr txBox="1"/>
      </xdr:nvSpPr>
      <xdr:spPr>
        <a:xfrm>
          <a:off x="1066800" y="1383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155,595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50" b="0" i="0" baseline="0">
              <a:solidFill>
                <a:schemeClr val="dk1"/>
              </a:solidFill>
              <a:effectLst/>
              <a:latin typeface="+mn-lt"/>
              <a:ea typeface="+mn-ea"/>
              <a:cs typeface="+mn-cs"/>
            </a:rPr>
            <a:t>ラスパイレス指数は類似団体の平均を下回っており、平成</a:t>
          </a:r>
          <a:r>
            <a:rPr lang="en-US" altLang="ja-JP" sz="1150" b="0" i="0" baseline="0">
              <a:solidFill>
                <a:schemeClr val="dk1"/>
              </a:solidFill>
              <a:effectLst/>
              <a:latin typeface="+mn-ea"/>
              <a:ea typeface="+mn-ea"/>
              <a:cs typeface="+mn-cs"/>
            </a:rPr>
            <a:t>29</a:t>
          </a:r>
          <a:r>
            <a:rPr lang="ja-JP" altLang="ja-JP" sz="1150" b="0" i="0" baseline="0">
              <a:solidFill>
                <a:schemeClr val="dk1"/>
              </a:solidFill>
              <a:effectLst/>
              <a:latin typeface="+mn-ea"/>
              <a:ea typeface="+mn-ea"/>
              <a:cs typeface="+mn-cs"/>
            </a:rPr>
            <a:t>年度</a:t>
          </a:r>
          <a:r>
            <a:rPr lang="ja-JP" altLang="ja-JP" sz="1150" b="0" i="0" baseline="0">
              <a:solidFill>
                <a:schemeClr val="dk1"/>
              </a:solidFill>
              <a:effectLst/>
              <a:latin typeface="+mn-lt"/>
              <a:ea typeface="+mn-ea"/>
              <a:cs typeface="+mn-cs"/>
            </a:rPr>
            <a:t>の</a:t>
          </a:r>
          <a:r>
            <a:rPr lang="en-US" altLang="ja-JP" sz="1150" b="0" i="0" baseline="0">
              <a:solidFill>
                <a:schemeClr val="dk1"/>
              </a:solidFill>
              <a:effectLst/>
              <a:latin typeface="+mn-ea"/>
              <a:ea typeface="+mn-ea"/>
              <a:cs typeface="+mn-cs"/>
            </a:rPr>
            <a:t>94.4</a:t>
          </a:r>
          <a:r>
            <a:rPr lang="ja-JP" altLang="ja-JP" sz="1150" b="0" i="0" baseline="0">
              <a:solidFill>
                <a:schemeClr val="dk1"/>
              </a:solidFill>
              <a:effectLst/>
              <a:latin typeface="+mn-lt"/>
              <a:ea typeface="+mn-ea"/>
              <a:cs typeface="+mn-cs"/>
            </a:rPr>
            <a:t>は県内</a:t>
          </a:r>
          <a:r>
            <a:rPr lang="en-US" altLang="ja-JP" sz="1150" b="0" i="0" baseline="0">
              <a:solidFill>
                <a:schemeClr val="dk1"/>
              </a:solidFill>
              <a:effectLst/>
              <a:latin typeface="+mn-ea"/>
              <a:ea typeface="+mn-ea"/>
              <a:cs typeface="+mn-cs"/>
            </a:rPr>
            <a:t>29</a:t>
          </a:r>
          <a:r>
            <a:rPr lang="ja-JP" altLang="ja-JP" sz="1150" b="0" i="0" baseline="0">
              <a:solidFill>
                <a:schemeClr val="dk1"/>
              </a:solidFill>
              <a:effectLst/>
              <a:latin typeface="+mn-ea"/>
              <a:ea typeface="+mn-ea"/>
              <a:cs typeface="+mn-cs"/>
            </a:rPr>
            <a:t>市</a:t>
          </a:r>
          <a:r>
            <a:rPr lang="ja-JP" altLang="ja-JP" sz="1150" b="0" i="0" baseline="0">
              <a:solidFill>
                <a:schemeClr val="dk1"/>
              </a:solidFill>
              <a:effectLst/>
              <a:latin typeface="+mn-lt"/>
              <a:ea typeface="+mn-ea"/>
              <a:cs typeface="+mn-cs"/>
            </a:rPr>
            <a:t>町中</a:t>
          </a:r>
          <a:r>
            <a:rPr lang="ja-JP" altLang="en-US" sz="1150" b="0" i="0" baseline="0">
              <a:solidFill>
                <a:schemeClr val="dk1"/>
              </a:solidFill>
              <a:effectLst/>
              <a:latin typeface="+mn-lt"/>
              <a:ea typeface="+mn-ea"/>
              <a:cs typeface="+mn-cs"/>
            </a:rPr>
            <a:t>３</a:t>
          </a:r>
          <a:r>
            <a:rPr lang="ja-JP" altLang="ja-JP" sz="1150" b="0" i="0" baseline="0">
              <a:solidFill>
                <a:schemeClr val="dk1"/>
              </a:solidFill>
              <a:effectLst/>
              <a:latin typeface="+mn-lt"/>
              <a:ea typeface="+mn-ea"/>
              <a:cs typeface="+mn-cs"/>
            </a:rPr>
            <a:t>位であり、なお合わせて諸手当の抑制を図っていることから平均給与月額においては最下位に位置している。この要因としては、第３次度会町行政改革実施計画（集中改革プラン）において各種手当ての見直しを行った事によるものであるが、今後もより一層の給与の適正化を進めるべく縮減努力を行う。</a:t>
          </a:r>
          <a:endParaRPr lang="en-US" altLang="ja-JP" sz="1150" b="0" i="0" baseline="0">
            <a:solidFill>
              <a:schemeClr val="dk1"/>
            </a:solidFill>
            <a:effectLst/>
            <a:latin typeface="+mn-lt"/>
            <a:ea typeface="+mn-ea"/>
            <a:cs typeface="+mn-cs"/>
          </a:endParaRPr>
        </a:p>
        <a:p>
          <a:r>
            <a:rPr lang="en-US" altLang="ja-JP" sz="1150" b="0" i="0" baseline="0">
              <a:solidFill>
                <a:schemeClr val="dk1"/>
              </a:solidFill>
              <a:effectLst/>
              <a:latin typeface="+mn-lt"/>
              <a:ea typeface="+mn-ea"/>
              <a:cs typeface="+mn-cs"/>
            </a:rPr>
            <a:t>※</a:t>
          </a:r>
          <a:r>
            <a:rPr lang="ja-JP" altLang="en-US" sz="1150" b="0" i="0" baseline="0">
              <a:solidFill>
                <a:schemeClr val="dk1"/>
              </a:solidFill>
              <a:effectLst/>
              <a:latin typeface="+mn-lt"/>
              <a:ea typeface="+mn-ea"/>
              <a:cs typeface="+mn-cs"/>
            </a:rPr>
            <a:t>注記</a:t>
          </a:r>
          <a:endParaRPr lang="en-US" altLang="ja-JP" sz="1150" b="0" i="0" baseline="0">
            <a:solidFill>
              <a:schemeClr val="dk1"/>
            </a:solidFill>
            <a:effectLst/>
            <a:latin typeface="+mn-lt"/>
            <a:ea typeface="+mn-ea"/>
            <a:cs typeface="+mn-cs"/>
          </a:endParaRPr>
        </a:p>
        <a:p>
          <a:r>
            <a:rPr lang="ja-JP" altLang="en-US" sz="1150" b="0" i="0" baseline="0">
              <a:solidFill>
                <a:schemeClr val="dk1"/>
              </a:solidFill>
              <a:effectLst/>
              <a:latin typeface="+mn-lt"/>
              <a:ea typeface="+mn-ea"/>
              <a:cs typeface="+mn-cs"/>
            </a:rPr>
            <a:t>・ラスパイレス指数については、平成</a:t>
          </a:r>
          <a:r>
            <a:rPr lang="en-US" altLang="ja-JP" sz="1150" b="0" i="0" baseline="0">
              <a:solidFill>
                <a:schemeClr val="dk1"/>
              </a:solidFill>
              <a:effectLst/>
              <a:latin typeface="+mn-ea"/>
              <a:ea typeface="+mn-ea"/>
              <a:cs typeface="+mn-cs"/>
            </a:rPr>
            <a:t>29</a:t>
          </a:r>
          <a:r>
            <a:rPr lang="ja-JP" altLang="en-US" sz="1150" b="0" i="0" baseline="0">
              <a:solidFill>
                <a:schemeClr val="dk1"/>
              </a:solidFill>
              <a:effectLst/>
              <a:latin typeface="+mn-ea"/>
              <a:ea typeface="+mn-ea"/>
              <a:cs typeface="+mn-cs"/>
            </a:rPr>
            <a:t>年度の数値で分析しています。</a:t>
          </a:r>
          <a:endParaRPr lang="en-US" altLang="ja-JP" sz="1150" b="0" i="0" baseline="0">
            <a:solidFill>
              <a:schemeClr val="dk1"/>
            </a:solidFill>
            <a:effectLst/>
            <a:latin typeface="+mn-ea"/>
            <a:ea typeface="+mn-ea"/>
            <a:cs typeface="+mn-cs"/>
          </a:endParaRPr>
        </a:p>
        <a:p>
          <a:r>
            <a:rPr lang="ja-JP" altLang="en-US" sz="1150" b="0" i="0" baseline="0">
              <a:solidFill>
                <a:schemeClr val="dk1"/>
              </a:solidFill>
              <a:effectLst/>
              <a:latin typeface="+mn-ea"/>
              <a:ea typeface="+mn-ea"/>
              <a:cs typeface="+mn-cs"/>
            </a:rPr>
            <a:t> 左記のグラフの年度は、</a:t>
          </a:r>
          <a:r>
            <a:rPr lang="en-US" altLang="ja-JP" sz="1150" b="0" i="0" baseline="0">
              <a:solidFill>
                <a:schemeClr val="dk1"/>
              </a:solidFill>
              <a:effectLst/>
              <a:latin typeface="+mn-ea"/>
              <a:ea typeface="+mn-ea"/>
              <a:cs typeface="+mn-cs"/>
            </a:rPr>
            <a:t>1</a:t>
          </a:r>
          <a:r>
            <a:rPr lang="ja-JP" altLang="en-US" sz="1150" b="0" i="0" baseline="0">
              <a:solidFill>
                <a:schemeClr val="dk1"/>
              </a:solidFill>
              <a:effectLst/>
              <a:latin typeface="+mn-ea"/>
              <a:ea typeface="+mn-ea"/>
              <a:cs typeface="+mn-cs"/>
            </a:rPr>
            <a:t>年づつずらして読み替えてください。（例：</a:t>
          </a:r>
          <a:r>
            <a:rPr lang="en-US" altLang="ja-JP" sz="1150" b="0" i="0" baseline="0">
              <a:solidFill>
                <a:schemeClr val="dk1"/>
              </a:solidFill>
              <a:effectLst/>
              <a:latin typeface="+mn-ea"/>
              <a:ea typeface="+mn-ea"/>
              <a:cs typeface="+mn-cs"/>
            </a:rPr>
            <a:t>H28</a:t>
          </a:r>
          <a:r>
            <a:rPr lang="ja-JP" altLang="en-US" sz="1150" b="0" i="0" baseline="0">
              <a:solidFill>
                <a:schemeClr val="dk1"/>
              </a:solidFill>
              <a:effectLst/>
              <a:latin typeface="+mn-ea"/>
              <a:ea typeface="+mn-ea"/>
              <a:cs typeface="+mn-cs"/>
            </a:rPr>
            <a:t>→</a:t>
          </a:r>
          <a:r>
            <a:rPr lang="en-US" altLang="ja-JP" sz="1150" b="0" i="0" baseline="0">
              <a:solidFill>
                <a:schemeClr val="dk1"/>
              </a:solidFill>
              <a:effectLst/>
              <a:latin typeface="+mn-ea"/>
              <a:ea typeface="+mn-ea"/>
              <a:cs typeface="+mn-cs"/>
            </a:rPr>
            <a:t>H29</a:t>
          </a:r>
          <a:r>
            <a:rPr lang="ja-JP" altLang="en-US" sz="1150" b="0" i="0" baseline="0">
              <a:solidFill>
                <a:schemeClr val="dk1"/>
              </a:solidFill>
              <a:effectLst/>
              <a:latin typeface="+mn-ea"/>
              <a:ea typeface="+mn-ea"/>
              <a:cs typeface="+mn-cs"/>
            </a:rPr>
            <a:t>）</a:t>
          </a:r>
          <a:endParaRPr lang="en-US" altLang="ja-JP" sz="1150" b="0" i="0" baseline="0">
            <a:solidFill>
              <a:schemeClr val="dk1"/>
            </a:solidFill>
            <a:effectLst/>
            <a:latin typeface="+mn-ea"/>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52009</xdr:rowOff>
    </xdr:from>
    <xdr:to>
      <xdr:col>24</xdr:col>
      <xdr:colOff>558800</xdr:colOff>
      <xdr:row>83</xdr:row>
      <xdr:rowOff>18445</xdr:rowOff>
    </xdr:to>
    <xdr:cxnSp macro="">
      <xdr:nvCxnSpPr>
        <xdr:cNvPr id="256" name="直線コネクタ 255"/>
        <xdr:cNvCxnSpPr/>
      </xdr:nvCxnSpPr>
      <xdr:spPr>
        <a:xfrm>
          <a:off x="16179800" y="14110909"/>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146550</xdr:rowOff>
    </xdr:from>
    <xdr:ext cx="762000" cy="259045"/>
    <xdr:sp macro="" textlink="">
      <xdr:nvSpPr>
        <xdr:cNvPr id="257" name="給与水準   （国との比較）平均値テキスト"/>
        <xdr:cNvSpPr txBox="1"/>
      </xdr:nvSpPr>
      <xdr:spPr>
        <a:xfrm>
          <a:off x="17106900" y="14376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166007</xdr:rowOff>
    </xdr:from>
    <xdr:to>
      <xdr:col>23</xdr:col>
      <xdr:colOff>406400</xdr:colOff>
      <xdr:row>82</xdr:row>
      <xdr:rowOff>52009</xdr:rowOff>
    </xdr:to>
    <xdr:cxnSp macro="">
      <xdr:nvCxnSpPr>
        <xdr:cNvPr id="259" name="直線コネクタ 258"/>
        <xdr:cNvCxnSpPr/>
      </xdr:nvCxnSpPr>
      <xdr:spPr>
        <a:xfrm>
          <a:off x="15290800" y="140534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1" name="テキスト ボックス 260"/>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166007</xdr:rowOff>
    </xdr:from>
    <xdr:to>
      <xdr:col>22</xdr:col>
      <xdr:colOff>203200</xdr:colOff>
      <xdr:row>82</xdr:row>
      <xdr:rowOff>155423</xdr:rowOff>
    </xdr:to>
    <xdr:cxnSp macro="">
      <xdr:nvCxnSpPr>
        <xdr:cNvPr id="262" name="直線コネクタ 261"/>
        <xdr:cNvCxnSpPr/>
      </xdr:nvCxnSpPr>
      <xdr:spPr>
        <a:xfrm flipV="1">
          <a:off x="14401800" y="1405345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3" name="フローチャート : 判断 262"/>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4" name="テキスト ボックス 263"/>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155423</xdr:rowOff>
    </xdr:from>
    <xdr:to>
      <xdr:col>21</xdr:col>
      <xdr:colOff>0</xdr:colOff>
      <xdr:row>87</xdr:row>
      <xdr:rowOff>56545</xdr:rowOff>
    </xdr:to>
    <xdr:cxnSp macro="">
      <xdr:nvCxnSpPr>
        <xdr:cNvPr id="265" name="直線コネクタ 264"/>
        <xdr:cNvCxnSpPr/>
      </xdr:nvCxnSpPr>
      <xdr:spPr>
        <a:xfrm flipV="1">
          <a:off x="13512800" y="14214323"/>
          <a:ext cx="889000" cy="75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25098</xdr:rowOff>
    </xdr:from>
    <xdr:to>
      <xdr:col>21</xdr:col>
      <xdr:colOff>50800</xdr:colOff>
      <xdr:row>83</xdr:row>
      <xdr:rowOff>126698</xdr:rowOff>
    </xdr:to>
    <xdr:sp macro="" textlink="">
      <xdr:nvSpPr>
        <xdr:cNvPr id="266" name="フローチャート : 判断 265"/>
        <xdr:cNvSpPr/>
      </xdr:nvSpPr>
      <xdr:spPr>
        <a:xfrm>
          <a:off x="14351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111475</xdr:rowOff>
    </xdr:from>
    <xdr:ext cx="762000" cy="259045"/>
    <xdr:sp macro="" textlink="">
      <xdr:nvSpPr>
        <xdr:cNvPr id="267" name="テキスト ボックス 266"/>
        <xdr:cNvSpPr txBox="1"/>
      </xdr:nvSpPr>
      <xdr:spPr>
        <a:xfrm>
          <a:off x="14020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68" name="フローチャート : 判断 267"/>
        <xdr:cNvSpPr/>
      </xdr:nvSpPr>
      <xdr:spPr>
        <a:xfrm>
          <a:off x="13462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116011</xdr:rowOff>
    </xdr:from>
    <xdr:ext cx="762000" cy="259045"/>
    <xdr:sp macro="" textlink="">
      <xdr:nvSpPr>
        <xdr:cNvPr id="269" name="テキスト ボックス 268"/>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139095</xdr:rowOff>
    </xdr:from>
    <xdr:to>
      <xdr:col>24</xdr:col>
      <xdr:colOff>609600</xdr:colOff>
      <xdr:row>83</xdr:row>
      <xdr:rowOff>69245</xdr:rowOff>
    </xdr:to>
    <xdr:sp macro="" textlink="">
      <xdr:nvSpPr>
        <xdr:cNvPr id="275" name="円/楕円 274"/>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155622</xdr:rowOff>
    </xdr:from>
    <xdr:ext cx="762000" cy="259045"/>
    <xdr:sp macro="" textlink="">
      <xdr:nvSpPr>
        <xdr:cNvPr id="276" name="給与水準   （国との比較）該当値テキスト"/>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1209</xdr:rowOff>
    </xdr:from>
    <xdr:to>
      <xdr:col>23</xdr:col>
      <xdr:colOff>457200</xdr:colOff>
      <xdr:row>82</xdr:row>
      <xdr:rowOff>102809</xdr:rowOff>
    </xdr:to>
    <xdr:sp macro="" textlink="">
      <xdr:nvSpPr>
        <xdr:cNvPr id="277" name="円/楕円 276"/>
        <xdr:cNvSpPr/>
      </xdr:nvSpPr>
      <xdr:spPr>
        <a:xfrm>
          <a:off x="16129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112986</xdr:rowOff>
    </xdr:from>
    <xdr:ext cx="736600" cy="259045"/>
    <xdr:sp macro="" textlink="">
      <xdr:nvSpPr>
        <xdr:cNvPr id="278" name="テキスト ボックス 277"/>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115207</xdr:rowOff>
    </xdr:from>
    <xdr:to>
      <xdr:col>22</xdr:col>
      <xdr:colOff>254000</xdr:colOff>
      <xdr:row>82</xdr:row>
      <xdr:rowOff>45357</xdr:rowOff>
    </xdr:to>
    <xdr:sp macro="" textlink="">
      <xdr:nvSpPr>
        <xdr:cNvPr id="279" name="円/楕円 278"/>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55534</xdr:rowOff>
    </xdr:from>
    <xdr:ext cx="762000" cy="259045"/>
    <xdr:sp macro="" textlink="">
      <xdr:nvSpPr>
        <xdr:cNvPr id="280" name="テキスト ボックス 279"/>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104623</xdr:rowOff>
    </xdr:from>
    <xdr:to>
      <xdr:col>21</xdr:col>
      <xdr:colOff>50800</xdr:colOff>
      <xdr:row>83</xdr:row>
      <xdr:rowOff>34773</xdr:rowOff>
    </xdr:to>
    <xdr:sp macro="" textlink="">
      <xdr:nvSpPr>
        <xdr:cNvPr id="281" name="円/楕円 280"/>
        <xdr:cNvSpPr/>
      </xdr:nvSpPr>
      <xdr:spPr>
        <a:xfrm>
          <a:off x="14351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44950</xdr:rowOff>
    </xdr:from>
    <xdr:ext cx="762000" cy="259045"/>
    <xdr:sp macro="" textlink="">
      <xdr:nvSpPr>
        <xdr:cNvPr id="282" name="テキスト ボックス 281"/>
        <xdr:cNvSpPr txBox="1"/>
      </xdr:nvSpPr>
      <xdr:spPr>
        <a:xfrm>
          <a:off x="14020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5745</xdr:rowOff>
    </xdr:from>
    <xdr:to>
      <xdr:col>19</xdr:col>
      <xdr:colOff>533400</xdr:colOff>
      <xdr:row>87</xdr:row>
      <xdr:rowOff>107345</xdr:rowOff>
    </xdr:to>
    <xdr:sp macro="" textlink="">
      <xdr:nvSpPr>
        <xdr:cNvPr id="283" name="円/楕円 282"/>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117522</xdr:rowOff>
    </xdr:from>
    <xdr:ext cx="762000" cy="259045"/>
    <xdr:sp macro="" textlink="">
      <xdr:nvSpPr>
        <xdr:cNvPr id="284" name="テキスト ボックス 283"/>
        <xdr:cNvSpPr txBox="1"/>
      </xdr:nvSpPr>
      <xdr:spPr>
        <a:xfrm>
          <a:off x="13131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職員定員管理適正化計画の目標値に準じ、職員定数の</a:t>
          </a:r>
          <a:r>
            <a:rPr lang="ja-JP" altLang="en-US" sz="1200" b="0" i="0" baseline="0">
              <a:solidFill>
                <a:schemeClr val="dk1"/>
              </a:solidFill>
              <a:effectLst/>
              <a:latin typeface="+mn-lt"/>
              <a:ea typeface="+mn-ea"/>
              <a:cs typeface="+mn-cs"/>
            </a:rPr>
            <a:t>管理</a:t>
          </a:r>
          <a:r>
            <a:rPr lang="ja-JP" altLang="ja-JP" sz="1200" b="0" i="0" baseline="0">
              <a:solidFill>
                <a:schemeClr val="dk1"/>
              </a:solidFill>
              <a:effectLst/>
              <a:latin typeface="+mn-lt"/>
              <a:ea typeface="+mn-ea"/>
              <a:cs typeface="+mn-cs"/>
            </a:rPr>
            <a:t>に努めている。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148590</xdr:rowOff>
    </xdr:from>
    <xdr:to>
      <xdr:col>24</xdr:col>
      <xdr:colOff>558800</xdr:colOff>
      <xdr:row>59</xdr:row>
      <xdr:rowOff>157552</xdr:rowOff>
    </xdr:to>
    <xdr:cxnSp macro="">
      <xdr:nvCxnSpPr>
        <xdr:cNvPr id="321" name="直線コネクタ 320"/>
        <xdr:cNvCxnSpPr/>
      </xdr:nvCxnSpPr>
      <xdr:spPr>
        <a:xfrm>
          <a:off x="16179800" y="10264140"/>
          <a:ext cx="8382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128597</xdr:rowOff>
    </xdr:from>
    <xdr:to>
      <xdr:col>23</xdr:col>
      <xdr:colOff>406400</xdr:colOff>
      <xdr:row>59</xdr:row>
      <xdr:rowOff>148590</xdr:rowOff>
    </xdr:to>
    <xdr:cxnSp macro="">
      <xdr:nvCxnSpPr>
        <xdr:cNvPr id="324" name="直線コネクタ 323"/>
        <xdr:cNvCxnSpPr/>
      </xdr:nvCxnSpPr>
      <xdr:spPr>
        <a:xfrm>
          <a:off x="15290800" y="10244147"/>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6" name="テキスト ボックス 325"/>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128597</xdr:rowOff>
    </xdr:from>
    <xdr:to>
      <xdr:col>22</xdr:col>
      <xdr:colOff>203200</xdr:colOff>
      <xdr:row>59</xdr:row>
      <xdr:rowOff>129976</xdr:rowOff>
    </xdr:to>
    <xdr:cxnSp macro="">
      <xdr:nvCxnSpPr>
        <xdr:cNvPr id="327" name="直線コネクタ 326"/>
        <xdr:cNvCxnSpPr/>
      </xdr:nvCxnSpPr>
      <xdr:spPr>
        <a:xfrm flipV="1">
          <a:off x="14401800" y="10244147"/>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8" name="フローチャート : 判断 327"/>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23276</xdr:rowOff>
    </xdr:from>
    <xdr:ext cx="762000" cy="259045"/>
    <xdr:sp macro="" textlink="">
      <xdr:nvSpPr>
        <xdr:cNvPr id="329" name="テキスト ボックス 328"/>
        <xdr:cNvSpPr txBox="1"/>
      </xdr:nvSpPr>
      <xdr:spPr>
        <a:xfrm>
          <a:off x="14909800" y="1048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129976</xdr:rowOff>
    </xdr:from>
    <xdr:to>
      <xdr:col>21</xdr:col>
      <xdr:colOff>0</xdr:colOff>
      <xdr:row>59</xdr:row>
      <xdr:rowOff>147211</xdr:rowOff>
    </xdr:to>
    <xdr:cxnSp macro="">
      <xdr:nvCxnSpPr>
        <xdr:cNvPr id="330" name="直線コネクタ 329"/>
        <xdr:cNvCxnSpPr/>
      </xdr:nvCxnSpPr>
      <xdr:spPr>
        <a:xfrm flipV="1">
          <a:off x="13512800" y="1024552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31" name="フローチャート : 判断 330"/>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10866</xdr:rowOff>
    </xdr:from>
    <xdr:ext cx="762000" cy="259045"/>
    <xdr:sp macro="" textlink="">
      <xdr:nvSpPr>
        <xdr:cNvPr id="332" name="テキスト ボックス 331"/>
        <xdr:cNvSpPr txBox="1"/>
      </xdr:nvSpPr>
      <xdr:spPr>
        <a:xfrm>
          <a:off x="14020800" y="1046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33" name="フローチャート : 判断 332"/>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7419</xdr:rowOff>
    </xdr:from>
    <xdr:ext cx="762000" cy="259045"/>
    <xdr:sp macro="" textlink="">
      <xdr:nvSpPr>
        <xdr:cNvPr id="334" name="テキスト ボックス 333"/>
        <xdr:cNvSpPr txBox="1"/>
      </xdr:nvSpPr>
      <xdr:spPr>
        <a:xfrm>
          <a:off x="13131800" y="104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106752</xdr:rowOff>
    </xdr:from>
    <xdr:to>
      <xdr:col>24</xdr:col>
      <xdr:colOff>609600</xdr:colOff>
      <xdr:row>60</xdr:row>
      <xdr:rowOff>36902</xdr:rowOff>
    </xdr:to>
    <xdr:sp macro="" textlink="">
      <xdr:nvSpPr>
        <xdr:cNvPr id="340" name="円/楕円 339"/>
        <xdr:cNvSpPr/>
      </xdr:nvSpPr>
      <xdr:spPr>
        <a:xfrm>
          <a:off x="16967200" y="102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123279</xdr:rowOff>
    </xdr:from>
    <xdr:ext cx="762000" cy="259045"/>
    <xdr:sp macro="" textlink="">
      <xdr:nvSpPr>
        <xdr:cNvPr id="341" name="定員管理の状況該当値テキスト"/>
        <xdr:cNvSpPr txBox="1"/>
      </xdr:nvSpPr>
      <xdr:spPr>
        <a:xfrm>
          <a:off x="17106900" y="1006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97790</xdr:rowOff>
    </xdr:from>
    <xdr:to>
      <xdr:col>23</xdr:col>
      <xdr:colOff>457200</xdr:colOff>
      <xdr:row>60</xdr:row>
      <xdr:rowOff>27940</xdr:rowOff>
    </xdr:to>
    <xdr:sp macro="" textlink="">
      <xdr:nvSpPr>
        <xdr:cNvPr id="342" name="円/楕円 341"/>
        <xdr:cNvSpPr/>
      </xdr:nvSpPr>
      <xdr:spPr>
        <a:xfrm>
          <a:off x="16129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38117</xdr:rowOff>
    </xdr:from>
    <xdr:ext cx="736600" cy="259045"/>
    <xdr:sp macro="" textlink="">
      <xdr:nvSpPr>
        <xdr:cNvPr id="343" name="テキスト ボックス 342"/>
        <xdr:cNvSpPr txBox="1"/>
      </xdr:nvSpPr>
      <xdr:spPr>
        <a:xfrm>
          <a:off x="15798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77797</xdr:rowOff>
    </xdr:from>
    <xdr:to>
      <xdr:col>22</xdr:col>
      <xdr:colOff>254000</xdr:colOff>
      <xdr:row>60</xdr:row>
      <xdr:rowOff>7947</xdr:rowOff>
    </xdr:to>
    <xdr:sp macro="" textlink="">
      <xdr:nvSpPr>
        <xdr:cNvPr id="344" name="円/楕円 343"/>
        <xdr:cNvSpPr/>
      </xdr:nvSpPr>
      <xdr:spPr>
        <a:xfrm>
          <a:off x="15240000" y="101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18124</xdr:rowOff>
    </xdr:from>
    <xdr:ext cx="762000" cy="259045"/>
    <xdr:sp macro="" textlink="">
      <xdr:nvSpPr>
        <xdr:cNvPr id="345" name="テキスト ボックス 344"/>
        <xdr:cNvSpPr txBox="1"/>
      </xdr:nvSpPr>
      <xdr:spPr>
        <a:xfrm>
          <a:off x="14909800" y="996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79176</xdr:rowOff>
    </xdr:from>
    <xdr:to>
      <xdr:col>21</xdr:col>
      <xdr:colOff>50800</xdr:colOff>
      <xdr:row>60</xdr:row>
      <xdr:rowOff>9326</xdr:rowOff>
    </xdr:to>
    <xdr:sp macro="" textlink="">
      <xdr:nvSpPr>
        <xdr:cNvPr id="346" name="円/楕円 345"/>
        <xdr:cNvSpPr/>
      </xdr:nvSpPr>
      <xdr:spPr>
        <a:xfrm>
          <a:off x="14351000" y="1019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19503</xdr:rowOff>
    </xdr:from>
    <xdr:ext cx="762000" cy="259045"/>
    <xdr:sp macro="" textlink="">
      <xdr:nvSpPr>
        <xdr:cNvPr id="347" name="テキスト ボックス 346"/>
        <xdr:cNvSpPr txBox="1"/>
      </xdr:nvSpPr>
      <xdr:spPr>
        <a:xfrm>
          <a:off x="14020800" y="996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96411</xdr:rowOff>
    </xdr:from>
    <xdr:to>
      <xdr:col>19</xdr:col>
      <xdr:colOff>533400</xdr:colOff>
      <xdr:row>60</xdr:row>
      <xdr:rowOff>26561</xdr:rowOff>
    </xdr:to>
    <xdr:sp macro="" textlink="">
      <xdr:nvSpPr>
        <xdr:cNvPr id="348" name="円/楕円 347"/>
        <xdr:cNvSpPr/>
      </xdr:nvSpPr>
      <xdr:spPr>
        <a:xfrm>
          <a:off x="13462000" y="102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36738</xdr:rowOff>
    </xdr:from>
    <xdr:ext cx="762000" cy="259045"/>
    <xdr:sp macro="" textlink="">
      <xdr:nvSpPr>
        <xdr:cNvPr id="349" name="テキスト ボックス 348"/>
        <xdr:cNvSpPr txBox="1"/>
      </xdr:nvSpPr>
      <xdr:spPr>
        <a:xfrm>
          <a:off x="13131800" y="998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以前からの町の方針として交付税措置のある地方債を主に借入れ、公債費の抑制を行い身の丈にあった財政運営を進めていることから、実質公債費比率は常に一桁台で推移している。</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今後も適正な借入計画をもって事業を推進していく。</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112776</xdr:rowOff>
    </xdr:from>
    <xdr:to>
      <xdr:col>24</xdr:col>
      <xdr:colOff>558800</xdr:colOff>
      <xdr:row>38</xdr:row>
      <xdr:rowOff>132080</xdr:rowOff>
    </xdr:to>
    <xdr:cxnSp macro="">
      <xdr:nvCxnSpPr>
        <xdr:cNvPr id="381" name="直線コネクタ 380"/>
        <xdr:cNvCxnSpPr/>
      </xdr:nvCxnSpPr>
      <xdr:spPr>
        <a:xfrm>
          <a:off x="16179800" y="66278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82"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93472</xdr:rowOff>
    </xdr:from>
    <xdr:to>
      <xdr:col>23</xdr:col>
      <xdr:colOff>406400</xdr:colOff>
      <xdr:row>38</xdr:row>
      <xdr:rowOff>112776</xdr:rowOff>
    </xdr:to>
    <xdr:cxnSp macro="">
      <xdr:nvCxnSpPr>
        <xdr:cNvPr id="384" name="直線コネクタ 383"/>
        <xdr:cNvCxnSpPr/>
      </xdr:nvCxnSpPr>
      <xdr:spPr>
        <a:xfrm>
          <a:off x="15290800" y="66085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6" name="テキスト ボックス 385"/>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93472</xdr:rowOff>
    </xdr:from>
    <xdr:to>
      <xdr:col>22</xdr:col>
      <xdr:colOff>203200</xdr:colOff>
      <xdr:row>38</xdr:row>
      <xdr:rowOff>93472</xdr:rowOff>
    </xdr:to>
    <xdr:cxnSp macro="">
      <xdr:nvCxnSpPr>
        <xdr:cNvPr id="387" name="直線コネクタ 386"/>
        <xdr:cNvCxnSpPr/>
      </xdr:nvCxnSpPr>
      <xdr:spPr>
        <a:xfrm>
          <a:off x="14401800" y="6608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89" name="テキスト ボックス 388"/>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93472</xdr:rowOff>
    </xdr:from>
    <xdr:to>
      <xdr:col>21</xdr:col>
      <xdr:colOff>0</xdr:colOff>
      <xdr:row>38</xdr:row>
      <xdr:rowOff>151384</xdr:rowOff>
    </xdr:to>
    <xdr:cxnSp macro="">
      <xdr:nvCxnSpPr>
        <xdr:cNvPr id="390" name="直線コネクタ 389"/>
        <xdr:cNvCxnSpPr/>
      </xdr:nvCxnSpPr>
      <xdr:spPr>
        <a:xfrm flipV="1">
          <a:off x="13512800" y="66085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91" name="フローチャート : 判断 39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92" name="テキスト ボックス 39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93" name="フローチャート : 判断 392"/>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394" name="テキスト ボックス 393"/>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81280</xdr:rowOff>
    </xdr:from>
    <xdr:to>
      <xdr:col>24</xdr:col>
      <xdr:colOff>609600</xdr:colOff>
      <xdr:row>39</xdr:row>
      <xdr:rowOff>11430</xdr:rowOff>
    </xdr:to>
    <xdr:sp macro="" textlink="">
      <xdr:nvSpPr>
        <xdr:cNvPr id="400" name="円/楕円 399"/>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97807</xdr:rowOff>
    </xdr:from>
    <xdr:ext cx="762000" cy="259045"/>
    <xdr:sp macro="" textlink="">
      <xdr:nvSpPr>
        <xdr:cNvPr id="401"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61976</xdr:rowOff>
    </xdr:from>
    <xdr:to>
      <xdr:col>23</xdr:col>
      <xdr:colOff>457200</xdr:colOff>
      <xdr:row>38</xdr:row>
      <xdr:rowOff>163576</xdr:rowOff>
    </xdr:to>
    <xdr:sp macro="" textlink="">
      <xdr:nvSpPr>
        <xdr:cNvPr id="402" name="円/楕円 401"/>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2303</xdr:rowOff>
    </xdr:from>
    <xdr:ext cx="736600" cy="259045"/>
    <xdr:sp macro="" textlink="">
      <xdr:nvSpPr>
        <xdr:cNvPr id="403" name="テキスト ボックス 402"/>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42672</xdr:rowOff>
    </xdr:from>
    <xdr:to>
      <xdr:col>22</xdr:col>
      <xdr:colOff>254000</xdr:colOff>
      <xdr:row>38</xdr:row>
      <xdr:rowOff>144272</xdr:rowOff>
    </xdr:to>
    <xdr:sp macro="" textlink="">
      <xdr:nvSpPr>
        <xdr:cNvPr id="404" name="円/楕円 403"/>
        <xdr:cNvSpPr/>
      </xdr:nvSpPr>
      <xdr:spPr>
        <a:xfrm>
          <a:off x="15240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154449</xdr:rowOff>
    </xdr:from>
    <xdr:ext cx="762000" cy="259045"/>
    <xdr:sp macro="" textlink="">
      <xdr:nvSpPr>
        <xdr:cNvPr id="405" name="テキスト ボックス 404"/>
        <xdr:cNvSpPr txBox="1"/>
      </xdr:nvSpPr>
      <xdr:spPr>
        <a:xfrm>
          <a:off x="14909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42672</xdr:rowOff>
    </xdr:from>
    <xdr:to>
      <xdr:col>21</xdr:col>
      <xdr:colOff>50800</xdr:colOff>
      <xdr:row>38</xdr:row>
      <xdr:rowOff>144272</xdr:rowOff>
    </xdr:to>
    <xdr:sp macro="" textlink="">
      <xdr:nvSpPr>
        <xdr:cNvPr id="406" name="円/楕円 405"/>
        <xdr:cNvSpPr/>
      </xdr:nvSpPr>
      <xdr:spPr>
        <a:xfrm>
          <a:off x="14351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154449</xdr:rowOff>
    </xdr:from>
    <xdr:ext cx="762000" cy="259045"/>
    <xdr:sp macro="" textlink="">
      <xdr:nvSpPr>
        <xdr:cNvPr id="407" name="テキスト ボックス 406"/>
        <xdr:cNvSpPr txBox="1"/>
      </xdr:nvSpPr>
      <xdr:spPr>
        <a:xfrm>
          <a:off x="14020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100584</xdr:rowOff>
    </xdr:from>
    <xdr:to>
      <xdr:col>19</xdr:col>
      <xdr:colOff>533400</xdr:colOff>
      <xdr:row>39</xdr:row>
      <xdr:rowOff>30734</xdr:rowOff>
    </xdr:to>
    <xdr:sp macro="" textlink="">
      <xdr:nvSpPr>
        <xdr:cNvPr id="408" name="円/楕円 407"/>
        <xdr:cNvSpPr/>
      </xdr:nvSpPr>
      <xdr:spPr>
        <a:xfrm>
          <a:off x="13462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40911</xdr:rowOff>
    </xdr:from>
    <xdr:ext cx="762000" cy="259045"/>
    <xdr:sp macro="" textlink="">
      <xdr:nvSpPr>
        <xdr:cNvPr id="409" name="テキスト ボックス 408"/>
        <xdr:cNvSpPr txBox="1"/>
      </xdr:nvSpPr>
      <xdr:spPr>
        <a:xfrm>
          <a:off x="13131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200" b="0" i="0" baseline="0">
              <a:solidFill>
                <a:schemeClr val="dk1"/>
              </a:solidFill>
              <a:effectLst/>
              <a:latin typeface="+mn-lt"/>
              <a:ea typeface="+mn-ea"/>
              <a:cs typeface="+mn-cs"/>
            </a:rPr>
            <a:t>当町において充当可能財源が将来負担額を 上回っていることにより分子がマイナスとなるため、「－％」 と表示されている。</a:t>
          </a:r>
          <a:endParaRPr lang="ja-JP" altLang="ja-JP" sz="1200">
            <a:effectLst/>
          </a:endParaRPr>
        </a:p>
        <a:p>
          <a:pPr algn="l" rtl="1" eaLnBrk="1" fontAlgn="auto" latinLnBrk="0" hangingPunct="1"/>
          <a:r>
            <a:rPr lang="ja-JP" altLang="ja-JP" sz="1200" b="0" i="0" baseline="0">
              <a:solidFill>
                <a:schemeClr val="dk1"/>
              </a:solidFill>
              <a:effectLst/>
              <a:latin typeface="+mn-lt"/>
              <a:ea typeface="+mn-ea"/>
              <a:cs typeface="+mn-cs"/>
            </a:rPr>
            <a:t>今後も健全財政を堅持していく。</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4" name="フローチャート :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47" name="フローチャート : 判断 446"/>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48" name="テキスト ボックス 447"/>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84455</xdr:rowOff>
    </xdr:from>
    <xdr:to>
      <xdr:col>21</xdr:col>
      <xdr:colOff>50800</xdr:colOff>
      <xdr:row>15</xdr:row>
      <xdr:rowOff>14605</xdr:rowOff>
    </xdr:to>
    <xdr:sp macro="" textlink="">
      <xdr:nvSpPr>
        <xdr:cNvPr id="449" name="フローチャート : 判断 448"/>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50" name="テキスト ボックス 449"/>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51" name="フローチャート : 判断 450"/>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52" name="テキスト ボックス 451"/>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8,459
8,412
134.98
3,641,613
3,540,227
87,113
2,590,666
3,220,986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経常収支比率の人件費分については、類似団体平均とほぼ同じ値であり、臨時職員や業務委託の採用などで近年の変動も横ばいであるが、今後も人件費抑制に努めていく。</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73660</xdr:rowOff>
    </xdr:from>
    <xdr:to>
      <xdr:col>7</xdr:col>
      <xdr:colOff>15875</xdr:colOff>
      <xdr:row>36</xdr:row>
      <xdr:rowOff>88900</xdr:rowOff>
    </xdr:to>
    <xdr:cxnSp macro="">
      <xdr:nvCxnSpPr>
        <xdr:cNvPr id="66" name="直線コネクタ 65"/>
        <xdr:cNvCxnSpPr/>
      </xdr:nvCxnSpPr>
      <xdr:spPr>
        <a:xfrm>
          <a:off x="3987800" y="6245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73660</xdr:rowOff>
    </xdr:from>
    <xdr:to>
      <xdr:col>5</xdr:col>
      <xdr:colOff>549275</xdr:colOff>
      <xdr:row>37</xdr:row>
      <xdr:rowOff>85090</xdr:rowOff>
    </xdr:to>
    <xdr:cxnSp macro="">
      <xdr:nvCxnSpPr>
        <xdr:cNvPr id="69" name="直線コネクタ 68"/>
        <xdr:cNvCxnSpPr/>
      </xdr:nvCxnSpPr>
      <xdr:spPr>
        <a:xfrm flipV="1">
          <a:off x="3098800" y="6245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85090</xdr:rowOff>
    </xdr:to>
    <xdr:cxnSp macro="">
      <xdr:nvCxnSpPr>
        <xdr:cNvPr id="72" name="直線コネクタ 71"/>
        <xdr:cNvCxnSpPr/>
      </xdr:nvCxnSpPr>
      <xdr:spPr>
        <a:xfrm>
          <a:off x="2209800" y="642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77470</xdr:rowOff>
    </xdr:from>
    <xdr:to>
      <xdr:col>3</xdr:col>
      <xdr:colOff>142875</xdr:colOff>
      <xdr:row>37</xdr:row>
      <xdr:rowOff>85090</xdr:rowOff>
    </xdr:to>
    <xdr:cxnSp macro="">
      <xdr:nvCxnSpPr>
        <xdr:cNvPr id="75" name="直線コネクタ 74"/>
        <xdr:cNvCxnSpPr/>
      </xdr:nvCxnSpPr>
      <xdr:spPr>
        <a:xfrm>
          <a:off x="1320800" y="642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22860</xdr:rowOff>
    </xdr:from>
    <xdr:to>
      <xdr:col>5</xdr:col>
      <xdr:colOff>600075</xdr:colOff>
      <xdr:row>36</xdr:row>
      <xdr:rowOff>124460</xdr:rowOff>
    </xdr:to>
    <xdr:sp macro="" textlink="">
      <xdr:nvSpPr>
        <xdr:cNvPr id="87" name="円/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34290</xdr:rowOff>
    </xdr:from>
    <xdr:to>
      <xdr:col>3</xdr:col>
      <xdr:colOff>193675</xdr:colOff>
      <xdr:row>37</xdr:row>
      <xdr:rowOff>135890</xdr:rowOff>
    </xdr:to>
    <xdr:sp macro="" textlink="">
      <xdr:nvSpPr>
        <xdr:cNvPr id="91" name="円/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93" name="円/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1" eaLnBrk="1" fontAlgn="auto" latinLnBrk="0" hangingPunct="1">
            <a:lnSpc>
              <a:spcPts val="1300"/>
            </a:lnSpc>
            <a:spcBef>
              <a:spcPts val="0"/>
            </a:spcBef>
            <a:spcAft>
              <a:spcPts val="0"/>
            </a:spcAft>
            <a:buClrTx/>
            <a:buSzTx/>
            <a:buFontTx/>
            <a:buNone/>
            <a:tabLst/>
            <a:defRPr/>
          </a:pPr>
          <a:r>
            <a:rPr kumimoji="0" lang="ja-JP" altLang="ja-JP" sz="1200" b="0" i="0" u="none" strike="noStrike" kern="0" cap="none" spc="0" normalizeH="0" baseline="0" noProof="0">
              <a:ln>
                <a:noFill/>
              </a:ln>
              <a:solidFill>
                <a:sysClr val="windowText" lastClr="000000"/>
              </a:solidFill>
              <a:effectLst/>
              <a:uLnTx/>
              <a:uFillTx/>
              <a:latin typeface="+mn-lt"/>
              <a:ea typeface="+mn-ea"/>
              <a:cs typeface="+mn-cs"/>
            </a:rPr>
            <a:t>物件費は、職員定員管理適正化計画の目標値に準じ、職員定数の削減に努めたことによ</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る</a:t>
          </a:r>
          <a:r>
            <a:rPr kumimoji="0" lang="ja-JP" altLang="ja-JP" sz="1200" b="0" i="0" u="none" strike="noStrike" kern="0" cap="none" spc="0" normalizeH="0" baseline="0" noProof="0">
              <a:ln>
                <a:noFill/>
              </a:ln>
              <a:solidFill>
                <a:prstClr val="black"/>
              </a:solidFill>
              <a:effectLst/>
              <a:uLnTx/>
              <a:uFillTx/>
              <a:latin typeface="+mn-lt"/>
              <a:ea typeface="+mn-ea"/>
              <a:cs typeface="+mn-cs"/>
            </a:rPr>
            <a:t>臨時職員の増加</a:t>
          </a:r>
          <a:r>
            <a:rPr kumimoji="0" lang="ja-JP" altLang="en-US" sz="1200" b="0" i="0" u="none" strike="noStrike" kern="0" cap="none" spc="0" normalizeH="0" baseline="0" noProof="0">
              <a:ln>
                <a:noFill/>
              </a:ln>
              <a:solidFill>
                <a:prstClr val="black"/>
              </a:solidFill>
              <a:effectLst/>
              <a:uLnTx/>
              <a:uFillTx/>
              <a:latin typeface="+mn-lt"/>
              <a:ea typeface="+mn-ea"/>
              <a:cs typeface="+mn-cs"/>
            </a:rPr>
            <a:t>や町営プールの運営及び</a:t>
          </a:r>
          <a:r>
            <a:rPr kumimoji="0" lang="ja-JP" altLang="ja-JP" sz="1200" b="0" i="0" u="none" strike="noStrike" kern="0" cap="none" spc="0" normalizeH="0" baseline="0" noProof="0">
              <a:ln>
                <a:noFill/>
              </a:ln>
              <a:solidFill>
                <a:prstClr val="black"/>
              </a:solidFill>
              <a:effectLst/>
              <a:uLnTx/>
              <a:uFillTx/>
              <a:latin typeface="+mn-lt"/>
              <a:ea typeface="+mn-ea"/>
              <a:cs typeface="+mn-cs"/>
            </a:rPr>
            <a:t>学校給食センターの調理等業務</a:t>
          </a:r>
          <a:r>
            <a:rPr kumimoji="0" lang="ja-JP" altLang="en-US" sz="1200" b="0" i="0" u="none" strike="noStrike" kern="0" cap="none" spc="0" normalizeH="0" baseline="0" noProof="0">
              <a:ln>
                <a:noFill/>
              </a:ln>
              <a:solidFill>
                <a:prstClr val="black"/>
              </a:solidFill>
              <a:effectLst/>
              <a:uLnTx/>
              <a:uFillTx/>
              <a:latin typeface="+mn-lt"/>
              <a:ea typeface="+mn-ea"/>
              <a:cs typeface="+mn-cs"/>
            </a:rPr>
            <a:t>の</a:t>
          </a:r>
          <a:r>
            <a:rPr kumimoji="0" lang="ja-JP" altLang="ja-JP" sz="1200" b="0" i="0" u="none" strike="noStrike" kern="0" cap="none" spc="0" normalizeH="0" baseline="0" noProof="0">
              <a:ln>
                <a:noFill/>
              </a:ln>
              <a:solidFill>
                <a:prstClr val="black"/>
              </a:solidFill>
              <a:effectLst/>
              <a:uLnTx/>
              <a:uFillTx/>
              <a:latin typeface="+mn-lt"/>
              <a:ea typeface="+mn-ea"/>
              <a:cs typeface="+mn-cs"/>
            </a:rPr>
            <a:t>外部委託</a:t>
          </a:r>
          <a:r>
            <a:rPr kumimoji="0" lang="ja-JP" altLang="en-US" sz="1200" b="0" i="0" u="none" strike="noStrike" kern="0" cap="none" spc="0" normalizeH="0" baseline="0" noProof="0">
              <a:ln>
                <a:noFill/>
              </a:ln>
              <a:solidFill>
                <a:prstClr val="black"/>
              </a:solidFill>
              <a:effectLst/>
              <a:uLnTx/>
              <a:uFillTx/>
              <a:latin typeface="+mn-lt"/>
              <a:ea typeface="+mn-ea"/>
              <a:cs typeface="+mn-cs"/>
            </a:rPr>
            <a:t>等により</a:t>
          </a:r>
          <a:r>
            <a:rPr kumimoji="0" lang="ja-JP" altLang="ja-JP" sz="1200" b="0" i="0" u="none" strike="noStrike" kern="0" cap="none" spc="0" normalizeH="0" baseline="0" noProof="0">
              <a:ln>
                <a:noFill/>
              </a:ln>
              <a:solidFill>
                <a:sysClr val="windowText" lastClr="000000"/>
              </a:solidFill>
              <a:effectLst/>
              <a:uLnTx/>
              <a:uFillTx/>
              <a:latin typeface="+mn-lt"/>
              <a:ea typeface="+mn-ea"/>
              <a:cs typeface="+mn-cs"/>
            </a:rPr>
            <a:t>年々増加</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傾向にあるため、</a:t>
          </a:r>
          <a:r>
            <a:rPr kumimoji="0" lang="ja-JP" altLang="ja-JP" sz="1200" b="0" i="0" u="none" strike="noStrike" kern="0" cap="none" spc="0" normalizeH="0" baseline="0" noProof="0">
              <a:ln>
                <a:noFill/>
              </a:ln>
              <a:solidFill>
                <a:sysClr val="windowText" lastClr="000000"/>
              </a:solidFill>
              <a:effectLst/>
              <a:uLnTx/>
              <a:uFillTx/>
              <a:latin typeface="+mn-lt"/>
              <a:ea typeface="+mn-ea"/>
              <a:cs typeface="+mn-cs"/>
            </a:rPr>
            <a:t>これに歯止めがかかるよう適正な管理を行う。</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123734</xdr:rowOff>
    </xdr:from>
    <xdr:to>
      <xdr:col>24</xdr:col>
      <xdr:colOff>31750</xdr:colOff>
      <xdr:row>16</xdr:row>
      <xdr:rowOff>136797</xdr:rowOff>
    </xdr:to>
    <xdr:cxnSp macro="">
      <xdr:nvCxnSpPr>
        <xdr:cNvPr id="129" name="直線コネクタ 128"/>
        <xdr:cNvCxnSpPr/>
      </xdr:nvCxnSpPr>
      <xdr:spPr>
        <a:xfrm flipV="1">
          <a:off x="15671800" y="28669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136797</xdr:rowOff>
    </xdr:from>
    <xdr:to>
      <xdr:col>22</xdr:col>
      <xdr:colOff>565150</xdr:colOff>
      <xdr:row>17</xdr:row>
      <xdr:rowOff>24130</xdr:rowOff>
    </xdr:to>
    <xdr:cxnSp macro="">
      <xdr:nvCxnSpPr>
        <xdr:cNvPr id="132" name="直線コネクタ 131"/>
        <xdr:cNvCxnSpPr/>
      </xdr:nvCxnSpPr>
      <xdr:spPr>
        <a:xfrm flipV="1">
          <a:off x="14782800" y="28799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51888</xdr:rowOff>
    </xdr:from>
    <xdr:to>
      <xdr:col>21</xdr:col>
      <xdr:colOff>361950</xdr:colOff>
      <xdr:row>17</xdr:row>
      <xdr:rowOff>24130</xdr:rowOff>
    </xdr:to>
    <xdr:cxnSp macro="">
      <xdr:nvCxnSpPr>
        <xdr:cNvPr id="135" name="直線コネクタ 134"/>
        <xdr:cNvCxnSpPr/>
      </xdr:nvCxnSpPr>
      <xdr:spPr>
        <a:xfrm>
          <a:off x="13893800" y="2795088"/>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34489</xdr:rowOff>
    </xdr:from>
    <xdr:ext cx="762000" cy="259045"/>
    <xdr:sp macro="" textlink="">
      <xdr:nvSpPr>
        <xdr:cNvPr id="137" name="テキスト ボックス 136"/>
        <xdr:cNvSpPr txBox="1"/>
      </xdr:nvSpPr>
      <xdr:spPr>
        <a:xfrm>
          <a:off x="14401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16</xdr:row>
      <xdr:rowOff>51888</xdr:rowOff>
    </xdr:to>
    <xdr:cxnSp macro="">
      <xdr:nvCxnSpPr>
        <xdr:cNvPr id="138" name="直線コネクタ 137"/>
        <xdr:cNvCxnSpPr/>
      </xdr:nvCxnSpPr>
      <xdr:spPr>
        <a:xfrm>
          <a:off x="13004800" y="266446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166750</xdr:rowOff>
    </xdr:from>
    <xdr:ext cx="762000" cy="259045"/>
    <xdr:sp macro="" textlink="">
      <xdr:nvSpPr>
        <xdr:cNvPr id="140" name="テキスト ボックス 139"/>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2" name="テキスト ボックス 141"/>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72934</xdr:rowOff>
    </xdr:from>
    <xdr:to>
      <xdr:col>24</xdr:col>
      <xdr:colOff>82550</xdr:colOff>
      <xdr:row>17</xdr:row>
      <xdr:rowOff>3084</xdr:rowOff>
    </xdr:to>
    <xdr:sp macro="" textlink="">
      <xdr:nvSpPr>
        <xdr:cNvPr id="148" name="円/楕円 147"/>
        <xdr:cNvSpPr/>
      </xdr:nvSpPr>
      <xdr:spPr>
        <a:xfrm>
          <a:off x="164592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45011</xdr:rowOff>
    </xdr:from>
    <xdr:ext cx="762000" cy="259045"/>
    <xdr:sp macro="" textlink="">
      <xdr:nvSpPr>
        <xdr:cNvPr id="149" name="物件費該当値テキスト"/>
        <xdr:cNvSpPr txBox="1"/>
      </xdr:nvSpPr>
      <xdr:spPr>
        <a:xfrm>
          <a:off x="16598900" y="278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85997</xdr:rowOff>
    </xdr:from>
    <xdr:to>
      <xdr:col>22</xdr:col>
      <xdr:colOff>615950</xdr:colOff>
      <xdr:row>17</xdr:row>
      <xdr:rowOff>16147</xdr:rowOff>
    </xdr:to>
    <xdr:sp macro="" textlink="">
      <xdr:nvSpPr>
        <xdr:cNvPr id="150" name="円/楕円 149"/>
        <xdr:cNvSpPr/>
      </xdr:nvSpPr>
      <xdr:spPr>
        <a:xfrm>
          <a:off x="156210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51" name="テキスト ボックス 150"/>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144780</xdr:rowOff>
    </xdr:from>
    <xdr:to>
      <xdr:col>21</xdr:col>
      <xdr:colOff>412750</xdr:colOff>
      <xdr:row>17</xdr:row>
      <xdr:rowOff>74930</xdr:rowOff>
    </xdr:to>
    <xdr:sp macro="" textlink="">
      <xdr:nvSpPr>
        <xdr:cNvPr id="152" name="円/楕円 151"/>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59707</xdr:rowOff>
    </xdr:from>
    <xdr:ext cx="762000" cy="259045"/>
    <xdr:sp macro="" textlink="">
      <xdr:nvSpPr>
        <xdr:cNvPr id="153" name="テキスト ボックス 152"/>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1088</xdr:rowOff>
    </xdr:from>
    <xdr:to>
      <xdr:col>20</xdr:col>
      <xdr:colOff>209550</xdr:colOff>
      <xdr:row>16</xdr:row>
      <xdr:rowOff>102688</xdr:rowOff>
    </xdr:to>
    <xdr:sp macro="" textlink="">
      <xdr:nvSpPr>
        <xdr:cNvPr id="154" name="円/楕円 153"/>
        <xdr:cNvSpPr/>
      </xdr:nvSpPr>
      <xdr:spPr>
        <a:xfrm>
          <a:off x="13843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87465</xdr:rowOff>
    </xdr:from>
    <xdr:ext cx="762000" cy="259045"/>
    <xdr:sp macro="" textlink="">
      <xdr:nvSpPr>
        <xdr:cNvPr id="155" name="テキスト ボックス 154"/>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6" name="円/楕円 155"/>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128287</xdr:rowOff>
    </xdr:from>
    <xdr:ext cx="762000" cy="259045"/>
    <xdr:sp macro="" textlink="">
      <xdr:nvSpPr>
        <xdr:cNvPr id="157" name="テキスト ボックス 156"/>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扶助費にかかる経常収支比率が類似団体平均</a:t>
          </a:r>
          <a:r>
            <a:rPr kumimoji="0" lang="ja-JP" altLang="en-US" sz="1200" b="0" i="0" u="none" strike="noStrike" kern="0" cap="none" spc="0" normalizeH="0" baseline="0" noProof="0">
              <a:ln>
                <a:noFill/>
              </a:ln>
              <a:solidFill>
                <a:prstClr val="black"/>
              </a:solidFill>
              <a:effectLst/>
              <a:uLnTx/>
              <a:uFillTx/>
              <a:latin typeface="+mn-lt"/>
              <a:ea typeface="+mn-ea"/>
              <a:cs typeface="+mn-cs"/>
            </a:rPr>
            <a:t>と同じ値であるが</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r>
            <a:rPr kumimoji="0" lang="en-US" altLang="ja-JP" sz="1200" b="0" i="0" u="none" strike="noStrike" kern="0" cap="none" spc="0" normalizeH="0" baseline="0" noProof="0">
              <a:ln>
                <a:noFill/>
              </a:ln>
              <a:solidFill>
                <a:prstClr val="black"/>
              </a:solidFill>
              <a:effectLst/>
              <a:uLnTx/>
              <a:uFillTx/>
              <a:latin typeface="+mn-ea"/>
              <a:ea typeface="+mn-ea"/>
              <a:cs typeface="+mn-cs"/>
            </a:rPr>
            <a:t>65</a:t>
          </a:r>
          <a:r>
            <a:rPr kumimoji="0" lang="ja-JP" altLang="ja-JP" sz="1200" b="0" i="0" u="none" strike="noStrike" kern="0" cap="none" spc="0" normalizeH="0" baseline="0" noProof="0">
              <a:ln>
                <a:noFill/>
              </a:ln>
              <a:solidFill>
                <a:prstClr val="black"/>
              </a:solidFill>
              <a:effectLst/>
              <a:uLnTx/>
              <a:uFillTx/>
              <a:latin typeface="+mn-ea"/>
              <a:ea typeface="+mn-ea"/>
              <a:cs typeface="+mn-cs"/>
            </a:rPr>
            <a:t>歳以上</a:t>
          </a:r>
          <a:r>
            <a:rPr kumimoji="0" lang="ja-JP" altLang="ja-JP" sz="1200" b="0" i="0" u="none" strike="noStrike" kern="0" cap="none" spc="0" normalizeH="0" baseline="0" noProof="0">
              <a:ln>
                <a:noFill/>
              </a:ln>
              <a:solidFill>
                <a:prstClr val="black"/>
              </a:solidFill>
              <a:effectLst/>
              <a:uLnTx/>
              <a:uFillTx/>
              <a:latin typeface="+mn-lt"/>
              <a:ea typeface="+mn-ea"/>
              <a:cs typeface="+mn-cs"/>
            </a:rPr>
            <a:t>人口が</a:t>
          </a:r>
          <a:r>
            <a:rPr kumimoji="0" lang="en-US" altLang="ja-JP" sz="1200" b="0" i="0" u="none" strike="noStrike" kern="0" cap="none" spc="0" normalizeH="0" baseline="0" noProof="0">
              <a:ln>
                <a:noFill/>
              </a:ln>
              <a:solidFill>
                <a:prstClr val="black"/>
              </a:solidFill>
              <a:effectLst/>
              <a:uLnTx/>
              <a:uFillTx/>
              <a:latin typeface="+mn-ea"/>
              <a:ea typeface="+mn-ea"/>
              <a:cs typeface="+mn-cs"/>
            </a:rPr>
            <a:t>30</a:t>
          </a:r>
          <a:r>
            <a:rPr kumimoji="0" lang="ja-JP" altLang="ja-JP" sz="1200" b="0" i="0" u="none" strike="noStrike" kern="0" cap="none" spc="0" normalizeH="0" baseline="0" noProof="0">
              <a:ln>
                <a:noFill/>
              </a:ln>
              <a:solidFill>
                <a:prstClr val="black"/>
              </a:solidFill>
              <a:effectLst/>
              <a:uLnTx/>
              <a:uFillTx/>
              <a:latin typeface="+mn-ea"/>
              <a:ea typeface="+mn-ea"/>
              <a:cs typeface="+mn-cs"/>
            </a:rPr>
            <a:t>％</a:t>
          </a:r>
          <a:r>
            <a:rPr kumimoji="0" lang="ja-JP" altLang="ja-JP" sz="1200" b="0" i="0" u="none" strike="noStrike" kern="0" cap="none" spc="0" normalizeH="0" baseline="0" noProof="0">
              <a:ln>
                <a:noFill/>
              </a:ln>
              <a:solidFill>
                <a:prstClr val="black"/>
              </a:solidFill>
              <a:effectLst/>
              <a:uLnTx/>
              <a:uFillTx/>
              <a:latin typeface="+mn-lt"/>
              <a:ea typeface="+mn-ea"/>
              <a:cs typeface="+mn-cs"/>
            </a:rPr>
            <a:t>を超え、高齢化が進んでいる</a:t>
          </a:r>
          <a:r>
            <a:rPr kumimoji="0" lang="ja-JP" altLang="en-US" sz="1200" b="0" i="0" u="none" strike="noStrike" kern="0" cap="none" spc="0" normalizeH="0" baseline="0" noProof="0">
              <a:ln>
                <a:noFill/>
              </a:ln>
              <a:solidFill>
                <a:prstClr val="black"/>
              </a:solidFill>
              <a:effectLst/>
              <a:uLnTx/>
              <a:uFillTx/>
              <a:latin typeface="+mn-lt"/>
              <a:ea typeface="+mn-ea"/>
              <a:cs typeface="+mn-cs"/>
            </a:rPr>
            <a:t>ため</a:t>
          </a:r>
          <a:r>
            <a:rPr kumimoji="0" lang="ja-JP" altLang="ja-JP" sz="1200" b="0" i="0" u="none" strike="noStrike" kern="0" cap="none" spc="0" normalizeH="0" baseline="0" noProof="0">
              <a:ln>
                <a:noFill/>
              </a:ln>
              <a:solidFill>
                <a:prstClr val="black"/>
              </a:solidFill>
              <a:effectLst/>
              <a:uLnTx/>
              <a:uFillTx/>
              <a:latin typeface="+mn-lt"/>
              <a:ea typeface="+mn-ea"/>
              <a:cs typeface="+mn-cs"/>
            </a:rPr>
            <a:t>、各種事業の見直しを行い今後も健全財政を進めていく。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88900</xdr:rowOff>
    </xdr:to>
    <xdr:cxnSp macro="">
      <xdr:nvCxnSpPr>
        <xdr:cNvPr id="190" name="直線コネクタ 189"/>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107950</xdr:rowOff>
    </xdr:to>
    <xdr:cxnSp macro="">
      <xdr:nvCxnSpPr>
        <xdr:cNvPr id="193" name="直線コネクタ 192"/>
        <xdr:cNvCxnSpPr/>
      </xdr:nvCxnSpPr>
      <xdr:spPr>
        <a:xfrm flipV="1">
          <a:off x="3098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55</xdr:row>
      <xdr:rowOff>107950</xdr:rowOff>
    </xdr:to>
    <xdr:cxnSp macro="">
      <xdr:nvCxnSpPr>
        <xdr:cNvPr id="196" name="直線コネクタ 195"/>
        <xdr:cNvCxnSpPr/>
      </xdr:nvCxnSpPr>
      <xdr:spPr>
        <a:xfrm>
          <a:off x="2209800" y="9366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8" name="テキスト ボックス 197"/>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107950</xdr:rowOff>
    </xdr:from>
    <xdr:to>
      <xdr:col>3</xdr:col>
      <xdr:colOff>142875</xdr:colOff>
      <xdr:row>58</xdr:row>
      <xdr:rowOff>146050</xdr:rowOff>
    </xdr:to>
    <xdr:cxnSp macro="">
      <xdr:nvCxnSpPr>
        <xdr:cNvPr id="199" name="直線コネクタ 198"/>
        <xdr:cNvCxnSpPr/>
      </xdr:nvCxnSpPr>
      <xdr:spPr>
        <a:xfrm flipV="1">
          <a:off x="1320800" y="936625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201" name="テキスト ボックス 200"/>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203" name="テキスト ボックス 202"/>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209" name="円/楕円 208"/>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10177</xdr:rowOff>
    </xdr:from>
    <xdr:ext cx="762000" cy="259045"/>
    <xdr:sp macro="" textlink="">
      <xdr:nvSpPr>
        <xdr:cNvPr id="210" name="扶助費該当値テキスト"/>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11" name="円/楕円 210"/>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2" name="テキスト ボックス 211"/>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13" name="円/楕円 212"/>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214" name="テキスト ボックス 213"/>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5" name="円/楕円 214"/>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6" name="テキスト ボックス 215"/>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95250</xdr:rowOff>
    </xdr:from>
    <xdr:to>
      <xdr:col>1</xdr:col>
      <xdr:colOff>676275</xdr:colOff>
      <xdr:row>59</xdr:row>
      <xdr:rowOff>25400</xdr:rowOff>
    </xdr:to>
    <xdr:sp macro="" textlink="">
      <xdr:nvSpPr>
        <xdr:cNvPr id="217" name="円/楕円 216"/>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10177</xdr:rowOff>
    </xdr:from>
    <xdr:ext cx="762000" cy="259045"/>
    <xdr:sp macro="" textlink="">
      <xdr:nvSpPr>
        <xdr:cNvPr id="218" name="テキスト ボックス 217"/>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その他にかかる経常収支比率は類似団体平均を下回っており、今後も各種事業の見直しを行い適正な財政運営に努める。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56</xdr:row>
      <xdr:rowOff>5080</xdr:rowOff>
    </xdr:to>
    <xdr:cxnSp macro="">
      <xdr:nvCxnSpPr>
        <xdr:cNvPr id="251" name="直線コネクタ 250"/>
        <xdr:cNvCxnSpPr/>
      </xdr:nvCxnSpPr>
      <xdr:spPr>
        <a:xfrm>
          <a:off x="15671800" y="9598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43180</xdr:rowOff>
    </xdr:to>
    <xdr:cxnSp macro="">
      <xdr:nvCxnSpPr>
        <xdr:cNvPr id="254" name="直線コネクタ 253"/>
        <xdr:cNvCxnSpPr/>
      </xdr:nvCxnSpPr>
      <xdr:spPr>
        <a:xfrm flipV="1">
          <a:off x="14782800" y="959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62230</xdr:rowOff>
    </xdr:from>
    <xdr:to>
      <xdr:col>21</xdr:col>
      <xdr:colOff>361950</xdr:colOff>
      <xdr:row>56</xdr:row>
      <xdr:rowOff>43180</xdr:rowOff>
    </xdr:to>
    <xdr:cxnSp macro="">
      <xdr:nvCxnSpPr>
        <xdr:cNvPr id="257" name="直線コネクタ 256"/>
        <xdr:cNvCxnSpPr/>
      </xdr:nvCxnSpPr>
      <xdr:spPr>
        <a:xfrm>
          <a:off x="13893800" y="9491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165100</xdr:rowOff>
    </xdr:from>
    <xdr:to>
      <xdr:col>20</xdr:col>
      <xdr:colOff>158750</xdr:colOff>
      <xdr:row>55</xdr:row>
      <xdr:rowOff>62230</xdr:rowOff>
    </xdr:to>
    <xdr:cxnSp macro="">
      <xdr:nvCxnSpPr>
        <xdr:cNvPr id="260" name="直線コネクタ 259"/>
        <xdr:cNvCxnSpPr/>
      </xdr:nvCxnSpPr>
      <xdr:spPr>
        <a:xfrm>
          <a:off x="13004800" y="9423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2" name="テキスト ボックス 261"/>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125730</xdr:rowOff>
    </xdr:from>
    <xdr:to>
      <xdr:col>24</xdr:col>
      <xdr:colOff>82550</xdr:colOff>
      <xdr:row>56</xdr:row>
      <xdr:rowOff>55880</xdr:rowOff>
    </xdr:to>
    <xdr:sp macro="" textlink="">
      <xdr:nvSpPr>
        <xdr:cNvPr id="270" name="円/楕円 269"/>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142257</xdr:rowOff>
    </xdr:from>
    <xdr:ext cx="762000" cy="259045"/>
    <xdr:sp macro="" textlink="">
      <xdr:nvSpPr>
        <xdr:cNvPr id="271"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118110</xdr:rowOff>
    </xdr:from>
    <xdr:to>
      <xdr:col>22</xdr:col>
      <xdr:colOff>615950</xdr:colOff>
      <xdr:row>56</xdr:row>
      <xdr:rowOff>48260</xdr:rowOff>
    </xdr:to>
    <xdr:sp macro="" textlink="">
      <xdr:nvSpPr>
        <xdr:cNvPr id="272" name="円/楕円 271"/>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73" name="テキスト ボックス 272"/>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4" name="円/楕円 273"/>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104157</xdr:rowOff>
    </xdr:from>
    <xdr:ext cx="762000" cy="259045"/>
    <xdr:sp macro="" textlink="">
      <xdr:nvSpPr>
        <xdr:cNvPr id="275" name="テキスト ボックス 274"/>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11430</xdr:rowOff>
    </xdr:from>
    <xdr:to>
      <xdr:col>20</xdr:col>
      <xdr:colOff>209550</xdr:colOff>
      <xdr:row>55</xdr:row>
      <xdr:rowOff>113030</xdr:rowOff>
    </xdr:to>
    <xdr:sp macro="" textlink="">
      <xdr:nvSpPr>
        <xdr:cNvPr id="276" name="円/楕円 275"/>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123207</xdr:rowOff>
    </xdr:from>
    <xdr:ext cx="762000" cy="259045"/>
    <xdr:sp macro="" textlink="">
      <xdr:nvSpPr>
        <xdr:cNvPr id="277" name="テキスト ボックス 276"/>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114300</xdr:rowOff>
    </xdr:from>
    <xdr:to>
      <xdr:col>19</xdr:col>
      <xdr:colOff>6350</xdr:colOff>
      <xdr:row>55</xdr:row>
      <xdr:rowOff>44450</xdr:rowOff>
    </xdr:to>
    <xdr:sp macro="" textlink="">
      <xdr:nvSpPr>
        <xdr:cNvPr id="278" name="円/楕円 277"/>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54627</xdr:rowOff>
    </xdr:from>
    <xdr:ext cx="762000" cy="259045"/>
    <xdr:sp macro="" textlink="">
      <xdr:nvSpPr>
        <xdr:cNvPr id="279" name="テキスト ボックス 278"/>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補助費等に係る経常収支比率は類似団体を下回っており、今後も補助金の見直しや廃止を検討し適正な財政運営に努める。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36</xdr:row>
      <xdr:rowOff>99568</xdr:rowOff>
    </xdr:to>
    <xdr:cxnSp macro="">
      <xdr:nvCxnSpPr>
        <xdr:cNvPr id="309" name="直線コネクタ 308"/>
        <xdr:cNvCxnSpPr/>
      </xdr:nvCxnSpPr>
      <xdr:spPr>
        <a:xfrm flipV="1">
          <a:off x="15671800" y="6267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99568</xdr:rowOff>
    </xdr:from>
    <xdr:to>
      <xdr:col>22</xdr:col>
      <xdr:colOff>565150</xdr:colOff>
      <xdr:row>36</xdr:row>
      <xdr:rowOff>104140</xdr:rowOff>
    </xdr:to>
    <xdr:cxnSp macro="">
      <xdr:nvCxnSpPr>
        <xdr:cNvPr id="312" name="直線コネクタ 311"/>
        <xdr:cNvCxnSpPr/>
      </xdr:nvCxnSpPr>
      <xdr:spPr>
        <a:xfrm flipV="1">
          <a:off x="14782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14" name="テキスト ボックス 313"/>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104140</xdr:rowOff>
    </xdr:from>
    <xdr:to>
      <xdr:col>21</xdr:col>
      <xdr:colOff>361950</xdr:colOff>
      <xdr:row>36</xdr:row>
      <xdr:rowOff>104140</xdr:rowOff>
    </xdr:to>
    <xdr:cxnSp macro="">
      <xdr:nvCxnSpPr>
        <xdr:cNvPr id="315" name="直線コネクタ 314"/>
        <xdr:cNvCxnSpPr/>
      </xdr:nvCxnSpPr>
      <xdr:spPr>
        <a:xfrm>
          <a:off x="13893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17" name="テキスト ボックス 316"/>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104140</xdr:rowOff>
    </xdr:from>
    <xdr:to>
      <xdr:col>20</xdr:col>
      <xdr:colOff>158750</xdr:colOff>
      <xdr:row>36</xdr:row>
      <xdr:rowOff>149860</xdr:rowOff>
    </xdr:to>
    <xdr:cxnSp macro="">
      <xdr:nvCxnSpPr>
        <xdr:cNvPr id="318" name="直線コネクタ 317"/>
        <xdr:cNvCxnSpPr/>
      </xdr:nvCxnSpPr>
      <xdr:spPr>
        <a:xfrm flipV="1">
          <a:off x="13004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20" name="テキスト ボックス 31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22" name="テキスト ボックス 321"/>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44196</xdr:rowOff>
    </xdr:from>
    <xdr:to>
      <xdr:col>24</xdr:col>
      <xdr:colOff>82550</xdr:colOff>
      <xdr:row>36</xdr:row>
      <xdr:rowOff>145796</xdr:rowOff>
    </xdr:to>
    <xdr:sp macro="" textlink="">
      <xdr:nvSpPr>
        <xdr:cNvPr id="328" name="円/楕円 327"/>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60723</xdr:rowOff>
    </xdr:from>
    <xdr:ext cx="762000" cy="259045"/>
    <xdr:sp macro="" textlink="">
      <xdr:nvSpPr>
        <xdr:cNvPr id="329"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48768</xdr:rowOff>
    </xdr:from>
    <xdr:to>
      <xdr:col>22</xdr:col>
      <xdr:colOff>615950</xdr:colOff>
      <xdr:row>36</xdr:row>
      <xdr:rowOff>150368</xdr:rowOff>
    </xdr:to>
    <xdr:sp macro="" textlink="">
      <xdr:nvSpPr>
        <xdr:cNvPr id="330" name="円/楕円 329"/>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31" name="テキスト ボックス 330"/>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53340</xdr:rowOff>
    </xdr:from>
    <xdr:to>
      <xdr:col>21</xdr:col>
      <xdr:colOff>412750</xdr:colOff>
      <xdr:row>36</xdr:row>
      <xdr:rowOff>154940</xdr:rowOff>
    </xdr:to>
    <xdr:sp macro="" textlink="">
      <xdr:nvSpPr>
        <xdr:cNvPr id="332" name="円/楕円 331"/>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165117</xdr:rowOff>
    </xdr:from>
    <xdr:ext cx="762000" cy="259045"/>
    <xdr:sp macro="" textlink="">
      <xdr:nvSpPr>
        <xdr:cNvPr id="333" name="テキスト ボックス 332"/>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53340</xdr:rowOff>
    </xdr:from>
    <xdr:to>
      <xdr:col>20</xdr:col>
      <xdr:colOff>209550</xdr:colOff>
      <xdr:row>36</xdr:row>
      <xdr:rowOff>154940</xdr:rowOff>
    </xdr:to>
    <xdr:sp macro="" textlink="">
      <xdr:nvSpPr>
        <xdr:cNvPr id="334" name="円/楕円 333"/>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165117</xdr:rowOff>
    </xdr:from>
    <xdr:ext cx="762000" cy="259045"/>
    <xdr:sp macro="" textlink="">
      <xdr:nvSpPr>
        <xdr:cNvPr id="335" name="テキスト ボックス 334"/>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6" name="円/楕円 335"/>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37" name="テキスト ボックス 336"/>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以前からの町の方針として交付税措置のある地方債を主に借入れ、公債費の抑制を行い身の丈にあった財政運営を進めていることから、公債費</a:t>
          </a:r>
          <a:r>
            <a:rPr lang="ja-JP" altLang="en-US" sz="1200" b="0" i="0" baseline="0">
              <a:solidFill>
                <a:schemeClr val="dk1"/>
              </a:solidFill>
              <a:effectLst/>
              <a:latin typeface="+mn-lt"/>
              <a:ea typeface="+mn-ea"/>
              <a:cs typeface="+mn-cs"/>
            </a:rPr>
            <a:t>も横ばいで</a:t>
          </a:r>
          <a:r>
            <a:rPr lang="ja-JP" altLang="ja-JP" sz="1200" b="0" i="0" baseline="0">
              <a:solidFill>
                <a:schemeClr val="dk1"/>
              </a:solidFill>
              <a:effectLst/>
              <a:latin typeface="+mn-lt"/>
              <a:ea typeface="+mn-ea"/>
              <a:cs typeface="+mn-cs"/>
            </a:rPr>
            <a:t>推移している。</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今後も適正な借入計画をもって事業を推進していく。</a:t>
          </a:r>
          <a:endParaRPr lang="ja-JP" altLang="ja-JP" sz="1200">
            <a:effectLst/>
          </a:endParaRPr>
        </a:p>
        <a:p>
          <a:endParaRPr kumimoji="1" lang="ja-JP" altLang="en-US" sz="1100">
            <a:latin typeface="+mn-l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49276</xdr:rowOff>
    </xdr:from>
    <xdr:to>
      <xdr:col>7</xdr:col>
      <xdr:colOff>15875</xdr:colOff>
      <xdr:row>76</xdr:row>
      <xdr:rowOff>62992</xdr:rowOff>
    </xdr:to>
    <xdr:cxnSp macro="">
      <xdr:nvCxnSpPr>
        <xdr:cNvPr id="367" name="直線コネクタ 366"/>
        <xdr:cNvCxnSpPr/>
      </xdr:nvCxnSpPr>
      <xdr:spPr>
        <a:xfrm>
          <a:off x="3987800" y="13079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49276</xdr:rowOff>
    </xdr:from>
    <xdr:to>
      <xdr:col>5</xdr:col>
      <xdr:colOff>549275</xdr:colOff>
      <xdr:row>76</xdr:row>
      <xdr:rowOff>72137</xdr:rowOff>
    </xdr:to>
    <xdr:cxnSp macro="">
      <xdr:nvCxnSpPr>
        <xdr:cNvPr id="370" name="直線コネクタ 369"/>
        <xdr:cNvCxnSpPr/>
      </xdr:nvCxnSpPr>
      <xdr:spPr>
        <a:xfrm flipV="1">
          <a:off x="3098800" y="13079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40132</xdr:rowOff>
    </xdr:from>
    <xdr:to>
      <xdr:col>4</xdr:col>
      <xdr:colOff>346075</xdr:colOff>
      <xdr:row>76</xdr:row>
      <xdr:rowOff>72137</xdr:rowOff>
    </xdr:to>
    <xdr:cxnSp macro="">
      <xdr:nvCxnSpPr>
        <xdr:cNvPr id="373" name="直線コネクタ 372"/>
        <xdr:cNvCxnSpPr/>
      </xdr:nvCxnSpPr>
      <xdr:spPr>
        <a:xfrm>
          <a:off x="2209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75" name="テキスト ボックス 374"/>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40132</xdr:rowOff>
    </xdr:from>
    <xdr:to>
      <xdr:col>3</xdr:col>
      <xdr:colOff>142875</xdr:colOff>
      <xdr:row>76</xdr:row>
      <xdr:rowOff>67563</xdr:rowOff>
    </xdr:to>
    <xdr:cxnSp macro="">
      <xdr:nvCxnSpPr>
        <xdr:cNvPr id="376" name="直線コネクタ 375"/>
        <xdr:cNvCxnSpPr/>
      </xdr:nvCxnSpPr>
      <xdr:spPr>
        <a:xfrm flipV="1">
          <a:off x="1320800" y="13070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78" name="テキスト ボックス 377"/>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80" name="テキスト ボックス 379"/>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12192</xdr:rowOff>
    </xdr:from>
    <xdr:to>
      <xdr:col>7</xdr:col>
      <xdr:colOff>66675</xdr:colOff>
      <xdr:row>76</xdr:row>
      <xdr:rowOff>113792</xdr:rowOff>
    </xdr:to>
    <xdr:sp macro="" textlink="">
      <xdr:nvSpPr>
        <xdr:cNvPr id="386" name="円/楕円 385"/>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28719</xdr:rowOff>
    </xdr:from>
    <xdr:ext cx="762000" cy="259045"/>
    <xdr:sp macro="" textlink="">
      <xdr:nvSpPr>
        <xdr:cNvPr id="387"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169926</xdr:rowOff>
    </xdr:from>
    <xdr:to>
      <xdr:col>5</xdr:col>
      <xdr:colOff>600075</xdr:colOff>
      <xdr:row>76</xdr:row>
      <xdr:rowOff>100076</xdr:rowOff>
    </xdr:to>
    <xdr:sp macro="" textlink="">
      <xdr:nvSpPr>
        <xdr:cNvPr id="388" name="円/楕円 387"/>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110253</xdr:rowOff>
    </xdr:from>
    <xdr:ext cx="736600" cy="259045"/>
    <xdr:sp macro="" textlink="">
      <xdr:nvSpPr>
        <xdr:cNvPr id="389" name="テキスト ボックス 388"/>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21337</xdr:rowOff>
    </xdr:from>
    <xdr:to>
      <xdr:col>4</xdr:col>
      <xdr:colOff>396875</xdr:colOff>
      <xdr:row>76</xdr:row>
      <xdr:rowOff>122937</xdr:rowOff>
    </xdr:to>
    <xdr:sp macro="" textlink="">
      <xdr:nvSpPr>
        <xdr:cNvPr id="390" name="円/楕円 389"/>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133113</xdr:rowOff>
    </xdr:from>
    <xdr:ext cx="762000" cy="259045"/>
    <xdr:sp macro="" textlink="">
      <xdr:nvSpPr>
        <xdr:cNvPr id="391" name="テキスト ボックス 390"/>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160782</xdr:rowOff>
    </xdr:from>
    <xdr:to>
      <xdr:col>3</xdr:col>
      <xdr:colOff>193675</xdr:colOff>
      <xdr:row>76</xdr:row>
      <xdr:rowOff>90932</xdr:rowOff>
    </xdr:to>
    <xdr:sp macro="" textlink="">
      <xdr:nvSpPr>
        <xdr:cNvPr id="392" name="円/楕円 391"/>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101109</xdr:rowOff>
    </xdr:from>
    <xdr:ext cx="762000" cy="259045"/>
    <xdr:sp macro="" textlink="">
      <xdr:nvSpPr>
        <xdr:cNvPr id="393" name="テキスト ボックス 392"/>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16763</xdr:rowOff>
    </xdr:from>
    <xdr:to>
      <xdr:col>1</xdr:col>
      <xdr:colOff>676275</xdr:colOff>
      <xdr:row>76</xdr:row>
      <xdr:rowOff>118363</xdr:rowOff>
    </xdr:to>
    <xdr:sp macro="" textlink="">
      <xdr:nvSpPr>
        <xdr:cNvPr id="394" name="円/楕円 393"/>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128541</xdr:rowOff>
    </xdr:from>
    <xdr:ext cx="762000" cy="259045"/>
    <xdr:sp macro="" textlink="">
      <xdr:nvSpPr>
        <xdr:cNvPr id="395" name="テキスト ボックス 394"/>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公債費以外の経常収支比率は類似団体</a:t>
          </a:r>
          <a:r>
            <a:rPr kumimoji="0" lang="ja-JP" altLang="en-US" sz="1200" b="0" i="0" u="none" strike="noStrike" kern="0" cap="none" spc="0" normalizeH="0" baseline="0" noProof="0">
              <a:ln>
                <a:noFill/>
              </a:ln>
              <a:solidFill>
                <a:prstClr val="black"/>
              </a:solidFill>
              <a:effectLst/>
              <a:uLnTx/>
              <a:uFillTx/>
              <a:latin typeface="+mn-lt"/>
              <a:ea typeface="+mn-ea"/>
              <a:cs typeface="+mn-cs"/>
            </a:rPr>
            <a:t>を下回っており</a:t>
          </a:r>
          <a:r>
            <a:rPr kumimoji="0" lang="ja-JP" altLang="ja-JP" sz="1200" b="0" i="0" u="none" strike="noStrike" kern="0" cap="none" spc="0" normalizeH="0" baseline="0" noProof="0">
              <a:ln>
                <a:noFill/>
              </a:ln>
              <a:solidFill>
                <a:prstClr val="black"/>
              </a:solidFill>
              <a:effectLst/>
              <a:uLnTx/>
              <a:uFillTx/>
              <a:latin typeface="+mn-lt"/>
              <a:ea typeface="+mn-ea"/>
              <a:cs typeface="+mn-cs"/>
            </a:rPr>
            <a:t>、今後も各種事業の見直しを行い適正な財政運営に努めていく。</a:t>
          </a:r>
          <a:endParaRPr kumimoji="1" lang="ja-JP" altLang="en-US" sz="12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19558</xdr:rowOff>
    </xdr:from>
    <xdr:to>
      <xdr:col>24</xdr:col>
      <xdr:colOff>31750</xdr:colOff>
      <xdr:row>75</xdr:row>
      <xdr:rowOff>33274</xdr:rowOff>
    </xdr:to>
    <xdr:cxnSp macro="">
      <xdr:nvCxnSpPr>
        <xdr:cNvPr id="426" name="直線コネクタ 425"/>
        <xdr:cNvCxnSpPr/>
      </xdr:nvCxnSpPr>
      <xdr:spPr>
        <a:xfrm>
          <a:off x="15671800" y="128783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19558</xdr:rowOff>
    </xdr:from>
    <xdr:to>
      <xdr:col>22</xdr:col>
      <xdr:colOff>565150</xdr:colOff>
      <xdr:row>76</xdr:row>
      <xdr:rowOff>49276</xdr:rowOff>
    </xdr:to>
    <xdr:cxnSp macro="">
      <xdr:nvCxnSpPr>
        <xdr:cNvPr id="429" name="直線コネクタ 428"/>
        <xdr:cNvCxnSpPr/>
      </xdr:nvCxnSpPr>
      <xdr:spPr>
        <a:xfrm flipV="1">
          <a:off x="14782800" y="1287830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128288</xdr:rowOff>
    </xdr:from>
    <xdr:ext cx="736600" cy="259045"/>
    <xdr:sp macro="" textlink="">
      <xdr:nvSpPr>
        <xdr:cNvPr id="431" name="テキスト ボックス 430"/>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159004</xdr:rowOff>
    </xdr:from>
    <xdr:to>
      <xdr:col>21</xdr:col>
      <xdr:colOff>361950</xdr:colOff>
      <xdr:row>76</xdr:row>
      <xdr:rowOff>49276</xdr:rowOff>
    </xdr:to>
    <xdr:cxnSp macro="">
      <xdr:nvCxnSpPr>
        <xdr:cNvPr id="432" name="直線コネクタ 431"/>
        <xdr:cNvCxnSpPr/>
      </xdr:nvCxnSpPr>
      <xdr:spPr>
        <a:xfrm>
          <a:off x="13893800" y="1284630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33" name="フローチャート : 判断 432"/>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34" name="テキスト ボックス 433"/>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159004</xdr:rowOff>
    </xdr:from>
    <xdr:to>
      <xdr:col>20</xdr:col>
      <xdr:colOff>158750</xdr:colOff>
      <xdr:row>75</xdr:row>
      <xdr:rowOff>69850</xdr:rowOff>
    </xdr:to>
    <xdr:cxnSp macro="">
      <xdr:nvCxnSpPr>
        <xdr:cNvPr id="435" name="直線コネクタ 434"/>
        <xdr:cNvCxnSpPr/>
      </xdr:nvCxnSpPr>
      <xdr:spPr>
        <a:xfrm flipV="1">
          <a:off x="13004800" y="128463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36" name="フローチャート : 判断 435"/>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137431</xdr:rowOff>
    </xdr:from>
    <xdr:ext cx="762000" cy="259045"/>
    <xdr:sp macro="" textlink="">
      <xdr:nvSpPr>
        <xdr:cNvPr id="437" name="テキスト ボックス 436"/>
        <xdr:cNvSpPr txBox="1"/>
      </xdr:nvSpPr>
      <xdr:spPr>
        <a:xfrm>
          <a:off x="13512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8" name="フローチャート : 判断 437"/>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123714</xdr:rowOff>
    </xdr:from>
    <xdr:ext cx="762000" cy="259045"/>
    <xdr:sp macro="" textlink="">
      <xdr:nvSpPr>
        <xdr:cNvPr id="439" name="テキスト ボックス 438"/>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153924</xdr:rowOff>
    </xdr:from>
    <xdr:to>
      <xdr:col>24</xdr:col>
      <xdr:colOff>82550</xdr:colOff>
      <xdr:row>75</xdr:row>
      <xdr:rowOff>84074</xdr:rowOff>
    </xdr:to>
    <xdr:sp macro="" textlink="">
      <xdr:nvSpPr>
        <xdr:cNvPr id="445" name="円/楕円 444"/>
        <xdr:cNvSpPr/>
      </xdr:nvSpPr>
      <xdr:spPr>
        <a:xfrm>
          <a:off x="16459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170451</xdr:rowOff>
    </xdr:from>
    <xdr:ext cx="762000" cy="259045"/>
    <xdr:sp macro="" textlink="">
      <xdr:nvSpPr>
        <xdr:cNvPr id="446" name="公債費以外該当値テキスト"/>
        <xdr:cNvSpPr txBox="1"/>
      </xdr:nvSpPr>
      <xdr:spPr>
        <a:xfrm>
          <a:off x="16598900" y="126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140208</xdr:rowOff>
    </xdr:from>
    <xdr:to>
      <xdr:col>22</xdr:col>
      <xdr:colOff>615950</xdr:colOff>
      <xdr:row>75</xdr:row>
      <xdr:rowOff>70358</xdr:rowOff>
    </xdr:to>
    <xdr:sp macro="" textlink="">
      <xdr:nvSpPr>
        <xdr:cNvPr id="447" name="円/楕円 446"/>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80535</xdr:rowOff>
    </xdr:from>
    <xdr:ext cx="736600" cy="259045"/>
    <xdr:sp macro="" textlink="">
      <xdr:nvSpPr>
        <xdr:cNvPr id="448" name="テキスト ボックス 447"/>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169926</xdr:rowOff>
    </xdr:from>
    <xdr:to>
      <xdr:col>21</xdr:col>
      <xdr:colOff>412750</xdr:colOff>
      <xdr:row>76</xdr:row>
      <xdr:rowOff>100076</xdr:rowOff>
    </xdr:to>
    <xdr:sp macro="" textlink="">
      <xdr:nvSpPr>
        <xdr:cNvPr id="449" name="円/楕円 448"/>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84853</xdr:rowOff>
    </xdr:from>
    <xdr:ext cx="762000" cy="259045"/>
    <xdr:sp macro="" textlink="">
      <xdr:nvSpPr>
        <xdr:cNvPr id="450" name="テキスト ボックス 449"/>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108204</xdr:rowOff>
    </xdr:from>
    <xdr:to>
      <xdr:col>20</xdr:col>
      <xdr:colOff>209550</xdr:colOff>
      <xdr:row>75</xdr:row>
      <xdr:rowOff>38354</xdr:rowOff>
    </xdr:to>
    <xdr:sp macro="" textlink="">
      <xdr:nvSpPr>
        <xdr:cNvPr id="451" name="円/楕円 450"/>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48531</xdr:rowOff>
    </xdr:from>
    <xdr:ext cx="762000" cy="259045"/>
    <xdr:sp macro="" textlink="">
      <xdr:nvSpPr>
        <xdr:cNvPr id="452" name="テキスト ボックス 451"/>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19050</xdr:rowOff>
    </xdr:from>
    <xdr:to>
      <xdr:col>19</xdr:col>
      <xdr:colOff>6350</xdr:colOff>
      <xdr:row>75</xdr:row>
      <xdr:rowOff>120650</xdr:rowOff>
    </xdr:to>
    <xdr:sp macro="" textlink="">
      <xdr:nvSpPr>
        <xdr:cNvPr id="453" name="円/楕円 452"/>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130827</xdr:rowOff>
    </xdr:from>
    <xdr:ext cx="762000" cy="259045"/>
    <xdr:sp macro="" textlink="">
      <xdr:nvSpPr>
        <xdr:cNvPr id="454" name="テキスト ボックス 453"/>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三重県度会町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155285</xdr:rowOff>
    </xdr:from>
    <xdr:to>
      <xdr:col>4</xdr:col>
      <xdr:colOff>1117600</xdr:colOff>
      <xdr:row>18</xdr:row>
      <xdr:rowOff>124417</xdr:rowOff>
    </xdr:to>
    <xdr:cxnSp macro="">
      <xdr:nvCxnSpPr>
        <xdr:cNvPr id="45" name="直線コネクタ 44"/>
        <xdr:cNvCxnSpPr/>
      </xdr:nvCxnSpPr>
      <xdr:spPr bwMode="auto">
        <a:xfrm flipV="1">
          <a:off x="5651500" y="2088860"/>
          <a:ext cx="0" cy="116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134594</xdr:rowOff>
    </xdr:from>
    <xdr:ext cx="762000" cy="259045"/>
    <xdr:sp macro="" textlink="">
      <xdr:nvSpPr>
        <xdr:cNvPr id="46" name="人口1人当たり決算額の推移最小値テキスト130"/>
        <xdr:cNvSpPr txBox="1"/>
      </xdr:nvSpPr>
      <xdr:spPr>
        <a:xfrm>
          <a:off x="5740400" y="326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18</xdr:row>
      <xdr:rowOff>124417</xdr:rowOff>
    </xdr:from>
    <xdr:to>
      <xdr:col>5</xdr:col>
      <xdr:colOff>73025</xdr:colOff>
      <xdr:row>18</xdr:row>
      <xdr:rowOff>124417</xdr:rowOff>
    </xdr:to>
    <xdr:cxnSp macro="">
      <xdr:nvCxnSpPr>
        <xdr:cNvPr id="47" name="直線コネクタ 46"/>
        <xdr:cNvCxnSpPr/>
      </xdr:nvCxnSpPr>
      <xdr:spPr bwMode="auto">
        <a:xfrm>
          <a:off x="5562600" y="32581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70212</xdr:rowOff>
    </xdr:from>
    <xdr:ext cx="762000" cy="259045"/>
    <xdr:sp macro="" textlink="">
      <xdr:nvSpPr>
        <xdr:cNvPr id="48" name="人口1人当たり決算額の推移最大値テキスト130"/>
        <xdr:cNvSpPr txBox="1"/>
      </xdr:nvSpPr>
      <xdr:spPr>
        <a:xfrm>
          <a:off x="5740400" y="18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11</xdr:row>
      <xdr:rowOff>155285</xdr:rowOff>
    </xdr:from>
    <xdr:to>
      <xdr:col>5</xdr:col>
      <xdr:colOff>73025</xdr:colOff>
      <xdr:row>11</xdr:row>
      <xdr:rowOff>155285</xdr:rowOff>
    </xdr:to>
    <xdr:cxnSp macro="">
      <xdr:nvCxnSpPr>
        <xdr:cNvPr id="49" name="直線コネクタ 48"/>
        <xdr:cNvCxnSpPr/>
      </xdr:nvCxnSpPr>
      <xdr:spPr bwMode="auto">
        <a:xfrm>
          <a:off x="5562600" y="2088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124417</xdr:rowOff>
    </xdr:from>
    <xdr:to>
      <xdr:col>4</xdr:col>
      <xdr:colOff>1117600</xdr:colOff>
      <xdr:row>18</xdr:row>
      <xdr:rowOff>138331</xdr:rowOff>
    </xdr:to>
    <xdr:cxnSp macro="">
      <xdr:nvCxnSpPr>
        <xdr:cNvPr id="50" name="直線コネクタ 49"/>
        <xdr:cNvCxnSpPr/>
      </xdr:nvCxnSpPr>
      <xdr:spPr bwMode="auto">
        <a:xfrm flipV="1">
          <a:off x="5003800" y="3258142"/>
          <a:ext cx="647700" cy="1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100911</xdr:rowOff>
    </xdr:from>
    <xdr:ext cx="762000" cy="259045"/>
    <xdr:sp macro="" textlink="">
      <xdr:nvSpPr>
        <xdr:cNvPr id="51" name="人口1人当たり決算額の推移平均値テキスト130"/>
        <xdr:cNvSpPr txBox="1"/>
      </xdr:nvSpPr>
      <xdr:spPr>
        <a:xfrm>
          <a:off x="5740400" y="272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84384</xdr:rowOff>
    </xdr:from>
    <xdr:to>
      <xdr:col>5</xdr:col>
      <xdr:colOff>34925</xdr:colOff>
      <xdr:row>17</xdr:row>
      <xdr:rowOff>14534</xdr:rowOff>
    </xdr:to>
    <xdr:sp macro="" textlink="">
      <xdr:nvSpPr>
        <xdr:cNvPr id="52" name="フローチャート : 判断 51"/>
        <xdr:cNvSpPr/>
      </xdr:nvSpPr>
      <xdr:spPr bwMode="auto">
        <a:xfrm>
          <a:off x="5600700" y="2875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129743</xdr:rowOff>
    </xdr:from>
    <xdr:to>
      <xdr:col>4</xdr:col>
      <xdr:colOff>469900</xdr:colOff>
      <xdr:row>18</xdr:row>
      <xdr:rowOff>138331</xdr:rowOff>
    </xdr:to>
    <xdr:cxnSp macro="">
      <xdr:nvCxnSpPr>
        <xdr:cNvPr id="53" name="直線コネクタ 52"/>
        <xdr:cNvCxnSpPr/>
      </xdr:nvCxnSpPr>
      <xdr:spPr bwMode="auto">
        <a:xfrm>
          <a:off x="4305300" y="3263468"/>
          <a:ext cx="698500" cy="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106291</xdr:rowOff>
    </xdr:from>
    <xdr:to>
      <xdr:col>4</xdr:col>
      <xdr:colOff>520700</xdr:colOff>
      <xdr:row>17</xdr:row>
      <xdr:rowOff>36441</xdr:rowOff>
    </xdr:to>
    <xdr:sp macro="" textlink="">
      <xdr:nvSpPr>
        <xdr:cNvPr id="54" name="フローチャート : 判断 53"/>
        <xdr:cNvSpPr/>
      </xdr:nvSpPr>
      <xdr:spPr bwMode="auto">
        <a:xfrm>
          <a:off x="49530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46618</xdr:rowOff>
    </xdr:from>
    <xdr:ext cx="736600" cy="259045"/>
    <xdr:sp macro="" textlink="">
      <xdr:nvSpPr>
        <xdr:cNvPr id="55" name="テキスト ボックス 54"/>
        <xdr:cNvSpPr txBox="1"/>
      </xdr:nvSpPr>
      <xdr:spPr>
        <a:xfrm>
          <a:off x="4622800" y="2665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123182</xdr:rowOff>
    </xdr:from>
    <xdr:to>
      <xdr:col>3</xdr:col>
      <xdr:colOff>904875</xdr:colOff>
      <xdr:row>18</xdr:row>
      <xdr:rowOff>129743</xdr:rowOff>
    </xdr:to>
    <xdr:cxnSp macro="">
      <xdr:nvCxnSpPr>
        <xdr:cNvPr id="56" name="直線コネクタ 55"/>
        <xdr:cNvCxnSpPr/>
      </xdr:nvCxnSpPr>
      <xdr:spPr bwMode="auto">
        <a:xfrm>
          <a:off x="3606800" y="3256907"/>
          <a:ext cx="698500" cy="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115837</xdr:rowOff>
    </xdr:from>
    <xdr:to>
      <xdr:col>3</xdr:col>
      <xdr:colOff>206375</xdr:colOff>
      <xdr:row>18</xdr:row>
      <xdr:rowOff>123182</xdr:rowOff>
    </xdr:to>
    <xdr:cxnSp macro="">
      <xdr:nvCxnSpPr>
        <xdr:cNvPr id="59" name="直線コネクタ 58"/>
        <xdr:cNvCxnSpPr/>
      </xdr:nvCxnSpPr>
      <xdr:spPr bwMode="auto">
        <a:xfrm>
          <a:off x="2908300" y="3249562"/>
          <a:ext cx="698500" cy="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73617</xdr:rowOff>
    </xdr:from>
    <xdr:to>
      <xdr:col>5</xdr:col>
      <xdr:colOff>34925</xdr:colOff>
      <xdr:row>19</xdr:row>
      <xdr:rowOff>3767</xdr:rowOff>
    </xdr:to>
    <xdr:sp macro="" textlink="">
      <xdr:nvSpPr>
        <xdr:cNvPr id="69" name="円/楕円 68"/>
        <xdr:cNvSpPr/>
      </xdr:nvSpPr>
      <xdr:spPr bwMode="auto">
        <a:xfrm>
          <a:off x="5600700" y="320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153644</xdr:rowOff>
    </xdr:from>
    <xdr:ext cx="762000" cy="259045"/>
    <xdr:sp macro="" textlink="">
      <xdr:nvSpPr>
        <xdr:cNvPr id="70" name="人口1人当たり決算額の推移該当値テキスト130"/>
        <xdr:cNvSpPr txBox="1"/>
      </xdr:nvSpPr>
      <xdr:spPr>
        <a:xfrm>
          <a:off x="5740400" y="311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89,089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87531</xdr:rowOff>
    </xdr:from>
    <xdr:to>
      <xdr:col>4</xdr:col>
      <xdr:colOff>520700</xdr:colOff>
      <xdr:row>19</xdr:row>
      <xdr:rowOff>17681</xdr:rowOff>
    </xdr:to>
    <xdr:sp macro="" textlink="">
      <xdr:nvSpPr>
        <xdr:cNvPr id="71" name="円/楕円 70"/>
        <xdr:cNvSpPr/>
      </xdr:nvSpPr>
      <xdr:spPr bwMode="auto">
        <a:xfrm>
          <a:off x="4953000" y="322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2458</xdr:rowOff>
    </xdr:from>
    <xdr:ext cx="736600" cy="259045"/>
    <xdr:sp macro="" textlink="">
      <xdr:nvSpPr>
        <xdr:cNvPr id="72" name="テキスト ボックス 71"/>
        <xdr:cNvSpPr txBox="1"/>
      </xdr:nvSpPr>
      <xdr:spPr>
        <a:xfrm>
          <a:off x="4622800" y="330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87,263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78943</xdr:rowOff>
    </xdr:from>
    <xdr:to>
      <xdr:col>3</xdr:col>
      <xdr:colOff>955675</xdr:colOff>
      <xdr:row>19</xdr:row>
      <xdr:rowOff>9093</xdr:rowOff>
    </xdr:to>
    <xdr:sp macro="" textlink="">
      <xdr:nvSpPr>
        <xdr:cNvPr id="73" name="円/楕円 72"/>
        <xdr:cNvSpPr/>
      </xdr:nvSpPr>
      <xdr:spPr bwMode="auto">
        <a:xfrm>
          <a:off x="4254500" y="321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165320</xdr:rowOff>
    </xdr:from>
    <xdr:ext cx="762000" cy="259045"/>
    <xdr:sp macro="" textlink="">
      <xdr:nvSpPr>
        <xdr:cNvPr id="74" name="テキスト ボックス 73"/>
        <xdr:cNvSpPr txBox="1"/>
      </xdr:nvSpPr>
      <xdr:spPr>
        <a:xfrm>
          <a:off x="3924300" y="329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88,390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72382</xdr:rowOff>
    </xdr:from>
    <xdr:to>
      <xdr:col>3</xdr:col>
      <xdr:colOff>257175</xdr:colOff>
      <xdr:row>19</xdr:row>
      <xdr:rowOff>2532</xdr:rowOff>
    </xdr:to>
    <xdr:sp macro="" textlink="">
      <xdr:nvSpPr>
        <xdr:cNvPr id="75" name="円/楕円 74"/>
        <xdr:cNvSpPr/>
      </xdr:nvSpPr>
      <xdr:spPr bwMode="auto">
        <a:xfrm>
          <a:off x="3556000" y="320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158759</xdr:rowOff>
    </xdr:from>
    <xdr:ext cx="762000" cy="259045"/>
    <xdr:sp macro="" textlink="">
      <xdr:nvSpPr>
        <xdr:cNvPr id="76" name="テキスト ボックス 75"/>
        <xdr:cNvSpPr txBox="1"/>
      </xdr:nvSpPr>
      <xdr:spPr>
        <a:xfrm>
          <a:off x="3225800" y="329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89,251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65037</xdr:rowOff>
    </xdr:from>
    <xdr:to>
      <xdr:col>2</xdr:col>
      <xdr:colOff>692150</xdr:colOff>
      <xdr:row>18</xdr:row>
      <xdr:rowOff>166637</xdr:rowOff>
    </xdr:to>
    <xdr:sp macro="" textlink="">
      <xdr:nvSpPr>
        <xdr:cNvPr id="77" name="円/楕円 76"/>
        <xdr:cNvSpPr/>
      </xdr:nvSpPr>
      <xdr:spPr bwMode="auto">
        <a:xfrm>
          <a:off x="2857500" y="3198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151414</xdr:rowOff>
    </xdr:from>
    <xdr:ext cx="762000" cy="259045"/>
    <xdr:sp macro="" textlink="">
      <xdr:nvSpPr>
        <xdr:cNvPr id="78" name="テキスト ボックス 77"/>
        <xdr:cNvSpPr txBox="1"/>
      </xdr:nvSpPr>
      <xdr:spPr>
        <a:xfrm>
          <a:off x="2527300" y="328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90,215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6" name="直線コネクタ 105"/>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7"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8" name="直線コネクタ 107"/>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9"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10" name="直線コネクタ 109"/>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5328</xdr:rowOff>
    </xdr:from>
    <xdr:to>
      <xdr:col>4</xdr:col>
      <xdr:colOff>1117600</xdr:colOff>
      <xdr:row>36</xdr:row>
      <xdr:rowOff>24702</xdr:rowOff>
    </xdr:to>
    <xdr:cxnSp macro="">
      <xdr:nvCxnSpPr>
        <xdr:cNvPr id="111" name="直線コネクタ 110"/>
        <xdr:cNvCxnSpPr/>
      </xdr:nvCxnSpPr>
      <xdr:spPr bwMode="auto">
        <a:xfrm>
          <a:off x="5003800" y="6958578"/>
          <a:ext cx="647700" cy="19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2"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3" name="フローチャート : 判断 112"/>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5328</xdr:rowOff>
    </xdr:from>
    <xdr:to>
      <xdr:col>4</xdr:col>
      <xdr:colOff>469900</xdr:colOff>
      <xdr:row>36</xdr:row>
      <xdr:rowOff>26035</xdr:rowOff>
    </xdr:to>
    <xdr:cxnSp macro="">
      <xdr:nvCxnSpPr>
        <xdr:cNvPr id="114" name="直線コネクタ 113"/>
        <xdr:cNvCxnSpPr/>
      </xdr:nvCxnSpPr>
      <xdr:spPr bwMode="auto">
        <a:xfrm flipV="1">
          <a:off x="4305300" y="6958578"/>
          <a:ext cx="698500" cy="2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5" name="フローチャート : 判断 114"/>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6" name="テキスト ボックス 115"/>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26035</xdr:rowOff>
    </xdr:from>
    <xdr:to>
      <xdr:col>3</xdr:col>
      <xdr:colOff>904875</xdr:colOff>
      <xdr:row>36</xdr:row>
      <xdr:rowOff>54705</xdr:rowOff>
    </xdr:to>
    <xdr:cxnSp macro="">
      <xdr:nvCxnSpPr>
        <xdr:cNvPr id="117" name="直線コネクタ 116"/>
        <xdr:cNvCxnSpPr/>
      </xdr:nvCxnSpPr>
      <xdr:spPr bwMode="auto">
        <a:xfrm flipV="1">
          <a:off x="3606800" y="6979285"/>
          <a:ext cx="698500" cy="2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8" name="フローチャート : 判断 117"/>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91489</xdr:rowOff>
    </xdr:from>
    <xdr:ext cx="762000" cy="259045"/>
    <xdr:sp macro="" textlink="">
      <xdr:nvSpPr>
        <xdr:cNvPr id="119" name="テキスト ボックス 118"/>
        <xdr:cNvSpPr txBox="1"/>
      </xdr:nvSpPr>
      <xdr:spPr>
        <a:xfrm>
          <a:off x="3924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54705</xdr:rowOff>
    </xdr:from>
    <xdr:to>
      <xdr:col>3</xdr:col>
      <xdr:colOff>206375</xdr:colOff>
      <xdr:row>36</xdr:row>
      <xdr:rowOff>54972</xdr:rowOff>
    </xdr:to>
    <xdr:cxnSp macro="">
      <xdr:nvCxnSpPr>
        <xdr:cNvPr id="120" name="直線コネクタ 119"/>
        <xdr:cNvCxnSpPr/>
      </xdr:nvCxnSpPr>
      <xdr:spPr bwMode="auto">
        <a:xfrm flipV="1">
          <a:off x="2908300" y="7007955"/>
          <a:ext cx="698500" cy="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21" name="フローチャート : 判断 120"/>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29214</xdr:rowOff>
    </xdr:from>
    <xdr:ext cx="762000" cy="259045"/>
    <xdr:sp macro="" textlink="">
      <xdr:nvSpPr>
        <xdr:cNvPr id="122" name="テキスト ボックス 121"/>
        <xdr:cNvSpPr txBox="1"/>
      </xdr:nvSpPr>
      <xdr:spPr>
        <a:xfrm>
          <a:off x="3225800" y="629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3" name="フローチャート : 判断 122"/>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324185</xdr:rowOff>
    </xdr:from>
    <xdr:ext cx="762000" cy="259045"/>
    <xdr:sp macro="" textlink="">
      <xdr:nvSpPr>
        <xdr:cNvPr id="124" name="テキスト ボックス 123"/>
        <xdr:cNvSpPr txBox="1"/>
      </xdr:nvSpPr>
      <xdr:spPr>
        <a:xfrm>
          <a:off x="2527300" y="6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316802</xdr:rowOff>
    </xdr:from>
    <xdr:to>
      <xdr:col>5</xdr:col>
      <xdr:colOff>34925</xdr:colOff>
      <xdr:row>36</xdr:row>
      <xdr:rowOff>75502</xdr:rowOff>
    </xdr:to>
    <xdr:sp macro="" textlink="">
      <xdr:nvSpPr>
        <xdr:cNvPr id="130" name="円/楕円 129"/>
        <xdr:cNvSpPr/>
      </xdr:nvSpPr>
      <xdr:spPr bwMode="auto">
        <a:xfrm>
          <a:off x="5600700" y="692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288879</xdr:rowOff>
    </xdr:from>
    <xdr:ext cx="762000" cy="259045"/>
    <xdr:sp macro="" textlink="">
      <xdr:nvSpPr>
        <xdr:cNvPr id="131" name="人口1人当たり決算額の推移該当値テキスト445"/>
        <xdr:cNvSpPr txBox="1"/>
      </xdr:nvSpPr>
      <xdr:spPr>
        <a:xfrm>
          <a:off x="5740400" y="689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10,370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297428</xdr:rowOff>
    </xdr:from>
    <xdr:to>
      <xdr:col>4</xdr:col>
      <xdr:colOff>520700</xdr:colOff>
      <xdr:row>36</xdr:row>
      <xdr:rowOff>56128</xdr:rowOff>
    </xdr:to>
    <xdr:sp macro="" textlink="">
      <xdr:nvSpPr>
        <xdr:cNvPr id="132" name="円/楕円 131"/>
        <xdr:cNvSpPr/>
      </xdr:nvSpPr>
      <xdr:spPr bwMode="auto">
        <a:xfrm>
          <a:off x="4953000" y="690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40905</xdr:rowOff>
    </xdr:from>
    <xdr:ext cx="736600" cy="259045"/>
    <xdr:sp macro="" textlink="">
      <xdr:nvSpPr>
        <xdr:cNvPr id="133" name="テキスト ボックス 132"/>
        <xdr:cNvSpPr txBox="1"/>
      </xdr:nvSpPr>
      <xdr:spPr>
        <a:xfrm>
          <a:off x="4622800" y="699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318135</xdr:rowOff>
    </xdr:from>
    <xdr:to>
      <xdr:col>3</xdr:col>
      <xdr:colOff>955675</xdr:colOff>
      <xdr:row>36</xdr:row>
      <xdr:rowOff>76835</xdr:rowOff>
    </xdr:to>
    <xdr:sp macro="" textlink="">
      <xdr:nvSpPr>
        <xdr:cNvPr id="134" name="円/楕円 133"/>
        <xdr:cNvSpPr/>
      </xdr:nvSpPr>
      <xdr:spPr bwMode="auto">
        <a:xfrm>
          <a:off x="4254500" y="6928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61612</xdr:rowOff>
    </xdr:from>
    <xdr:ext cx="762000" cy="259045"/>
    <xdr:sp macro="" textlink="">
      <xdr:nvSpPr>
        <xdr:cNvPr id="135" name="テキスト ボックス 134"/>
        <xdr:cNvSpPr txBox="1"/>
      </xdr:nvSpPr>
      <xdr:spPr>
        <a:xfrm>
          <a:off x="3924300" y="70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3905</xdr:rowOff>
    </xdr:from>
    <xdr:to>
      <xdr:col>3</xdr:col>
      <xdr:colOff>257175</xdr:colOff>
      <xdr:row>36</xdr:row>
      <xdr:rowOff>105505</xdr:rowOff>
    </xdr:to>
    <xdr:sp macro="" textlink="">
      <xdr:nvSpPr>
        <xdr:cNvPr id="136" name="円/楕円 135"/>
        <xdr:cNvSpPr/>
      </xdr:nvSpPr>
      <xdr:spPr bwMode="auto">
        <a:xfrm>
          <a:off x="3556000" y="695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90282</xdr:rowOff>
    </xdr:from>
    <xdr:ext cx="762000" cy="259045"/>
    <xdr:sp macro="" textlink="">
      <xdr:nvSpPr>
        <xdr:cNvPr id="137" name="テキスト ボックス 136"/>
        <xdr:cNvSpPr txBox="1"/>
      </xdr:nvSpPr>
      <xdr:spPr>
        <a:xfrm>
          <a:off x="3225800" y="704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4172</xdr:rowOff>
    </xdr:from>
    <xdr:to>
      <xdr:col>2</xdr:col>
      <xdr:colOff>692150</xdr:colOff>
      <xdr:row>36</xdr:row>
      <xdr:rowOff>105772</xdr:rowOff>
    </xdr:to>
    <xdr:sp macro="" textlink="">
      <xdr:nvSpPr>
        <xdr:cNvPr id="138" name="円/楕円 137"/>
        <xdr:cNvSpPr/>
      </xdr:nvSpPr>
      <xdr:spPr bwMode="auto">
        <a:xfrm>
          <a:off x="2857500" y="6957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90549</xdr:rowOff>
    </xdr:from>
    <xdr:ext cx="762000" cy="259045"/>
    <xdr:sp macro="" textlink="">
      <xdr:nvSpPr>
        <xdr:cNvPr id="139" name="テキスト ボックス 138"/>
        <xdr:cNvSpPr txBox="1"/>
      </xdr:nvSpPr>
      <xdr:spPr>
        <a:xfrm>
          <a:off x="2527300" y="704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8,459
8,412
134.98
3,641,613
3,540,227
87,113
2,590,666
3,220,986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72829</xdr:rowOff>
    </xdr:from>
    <xdr:to>
      <xdr:col>6</xdr:col>
      <xdr:colOff>511175</xdr:colOff>
      <xdr:row>38</xdr:row>
      <xdr:rowOff>74385</xdr:rowOff>
    </xdr:to>
    <xdr:cxnSp macro="">
      <xdr:nvCxnSpPr>
        <xdr:cNvPr id="63" name="直線コネクタ 62"/>
        <xdr:cNvCxnSpPr/>
      </xdr:nvCxnSpPr>
      <xdr:spPr>
        <a:xfrm flipV="1">
          <a:off x="3797300" y="6587929"/>
          <a:ext cx="8382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39323</xdr:rowOff>
    </xdr:from>
    <xdr:to>
      <xdr:col>5</xdr:col>
      <xdr:colOff>358775</xdr:colOff>
      <xdr:row>38</xdr:row>
      <xdr:rowOff>74385</xdr:rowOff>
    </xdr:to>
    <xdr:cxnSp macro="">
      <xdr:nvCxnSpPr>
        <xdr:cNvPr id="66" name="直線コネクタ 65"/>
        <xdr:cNvCxnSpPr/>
      </xdr:nvCxnSpPr>
      <xdr:spPr>
        <a:xfrm>
          <a:off x="2908300" y="6554423"/>
          <a:ext cx="889000" cy="3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39323</xdr:rowOff>
    </xdr:from>
    <xdr:to>
      <xdr:col>4</xdr:col>
      <xdr:colOff>155575</xdr:colOff>
      <xdr:row>38</xdr:row>
      <xdr:rowOff>40096</xdr:rowOff>
    </xdr:to>
    <xdr:cxnSp macro="">
      <xdr:nvCxnSpPr>
        <xdr:cNvPr id="69" name="直線コネクタ 68"/>
        <xdr:cNvCxnSpPr/>
      </xdr:nvCxnSpPr>
      <xdr:spPr>
        <a:xfrm flipV="1">
          <a:off x="2019300" y="6554423"/>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26249</xdr:rowOff>
    </xdr:from>
    <xdr:to>
      <xdr:col>2</xdr:col>
      <xdr:colOff>638175</xdr:colOff>
      <xdr:row>38</xdr:row>
      <xdr:rowOff>40096</xdr:rowOff>
    </xdr:to>
    <xdr:cxnSp macro="">
      <xdr:nvCxnSpPr>
        <xdr:cNvPr id="72" name="直線コネクタ 71"/>
        <xdr:cNvCxnSpPr/>
      </xdr:nvCxnSpPr>
      <xdr:spPr>
        <a:xfrm>
          <a:off x="1130300" y="6541349"/>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22029</xdr:rowOff>
    </xdr:from>
    <xdr:to>
      <xdr:col>6</xdr:col>
      <xdr:colOff>561975</xdr:colOff>
      <xdr:row>38</xdr:row>
      <xdr:rowOff>123629</xdr:rowOff>
    </xdr:to>
    <xdr:sp macro="" textlink="">
      <xdr:nvSpPr>
        <xdr:cNvPr id="82" name="円/楕円 81"/>
        <xdr:cNvSpPr/>
      </xdr:nvSpPr>
      <xdr:spPr>
        <a:xfrm>
          <a:off x="4584700" y="65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456</xdr:rowOff>
    </xdr:from>
    <xdr:ext cx="534377" cy="259045"/>
    <xdr:sp macro="" textlink="">
      <xdr:nvSpPr>
        <xdr:cNvPr id="83" name="人件費該当値テキスト"/>
        <xdr:cNvSpPr txBox="1"/>
      </xdr:nvSpPr>
      <xdr:spPr>
        <a:xfrm>
          <a:off x="4686300" y="651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78,143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23585</xdr:rowOff>
    </xdr:from>
    <xdr:to>
      <xdr:col>5</xdr:col>
      <xdr:colOff>409575</xdr:colOff>
      <xdr:row>38</xdr:row>
      <xdr:rowOff>125185</xdr:rowOff>
    </xdr:to>
    <xdr:sp macro="" textlink="">
      <xdr:nvSpPr>
        <xdr:cNvPr id="84" name="円/楕円 83"/>
        <xdr:cNvSpPr/>
      </xdr:nvSpPr>
      <xdr:spPr>
        <a:xfrm>
          <a:off x="3746500" y="653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116312</xdr:rowOff>
    </xdr:from>
    <xdr:ext cx="534377" cy="259045"/>
    <xdr:sp macro="" textlink="">
      <xdr:nvSpPr>
        <xdr:cNvPr id="85" name="テキスト ボックス 84"/>
        <xdr:cNvSpPr txBox="1"/>
      </xdr:nvSpPr>
      <xdr:spPr>
        <a:xfrm>
          <a:off x="3530111" y="66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159973</xdr:rowOff>
    </xdr:from>
    <xdr:to>
      <xdr:col>4</xdr:col>
      <xdr:colOff>206375</xdr:colOff>
      <xdr:row>38</xdr:row>
      <xdr:rowOff>90123</xdr:rowOff>
    </xdr:to>
    <xdr:sp macro="" textlink="">
      <xdr:nvSpPr>
        <xdr:cNvPr id="86" name="円/楕円 85"/>
        <xdr:cNvSpPr/>
      </xdr:nvSpPr>
      <xdr:spPr>
        <a:xfrm>
          <a:off x="2857500" y="65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81250</xdr:rowOff>
    </xdr:from>
    <xdr:ext cx="534377" cy="259045"/>
    <xdr:sp macro="" textlink="">
      <xdr:nvSpPr>
        <xdr:cNvPr id="87" name="テキスト ボックス 86"/>
        <xdr:cNvSpPr txBox="1"/>
      </xdr:nvSpPr>
      <xdr:spPr>
        <a:xfrm>
          <a:off x="2641111" y="659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81,221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160746</xdr:rowOff>
    </xdr:from>
    <xdr:to>
      <xdr:col>3</xdr:col>
      <xdr:colOff>3175</xdr:colOff>
      <xdr:row>38</xdr:row>
      <xdr:rowOff>90896</xdr:rowOff>
    </xdr:to>
    <xdr:sp macro="" textlink="">
      <xdr:nvSpPr>
        <xdr:cNvPr id="88" name="円/楕円 87"/>
        <xdr:cNvSpPr/>
      </xdr:nvSpPr>
      <xdr:spPr>
        <a:xfrm>
          <a:off x="1968500" y="650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82023</xdr:rowOff>
    </xdr:from>
    <xdr:ext cx="534377" cy="259045"/>
    <xdr:sp macro="" textlink="">
      <xdr:nvSpPr>
        <xdr:cNvPr id="89" name="テキスト ボックス 88"/>
        <xdr:cNvSpPr txBox="1"/>
      </xdr:nvSpPr>
      <xdr:spPr>
        <a:xfrm>
          <a:off x="1752111" y="6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146899</xdr:rowOff>
    </xdr:from>
    <xdr:to>
      <xdr:col>1</xdr:col>
      <xdr:colOff>485775</xdr:colOff>
      <xdr:row>38</xdr:row>
      <xdr:rowOff>77050</xdr:rowOff>
    </xdr:to>
    <xdr:sp macro="" textlink="">
      <xdr:nvSpPr>
        <xdr:cNvPr id="90" name="円/楕円 89"/>
        <xdr:cNvSpPr/>
      </xdr:nvSpPr>
      <xdr:spPr>
        <a:xfrm>
          <a:off x="1079500" y="64905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68176</xdr:rowOff>
    </xdr:from>
    <xdr:ext cx="534377" cy="259045"/>
    <xdr:sp macro="" textlink="">
      <xdr:nvSpPr>
        <xdr:cNvPr id="91" name="テキスト ボックス 90"/>
        <xdr:cNvSpPr txBox="1"/>
      </xdr:nvSpPr>
      <xdr:spPr>
        <a:xfrm>
          <a:off x="863111" y="65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83318</xdr:rowOff>
    </xdr:from>
    <xdr:to>
      <xdr:col>6</xdr:col>
      <xdr:colOff>511175</xdr:colOff>
      <xdr:row>57</xdr:row>
      <xdr:rowOff>97955</xdr:rowOff>
    </xdr:to>
    <xdr:cxnSp macro="">
      <xdr:nvCxnSpPr>
        <xdr:cNvPr id="118" name="直線コネクタ 117"/>
        <xdr:cNvCxnSpPr/>
      </xdr:nvCxnSpPr>
      <xdr:spPr>
        <a:xfrm flipV="1">
          <a:off x="3797300" y="9855968"/>
          <a:ext cx="838200" cy="1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97955</xdr:rowOff>
    </xdr:from>
    <xdr:to>
      <xdr:col>5</xdr:col>
      <xdr:colOff>358775</xdr:colOff>
      <xdr:row>57</xdr:row>
      <xdr:rowOff>110636</xdr:rowOff>
    </xdr:to>
    <xdr:cxnSp macro="">
      <xdr:nvCxnSpPr>
        <xdr:cNvPr id="121" name="直線コネクタ 120"/>
        <xdr:cNvCxnSpPr/>
      </xdr:nvCxnSpPr>
      <xdr:spPr>
        <a:xfrm flipV="1">
          <a:off x="2908300" y="9870605"/>
          <a:ext cx="889000" cy="1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110636</xdr:rowOff>
    </xdr:from>
    <xdr:to>
      <xdr:col>4</xdr:col>
      <xdr:colOff>155575</xdr:colOff>
      <xdr:row>57</xdr:row>
      <xdr:rowOff>132867</xdr:rowOff>
    </xdr:to>
    <xdr:cxnSp macro="">
      <xdr:nvCxnSpPr>
        <xdr:cNvPr id="124" name="直線コネクタ 123"/>
        <xdr:cNvCxnSpPr/>
      </xdr:nvCxnSpPr>
      <xdr:spPr>
        <a:xfrm flipV="1">
          <a:off x="2019300" y="9883286"/>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132707</xdr:rowOff>
    </xdr:from>
    <xdr:ext cx="599010" cy="259045"/>
    <xdr:sp macro="" textlink="">
      <xdr:nvSpPr>
        <xdr:cNvPr id="126" name="テキスト ボックス 125"/>
        <xdr:cNvSpPr txBox="1"/>
      </xdr:nvSpPr>
      <xdr:spPr>
        <a:xfrm>
          <a:off x="2608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132867</xdr:rowOff>
    </xdr:from>
    <xdr:to>
      <xdr:col>2</xdr:col>
      <xdr:colOff>638175</xdr:colOff>
      <xdr:row>57</xdr:row>
      <xdr:rowOff>136260</xdr:rowOff>
    </xdr:to>
    <xdr:cxnSp macro="">
      <xdr:nvCxnSpPr>
        <xdr:cNvPr id="127" name="直線コネクタ 126"/>
        <xdr:cNvCxnSpPr/>
      </xdr:nvCxnSpPr>
      <xdr:spPr>
        <a:xfrm flipV="1">
          <a:off x="1130300" y="9905517"/>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162336</xdr:rowOff>
    </xdr:from>
    <xdr:ext cx="534377" cy="259045"/>
    <xdr:sp macro="" textlink="">
      <xdr:nvSpPr>
        <xdr:cNvPr id="129" name="テキスト ボックス 128"/>
        <xdr:cNvSpPr txBox="1"/>
      </xdr:nvSpPr>
      <xdr:spPr>
        <a:xfrm>
          <a:off x="1752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144377</xdr:rowOff>
    </xdr:from>
    <xdr:ext cx="599010" cy="259045"/>
    <xdr:sp macro="" textlink="">
      <xdr:nvSpPr>
        <xdr:cNvPr id="131" name="テキスト ボックス 130"/>
        <xdr:cNvSpPr txBox="1"/>
      </xdr:nvSpPr>
      <xdr:spPr>
        <a:xfrm>
          <a:off x="830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32518</xdr:rowOff>
    </xdr:from>
    <xdr:to>
      <xdr:col>6</xdr:col>
      <xdr:colOff>561975</xdr:colOff>
      <xdr:row>57</xdr:row>
      <xdr:rowOff>134118</xdr:rowOff>
    </xdr:to>
    <xdr:sp macro="" textlink="">
      <xdr:nvSpPr>
        <xdr:cNvPr id="137" name="円/楕円 136"/>
        <xdr:cNvSpPr/>
      </xdr:nvSpPr>
      <xdr:spPr>
        <a:xfrm>
          <a:off x="4584700" y="98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144349</xdr:rowOff>
    </xdr:from>
    <xdr:ext cx="534377" cy="259045"/>
    <xdr:sp macro="" textlink="">
      <xdr:nvSpPr>
        <xdr:cNvPr id="138" name="物件費該当値テキスト"/>
        <xdr:cNvSpPr txBox="1"/>
      </xdr:nvSpPr>
      <xdr:spPr>
        <a:xfrm>
          <a:off x="4686300" y="97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47155</xdr:rowOff>
    </xdr:from>
    <xdr:to>
      <xdr:col>5</xdr:col>
      <xdr:colOff>409575</xdr:colOff>
      <xdr:row>57</xdr:row>
      <xdr:rowOff>148755</xdr:rowOff>
    </xdr:to>
    <xdr:sp macro="" textlink="">
      <xdr:nvSpPr>
        <xdr:cNvPr id="139" name="円/楕円 138"/>
        <xdr:cNvSpPr/>
      </xdr:nvSpPr>
      <xdr:spPr>
        <a:xfrm>
          <a:off x="3746500" y="98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139882</xdr:rowOff>
    </xdr:from>
    <xdr:ext cx="534377" cy="259045"/>
    <xdr:sp macro="" textlink="">
      <xdr:nvSpPr>
        <xdr:cNvPr id="140" name="テキスト ボックス 139"/>
        <xdr:cNvSpPr txBox="1"/>
      </xdr:nvSpPr>
      <xdr:spPr>
        <a:xfrm>
          <a:off x="3530111" y="99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59836</xdr:rowOff>
    </xdr:from>
    <xdr:to>
      <xdr:col>4</xdr:col>
      <xdr:colOff>206375</xdr:colOff>
      <xdr:row>57</xdr:row>
      <xdr:rowOff>161436</xdr:rowOff>
    </xdr:to>
    <xdr:sp macro="" textlink="">
      <xdr:nvSpPr>
        <xdr:cNvPr id="141" name="円/楕円 140"/>
        <xdr:cNvSpPr/>
      </xdr:nvSpPr>
      <xdr:spPr>
        <a:xfrm>
          <a:off x="2857500" y="98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152563</xdr:rowOff>
    </xdr:from>
    <xdr:ext cx="534377" cy="259045"/>
    <xdr:sp macro="" textlink="">
      <xdr:nvSpPr>
        <xdr:cNvPr id="142" name="テキスト ボックス 141"/>
        <xdr:cNvSpPr txBox="1"/>
      </xdr:nvSpPr>
      <xdr:spPr>
        <a:xfrm>
          <a:off x="2641111" y="992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87,714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82067</xdr:rowOff>
    </xdr:from>
    <xdr:to>
      <xdr:col>3</xdr:col>
      <xdr:colOff>3175</xdr:colOff>
      <xdr:row>58</xdr:row>
      <xdr:rowOff>12217</xdr:rowOff>
    </xdr:to>
    <xdr:sp macro="" textlink="">
      <xdr:nvSpPr>
        <xdr:cNvPr id="143" name="円/楕円 142"/>
        <xdr:cNvSpPr/>
      </xdr:nvSpPr>
      <xdr:spPr>
        <a:xfrm>
          <a:off x="1968500" y="98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3344</xdr:rowOff>
    </xdr:from>
    <xdr:ext cx="534377" cy="259045"/>
    <xdr:sp macro="" textlink="">
      <xdr:nvSpPr>
        <xdr:cNvPr id="144" name="テキスト ボックス 143"/>
        <xdr:cNvSpPr txBox="1"/>
      </xdr:nvSpPr>
      <xdr:spPr>
        <a:xfrm>
          <a:off x="1752111" y="99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85460</xdr:rowOff>
    </xdr:from>
    <xdr:to>
      <xdr:col>1</xdr:col>
      <xdr:colOff>485775</xdr:colOff>
      <xdr:row>58</xdr:row>
      <xdr:rowOff>15610</xdr:rowOff>
    </xdr:to>
    <xdr:sp macro="" textlink="">
      <xdr:nvSpPr>
        <xdr:cNvPr id="145" name="円/楕円 144"/>
        <xdr:cNvSpPr/>
      </xdr:nvSpPr>
      <xdr:spPr>
        <a:xfrm>
          <a:off x="1079500" y="98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6737</xdr:rowOff>
    </xdr:from>
    <xdr:ext cx="534377" cy="259045"/>
    <xdr:sp macro="" textlink="">
      <xdr:nvSpPr>
        <xdr:cNvPr id="146" name="テキスト ボックス 145"/>
        <xdr:cNvSpPr txBox="1"/>
      </xdr:nvSpPr>
      <xdr:spPr>
        <a:xfrm>
          <a:off x="863111" y="99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106161</xdr:rowOff>
    </xdr:from>
    <xdr:to>
      <xdr:col>6</xdr:col>
      <xdr:colOff>511175</xdr:colOff>
      <xdr:row>78</xdr:row>
      <xdr:rowOff>147571</xdr:rowOff>
    </xdr:to>
    <xdr:cxnSp macro="">
      <xdr:nvCxnSpPr>
        <xdr:cNvPr id="177" name="直線コネクタ 176"/>
        <xdr:cNvCxnSpPr/>
      </xdr:nvCxnSpPr>
      <xdr:spPr>
        <a:xfrm>
          <a:off x="3797300" y="13479261"/>
          <a:ext cx="838200" cy="4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106161</xdr:rowOff>
    </xdr:from>
    <xdr:to>
      <xdr:col>5</xdr:col>
      <xdr:colOff>358775</xdr:colOff>
      <xdr:row>78</xdr:row>
      <xdr:rowOff>124090</xdr:rowOff>
    </xdr:to>
    <xdr:cxnSp macro="">
      <xdr:nvCxnSpPr>
        <xdr:cNvPr id="180" name="直線コネクタ 179"/>
        <xdr:cNvCxnSpPr/>
      </xdr:nvCxnSpPr>
      <xdr:spPr>
        <a:xfrm flipV="1">
          <a:off x="2908300" y="13479261"/>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112300</xdr:rowOff>
    </xdr:from>
    <xdr:to>
      <xdr:col>4</xdr:col>
      <xdr:colOff>155575</xdr:colOff>
      <xdr:row>78</xdr:row>
      <xdr:rowOff>124090</xdr:rowOff>
    </xdr:to>
    <xdr:cxnSp macro="">
      <xdr:nvCxnSpPr>
        <xdr:cNvPr id="183" name="直線コネクタ 182"/>
        <xdr:cNvCxnSpPr/>
      </xdr:nvCxnSpPr>
      <xdr:spPr>
        <a:xfrm>
          <a:off x="2019300" y="13485400"/>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112300</xdr:rowOff>
    </xdr:from>
    <xdr:to>
      <xdr:col>2</xdr:col>
      <xdr:colOff>638175</xdr:colOff>
      <xdr:row>78</xdr:row>
      <xdr:rowOff>126572</xdr:rowOff>
    </xdr:to>
    <xdr:cxnSp macro="">
      <xdr:nvCxnSpPr>
        <xdr:cNvPr id="186" name="直線コネクタ 185"/>
        <xdr:cNvCxnSpPr/>
      </xdr:nvCxnSpPr>
      <xdr:spPr>
        <a:xfrm flipV="1">
          <a:off x="1130300" y="13485400"/>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96771</xdr:rowOff>
    </xdr:from>
    <xdr:to>
      <xdr:col>6</xdr:col>
      <xdr:colOff>561975</xdr:colOff>
      <xdr:row>79</xdr:row>
      <xdr:rowOff>26921</xdr:rowOff>
    </xdr:to>
    <xdr:sp macro="" textlink="">
      <xdr:nvSpPr>
        <xdr:cNvPr id="196" name="円/楕円 195"/>
        <xdr:cNvSpPr/>
      </xdr:nvSpPr>
      <xdr:spPr>
        <a:xfrm>
          <a:off x="4584700" y="134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11698</xdr:rowOff>
    </xdr:from>
    <xdr:ext cx="469744" cy="259045"/>
    <xdr:sp macro="" textlink="">
      <xdr:nvSpPr>
        <xdr:cNvPr id="197" name="維持補修費該当値テキスト"/>
        <xdr:cNvSpPr txBox="1"/>
      </xdr:nvSpPr>
      <xdr:spPr>
        <a:xfrm>
          <a:off x="4686300" y="133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55361</xdr:rowOff>
    </xdr:from>
    <xdr:to>
      <xdr:col>5</xdr:col>
      <xdr:colOff>409575</xdr:colOff>
      <xdr:row>78</xdr:row>
      <xdr:rowOff>156961</xdr:rowOff>
    </xdr:to>
    <xdr:sp macro="" textlink="">
      <xdr:nvSpPr>
        <xdr:cNvPr id="198" name="円/楕円 197"/>
        <xdr:cNvSpPr/>
      </xdr:nvSpPr>
      <xdr:spPr>
        <a:xfrm>
          <a:off x="3746500" y="134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148088</xdr:rowOff>
    </xdr:from>
    <xdr:ext cx="469744" cy="259045"/>
    <xdr:sp macro="" textlink="">
      <xdr:nvSpPr>
        <xdr:cNvPr id="199" name="テキスト ボックス 198"/>
        <xdr:cNvSpPr txBox="1"/>
      </xdr:nvSpPr>
      <xdr:spPr>
        <a:xfrm>
          <a:off x="3562427" y="1352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73290</xdr:rowOff>
    </xdr:from>
    <xdr:to>
      <xdr:col>4</xdr:col>
      <xdr:colOff>206375</xdr:colOff>
      <xdr:row>79</xdr:row>
      <xdr:rowOff>3440</xdr:rowOff>
    </xdr:to>
    <xdr:sp macro="" textlink="">
      <xdr:nvSpPr>
        <xdr:cNvPr id="200" name="円/楕円 199"/>
        <xdr:cNvSpPr/>
      </xdr:nvSpPr>
      <xdr:spPr>
        <a:xfrm>
          <a:off x="2857500" y="1344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166017</xdr:rowOff>
    </xdr:from>
    <xdr:ext cx="469744" cy="259045"/>
    <xdr:sp macro="" textlink="">
      <xdr:nvSpPr>
        <xdr:cNvPr id="201" name="テキスト ボックス 200"/>
        <xdr:cNvSpPr txBox="1"/>
      </xdr:nvSpPr>
      <xdr:spPr>
        <a:xfrm>
          <a:off x="2673427" y="1353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61500</xdr:rowOff>
    </xdr:from>
    <xdr:to>
      <xdr:col>3</xdr:col>
      <xdr:colOff>3175</xdr:colOff>
      <xdr:row>78</xdr:row>
      <xdr:rowOff>163100</xdr:rowOff>
    </xdr:to>
    <xdr:sp macro="" textlink="">
      <xdr:nvSpPr>
        <xdr:cNvPr id="202" name="円/楕円 201"/>
        <xdr:cNvSpPr/>
      </xdr:nvSpPr>
      <xdr:spPr>
        <a:xfrm>
          <a:off x="1968500" y="134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154227</xdr:rowOff>
    </xdr:from>
    <xdr:ext cx="469744" cy="259045"/>
    <xdr:sp macro="" textlink="">
      <xdr:nvSpPr>
        <xdr:cNvPr id="203" name="テキスト ボックス 202"/>
        <xdr:cNvSpPr txBox="1"/>
      </xdr:nvSpPr>
      <xdr:spPr>
        <a:xfrm>
          <a:off x="1784427" y="135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75772</xdr:rowOff>
    </xdr:from>
    <xdr:to>
      <xdr:col>1</xdr:col>
      <xdr:colOff>485775</xdr:colOff>
      <xdr:row>79</xdr:row>
      <xdr:rowOff>5922</xdr:rowOff>
    </xdr:to>
    <xdr:sp macro="" textlink="">
      <xdr:nvSpPr>
        <xdr:cNvPr id="204" name="円/楕円 203"/>
        <xdr:cNvSpPr/>
      </xdr:nvSpPr>
      <xdr:spPr>
        <a:xfrm>
          <a:off x="1079500" y="134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168499</xdr:rowOff>
    </xdr:from>
    <xdr:ext cx="469744" cy="259045"/>
    <xdr:sp macro="" textlink="">
      <xdr:nvSpPr>
        <xdr:cNvPr id="205" name="テキスト ボックス 204"/>
        <xdr:cNvSpPr txBox="1"/>
      </xdr:nvSpPr>
      <xdr:spPr>
        <a:xfrm>
          <a:off x="895427" y="1354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80983</xdr:rowOff>
    </xdr:from>
    <xdr:to>
      <xdr:col>6</xdr:col>
      <xdr:colOff>511175</xdr:colOff>
      <xdr:row>97</xdr:row>
      <xdr:rowOff>165043</xdr:rowOff>
    </xdr:to>
    <xdr:cxnSp macro="">
      <xdr:nvCxnSpPr>
        <xdr:cNvPr id="237" name="直線コネクタ 236"/>
        <xdr:cNvCxnSpPr/>
      </xdr:nvCxnSpPr>
      <xdr:spPr>
        <a:xfrm flipV="1">
          <a:off x="3797300" y="16711633"/>
          <a:ext cx="838200" cy="8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109917</xdr:rowOff>
    </xdr:from>
    <xdr:to>
      <xdr:col>5</xdr:col>
      <xdr:colOff>358775</xdr:colOff>
      <xdr:row>97</xdr:row>
      <xdr:rowOff>165043</xdr:rowOff>
    </xdr:to>
    <xdr:cxnSp macro="">
      <xdr:nvCxnSpPr>
        <xdr:cNvPr id="240" name="直線コネクタ 239"/>
        <xdr:cNvCxnSpPr/>
      </xdr:nvCxnSpPr>
      <xdr:spPr>
        <a:xfrm>
          <a:off x="2908300" y="16740567"/>
          <a:ext cx="889000" cy="5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109917</xdr:rowOff>
    </xdr:from>
    <xdr:to>
      <xdr:col>4</xdr:col>
      <xdr:colOff>155575</xdr:colOff>
      <xdr:row>98</xdr:row>
      <xdr:rowOff>7635</xdr:rowOff>
    </xdr:to>
    <xdr:cxnSp macro="">
      <xdr:nvCxnSpPr>
        <xdr:cNvPr id="243" name="直線コネクタ 242"/>
        <xdr:cNvCxnSpPr/>
      </xdr:nvCxnSpPr>
      <xdr:spPr>
        <a:xfrm flipV="1">
          <a:off x="2019300" y="16740567"/>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45" name="テキスト ボックス 244"/>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7635</xdr:rowOff>
    </xdr:from>
    <xdr:to>
      <xdr:col>2</xdr:col>
      <xdr:colOff>638175</xdr:colOff>
      <xdr:row>98</xdr:row>
      <xdr:rowOff>17889</xdr:rowOff>
    </xdr:to>
    <xdr:cxnSp macro="">
      <xdr:nvCxnSpPr>
        <xdr:cNvPr id="246" name="直線コネクタ 245"/>
        <xdr:cNvCxnSpPr/>
      </xdr:nvCxnSpPr>
      <xdr:spPr>
        <a:xfrm flipV="1">
          <a:off x="1130300" y="16809735"/>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135704</xdr:rowOff>
    </xdr:from>
    <xdr:ext cx="534377" cy="259045"/>
    <xdr:sp macro="" textlink="">
      <xdr:nvSpPr>
        <xdr:cNvPr id="248" name="テキスト ボックス 247"/>
        <xdr:cNvSpPr txBox="1"/>
      </xdr:nvSpPr>
      <xdr:spPr>
        <a:xfrm>
          <a:off x="1752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50" name="テキスト ボックス 249"/>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30183</xdr:rowOff>
    </xdr:from>
    <xdr:to>
      <xdr:col>6</xdr:col>
      <xdr:colOff>561975</xdr:colOff>
      <xdr:row>97</xdr:row>
      <xdr:rowOff>131783</xdr:rowOff>
    </xdr:to>
    <xdr:sp macro="" textlink="">
      <xdr:nvSpPr>
        <xdr:cNvPr id="256" name="円/楕円 255"/>
        <xdr:cNvSpPr/>
      </xdr:nvSpPr>
      <xdr:spPr>
        <a:xfrm>
          <a:off x="4584700" y="166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8610</xdr:rowOff>
    </xdr:from>
    <xdr:ext cx="534377" cy="259045"/>
    <xdr:sp macro="" textlink="">
      <xdr:nvSpPr>
        <xdr:cNvPr id="257" name="扶助費該当値テキスト"/>
        <xdr:cNvSpPr txBox="1"/>
      </xdr:nvSpPr>
      <xdr:spPr>
        <a:xfrm>
          <a:off x="4686300" y="1663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42,096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114243</xdr:rowOff>
    </xdr:from>
    <xdr:to>
      <xdr:col>5</xdr:col>
      <xdr:colOff>409575</xdr:colOff>
      <xdr:row>98</xdr:row>
      <xdr:rowOff>44393</xdr:rowOff>
    </xdr:to>
    <xdr:sp macro="" textlink="">
      <xdr:nvSpPr>
        <xdr:cNvPr id="258" name="円/楕円 257"/>
        <xdr:cNvSpPr/>
      </xdr:nvSpPr>
      <xdr:spPr>
        <a:xfrm>
          <a:off x="3746500" y="1674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35520</xdr:rowOff>
    </xdr:from>
    <xdr:ext cx="534377" cy="259045"/>
    <xdr:sp macro="" textlink="">
      <xdr:nvSpPr>
        <xdr:cNvPr id="259" name="テキスト ボックス 258"/>
        <xdr:cNvSpPr txBox="1"/>
      </xdr:nvSpPr>
      <xdr:spPr>
        <a:xfrm>
          <a:off x="3530111" y="1683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59117</xdr:rowOff>
    </xdr:from>
    <xdr:to>
      <xdr:col>4</xdr:col>
      <xdr:colOff>206375</xdr:colOff>
      <xdr:row>97</xdr:row>
      <xdr:rowOff>160717</xdr:rowOff>
    </xdr:to>
    <xdr:sp macro="" textlink="">
      <xdr:nvSpPr>
        <xdr:cNvPr id="260" name="円/楕円 259"/>
        <xdr:cNvSpPr/>
      </xdr:nvSpPr>
      <xdr:spPr>
        <a:xfrm>
          <a:off x="2857500" y="1668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151844</xdr:rowOff>
    </xdr:from>
    <xdr:ext cx="534377" cy="259045"/>
    <xdr:sp macro="" textlink="">
      <xdr:nvSpPr>
        <xdr:cNvPr id="261" name="テキスト ボックス 260"/>
        <xdr:cNvSpPr txBox="1"/>
      </xdr:nvSpPr>
      <xdr:spPr>
        <a:xfrm>
          <a:off x="2641111" y="1678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128285</xdr:rowOff>
    </xdr:from>
    <xdr:to>
      <xdr:col>3</xdr:col>
      <xdr:colOff>3175</xdr:colOff>
      <xdr:row>98</xdr:row>
      <xdr:rowOff>58435</xdr:rowOff>
    </xdr:to>
    <xdr:sp macro="" textlink="">
      <xdr:nvSpPr>
        <xdr:cNvPr id="262" name="円/楕円 261"/>
        <xdr:cNvSpPr/>
      </xdr:nvSpPr>
      <xdr:spPr>
        <a:xfrm>
          <a:off x="1968500" y="167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49562</xdr:rowOff>
    </xdr:from>
    <xdr:ext cx="534377" cy="259045"/>
    <xdr:sp macro="" textlink="">
      <xdr:nvSpPr>
        <xdr:cNvPr id="263" name="テキスト ボックス 262"/>
        <xdr:cNvSpPr txBox="1"/>
      </xdr:nvSpPr>
      <xdr:spPr>
        <a:xfrm>
          <a:off x="1752111" y="168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36,088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138539</xdr:rowOff>
    </xdr:from>
    <xdr:to>
      <xdr:col>1</xdr:col>
      <xdr:colOff>485775</xdr:colOff>
      <xdr:row>98</xdr:row>
      <xdr:rowOff>68689</xdr:rowOff>
    </xdr:to>
    <xdr:sp macro="" textlink="">
      <xdr:nvSpPr>
        <xdr:cNvPr id="264" name="円/楕円 263"/>
        <xdr:cNvSpPr/>
      </xdr:nvSpPr>
      <xdr:spPr>
        <a:xfrm>
          <a:off x="1079500" y="167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59816</xdr:rowOff>
    </xdr:from>
    <xdr:ext cx="534377" cy="259045"/>
    <xdr:sp macro="" textlink="">
      <xdr:nvSpPr>
        <xdr:cNvPr id="265" name="テキスト ボックス 264"/>
        <xdr:cNvSpPr txBox="1"/>
      </xdr:nvSpPr>
      <xdr:spPr>
        <a:xfrm>
          <a:off x="863111" y="1686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81850</xdr:rowOff>
    </xdr:from>
    <xdr:to>
      <xdr:col>15</xdr:col>
      <xdr:colOff>180975</xdr:colOff>
      <xdr:row>37</xdr:row>
      <xdr:rowOff>93514</xdr:rowOff>
    </xdr:to>
    <xdr:cxnSp macro="">
      <xdr:nvCxnSpPr>
        <xdr:cNvPr id="292" name="直線コネクタ 291"/>
        <xdr:cNvCxnSpPr/>
      </xdr:nvCxnSpPr>
      <xdr:spPr>
        <a:xfrm>
          <a:off x="9639300" y="6425500"/>
          <a:ext cx="838200" cy="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81850</xdr:rowOff>
    </xdr:from>
    <xdr:to>
      <xdr:col>14</xdr:col>
      <xdr:colOff>28575</xdr:colOff>
      <xdr:row>37</xdr:row>
      <xdr:rowOff>115080</xdr:rowOff>
    </xdr:to>
    <xdr:cxnSp macro="">
      <xdr:nvCxnSpPr>
        <xdr:cNvPr id="295" name="直線コネクタ 294"/>
        <xdr:cNvCxnSpPr/>
      </xdr:nvCxnSpPr>
      <xdr:spPr>
        <a:xfrm flipV="1">
          <a:off x="8750300" y="6425500"/>
          <a:ext cx="889000" cy="3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113854</xdr:rowOff>
    </xdr:from>
    <xdr:to>
      <xdr:col>12</xdr:col>
      <xdr:colOff>511175</xdr:colOff>
      <xdr:row>37</xdr:row>
      <xdr:rowOff>115080</xdr:rowOff>
    </xdr:to>
    <xdr:cxnSp macro="">
      <xdr:nvCxnSpPr>
        <xdr:cNvPr id="298" name="直線コネクタ 297"/>
        <xdr:cNvCxnSpPr/>
      </xdr:nvCxnSpPr>
      <xdr:spPr>
        <a:xfrm>
          <a:off x="7861300" y="6457504"/>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133175</xdr:rowOff>
    </xdr:from>
    <xdr:ext cx="534377" cy="259045"/>
    <xdr:sp macro="" textlink="">
      <xdr:nvSpPr>
        <xdr:cNvPr id="300" name="テキスト ボックス 299"/>
        <xdr:cNvSpPr txBox="1"/>
      </xdr:nvSpPr>
      <xdr:spPr>
        <a:xfrm>
          <a:off x="8483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113854</xdr:rowOff>
    </xdr:from>
    <xdr:to>
      <xdr:col>11</xdr:col>
      <xdr:colOff>307975</xdr:colOff>
      <xdr:row>37</xdr:row>
      <xdr:rowOff>118747</xdr:rowOff>
    </xdr:to>
    <xdr:cxnSp macro="">
      <xdr:nvCxnSpPr>
        <xdr:cNvPr id="301" name="直線コネクタ 300"/>
        <xdr:cNvCxnSpPr/>
      </xdr:nvCxnSpPr>
      <xdr:spPr>
        <a:xfrm flipV="1">
          <a:off x="6972300" y="6457504"/>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158180</xdr:rowOff>
    </xdr:from>
    <xdr:ext cx="534377" cy="259045"/>
    <xdr:sp macro="" textlink="">
      <xdr:nvSpPr>
        <xdr:cNvPr id="303" name="テキスト ボックス 302"/>
        <xdr:cNvSpPr txBox="1"/>
      </xdr:nvSpPr>
      <xdr:spPr>
        <a:xfrm>
          <a:off x="7594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166935</xdr:rowOff>
    </xdr:from>
    <xdr:ext cx="534377" cy="259045"/>
    <xdr:sp macro="" textlink="">
      <xdr:nvSpPr>
        <xdr:cNvPr id="305" name="テキスト ボックス 304"/>
        <xdr:cNvSpPr txBox="1"/>
      </xdr:nvSpPr>
      <xdr:spPr>
        <a:xfrm>
          <a:off x="6705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42714</xdr:rowOff>
    </xdr:from>
    <xdr:to>
      <xdr:col>15</xdr:col>
      <xdr:colOff>231775</xdr:colOff>
      <xdr:row>37</xdr:row>
      <xdr:rowOff>144314</xdr:rowOff>
    </xdr:to>
    <xdr:sp macro="" textlink="">
      <xdr:nvSpPr>
        <xdr:cNvPr id="311" name="円/楕円 310"/>
        <xdr:cNvSpPr/>
      </xdr:nvSpPr>
      <xdr:spPr>
        <a:xfrm>
          <a:off x="10426700" y="63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129091</xdr:rowOff>
    </xdr:from>
    <xdr:ext cx="534377" cy="259045"/>
    <xdr:sp macro="" textlink="">
      <xdr:nvSpPr>
        <xdr:cNvPr id="312" name="補助費等該当値テキスト"/>
        <xdr:cNvSpPr txBox="1"/>
      </xdr:nvSpPr>
      <xdr:spPr>
        <a:xfrm>
          <a:off x="10528300" y="630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47,602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31050</xdr:rowOff>
    </xdr:from>
    <xdr:to>
      <xdr:col>14</xdr:col>
      <xdr:colOff>79375</xdr:colOff>
      <xdr:row>37</xdr:row>
      <xdr:rowOff>132650</xdr:rowOff>
    </xdr:to>
    <xdr:sp macro="" textlink="">
      <xdr:nvSpPr>
        <xdr:cNvPr id="313" name="円/楕円 312"/>
        <xdr:cNvSpPr/>
      </xdr:nvSpPr>
      <xdr:spPr>
        <a:xfrm>
          <a:off x="9588500" y="63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123777</xdr:rowOff>
    </xdr:from>
    <xdr:ext cx="534377" cy="259045"/>
    <xdr:sp macro="" textlink="">
      <xdr:nvSpPr>
        <xdr:cNvPr id="314" name="テキスト ボックス 313"/>
        <xdr:cNvSpPr txBox="1"/>
      </xdr:nvSpPr>
      <xdr:spPr>
        <a:xfrm>
          <a:off x="9372111" y="646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50,153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64280</xdr:rowOff>
    </xdr:from>
    <xdr:to>
      <xdr:col>12</xdr:col>
      <xdr:colOff>561975</xdr:colOff>
      <xdr:row>37</xdr:row>
      <xdr:rowOff>165880</xdr:rowOff>
    </xdr:to>
    <xdr:sp macro="" textlink="">
      <xdr:nvSpPr>
        <xdr:cNvPr id="315" name="円/楕円 314"/>
        <xdr:cNvSpPr/>
      </xdr:nvSpPr>
      <xdr:spPr>
        <a:xfrm>
          <a:off x="8699500" y="64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157007</xdr:rowOff>
    </xdr:from>
    <xdr:ext cx="534377" cy="259045"/>
    <xdr:sp macro="" textlink="">
      <xdr:nvSpPr>
        <xdr:cNvPr id="316" name="テキスト ボックス 315"/>
        <xdr:cNvSpPr txBox="1"/>
      </xdr:nvSpPr>
      <xdr:spPr>
        <a:xfrm>
          <a:off x="8483111" y="65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63054</xdr:rowOff>
    </xdr:from>
    <xdr:to>
      <xdr:col>11</xdr:col>
      <xdr:colOff>358775</xdr:colOff>
      <xdr:row>37</xdr:row>
      <xdr:rowOff>164654</xdr:rowOff>
    </xdr:to>
    <xdr:sp macro="" textlink="">
      <xdr:nvSpPr>
        <xdr:cNvPr id="317" name="円/楕円 316"/>
        <xdr:cNvSpPr/>
      </xdr:nvSpPr>
      <xdr:spPr>
        <a:xfrm>
          <a:off x="7810500" y="64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155781</xdr:rowOff>
    </xdr:from>
    <xdr:ext cx="534377" cy="259045"/>
    <xdr:sp macro="" textlink="">
      <xdr:nvSpPr>
        <xdr:cNvPr id="318" name="テキスト ボックス 317"/>
        <xdr:cNvSpPr txBox="1"/>
      </xdr:nvSpPr>
      <xdr:spPr>
        <a:xfrm>
          <a:off x="7594111" y="649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43,153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67947</xdr:rowOff>
    </xdr:from>
    <xdr:to>
      <xdr:col>10</xdr:col>
      <xdr:colOff>155575</xdr:colOff>
      <xdr:row>37</xdr:row>
      <xdr:rowOff>169546</xdr:rowOff>
    </xdr:to>
    <xdr:sp macro="" textlink="">
      <xdr:nvSpPr>
        <xdr:cNvPr id="319" name="円/楕円 318"/>
        <xdr:cNvSpPr/>
      </xdr:nvSpPr>
      <xdr:spPr>
        <a:xfrm>
          <a:off x="6921500" y="64115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160673</xdr:rowOff>
    </xdr:from>
    <xdr:ext cx="534377" cy="259045"/>
    <xdr:sp macro="" textlink="">
      <xdr:nvSpPr>
        <xdr:cNvPr id="320" name="テキスト ボックス 319"/>
        <xdr:cNvSpPr txBox="1"/>
      </xdr:nvSpPr>
      <xdr:spPr>
        <a:xfrm>
          <a:off x="6705111" y="65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83630</xdr:rowOff>
    </xdr:from>
    <xdr:to>
      <xdr:col>15</xdr:col>
      <xdr:colOff>180975</xdr:colOff>
      <xdr:row>59</xdr:row>
      <xdr:rowOff>83921</xdr:rowOff>
    </xdr:to>
    <xdr:cxnSp macro="">
      <xdr:nvCxnSpPr>
        <xdr:cNvPr id="351" name="直線コネクタ 350"/>
        <xdr:cNvCxnSpPr/>
      </xdr:nvCxnSpPr>
      <xdr:spPr>
        <a:xfrm>
          <a:off x="9639300" y="10199180"/>
          <a:ext cx="8382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77062</xdr:rowOff>
    </xdr:from>
    <xdr:to>
      <xdr:col>14</xdr:col>
      <xdr:colOff>28575</xdr:colOff>
      <xdr:row>59</xdr:row>
      <xdr:rowOff>83630</xdr:rowOff>
    </xdr:to>
    <xdr:cxnSp macro="">
      <xdr:nvCxnSpPr>
        <xdr:cNvPr id="354" name="直線コネクタ 353"/>
        <xdr:cNvCxnSpPr/>
      </xdr:nvCxnSpPr>
      <xdr:spPr>
        <a:xfrm>
          <a:off x="8750300" y="10192612"/>
          <a:ext cx="8890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77062</xdr:rowOff>
    </xdr:from>
    <xdr:to>
      <xdr:col>12</xdr:col>
      <xdr:colOff>511175</xdr:colOff>
      <xdr:row>59</xdr:row>
      <xdr:rowOff>79079</xdr:rowOff>
    </xdr:to>
    <xdr:cxnSp macro="">
      <xdr:nvCxnSpPr>
        <xdr:cNvPr id="357" name="直線コネクタ 356"/>
        <xdr:cNvCxnSpPr/>
      </xdr:nvCxnSpPr>
      <xdr:spPr>
        <a:xfrm flipV="1">
          <a:off x="7861300" y="10192612"/>
          <a:ext cx="8890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127120</xdr:rowOff>
    </xdr:from>
    <xdr:ext cx="599010" cy="259045"/>
    <xdr:sp macro="" textlink="">
      <xdr:nvSpPr>
        <xdr:cNvPr id="359" name="テキスト ボックス 358"/>
        <xdr:cNvSpPr txBox="1"/>
      </xdr:nvSpPr>
      <xdr:spPr>
        <a:xfrm>
          <a:off x="8450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79079</xdr:rowOff>
    </xdr:from>
    <xdr:to>
      <xdr:col>11</xdr:col>
      <xdr:colOff>307975</xdr:colOff>
      <xdr:row>59</xdr:row>
      <xdr:rowOff>82326</xdr:rowOff>
    </xdr:to>
    <xdr:cxnSp macro="">
      <xdr:nvCxnSpPr>
        <xdr:cNvPr id="360" name="直線コネクタ 359"/>
        <xdr:cNvCxnSpPr/>
      </xdr:nvCxnSpPr>
      <xdr:spPr>
        <a:xfrm flipV="1">
          <a:off x="6972300" y="10194629"/>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127123</xdr:rowOff>
    </xdr:from>
    <xdr:ext cx="599010" cy="259045"/>
    <xdr:sp macro="" textlink="">
      <xdr:nvSpPr>
        <xdr:cNvPr id="362" name="テキスト ボックス 361"/>
        <xdr:cNvSpPr txBox="1"/>
      </xdr:nvSpPr>
      <xdr:spPr>
        <a:xfrm>
          <a:off x="7561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135238</xdr:rowOff>
    </xdr:from>
    <xdr:ext cx="534377" cy="259045"/>
    <xdr:sp macro="" textlink="">
      <xdr:nvSpPr>
        <xdr:cNvPr id="364" name="テキスト ボックス 363"/>
        <xdr:cNvSpPr txBox="1"/>
      </xdr:nvSpPr>
      <xdr:spPr>
        <a:xfrm>
          <a:off x="6705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33121</xdr:rowOff>
    </xdr:from>
    <xdr:to>
      <xdr:col>15</xdr:col>
      <xdr:colOff>231775</xdr:colOff>
      <xdr:row>59</xdr:row>
      <xdr:rowOff>134721</xdr:rowOff>
    </xdr:to>
    <xdr:sp macro="" textlink="">
      <xdr:nvSpPr>
        <xdr:cNvPr id="370" name="円/楕円 369"/>
        <xdr:cNvSpPr/>
      </xdr:nvSpPr>
      <xdr:spPr>
        <a:xfrm>
          <a:off x="10426700" y="101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34377" cy="259045"/>
    <xdr:sp macro="" textlink="">
      <xdr:nvSpPr>
        <xdr:cNvPr id="371" name="普通建設事業費該当値テキスト"/>
        <xdr:cNvSpPr txBox="1"/>
      </xdr:nvSpPr>
      <xdr:spPr>
        <a:xfrm>
          <a:off x="10528300" y="100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45,801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32830</xdr:rowOff>
    </xdr:from>
    <xdr:to>
      <xdr:col>14</xdr:col>
      <xdr:colOff>79375</xdr:colOff>
      <xdr:row>59</xdr:row>
      <xdr:rowOff>134430</xdr:rowOff>
    </xdr:to>
    <xdr:sp macro="" textlink="">
      <xdr:nvSpPr>
        <xdr:cNvPr id="372" name="円/楕円 371"/>
        <xdr:cNvSpPr/>
      </xdr:nvSpPr>
      <xdr:spPr>
        <a:xfrm>
          <a:off x="9588500" y="101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125557</xdr:rowOff>
    </xdr:from>
    <xdr:ext cx="534377" cy="259045"/>
    <xdr:sp macro="" textlink="">
      <xdr:nvSpPr>
        <xdr:cNvPr id="373" name="テキスト ボックス 372"/>
        <xdr:cNvSpPr txBox="1"/>
      </xdr:nvSpPr>
      <xdr:spPr>
        <a:xfrm>
          <a:off x="9372111" y="102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26262</xdr:rowOff>
    </xdr:from>
    <xdr:to>
      <xdr:col>12</xdr:col>
      <xdr:colOff>561975</xdr:colOff>
      <xdr:row>59</xdr:row>
      <xdr:rowOff>127862</xdr:rowOff>
    </xdr:to>
    <xdr:sp macro="" textlink="">
      <xdr:nvSpPr>
        <xdr:cNvPr id="374" name="円/楕円 373"/>
        <xdr:cNvSpPr/>
      </xdr:nvSpPr>
      <xdr:spPr>
        <a:xfrm>
          <a:off x="8699500" y="101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118989</xdr:rowOff>
    </xdr:from>
    <xdr:ext cx="534377" cy="259045"/>
    <xdr:sp macro="" textlink="">
      <xdr:nvSpPr>
        <xdr:cNvPr id="375" name="テキスト ボックス 374"/>
        <xdr:cNvSpPr txBox="1"/>
      </xdr:nvSpPr>
      <xdr:spPr>
        <a:xfrm>
          <a:off x="8483111" y="10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66,805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28279</xdr:rowOff>
    </xdr:from>
    <xdr:to>
      <xdr:col>11</xdr:col>
      <xdr:colOff>358775</xdr:colOff>
      <xdr:row>59</xdr:row>
      <xdr:rowOff>129879</xdr:rowOff>
    </xdr:to>
    <xdr:sp macro="" textlink="">
      <xdr:nvSpPr>
        <xdr:cNvPr id="376" name="円/楕円 375"/>
        <xdr:cNvSpPr/>
      </xdr:nvSpPr>
      <xdr:spPr>
        <a:xfrm>
          <a:off x="7810500" y="101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121006</xdr:rowOff>
    </xdr:from>
    <xdr:ext cx="534377" cy="259045"/>
    <xdr:sp macro="" textlink="">
      <xdr:nvSpPr>
        <xdr:cNvPr id="377" name="テキスト ボックス 376"/>
        <xdr:cNvSpPr txBox="1"/>
      </xdr:nvSpPr>
      <xdr:spPr>
        <a:xfrm>
          <a:off x="7594111" y="102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31526</xdr:rowOff>
    </xdr:from>
    <xdr:to>
      <xdr:col>10</xdr:col>
      <xdr:colOff>155575</xdr:colOff>
      <xdr:row>59</xdr:row>
      <xdr:rowOff>133126</xdr:rowOff>
    </xdr:to>
    <xdr:sp macro="" textlink="">
      <xdr:nvSpPr>
        <xdr:cNvPr id="378" name="円/楕円 377"/>
        <xdr:cNvSpPr/>
      </xdr:nvSpPr>
      <xdr:spPr>
        <a:xfrm>
          <a:off x="6921500" y="101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124253</xdr:rowOff>
    </xdr:from>
    <xdr:ext cx="534377" cy="259045"/>
    <xdr:sp macro="" textlink="">
      <xdr:nvSpPr>
        <xdr:cNvPr id="379" name="テキスト ボックス 378"/>
        <xdr:cNvSpPr txBox="1"/>
      </xdr:nvSpPr>
      <xdr:spPr>
        <a:xfrm>
          <a:off x="6705111" y="1023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39280</xdr:rowOff>
    </xdr:from>
    <xdr:to>
      <xdr:col>15</xdr:col>
      <xdr:colOff>180975</xdr:colOff>
      <xdr:row>79</xdr:row>
      <xdr:rowOff>42329</xdr:rowOff>
    </xdr:to>
    <xdr:cxnSp macro="">
      <xdr:nvCxnSpPr>
        <xdr:cNvPr id="408" name="直線コネクタ 407"/>
        <xdr:cNvCxnSpPr/>
      </xdr:nvCxnSpPr>
      <xdr:spPr>
        <a:xfrm>
          <a:off x="9639300" y="13583830"/>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26752</xdr:rowOff>
    </xdr:from>
    <xdr:to>
      <xdr:col>14</xdr:col>
      <xdr:colOff>28575</xdr:colOff>
      <xdr:row>79</xdr:row>
      <xdr:rowOff>39280</xdr:rowOff>
    </xdr:to>
    <xdr:cxnSp macro="">
      <xdr:nvCxnSpPr>
        <xdr:cNvPr id="411" name="直線コネクタ 410"/>
        <xdr:cNvCxnSpPr/>
      </xdr:nvCxnSpPr>
      <xdr:spPr>
        <a:xfrm>
          <a:off x="8750300" y="13571302"/>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91226</xdr:rowOff>
    </xdr:from>
    <xdr:ext cx="534377" cy="259045"/>
    <xdr:sp macro="" textlink="">
      <xdr:nvSpPr>
        <xdr:cNvPr id="415" name="テキスト ボックス 414"/>
        <xdr:cNvSpPr txBox="1"/>
      </xdr:nvSpPr>
      <xdr:spPr>
        <a:xfrm>
          <a:off x="8483111" y="132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162979</xdr:rowOff>
    </xdr:from>
    <xdr:to>
      <xdr:col>15</xdr:col>
      <xdr:colOff>231775</xdr:colOff>
      <xdr:row>79</xdr:row>
      <xdr:rowOff>93129</xdr:rowOff>
    </xdr:to>
    <xdr:sp macro="" textlink="">
      <xdr:nvSpPr>
        <xdr:cNvPr id="421" name="円/楕円 420"/>
        <xdr:cNvSpPr/>
      </xdr:nvSpPr>
      <xdr:spPr>
        <a:xfrm>
          <a:off x="10426700" y="135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119546</xdr:rowOff>
    </xdr:from>
    <xdr:ext cx="469744" cy="259045"/>
    <xdr:sp macro="" textlink="">
      <xdr:nvSpPr>
        <xdr:cNvPr id="422" name="普通建設事業費 （ うち新規整備　）該当値テキスト"/>
        <xdr:cNvSpPr txBox="1"/>
      </xdr:nvSpPr>
      <xdr:spPr>
        <a:xfrm>
          <a:off x="10528300" y="1349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159930</xdr:rowOff>
    </xdr:from>
    <xdr:to>
      <xdr:col>14</xdr:col>
      <xdr:colOff>79375</xdr:colOff>
      <xdr:row>79</xdr:row>
      <xdr:rowOff>90080</xdr:rowOff>
    </xdr:to>
    <xdr:sp macro="" textlink="">
      <xdr:nvSpPr>
        <xdr:cNvPr id="423" name="円/楕円 422"/>
        <xdr:cNvSpPr/>
      </xdr:nvSpPr>
      <xdr:spPr>
        <a:xfrm>
          <a:off x="9588500" y="135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81207</xdr:rowOff>
    </xdr:from>
    <xdr:ext cx="534377" cy="259045"/>
    <xdr:sp macro="" textlink="">
      <xdr:nvSpPr>
        <xdr:cNvPr id="424" name="テキスト ボックス 423"/>
        <xdr:cNvSpPr txBox="1"/>
      </xdr:nvSpPr>
      <xdr:spPr>
        <a:xfrm>
          <a:off x="9372111" y="1362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147402</xdr:rowOff>
    </xdr:from>
    <xdr:to>
      <xdr:col>12</xdr:col>
      <xdr:colOff>561975</xdr:colOff>
      <xdr:row>79</xdr:row>
      <xdr:rowOff>77552</xdr:rowOff>
    </xdr:to>
    <xdr:sp macro="" textlink="">
      <xdr:nvSpPr>
        <xdr:cNvPr id="425" name="円/楕円 424"/>
        <xdr:cNvSpPr/>
      </xdr:nvSpPr>
      <xdr:spPr>
        <a:xfrm>
          <a:off x="8699500" y="13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68679</xdr:rowOff>
    </xdr:from>
    <xdr:ext cx="534377" cy="259045"/>
    <xdr:sp macro="" textlink="">
      <xdr:nvSpPr>
        <xdr:cNvPr id="426" name="テキスト ボックス 425"/>
        <xdr:cNvSpPr txBox="1"/>
      </xdr:nvSpPr>
      <xdr:spPr>
        <a:xfrm>
          <a:off x="8483111" y="136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137085</xdr:rowOff>
    </xdr:from>
    <xdr:to>
      <xdr:col>15</xdr:col>
      <xdr:colOff>180975</xdr:colOff>
      <xdr:row>97</xdr:row>
      <xdr:rowOff>170794</xdr:rowOff>
    </xdr:to>
    <xdr:cxnSp macro="">
      <xdr:nvCxnSpPr>
        <xdr:cNvPr id="453" name="直線コネクタ 452"/>
        <xdr:cNvCxnSpPr/>
      </xdr:nvCxnSpPr>
      <xdr:spPr>
        <a:xfrm flipV="1">
          <a:off x="9639300" y="16767735"/>
          <a:ext cx="838200" cy="3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170794</xdr:rowOff>
    </xdr:from>
    <xdr:to>
      <xdr:col>14</xdr:col>
      <xdr:colOff>28575</xdr:colOff>
      <xdr:row>98</xdr:row>
      <xdr:rowOff>61638</xdr:rowOff>
    </xdr:to>
    <xdr:cxnSp macro="">
      <xdr:nvCxnSpPr>
        <xdr:cNvPr id="456" name="直線コネクタ 455"/>
        <xdr:cNvCxnSpPr/>
      </xdr:nvCxnSpPr>
      <xdr:spPr>
        <a:xfrm flipV="1">
          <a:off x="8750300" y="16801444"/>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86285</xdr:rowOff>
    </xdr:from>
    <xdr:to>
      <xdr:col>15</xdr:col>
      <xdr:colOff>231775</xdr:colOff>
      <xdr:row>98</xdr:row>
      <xdr:rowOff>16435</xdr:rowOff>
    </xdr:to>
    <xdr:sp macro="" textlink="">
      <xdr:nvSpPr>
        <xdr:cNvPr id="466" name="円/楕円 465"/>
        <xdr:cNvSpPr/>
      </xdr:nvSpPr>
      <xdr:spPr>
        <a:xfrm>
          <a:off x="10426700" y="167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64712</xdr:rowOff>
    </xdr:from>
    <xdr:ext cx="534377" cy="259045"/>
    <xdr:sp macro="" textlink="">
      <xdr:nvSpPr>
        <xdr:cNvPr id="467" name="普通建設事業費 （ うち更新整備　）該当値テキスト"/>
        <xdr:cNvSpPr txBox="1"/>
      </xdr:nvSpPr>
      <xdr:spPr>
        <a:xfrm>
          <a:off x="10528300" y="1669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38,072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119994</xdr:rowOff>
    </xdr:from>
    <xdr:to>
      <xdr:col>14</xdr:col>
      <xdr:colOff>79375</xdr:colOff>
      <xdr:row>98</xdr:row>
      <xdr:rowOff>50144</xdr:rowOff>
    </xdr:to>
    <xdr:sp macro="" textlink="">
      <xdr:nvSpPr>
        <xdr:cNvPr id="468" name="円/楕円 467"/>
        <xdr:cNvSpPr/>
      </xdr:nvSpPr>
      <xdr:spPr>
        <a:xfrm>
          <a:off x="9588500" y="167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41271</xdr:rowOff>
    </xdr:from>
    <xdr:ext cx="534377" cy="259045"/>
    <xdr:sp macro="" textlink="">
      <xdr:nvSpPr>
        <xdr:cNvPr id="469" name="テキスト ボックス 468"/>
        <xdr:cNvSpPr txBox="1"/>
      </xdr:nvSpPr>
      <xdr:spPr>
        <a:xfrm>
          <a:off x="9372111" y="168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10838</xdr:rowOff>
    </xdr:from>
    <xdr:to>
      <xdr:col>12</xdr:col>
      <xdr:colOff>561975</xdr:colOff>
      <xdr:row>98</xdr:row>
      <xdr:rowOff>112438</xdr:rowOff>
    </xdr:to>
    <xdr:sp macro="" textlink="">
      <xdr:nvSpPr>
        <xdr:cNvPr id="470" name="円/楕円 469"/>
        <xdr:cNvSpPr/>
      </xdr:nvSpPr>
      <xdr:spPr>
        <a:xfrm>
          <a:off x="8699500" y="168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103565</xdr:rowOff>
    </xdr:from>
    <xdr:ext cx="534377" cy="259045"/>
    <xdr:sp macro="" textlink="">
      <xdr:nvSpPr>
        <xdr:cNvPr id="471" name="テキスト ボックス 470"/>
        <xdr:cNvSpPr txBox="1"/>
      </xdr:nvSpPr>
      <xdr:spPr>
        <a:xfrm>
          <a:off x="8483111" y="169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136029</xdr:rowOff>
    </xdr:from>
    <xdr:to>
      <xdr:col>23</xdr:col>
      <xdr:colOff>517525</xdr:colOff>
      <xdr:row>38</xdr:row>
      <xdr:rowOff>139700</xdr:rowOff>
    </xdr:to>
    <xdr:cxnSp macro="">
      <xdr:nvCxnSpPr>
        <xdr:cNvPr id="498" name="直線コネクタ 497"/>
        <xdr:cNvCxnSpPr/>
      </xdr:nvCxnSpPr>
      <xdr:spPr>
        <a:xfrm>
          <a:off x="15481300" y="6651129"/>
          <a:ext cx="8382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134507</xdr:rowOff>
    </xdr:from>
    <xdr:to>
      <xdr:col>22</xdr:col>
      <xdr:colOff>365125</xdr:colOff>
      <xdr:row>38</xdr:row>
      <xdr:rowOff>136029</xdr:rowOff>
    </xdr:to>
    <xdr:cxnSp macro="">
      <xdr:nvCxnSpPr>
        <xdr:cNvPr id="501" name="直線コネクタ 500"/>
        <xdr:cNvCxnSpPr/>
      </xdr:nvCxnSpPr>
      <xdr:spPr>
        <a:xfrm>
          <a:off x="14592300" y="6649607"/>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134507</xdr:rowOff>
    </xdr:from>
    <xdr:to>
      <xdr:col>21</xdr:col>
      <xdr:colOff>161925</xdr:colOff>
      <xdr:row>38</xdr:row>
      <xdr:rowOff>139327</xdr:rowOff>
    </xdr:to>
    <xdr:cxnSp macro="">
      <xdr:nvCxnSpPr>
        <xdr:cNvPr id="504" name="直線コネクタ 503"/>
        <xdr:cNvCxnSpPr/>
      </xdr:nvCxnSpPr>
      <xdr:spPr>
        <a:xfrm flipV="1">
          <a:off x="13703300" y="6649607"/>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7535</xdr:rowOff>
    </xdr:from>
    <xdr:ext cx="534377" cy="259045"/>
    <xdr:sp macro="" textlink="">
      <xdr:nvSpPr>
        <xdr:cNvPr id="506" name="テキスト ボックス 505"/>
        <xdr:cNvSpPr txBox="1"/>
      </xdr:nvSpPr>
      <xdr:spPr>
        <a:xfrm>
          <a:off x="14325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138057</xdr:rowOff>
    </xdr:from>
    <xdr:to>
      <xdr:col>19</xdr:col>
      <xdr:colOff>644525</xdr:colOff>
      <xdr:row>38</xdr:row>
      <xdr:rowOff>139327</xdr:rowOff>
    </xdr:to>
    <xdr:cxnSp macro="">
      <xdr:nvCxnSpPr>
        <xdr:cNvPr id="507" name="直線コネクタ 506"/>
        <xdr:cNvCxnSpPr/>
      </xdr:nvCxnSpPr>
      <xdr:spPr>
        <a:xfrm>
          <a:off x="12814300" y="6653157"/>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14571</xdr:rowOff>
    </xdr:from>
    <xdr:ext cx="469744" cy="259045"/>
    <xdr:sp macro="" textlink="">
      <xdr:nvSpPr>
        <xdr:cNvPr id="509" name="テキスト ボックス 508"/>
        <xdr:cNvSpPr txBox="1"/>
      </xdr:nvSpPr>
      <xdr:spPr>
        <a:xfrm>
          <a:off x="13468427" y="63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14214</xdr:rowOff>
    </xdr:from>
    <xdr:ext cx="469744" cy="259045"/>
    <xdr:sp macro="" textlink="">
      <xdr:nvSpPr>
        <xdr:cNvPr id="511" name="テキスト ボックス 510"/>
        <xdr:cNvSpPr txBox="1"/>
      </xdr:nvSpPr>
      <xdr:spPr>
        <a:xfrm>
          <a:off x="12579427" y="635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7" name="円/楕円 51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249299" cy="259045"/>
    <xdr:sp macro="" textlink="">
      <xdr:nvSpPr>
        <xdr:cNvPr id="518" name="災害復旧事業費該当値テキスト"/>
        <xdr:cNvSpPr txBox="1"/>
      </xdr:nvSpPr>
      <xdr:spPr>
        <a:xfrm>
          <a:off x="16370300" y="656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85229</xdr:rowOff>
    </xdr:from>
    <xdr:to>
      <xdr:col>22</xdr:col>
      <xdr:colOff>415925</xdr:colOff>
      <xdr:row>39</xdr:row>
      <xdr:rowOff>15379</xdr:rowOff>
    </xdr:to>
    <xdr:sp macro="" textlink="">
      <xdr:nvSpPr>
        <xdr:cNvPr id="519" name="円/楕円 518"/>
        <xdr:cNvSpPr/>
      </xdr:nvSpPr>
      <xdr:spPr>
        <a:xfrm>
          <a:off x="15430500" y="660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6506</xdr:rowOff>
    </xdr:from>
    <xdr:ext cx="469744" cy="259045"/>
    <xdr:sp macro="" textlink="">
      <xdr:nvSpPr>
        <xdr:cNvPr id="520" name="テキスト ボックス 519"/>
        <xdr:cNvSpPr txBox="1"/>
      </xdr:nvSpPr>
      <xdr:spPr>
        <a:xfrm>
          <a:off x="15246427" y="66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83707</xdr:rowOff>
    </xdr:from>
    <xdr:to>
      <xdr:col>21</xdr:col>
      <xdr:colOff>212725</xdr:colOff>
      <xdr:row>39</xdr:row>
      <xdr:rowOff>13857</xdr:rowOff>
    </xdr:to>
    <xdr:sp macro="" textlink="">
      <xdr:nvSpPr>
        <xdr:cNvPr id="521" name="円/楕円 520"/>
        <xdr:cNvSpPr/>
      </xdr:nvSpPr>
      <xdr:spPr>
        <a:xfrm>
          <a:off x="14541500" y="65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4984</xdr:rowOff>
    </xdr:from>
    <xdr:ext cx="469744" cy="259045"/>
    <xdr:sp macro="" textlink="">
      <xdr:nvSpPr>
        <xdr:cNvPr id="522" name="テキスト ボックス 521"/>
        <xdr:cNvSpPr txBox="1"/>
      </xdr:nvSpPr>
      <xdr:spPr>
        <a:xfrm>
          <a:off x="14357427" y="66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88527</xdr:rowOff>
    </xdr:from>
    <xdr:to>
      <xdr:col>20</xdr:col>
      <xdr:colOff>9525</xdr:colOff>
      <xdr:row>39</xdr:row>
      <xdr:rowOff>18677</xdr:rowOff>
    </xdr:to>
    <xdr:sp macro="" textlink="">
      <xdr:nvSpPr>
        <xdr:cNvPr id="523" name="円/楕円 522"/>
        <xdr:cNvSpPr/>
      </xdr:nvSpPr>
      <xdr:spPr>
        <a:xfrm>
          <a:off x="13652500" y="66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9804</xdr:rowOff>
    </xdr:from>
    <xdr:ext cx="378565" cy="259045"/>
    <xdr:sp macro="" textlink="">
      <xdr:nvSpPr>
        <xdr:cNvPr id="524" name="テキスト ボックス 523"/>
        <xdr:cNvSpPr txBox="1"/>
      </xdr:nvSpPr>
      <xdr:spPr>
        <a:xfrm>
          <a:off x="13514017" y="669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87257</xdr:rowOff>
    </xdr:from>
    <xdr:to>
      <xdr:col>18</xdr:col>
      <xdr:colOff>492125</xdr:colOff>
      <xdr:row>39</xdr:row>
      <xdr:rowOff>17407</xdr:rowOff>
    </xdr:to>
    <xdr:sp macro="" textlink="">
      <xdr:nvSpPr>
        <xdr:cNvPr id="525" name="円/楕円 524"/>
        <xdr:cNvSpPr/>
      </xdr:nvSpPr>
      <xdr:spPr>
        <a:xfrm>
          <a:off x="12763500" y="66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8534</xdr:rowOff>
    </xdr:from>
    <xdr:ext cx="378565" cy="259045"/>
    <xdr:sp macro="" textlink="">
      <xdr:nvSpPr>
        <xdr:cNvPr id="526" name="テキスト ボックス 525"/>
        <xdr:cNvSpPr txBox="1"/>
      </xdr:nvSpPr>
      <xdr:spPr>
        <a:xfrm>
          <a:off x="12625017" y="669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3060</xdr:rowOff>
    </xdr:from>
    <xdr:to>
      <xdr:col>23</xdr:col>
      <xdr:colOff>517525</xdr:colOff>
      <xdr:row>77</xdr:row>
      <xdr:rowOff>7386</xdr:rowOff>
    </xdr:to>
    <xdr:cxnSp macro="">
      <xdr:nvCxnSpPr>
        <xdr:cNvPr id="600" name="直線コネクタ 599"/>
        <xdr:cNvCxnSpPr/>
      </xdr:nvCxnSpPr>
      <xdr:spPr>
        <a:xfrm flipV="1">
          <a:off x="15481300" y="13204710"/>
          <a:ext cx="8382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7386</xdr:rowOff>
    </xdr:from>
    <xdr:to>
      <xdr:col>22</xdr:col>
      <xdr:colOff>365125</xdr:colOff>
      <xdr:row>77</xdr:row>
      <xdr:rowOff>12221</xdr:rowOff>
    </xdr:to>
    <xdr:cxnSp macro="">
      <xdr:nvCxnSpPr>
        <xdr:cNvPr id="603" name="直線コネクタ 602"/>
        <xdr:cNvCxnSpPr/>
      </xdr:nvCxnSpPr>
      <xdr:spPr>
        <a:xfrm flipV="1">
          <a:off x="14592300" y="13209036"/>
          <a:ext cx="8890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12221</xdr:rowOff>
    </xdr:from>
    <xdr:to>
      <xdr:col>21</xdr:col>
      <xdr:colOff>161925</xdr:colOff>
      <xdr:row>77</xdr:row>
      <xdr:rowOff>21137</xdr:rowOff>
    </xdr:to>
    <xdr:cxnSp macro="">
      <xdr:nvCxnSpPr>
        <xdr:cNvPr id="606" name="直線コネクタ 605"/>
        <xdr:cNvCxnSpPr/>
      </xdr:nvCxnSpPr>
      <xdr:spPr>
        <a:xfrm flipV="1">
          <a:off x="13703300" y="13213871"/>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10078</xdr:rowOff>
    </xdr:from>
    <xdr:to>
      <xdr:col>19</xdr:col>
      <xdr:colOff>644525</xdr:colOff>
      <xdr:row>77</xdr:row>
      <xdr:rowOff>21137</xdr:rowOff>
    </xdr:to>
    <xdr:cxnSp macro="">
      <xdr:nvCxnSpPr>
        <xdr:cNvPr id="609" name="直線コネクタ 608"/>
        <xdr:cNvCxnSpPr/>
      </xdr:nvCxnSpPr>
      <xdr:spPr>
        <a:xfrm>
          <a:off x="12814300" y="13211728"/>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123710</xdr:rowOff>
    </xdr:from>
    <xdr:to>
      <xdr:col>23</xdr:col>
      <xdr:colOff>568325</xdr:colOff>
      <xdr:row>77</xdr:row>
      <xdr:rowOff>53860</xdr:rowOff>
    </xdr:to>
    <xdr:sp macro="" textlink="">
      <xdr:nvSpPr>
        <xdr:cNvPr id="619" name="円/楕円 618"/>
        <xdr:cNvSpPr/>
      </xdr:nvSpPr>
      <xdr:spPr>
        <a:xfrm>
          <a:off x="16268700" y="13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102137</xdr:rowOff>
    </xdr:from>
    <xdr:ext cx="534377" cy="259045"/>
    <xdr:sp macro="" textlink="">
      <xdr:nvSpPr>
        <xdr:cNvPr id="620" name="公債費該当値テキスト"/>
        <xdr:cNvSpPr txBox="1"/>
      </xdr:nvSpPr>
      <xdr:spPr>
        <a:xfrm>
          <a:off x="16370300" y="1313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33,909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128036</xdr:rowOff>
    </xdr:from>
    <xdr:to>
      <xdr:col>22</xdr:col>
      <xdr:colOff>415925</xdr:colOff>
      <xdr:row>77</xdr:row>
      <xdr:rowOff>58186</xdr:rowOff>
    </xdr:to>
    <xdr:sp macro="" textlink="">
      <xdr:nvSpPr>
        <xdr:cNvPr id="621" name="円/楕円 620"/>
        <xdr:cNvSpPr/>
      </xdr:nvSpPr>
      <xdr:spPr>
        <a:xfrm>
          <a:off x="15430500" y="131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49313</xdr:rowOff>
    </xdr:from>
    <xdr:ext cx="534377" cy="259045"/>
    <xdr:sp macro="" textlink="">
      <xdr:nvSpPr>
        <xdr:cNvPr id="622" name="テキスト ボックス 621"/>
        <xdr:cNvSpPr txBox="1"/>
      </xdr:nvSpPr>
      <xdr:spPr>
        <a:xfrm>
          <a:off x="15214111" y="1325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132871</xdr:rowOff>
    </xdr:from>
    <xdr:to>
      <xdr:col>21</xdr:col>
      <xdr:colOff>212725</xdr:colOff>
      <xdr:row>77</xdr:row>
      <xdr:rowOff>63021</xdr:rowOff>
    </xdr:to>
    <xdr:sp macro="" textlink="">
      <xdr:nvSpPr>
        <xdr:cNvPr id="623" name="円/楕円 622"/>
        <xdr:cNvSpPr/>
      </xdr:nvSpPr>
      <xdr:spPr>
        <a:xfrm>
          <a:off x="14541500" y="131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54148</xdr:rowOff>
    </xdr:from>
    <xdr:ext cx="534377" cy="259045"/>
    <xdr:sp macro="" textlink="">
      <xdr:nvSpPr>
        <xdr:cNvPr id="624" name="テキスト ボックス 623"/>
        <xdr:cNvSpPr txBox="1"/>
      </xdr:nvSpPr>
      <xdr:spPr>
        <a:xfrm>
          <a:off x="14325111" y="132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141787</xdr:rowOff>
    </xdr:from>
    <xdr:to>
      <xdr:col>20</xdr:col>
      <xdr:colOff>9525</xdr:colOff>
      <xdr:row>77</xdr:row>
      <xdr:rowOff>71937</xdr:rowOff>
    </xdr:to>
    <xdr:sp macro="" textlink="">
      <xdr:nvSpPr>
        <xdr:cNvPr id="625" name="円/楕円 624"/>
        <xdr:cNvSpPr/>
      </xdr:nvSpPr>
      <xdr:spPr>
        <a:xfrm>
          <a:off x="13652500" y="131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63064</xdr:rowOff>
    </xdr:from>
    <xdr:ext cx="534377" cy="259045"/>
    <xdr:sp macro="" textlink="">
      <xdr:nvSpPr>
        <xdr:cNvPr id="626" name="テキスト ボックス 625"/>
        <xdr:cNvSpPr txBox="1"/>
      </xdr:nvSpPr>
      <xdr:spPr>
        <a:xfrm>
          <a:off x="13436111" y="132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130728</xdr:rowOff>
    </xdr:from>
    <xdr:to>
      <xdr:col>18</xdr:col>
      <xdr:colOff>492125</xdr:colOff>
      <xdr:row>77</xdr:row>
      <xdr:rowOff>60878</xdr:rowOff>
    </xdr:to>
    <xdr:sp macro="" textlink="">
      <xdr:nvSpPr>
        <xdr:cNvPr id="627" name="円/楕円 626"/>
        <xdr:cNvSpPr/>
      </xdr:nvSpPr>
      <xdr:spPr>
        <a:xfrm>
          <a:off x="12763500" y="131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52005</xdr:rowOff>
    </xdr:from>
    <xdr:ext cx="534377" cy="259045"/>
    <xdr:sp macro="" textlink="">
      <xdr:nvSpPr>
        <xdr:cNvPr id="628" name="テキスト ボックス 627"/>
        <xdr:cNvSpPr txBox="1"/>
      </xdr:nvSpPr>
      <xdr:spPr>
        <a:xfrm>
          <a:off x="12547111" y="1325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127688</xdr:rowOff>
    </xdr:from>
    <xdr:to>
      <xdr:col>23</xdr:col>
      <xdr:colOff>517525</xdr:colOff>
      <xdr:row>98</xdr:row>
      <xdr:rowOff>130964</xdr:rowOff>
    </xdr:to>
    <xdr:cxnSp macro="">
      <xdr:nvCxnSpPr>
        <xdr:cNvPr id="655" name="直線コネクタ 654"/>
        <xdr:cNvCxnSpPr/>
      </xdr:nvCxnSpPr>
      <xdr:spPr>
        <a:xfrm>
          <a:off x="15481300" y="16929788"/>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127688</xdr:rowOff>
    </xdr:from>
    <xdr:to>
      <xdr:col>22</xdr:col>
      <xdr:colOff>365125</xdr:colOff>
      <xdr:row>98</xdr:row>
      <xdr:rowOff>129511</xdr:rowOff>
    </xdr:to>
    <xdr:cxnSp macro="">
      <xdr:nvCxnSpPr>
        <xdr:cNvPr id="658" name="直線コネクタ 657"/>
        <xdr:cNvCxnSpPr/>
      </xdr:nvCxnSpPr>
      <xdr:spPr>
        <a:xfrm flipV="1">
          <a:off x="14592300" y="16929788"/>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125595</xdr:rowOff>
    </xdr:from>
    <xdr:to>
      <xdr:col>21</xdr:col>
      <xdr:colOff>161925</xdr:colOff>
      <xdr:row>98</xdr:row>
      <xdr:rowOff>129511</xdr:rowOff>
    </xdr:to>
    <xdr:cxnSp macro="">
      <xdr:nvCxnSpPr>
        <xdr:cNvPr id="661" name="直線コネクタ 660"/>
        <xdr:cNvCxnSpPr/>
      </xdr:nvCxnSpPr>
      <xdr:spPr>
        <a:xfrm>
          <a:off x="13703300" y="16927695"/>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125595</xdr:rowOff>
    </xdr:from>
    <xdr:to>
      <xdr:col>19</xdr:col>
      <xdr:colOff>644525</xdr:colOff>
      <xdr:row>98</xdr:row>
      <xdr:rowOff>126775</xdr:rowOff>
    </xdr:to>
    <xdr:cxnSp macro="">
      <xdr:nvCxnSpPr>
        <xdr:cNvPr id="664" name="直線コネクタ 663"/>
        <xdr:cNvCxnSpPr/>
      </xdr:nvCxnSpPr>
      <xdr:spPr>
        <a:xfrm flipV="1">
          <a:off x="12814300" y="16927695"/>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16865</xdr:rowOff>
    </xdr:from>
    <xdr:ext cx="534377" cy="259045"/>
    <xdr:sp macro="" textlink="">
      <xdr:nvSpPr>
        <xdr:cNvPr id="666" name="テキスト ボックス 665"/>
        <xdr:cNvSpPr txBox="1"/>
      </xdr:nvSpPr>
      <xdr:spPr>
        <a:xfrm>
          <a:off x="13436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17116</xdr:rowOff>
    </xdr:from>
    <xdr:ext cx="534377" cy="259045"/>
    <xdr:sp macro="" textlink="">
      <xdr:nvSpPr>
        <xdr:cNvPr id="668" name="テキスト ボックス 667"/>
        <xdr:cNvSpPr txBox="1"/>
      </xdr:nvSpPr>
      <xdr:spPr>
        <a:xfrm>
          <a:off x="12547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80164</xdr:rowOff>
    </xdr:from>
    <xdr:to>
      <xdr:col>23</xdr:col>
      <xdr:colOff>568325</xdr:colOff>
      <xdr:row>99</xdr:row>
      <xdr:rowOff>10314</xdr:rowOff>
    </xdr:to>
    <xdr:sp macro="" textlink="">
      <xdr:nvSpPr>
        <xdr:cNvPr id="674" name="円/楕円 673"/>
        <xdr:cNvSpPr/>
      </xdr:nvSpPr>
      <xdr:spPr>
        <a:xfrm>
          <a:off x="16268700" y="16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51778</xdr:rowOff>
    </xdr:from>
    <xdr:ext cx="534377" cy="259045"/>
    <xdr:sp macro="" textlink="">
      <xdr:nvSpPr>
        <xdr:cNvPr id="675" name="積立金該当値テキスト"/>
        <xdr:cNvSpPr txBox="1"/>
      </xdr:nvSpPr>
      <xdr:spPr>
        <a:xfrm>
          <a:off x="16370300" y="168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19,106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76888</xdr:rowOff>
    </xdr:from>
    <xdr:to>
      <xdr:col>22</xdr:col>
      <xdr:colOff>415925</xdr:colOff>
      <xdr:row>99</xdr:row>
      <xdr:rowOff>7038</xdr:rowOff>
    </xdr:to>
    <xdr:sp macro="" textlink="">
      <xdr:nvSpPr>
        <xdr:cNvPr id="676" name="円/楕円 675"/>
        <xdr:cNvSpPr/>
      </xdr:nvSpPr>
      <xdr:spPr>
        <a:xfrm>
          <a:off x="15430500" y="168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169615</xdr:rowOff>
    </xdr:from>
    <xdr:ext cx="534377" cy="259045"/>
    <xdr:sp macro="" textlink="">
      <xdr:nvSpPr>
        <xdr:cNvPr id="677" name="テキスト ボックス 676"/>
        <xdr:cNvSpPr txBox="1"/>
      </xdr:nvSpPr>
      <xdr:spPr>
        <a:xfrm>
          <a:off x="15214111" y="169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78711</xdr:rowOff>
    </xdr:from>
    <xdr:to>
      <xdr:col>21</xdr:col>
      <xdr:colOff>212725</xdr:colOff>
      <xdr:row>99</xdr:row>
      <xdr:rowOff>8861</xdr:rowOff>
    </xdr:to>
    <xdr:sp macro="" textlink="">
      <xdr:nvSpPr>
        <xdr:cNvPr id="678" name="円/楕円 677"/>
        <xdr:cNvSpPr/>
      </xdr:nvSpPr>
      <xdr:spPr>
        <a:xfrm>
          <a:off x="14541500" y="168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171438</xdr:rowOff>
    </xdr:from>
    <xdr:ext cx="534377" cy="259045"/>
    <xdr:sp macro="" textlink="">
      <xdr:nvSpPr>
        <xdr:cNvPr id="679" name="テキスト ボックス 678"/>
        <xdr:cNvSpPr txBox="1"/>
      </xdr:nvSpPr>
      <xdr:spPr>
        <a:xfrm>
          <a:off x="14325111" y="169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74795</xdr:rowOff>
    </xdr:from>
    <xdr:to>
      <xdr:col>20</xdr:col>
      <xdr:colOff>9525</xdr:colOff>
      <xdr:row>99</xdr:row>
      <xdr:rowOff>4945</xdr:rowOff>
    </xdr:to>
    <xdr:sp macro="" textlink="">
      <xdr:nvSpPr>
        <xdr:cNvPr id="680" name="円/楕円 679"/>
        <xdr:cNvSpPr/>
      </xdr:nvSpPr>
      <xdr:spPr>
        <a:xfrm>
          <a:off x="13652500" y="168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167522</xdr:rowOff>
    </xdr:from>
    <xdr:ext cx="534377" cy="259045"/>
    <xdr:sp macro="" textlink="">
      <xdr:nvSpPr>
        <xdr:cNvPr id="681" name="テキスト ボックス 680"/>
        <xdr:cNvSpPr txBox="1"/>
      </xdr:nvSpPr>
      <xdr:spPr>
        <a:xfrm>
          <a:off x="13436111" y="169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75975</xdr:rowOff>
    </xdr:from>
    <xdr:to>
      <xdr:col>18</xdr:col>
      <xdr:colOff>492125</xdr:colOff>
      <xdr:row>99</xdr:row>
      <xdr:rowOff>6125</xdr:rowOff>
    </xdr:to>
    <xdr:sp macro="" textlink="">
      <xdr:nvSpPr>
        <xdr:cNvPr id="682" name="円/楕円 681"/>
        <xdr:cNvSpPr/>
      </xdr:nvSpPr>
      <xdr:spPr>
        <a:xfrm>
          <a:off x="12763500" y="168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168702</xdr:rowOff>
    </xdr:from>
    <xdr:ext cx="534377" cy="259045"/>
    <xdr:sp macro="" textlink="">
      <xdr:nvSpPr>
        <xdr:cNvPr id="683" name="テキスト ボックス 682"/>
        <xdr:cNvSpPr txBox="1"/>
      </xdr:nvSpPr>
      <xdr:spPr>
        <a:xfrm>
          <a:off x="12547111" y="1697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139426</xdr:rowOff>
    </xdr:from>
    <xdr:to>
      <xdr:col>29</xdr:col>
      <xdr:colOff>517525</xdr:colOff>
      <xdr:row>38</xdr:row>
      <xdr:rowOff>139700</xdr:rowOff>
    </xdr:to>
    <xdr:cxnSp macro="">
      <xdr:nvCxnSpPr>
        <xdr:cNvPr id="716" name="直線コネクタ 715"/>
        <xdr:cNvCxnSpPr/>
      </xdr:nvCxnSpPr>
      <xdr:spPr>
        <a:xfrm>
          <a:off x="19545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156278</xdr:rowOff>
    </xdr:from>
    <xdr:ext cx="469744" cy="259045"/>
    <xdr:sp macro="" textlink="">
      <xdr:nvSpPr>
        <xdr:cNvPr id="718" name="テキスト ボックス 717"/>
        <xdr:cNvSpPr txBox="1"/>
      </xdr:nvSpPr>
      <xdr:spPr>
        <a:xfrm>
          <a:off x="20199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107056</xdr:rowOff>
    </xdr:from>
    <xdr:to>
      <xdr:col>28</xdr:col>
      <xdr:colOff>314325</xdr:colOff>
      <xdr:row>38</xdr:row>
      <xdr:rowOff>139426</xdr:rowOff>
    </xdr:to>
    <xdr:cxnSp macro="">
      <xdr:nvCxnSpPr>
        <xdr:cNvPr id="719" name="直線コネクタ 718"/>
        <xdr:cNvCxnSpPr/>
      </xdr:nvCxnSpPr>
      <xdr:spPr>
        <a:xfrm>
          <a:off x="18656300" y="6622156"/>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134469</xdr:rowOff>
    </xdr:from>
    <xdr:ext cx="469744" cy="259045"/>
    <xdr:sp macro="" textlink="">
      <xdr:nvSpPr>
        <xdr:cNvPr id="721" name="テキスト ボックス 720"/>
        <xdr:cNvSpPr txBox="1"/>
      </xdr:nvSpPr>
      <xdr:spPr>
        <a:xfrm>
          <a:off x="19310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146448</xdr:rowOff>
    </xdr:from>
    <xdr:ext cx="469744" cy="259045"/>
    <xdr:sp macro="" textlink="">
      <xdr:nvSpPr>
        <xdr:cNvPr id="723" name="テキスト ボックス 722"/>
        <xdr:cNvSpPr txBox="1"/>
      </xdr:nvSpPr>
      <xdr:spPr>
        <a:xfrm>
          <a:off x="18421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88626</xdr:rowOff>
    </xdr:from>
    <xdr:to>
      <xdr:col>28</xdr:col>
      <xdr:colOff>365125</xdr:colOff>
      <xdr:row>39</xdr:row>
      <xdr:rowOff>18776</xdr:rowOff>
    </xdr:to>
    <xdr:sp macro="" textlink="">
      <xdr:nvSpPr>
        <xdr:cNvPr id="735" name="円/楕円 734"/>
        <xdr:cNvSpPr/>
      </xdr:nvSpPr>
      <xdr:spPr>
        <a:xfrm>
          <a:off x="19494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9903</xdr:rowOff>
    </xdr:from>
    <xdr:ext cx="249299" cy="259045"/>
    <xdr:sp macro="" textlink="">
      <xdr:nvSpPr>
        <xdr:cNvPr id="736" name="テキスト ボックス 735"/>
        <xdr:cNvSpPr txBox="1"/>
      </xdr:nvSpPr>
      <xdr:spPr>
        <a:xfrm>
          <a:off x="19420649"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56256</xdr:rowOff>
    </xdr:from>
    <xdr:to>
      <xdr:col>27</xdr:col>
      <xdr:colOff>161925</xdr:colOff>
      <xdr:row>38</xdr:row>
      <xdr:rowOff>157856</xdr:rowOff>
    </xdr:to>
    <xdr:sp macro="" textlink="">
      <xdr:nvSpPr>
        <xdr:cNvPr id="737" name="円/楕円 736"/>
        <xdr:cNvSpPr/>
      </xdr:nvSpPr>
      <xdr:spPr>
        <a:xfrm>
          <a:off x="18605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148983</xdr:rowOff>
    </xdr:from>
    <xdr:ext cx="378565" cy="259045"/>
    <xdr:sp macro="" textlink="">
      <xdr:nvSpPr>
        <xdr:cNvPr id="738" name="テキスト ボックス 737"/>
        <xdr:cNvSpPr txBox="1"/>
      </xdr:nvSpPr>
      <xdr:spPr>
        <a:xfrm>
          <a:off x="18467017" y="666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7" name="直線コネクタ 76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0" name="直線コネクタ 76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3" name="直線コネクタ 77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100709</xdr:rowOff>
    </xdr:from>
    <xdr:ext cx="469744" cy="259045"/>
    <xdr:sp macro="" textlink="">
      <xdr:nvSpPr>
        <xdr:cNvPr id="775" name="テキスト ボックス 774"/>
        <xdr:cNvSpPr txBox="1"/>
      </xdr:nvSpPr>
      <xdr:spPr>
        <a:xfrm>
          <a:off x="20199427" y="98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6" name="直線コネクタ 77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100561</xdr:rowOff>
    </xdr:from>
    <xdr:ext cx="469744" cy="259045"/>
    <xdr:sp macro="" textlink="">
      <xdr:nvSpPr>
        <xdr:cNvPr id="778" name="テキスト ボックス 777"/>
        <xdr:cNvSpPr txBox="1"/>
      </xdr:nvSpPr>
      <xdr:spPr>
        <a:xfrm>
          <a:off x="19310427" y="987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99117</xdr:rowOff>
    </xdr:from>
    <xdr:ext cx="469744" cy="259045"/>
    <xdr:sp macro="" textlink="">
      <xdr:nvSpPr>
        <xdr:cNvPr id="780" name="テキスト ボックス 779"/>
        <xdr:cNvSpPr txBox="1"/>
      </xdr:nvSpPr>
      <xdr:spPr>
        <a:xfrm>
          <a:off x="18421427" y="987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6" name="円/楕円 78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87"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8" name="円/楕円 78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9" name="テキスト ボックス 78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0" name="円/楕円 78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1" name="テキスト ボックス 79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2" name="円/楕円 79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3" name="テキスト ボックス 79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4" name="円/楕円 79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5" name="テキスト ボックス 79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122055</xdr:rowOff>
    </xdr:from>
    <xdr:to>
      <xdr:col>32</xdr:col>
      <xdr:colOff>187325</xdr:colOff>
      <xdr:row>78</xdr:row>
      <xdr:rowOff>69639</xdr:rowOff>
    </xdr:to>
    <xdr:cxnSp macro="">
      <xdr:nvCxnSpPr>
        <xdr:cNvPr id="827" name="直線コネクタ 826"/>
        <xdr:cNvCxnSpPr/>
      </xdr:nvCxnSpPr>
      <xdr:spPr>
        <a:xfrm>
          <a:off x="21323300" y="12980805"/>
          <a:ext cx="838200" cy="4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122055</xdr:rowOff>
    </xdr:from>
    <xdr:to>
      <xdr:col>31</xdr:col>
      <xdr:colOff>34925</xdr:colOff>
      <xdr:row>77</xdr:row>
      <xdr:rowOff>110265</xdr:rowOff>
    </xdr:to>
    <xdr:cxnSp macro="">
      <xdr:nvCxnSpPr>
        <xdr:cNvPr id="830" name="直線コネクタ 829"/>
        <xdr:cNvCxnSpPr/>
      </xdr:nvCxnSpPr>
      <xdr:spPr>
        <a:xfrm flipV="1">
          <a:off x="20434300" y="12980805"/>
          <a:ext cx="889000" cy="33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110265</xdr:rowOff>
    </xdr:from>
    <xdr:to>
      <xdr:col>29</xdr:col>
      <xdr:colOff>517525</xdr:colOff>
      <xdr:row>78</xdr:row>
      <xdr:rowOff>97191</xdr:rowOff>
    </xdr:to>
    <xdr:cxnSp macro="">
      <xdr:nvCxnSpPr>
        <xdr:cNvPr id="833" name="直線コネクタ 832"/>
        <xdr:cNvCxnSpPr/>
      </xdr:nvCxnSpPr>
      <xdr:spPr>
        <a:xfrm flipV="1">
          <a:off x="19545300" y="13311915"/>
          <a:ext cx="889000" cy="1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71827</xdr:rowOff>
    </xdr:from>
    <xdr:ext cx="534377" cy="259045"/>
    <xdr:sp macro="" textlink="">
      <xdr:nvSpPr>
        <xdr:cNvPr id="835" name="テキスト ボックス 834"/>
        <xdr:cNvSpPr txBox="1"/>
      </xdr:nvSpPr>
      <xdr:spPr>
        <a:xfrm>
          <a:off x="20167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8069</xdr:rowOff>
    </xdr:from>
    <xdr:to>
      <xdr:col>28</xdr:col>
      <xdr:colOff>314325</xdr:colOff>
      <xdr:row>78</xdr:row>
      <xdr:rowOff>97191</xdr:rowOff>
    </xdr:to>
    <xdr:cxnSp macro="">
      <xdr:nvCxnSpPr>
        <xdr:cNvPr id="836" name="直線コネクタ 835"/>
        <xdr:cNvCxnSpPr/>
      </xdr:nvCxnSpPr>
      <xdr:spPr>
        <a:xfrm>
          <a:off x="18656300" y="13209719"/>
          <a:ext cx="889000" cy="26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96569</xdr:rowOff>
    </xdr:from>
    <xdr:ext cx="534377" cy="259045"/>
    <xdr:sp macro="" textlink="">
      <xdr:nvSpPr>
        <xdr:cNvPr id="838" name="テキスト ボックス 837"/>
        <xdr:cNvSpPr txBox="1"/>
      </xdr:nvSpPr>
      <xdr:spPr>
        <a:xfrm>
          <a:off x="19278111" y="129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80390</xdr:rowOff>
    </xdr:from>
    <xdr:ext cx="534377" cy="259045"/>
    <xdr:sp macro="" textlink="">
      <xdr:nvSpPr>
        <xdr:cNvPr id="840" name="テキスト ボックス 839"/>
        <xdr:cNvSpPr txBox="1"/>
      </xdr:nvSpPr>
      <xdr:spPr>
        <a:xfrm>
          <a:off x="18389111" y="132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18839</xdr:rowOff>
    </xdr:from>
    <xdr:to>
      <xdr:col>32</xdr:col>
      <xdr:colOff>238125</xdr:colOff>
      <xdr:row>78</xdr:row>
      <xdr:rowOff>120439</xdr:rowOff>
    </xdr:to>
    <xdr:sp macro="" textlink="">
      <xdr:nvSpPr>
        <xdr:cNvPr id="846" name="円/楕円 845"/>
        <xdr:cNvSpPr/>
      </xdr:nvSpPr>
      <xdr:spPr>
        <a:xfrm>
          <a:off x="22110700" y="133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168716</xdr:rowOff>
    </xdr:from>
    <xdr:ext cx="534377" cy="259045"/>
    <xdr:sp macro="" textlink="">
      <xdr:nvSpPr>
        <xdr:cNvPr id="847" name="繰出金該当値テキスト"/>
        <xdr:cNvSpPr txBox="1"/>
      </xdr:nvSpPr>
      <xdr:spPr>
        <a:xfrm>
          <a:off x="22212300" y="1337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48,436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71255</xdr:rowOff>
    </xdr:from>
    <xdr:to>
      <xdr:col>31</xdr:col>
      <xdr:colOff>85725</xdr:colOff>
      <xdr:row>76</xdr:row>
      <xdr:rowOff>1405</xdr:rowOff>
    </xdr:to>
    <xdr:sp macro="" textlink="">
      <xdr:nvSpPr>
        <xdr:cNvPr id="848" name="円/楕円 847"/>
        <xdr:cNvSpPr/>
      </xdr:nvSpPr>
      <xdr:spPr>
        <a:xfrm>
          <a:off x="21272500" y="1293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17932</xdr:rowOff>
    </xdr:from>
    <xdr:ext cx="534377" cy="259045"/>
    <xdr:sp macro="" textlink="">
      <xdr:nvSpPr>
        <xdr:cNvPr id="849" name="テキスト ボックス 848"/>
        <xdr:cNvSpPr txBox="1"/>
      </xdr:nvSpPr>
      <xdr:spPr>
        <a:xfrm>
          <a:off x="21056111" y="1270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90,871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59465</xdr:rowOff>
    </xdr:from>
    <xdr:to>
      <xdr:col>29</xdr:col>
      <xdr:colOff>568325</xdr:colOff>
      <xdr:row>77</xdr:row>
      <xdr:rowOff>161065</xdr:rowOff>
    </xdr:to>
    <xdr:sp macro="" textlink="">
      <xdr:nvSpPr>
        <xdr:cNvPr id="850" name="円/楕円 849"/>
        <xdr:cNvSpPr/>
      </xdr:nvSpPr>
      <xdr:spPr>
        <a:xfrm>
          <a:off x="20383500" y="132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152192</xdr:rowOff>
    </xdr:from>
    <xdr:ext cx="534377" cy="259045"/>
    <xdr:sp macro="" textlink="">
      <xdr:nvSpPr>
        <xdr:cNvPr id="851" name="テキスト ボックス 850"/>
        <xdr:cNvSpPr txBox="1"/>
      </xdr:nvSpPr>
      <xdr:spPr>
        <a:xfrm>
          <a:off x="20167111" y="133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60,454</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46391</xdr:rowOff>
    </xdr:from>
    <xdr:to>
      <xdr:col>28</xdr:col>
      <xdr:colOff>365125</xdr:colOff>
      <xdr:row>78</xdr:row>
      <xdr:rowOff>147991</xdr:rowOff>
    </xdr:to>
    <xdr:sp macro="" textlink="">
      <xdr:nvSpPr>
        <xdr:cNvPr id="852" name="円/楕円 851"/>
        <xdr:cNvSpPr/>
      </xdr:nvSpPr>
      <xdr:spPr>
        <a:xfrm>
          <a:off x="19494500" y="1341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139118</xdr:rowOff>
    </xdr:from>
    <xdr:ext cx="534377" cy="259045"/>
    <xdr:sp macro="" textlink="">
      <xdr:nvSpPr>
        <xdr:cNvPr id="853" name="テキスト ボックス 852"/>
        <xdr:cNvSpPr txBox="1"/>
      </xdr:nvSpPr>
      <xdr:spPr>
        <a:xfrm>
          <a:off x="19278111" y="135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45,905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128719</xdr:rowOff>
    </xdr:from>
    <xdr:to>
      <xdr:col>27</xdr:col>
      <xdr:colOff>161925</xdr:colOff>
      <xdr:row>77</xdr:row>
      <xdr:rowOff>58869</xdr:rowOff>
    </xdr:to>
    <xdr:sp macro="" textlink="">
      <xdr:nvSpPr>
        <xdr:cNvPr id="854" name="円/楕円 853"/>
        <xdr:cNvSpPr/>
      </xdr:nvSpPr>
      <xdr:spPr>
        <a:xfrm>
          <a:off x="18605500" y="131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75397</xdr:rowOff>
    </xdr:from>
    <xdr:ext cx="534377" cy="259045"/>
    <xdr:sp macro="" textlink="">
      <xdr:nvSpPr>
        <xdr:cNvPr id="855" name="テキスト ボックス 854"/>
        <xdr:cNvSpPr txBox="1"/>
      </xdr:nvSpPr>
      <xdr:spPr>
        <a:xfrm>
          <a:off x="18389111" y="1293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a:t>
          </a:r>
          <a:r>
            <a:rPr kumimoji="1" lang="en-US" altLang="ja-JP" sz="1200" b="0" i="0" u="none" strike="noStrike" kern="0" cap="none" spc="0" normalizeH="0" baseline="0" noProof="0">
              <a:ln>
                <a:noFill/>
              </a:ln>
              <a:solidFill>
                <a:prstClr val="black"/>
              </a:solidFill>
              <a:effectLst/>
              <a:uLnTx/>
              <a:uFillTx/>
              <a:latin typeface="+mn-ea"/>
              <a:ea typeface="+mn-ea"/>
              <a:cs typeface="+mn-cs"/>
            </a:rPr>
            <a:t>419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千円となっている。各項目とも類似団体と比較して、一人当たりのコストは低い状況となっている。また、ほぼ毎年その状況が続いており、今後も適正な財政運営に努める。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なお、</a:t>
          </a:r>
          <a:r>
            <a:rPr kumimoji="1" lang="en-US" altLang="ja-JP" sz="1200" b="0" i="0" u="none" strike="noStrike" kern="0" cap="none" spc="0" normalizeH="0" baseline="0" noProof="0">
              <a:ln>
                <a:noFill/>
              </a:ln>
              <a:solidFill>
                <a:prstClr val="black"/>
              </a:solidFill>
              <a:effectLst/>
              <a:uLnTx/>
              <a:uFillTx/>
              <a:latin typeface="+mn-ea"/>
              <a:ea typeface="+mn-ea"/>
              <a:cs typeface="+mn-cs"/>
            </a:rPr>
            <a:t>H28</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において繰出金が昨年度に比べ、大幅に減少しているのは、簡易水道統合事業が終了したことによる。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8,459
8,412
134.98
3,641,613
3,540,227
87,113
2,590,666
3,220,986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59309</xdr:rowOff>
    </xdr:from>
    <xdr:to>
      <xdr:col>6</xdr:col>
      <xdr:colOff>511175</xdr:colOff>
      <xdr:row>35</xdr:row>
      <xdr:rowOff>137795</xdr:rowOff>
    </xdr:to>
    <xdr:cxnSp macro="">
      <xdr:nvCxnSpPr>
        <xdr:cNvPr id="61" name="直線コネクタ 60"/>
        <xdr:cNvCxnSpPr/>
      </xdr:nvCxnSpPr>
      <xdr:spPr>
        <a:xfrm>
          <a:off x="3797300" y="6060059"/>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59309</xdr:rowOff>
    </xdr:from>
    <xdr:to>
      <xdr:col>5</xdr:col>
      <xdr:colOff>358775</xdr:colOff>
      <xdr:row>35</xdr:row>
      <xdr:rowOff>63754</xdr:rowOff>
    </xdr:to>
    <xdr:cxnSp macro="">
      <xdr:nvCxnSpPr>
        <xdr:cNvPr id="64" name="直線コネクタ 63"/>
        <xdr:cNvCxnSpPr/>
      </xdr:nvCxnSpPr>
      <xdr:spPr>
        <a:xfrm flipV="1">
          <a:off x="2908300" y="6060059"/>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63754</xdr:rowOff>
    </xdr:from>
    <xdr:to>
      <xdr:col>4</xdr:col>
      <xdr:colOff>155575</xdr:colOff>
      <xdr:row>35</xdr:row>
      <xdr:rowOff>100076</xdr:rowOff>
    </xdr:to>
    <xdr:cxnSp macro="">
      <xdr:nvCxnSpPr>
        <xdr:cNvPr id="67" name="直線コネクタ 66"/>
        <xdr:cNvCxnSpPr/>
      </xdr:nvCxnSpPr>
      <xdr:spPr>
        <a:xfrm flipV="1">
          <a:off x="2019300" y="6064504"/>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97172</xdr:rowOff>
    </xdr:from>
    <xdr:ext cx="469744" cy="259045"/>
    <xdr:sp macro="" textlink="">
      <xdr:nvSpPr>
        <xdr:cNvPr id="69" name="テキスト ボックス 68"/>
        <xdr:cNvSpPr txBox="1"/>
      </xdr:nvSpPr>
      <xdr:spPr>
        <a:xfrm>
          <a:off x="2673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66675</xdr:rowOff>
    </xdr:from>
    <xdr:to>
      <xdr:col>2</xdr:col>
      <xdr:colOff>638175</xdr:colOff>
      <xdr:row>35</xdr:row>
      <xdr:rowOff>100076</xdr:rowOff>
    </xdr:to>
    <xdr:cxnSp macro="">
      <xdr:nvCxnSpPr>
        <xdr:cNvPr id="70" name="直線コネクタ 69"/>
        <xdr:cNvCxnSpPr/>
      </xdr:nvCxnSpPr>
      <xdr:spPr>
        <a:xfrm>
          <a:off x="1130300" y="6067425"/>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131081</xdr:rowOff>
    </xdr:from>
    <xdr:ext cx="469744" cy="259045"/>
    <xdr:sp macro="" textlink="">
      <xdr:nvSpPr>
        <xdr:cNvPr id="72" name="テキスト ボックス 71"/>
        <xdr:cNvSpPr txBox="1"/>
      </xdr:nvSpPr>
      <xdr:spPr>
        <a:xfrm>
          <a:off x="1784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101617</xdr:rowOff>
    </xdr:from>
    <xdr:ext cx="469744" cy="259045"/>
    <xdr:sp macro="" textlink="">
      <xdr:nvSpPr>
        <xdr:cNvPr id="74" name="テキスト ボックス 73"/>
        <xdr:cNvSpPr txBox="1"/>
      </xdr:nvSpPr>
      <xdr:spPr>
        <a:xfrm>
          <a:off x="895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86995</xdr:rowOff>
    </xdr:from>
    <xdr:to>
      <xdr:col>6</xdr:col>
      <xdr:colOff>561975</xdr:colOff>
      <xdr:row>36</xdr:row>
      <xdr:rowOff>17145</xdr:rowOff>
    </xdr:to>
    <xdr:sp macro="" textlink="">
      <xdr:nvSpPr>
        <xdr:cNvPr id="80" name="円/楕円 79"/>
        <xdr:cNvSpPr/>
      </xdr:nvSpPr>
      <xdr:spPr>
        <a:xfrm>
          <a:off x="45847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65422</xdr:rowOff>
    </xdr:from>
    <xdr:ext cx="469744" cy="259045"/>
    <xdr:sp macro="" textlink="">
      <xdr:nvSpPr>
        <xdr:cNvPr id="81" name="議会費該当値テキスト"/>
        <xdr:cNvSpPr txBox="1"/>
      </xdr:nvSpPr>
      <xdr:spPr>
        <a:xfrm>
          <a:off x="4686300"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8509</xdr:rowOff>
    </xdr:from>
    <xdr:to>
      <xdr:col>5</xdr:col>
      <xdr:colOff>409575</xdr:colOff>
      <xdr:row>35</xdr:row>
      <xdr:rowOff>110109</xdr:rowOff>
    </xdr:to>
    <xdr:sp macro="" textlink="">
      <xdr:nvSpPr>
        <xdr:cNvPr id="82" name="円/楕円 81"/>
        <xdr:cNvSpPr/>
      </xdr:nvSpPr>
      <xdr:spPr>
        <a:xfrm>
          <a:off x="3746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101236</xdr:rowOff>
    </xdr:from>
    <xdr:ext cx="469744" cy="259045"/>
    <xdr:sp macro="" textlink="">
      <xdr:nvSpPr>
        <xdr:cNvPr id="83" name="テキスト ボックス 82"/>
        <xdr:cNvSpPr txBox="1"/>
      </xdr:nvSpPr>
      <xdr:spPr>
        <a:xfrm>
          <a:off x="3562427" y="610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12954</xdr:rowOff>
    </xdr:from>
    <xdr:to>
      <xdr:col>4</xdr:col>
      <xdr:colOff>206375</xdr:colOff>
      <xdr:row>35</xdr:row>
      <xdr:rowOff>114554</xdr:rowOff>
    </xdr:to>
    <xdr:sp macro="" textlink="">
      <xdr:nvSpPr>
        <xdr:cNvPr id="84" name="円/楕円 83"/>
        <xdr:cNvSpPr/>
      </xdr:nvSpPr>
      <xdr:spPr>
        <a:xfrm>
          <a:off x="2857500" y="60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105681</xdr:rowOff>
    </xdr:from>
    <xdr:ext cx="469744" cy="259045"/>
    <xdr:sp macro="" textlink="">
      <xdr:nvSpPr>
        <xdr:cNvPr id="85" name="テキスト ボックス 84"/>
        <xdr:cNvSpPr txBox="1"/>
      </xdr:nvSpPr>
      <xdr:spPr>
        <a:xfrm>
          <a:off x="2673427" y="61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49276</xdr:rowOff>
    </xdr:from>
    <xdr:to>
      <xdr:col>3</xdr:col>
      <xdr:colOff>3175</xdr:colOff>
      <xdr:row>35</xdr:row>
      <xdr:rowOff>150876</xdr:rowOff>
    </xdr:to>
    <xdr:sp macro="" textlink="">
      <xdr:nvSpPr>
        <xdr:cNvPr id="86" name="円/楕円 85"/>
        <xdr:cNvSpPr/>
      </xdr:nvSpPr>
      <xdr:spPr>
        <a:xfrm>
          <a:off x="1968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142003</xdr:rowOff>
    </xdr:from>
    <xdr:ext cx="469744" cy="259045"/>
    <xdr:sp macro="" textlink="">
      <xdr:nvSpPr>
        <xdr:cNvPr id="87" name="テキスト ボックス 86"/>
        <xdr:cNvSpPr txBox="1"/>
      </xdr:nvSpPr>
      <xdr:spPr>
        <a:xfrm>
          <a:off x="1784427" y="614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15875</xdr:rowOff>
    </xdr:from>
    <xdr:to>
      <xdr:col>1</xdr:col>
      <xdr:colOff>485775</xdr:colOff>
      <xdr:row>35</xdr:row>
      <xdr:rowOff>117475</xdr:rowOff>
    </xdr:to>
    <xdr:sp macro="" textlink="">
      <xdr:nvSpPr>
        <xdr:cNvPr id="88" name="円/楕円 87"/>
        <xdr:cNvSpPr/>
      </xdr:nvSpPr>
      <xdr:spPr>
        <a:xfrm>
          <a:off x="1079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108602</xdr:rowOff>
    </xdr:from>
    <xdr:ext cx="469744" cy="259045"/>
    <xdr:sp macro="" textlink="">
      <xdr:nvSpPr>
        <xdr:cNvPr id="89" name="テキスト ボックス 88"/>
        <xdr:cNvSpPr txBox="1"/>
      </xdr:nvSpPr>
      <xdr:spPr>
        <a:xfrm>
          <a:off x="895427" y="61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100180</xdr:rowOff>
    </xdr:from>
    <xdr:to>
      <xdr:col>6</xdr:col>
      <xdr:colOff>511175</xdr:colOff>
      <xdr:row>58</xdr:row>
      <xdr:rowOff>101279</xdr:rowOff>
    </xdr:to>
    <xdr:cxnSp macro="">
      <xdr:nvCxnSpPr>
        <xdr:cNvPr id="116" name="直線コネクタ 115"/>
        <xdr:cNvCxnSpPr/>
      </xdr:nvCxnSpPr>
      <xdr:spPr>
        <a:xfrm>
          <a:off x="3797300" y="10044280"/>
          <a:ext cx="8382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100180</xdr:rowOff>
    </xdr:from>
    <xdr:to>
      <xdr:col>5</xdr:col>
      <xdr:colOff>358775</xdr:colOff>
      <xdr:row>58</xdr:row>
      <xdr:rowOff>103708</xdr:rowOff>
    </xdr:to>
    <xdr:cxnSp macro="">
      <xdr:nvCxnSpPr>
        <xdr:cNvPr id="119" name="直線コネクタ 118"/>
        <xdr:cNvCxnSpPr/>
      </xdr:nvCxnSpPr>
      <xdr:spPr>
        <a:xfrm flipV="1">
          <a:off x="2908300" y="10044280"/>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100445</xdr:rowOff>
    </xdr:from>
    <xdr:to>
      <xdr:col>4</xdr:col>
      <xdr:colOff>155575</xdr:colOff>
      <xdr:row>58</xdr:row>
      <xdr:rowOff>103708</xdr:rowOff>
    </xdr:to>
    <xdr:cxnSp macro="">
      <xdr:nvCxnSpPr>
        <xdr:cNvPr id="122" name="直線コネクタ 121"/>
        <xdr:cNvCxnSpPr/>
      </xdr:nvCxnSpPr>
      <xdr:spPr>
        <a:xfrm>
          <a:off x="2019300" y="10044545"/>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100445</xdr:rowOff>
    </xdr:from>
    <xdr:to>
      <xdr:col>2</xdr:col>
      <xdr:colOff>638175</xdr:colOff>
      <xdr:row>58</xdr:row>
      <xdr:rowOff>101607</xdr:rowOff>
    </xdr:to>
    <xdr:cxnSp macro="">
      <xdr:nvCxnSpPr>
        <xdr:cNvPr id="125" name="直線コネクタ 124"/>
        <xdr:cNvCxnSpPr/>
      </xdr:nvCxnSpPr>
      <xdr:spPr>
        <a:xfrm flipV="1">
          <a:off x="1130300" y="10044545"/>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149301</xdr:rowOff>
    </xdr:from>
    <xdr:ext cx="599010" cy="259045"/>
    <xdr:sp macro="" textlink="">
      <xdr:nvSpPr>
        <xdr:cNvPr id="127" name="テキスト ボックス 126"/>
        <xdr:cNvSpPr txBox="1"/>
      </xdr:nvSpPr>
      <xdr:spPr>
        <a:xfrm>
          <a:off x="1719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151087</xdr:rowOff>
    </xdr:from>
    <xdr:ext cx="599010" cy="259045"/>
    <xdr:sp macro="" textlink="">
      <xdr:nvSpPr>
        <xdr:cNvPr id="129" name="テキスト ボックス 128"/>
        <xdr:cNvSpPr txBox="1"/>
      </xdr:nvSpPr>
      <xdr:spPr>
        <a:xfrm>
          <a:off x="830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50479</xdr:rowOff>
    </xdr:from>
    <xdr:to>
      <xdr:col>6</xdr:col>
      <xdr:colOff>561975</xdr:colOff>
      <xdr:row>58</xdr:row>
      <xdr:rowOff>152079</xdr:rowOff>
    </xdr:to>
    <xdr:sp macro="" textlink="">
      <xdr:nvSpPr>
        <xdr:cNvPr id="135" name="円/楕円 134"/>
        <xdr:cNvSpPr/>
      </xdr:nvSpPr>
      <xdr:spPr>
        <a:xfrm>
          <a:off x="4584700" y="99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84,035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49380</xdr:rowOff>
    </xdr:from>
    <xdr:to>
      <xdr:col>5</xdr:col>
      <xdr:colOff>409575</xdr:colOff>
      <xdr:row>58</xdr:row>
      <xdr:rowOff>150980</xdr:rowOff>
    </xdr:to>
    <xdr:sp macro="" textlink="">
      <xdr:nvSpPr>
        <xdr:cNvPr id="137" name="円/楕円 136"/>
        <xdr:cNvSpPr/>
      </xdr:nvSpPr>
      <xdr:spPr>
        <a:xfrm>
          <a:off x="3746500" y="999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142107</xdr:rowOff>
    </xdr:from>
    <xdr:ext cx="534377" cy="259045"/>
    <xdr:sp macro="" textlink="">
      <xdr:nvSpPr>
        <xdr:cNvPr id="138" name="テキスト ボックス 137"/>
        <xdr:cNvSpPr txBox="1"/>
      </xdr:nvSpPr>
      <xdr:spPr>
        <a:xfrm>
          <a:off x="3530111" y="100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86,439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52908</xdr:rowOff>
    </xdr:from>
    <xdr:to>
      <xdr:col>4</xdr:col>
      <xdr:colOff>206375</xdr:colOff>
      <xdr:row>58</xdr:row>
      <xdr:rowOff>154508</xdr:rowOff>
    </xdr:to>
    <xdr:sp macro="" textlink="">
      <xdr:nvSpPr>
        <xdr:cNvPr id="139" name="円/楕円 138"/>
        <xdr:cNvSpPr/>
      </xdr:nvSpPr>
      <xdr:spPr>
        <a:xfrm>
          <a:off x="2857500" y="99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145635</xdr:rowOff>
    </xdr:from>
    <xdr:ext cx="534377" cy="259045"/>
    <xdr:sp macro="" textlink="">
      <xdr:nvSpPr>
        <xdr:cNvPr id="140" name="テキスト ボックス 139"/>
        <xdr:cNvSpPr txBox="1"/>
      </xdr:nvSpPr>
      <xdr:spPr>
        <a:xfrm>
          <a:off x="2641111" y="1008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78,724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49645</xdr:rowOff>
    </xdr:from>
    <xdr:to>
      <xdr:col>3</xdr:col>
      <xdr:colOff>3175</xdr:colOff>
      <xdr:row>58</xdr:row>
      <xdr:rowOff>151245</xdr:rowOff>
    </xdr:to>
    <xdr:sp macro="" textlink="">
      <xdr:nvSpPr>
        <xdr:cNvPr id="141" name="円/楕円 140"/>
        <xdr:cNvSpPr/>
      </xdr:nvSpPr>
      <xdr:spPr>
        <a:xfrm>
          <a:off x="1968500" y="99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142372</xdr:rowOff>
    </xdr:from>
    <xdr:ext cx="534377" cy="259045"/>
    <xdr:sp macro="" textlink="">
      <xdr:nvSpPr>
        <xdr:cNvPr id="142" name="テキスト ボックス 141"/>
        <xdr:cNvSpPr txBox="1"/>
      </xdr:nvSpPr>
      <xdr:spPr>
        <a:xfrm>
          <a:off x="1752111" y="100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50807</xdr:rowOff>
    </xdr:from>
    <xdr:to>
      <xdr:col>1</xdr:col>
      <xdr:colOff>485775</xdr:colOff>
      <xdr:row>58</xdr:row>
      <xdr:rowOff>152407</xdr:rowOff>
    </xdr:to>
    <xdr:sp macro="" textlink="">
      <xdr:nvSpPr>
        <xdr:cNvPr id="143" name="円/楕円 142"/>
        <xdr:cNvSpPr/>
      </xdr:nvSpPr>
      <xdr:spPr>
        <a:xfrm>
          <a:off x="1079500" y="99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143534</xdr:rowOff>
    </xdr:from>
    <xdr:ext cx="534377" cy="259045"/>
    <xdr:sp macro="" textlink="">
      <xdr:nvSpPr>
        <xdr:cNvPr id="144" name="テキスト ボックス 143"/>
        <xdr:cNvSpPr txBox="1"/>
      </xdr:nvSpPr>
      <xdr:spPr>
        <a:xfrm>
          <a:off x="863111" y="1008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10088</xdr:rowOff>
    </xdr:from>
    <xdr:to>
      <xdr:col>6</xdr:col>
      <xdr:colOff>511175</xdr:colOff>
      <xdr:row>78</xdr:row>
      <xdr:rowOff>69588</xdr:rowOff>
    </xdr:to>
    <xdr:cxnSp macro="">
      <xdr:nvCxnSpPr>
        <xdr:cNvPr id="172" name="直線コネクタ 171"/>
        <xdr:cNvCxnSpPr/>
      </xdr:nvCxnSpPr>
      <xdr:spPr>
        <a:xfrm flipV="1">
          <a:off x="3797300" y="13383188"/>
          <a:ext cx="8382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66159</xdr:rowOff>
    </xdr:from>
    <xdr:to>
      <xdr:col>5</xdr:col>
      <xdr:colOff>358775</xdr:colOff>
      <xdr:row>78</xdr:row>
      <xdr:rowOff>69588</xdr:rowOff>
    </xdr:to>
    <xdr:cxnSp macro="">
      <xdr:nvCxnSpPr>
        <xdr:cNvPr id="175" name="直線コネクタ 174"/>
        <xdr:cNvCxnSpPr/>
      </xdr:nvCxnSpPr>
      <xdr:spPr>
        <a:xfrm>
          <a:off x="2908300" y="1343925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66159</xdr:rowOff>
    </xdr:from>
    <xdr:to>
      <xdr:col>4</xdr:col>
      <xdr:colOff>155575</xdr:colOff>
      <xdr:row>78</xdr:row>
      <xdr:rowOff>121594</xdr:rowOff>
    </xdr:to>
    <xdr:cxnSp macro="">
      <xdr:nvCxnSpPr>
        <xdr:cNvPr id="178" name="直線コネクタ 177"/>
        <xdr:cNvCxnSpPr/>
      </xdr:nvCxnSpPr>
      <xdr:spPr>
        <a:xfrm flipV="1">
          <a:off x="2019300" y="13439259"/>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139333</xdr:rowOff>
    </xdr:from>
    <xdr:ext cx="599010" cy="259045"/>
    <xdr:sp macro="" textlink="">
      <xdr:nvSpPr>
        <xdr:cNvPr id="180" name="テキスト ボックス 179"/>
        <xdr:cNvSpPr txBox="1"/>
      </xdr:nvSpPr>
      <xdr:spPr>
        <a:xfrm>
          <a:off x="2608794" y="1299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118628</xdr:rowOff>
    </xdr:from>
    <xdr:to>
      <xdr:col>2</xdr:col>
      <xdr:colOff>638175</xdr:colOff>
      <xdr:row>78</xdr:row>
      <xdr:rowOff>121594</xdr:rowOff>
    </xdr:to>
    <xdr:cxnSp macro="">
      <xdr:nvCxnSpPr>
        <xdr:cNvPr id="181" name="直線コネクタ 180"/>
        <xdr:cNvCxnSpPr/>
      </xdr:nvCxnSpPr>
      <xdr:spPr>
        <a:xfrm>
          <a:off x="1130300" y="13491728"/>
          <a:ext cx="8890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33469</xdr:rowOff>
    </xdr:from>
    <xdr:ext cx="599010" cy="259045"/>
    <xdr:sp macro="" textlink="">
      <xdr:nvSpPr>
        <xdr:cNvPr id="183" name="テキスト ボックス 182"/>
        <xdr:cNvSpPr txBox="1"/>
      </xdr:nvSpPr>
      <xdr:spPr>
        <a:xfrm>
          <a:off x="1719794" y="130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158687</xdr:rowOff>
    </xdr:from>
    <xdr:ext cx="599010" cy="259045"/>
    <xdr:sp macro="" textlink="">
      <xdr:nvSpPr>
        <xdr:cNvPr id="185" name="テキスト ボックス 184"/>
        <xdr:cNvSpPr txBox="1"/>
      </xdr:nvSpPr>
      <xdr:spPr>
        <a:xfrm>
          <a:off x="830794" y="1301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130738</xdr:rowOff>
    </xdr:from>
    <xdr:to>
      <xdr:col>6</xdr:col>
      <xdr:colOff>561975</xdr:colOff>
      <xdr:row>78</xdr:row>
      <xdr:rowOff>60888</xdr:rowOff>
    </xdr:to>
    <xdr:sp macro="" textlink="">
      <xdr:nvSpPr>
        <xdr:cNvPr id="191" name="円/楕円 190"/>
        <xdr:cNvSpPr/>
      </xdr:nvSpPr>
      <xdr:spPr>
        <a:xfrm>
          <a:off x="4584700" y="133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109165</xdr:rowOff>
    </xdr:from>
    <xdr:ext cx="599010" cy="259045"/>
    <xdr:sp macro="" textlink="">
      <xdr:nvSpPr>
        <xdr:cNvPr id="192" name="民生費該当値テキスト"/>
        <xdr:cNvSpPr txBox="1"/>
      </xdr:nvSpPr>
      <xdr:spPr>
        <a:xfrm>
          <a:off x="4686300" y="133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128,349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18788</xdr:rowOff>
    </xdr:from>
    <xdr:to>
      <xdr:col>5</xdr:col>
      <xdr:colOff>409575</xdr:colOff>
      <xdr:row>78</xdr:row>
      <xdr:rowOff>120388</xdr:rowOff>
    </xdr:to>
    <xdr:sp macro="" textlink="">
      <xdr:nvSpPr>
        <xdr:cNvPr id="193" name="円/楕円 192"/>
        <xdr:cNvSpPr/>
      </xdr:nvSpPr>
      <xdr:spPr>
        <a:xfrm>
          <a:off x="3746500" y="133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111515</xdr:rowOff>
    </xdr:from>
    <xdr:ext cx="599010" cy="259045"/>
    <xdr:sp macro="" textlink="">
      <xdr:nvSpPr>
        <xdr:cNvPr id="194" name="テキスト ボックス 193"/>
        <xdr:cNvSpPr txBox="1"/>
      </xdr:nvSpPr>
      <xdr:spPr>
        <a:xfrm>
          <a:off x="3497794" y="1348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115,335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15359</xdr:rowOff>
    </xdr:from>
    <xdr:to>
      <xdr:col>4</xdr:col>
      <xdr:colOff>206375</xdr:colOff>
      <xdr:row>78</xdr:row>
      <xdr:rowOff>116959</xdr:rowOff>
    </xdr:to>
    <xdr:sp macro="" textlink="">
      <xdr:nvSpPr>
        <xdr:cNvPr id="195" name="円/楕円 194"/>
        <xdr:cNvSpPr/>
      </xdr:nvSpPr>
      <xdr:spPr>
        <a:xfrm>
          <a:off x="2857500" y="133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108086</xdr:rowOff>
    </xdr:from>
    <xdr:ext cx="599010" cy="259045"/>
    <xdr:sp macro="" textlink="">
      <xdr:nvSpPr>
        <xdr:cNvPr id="196" name="テキスト ボックス 195"/>
        <xdr:cNvSpPr txBox="1"/>
      </xdr:nvSpPr>
      <xdr:spPr>
        <a:xfrm>
          <a:off x="2608794" y="1348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116,085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70794</xdr:rowOff>
    </xdr:from>
    <xdr:to>
      <xdr:col>3</xdr:col>
      <xdr:colOff>3175</xdr:colOff>
      <xdr:row>79</xdr:row>
      <xdr:rowOff>944</xdr:rowOff>
    </xdr:to>
    <xdr:sp macro="" textlink="">
      <xdr:nvSpPr>
        <xdr:cNvPr id="197" name="円/楕円 196"/>
        <xdr:cNvSpPr/>
      </xdr:nvSpPr>
      <xdr:spPr>
        <a:xfrm>
          <a:off x="1968500" y="134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163521</xdr:rowOff>
    </xdr:from>
    <xdr:ext cx="599010" cy="259045"/>
    <xdr:sp macro="" textlink="">
      <xdr:nvSpPr>
        <xdr:cNvPr id="198" name="テキスト ボックス 197"/>
        <xdr:cNvSpPr txBox="1"/>
      </xdr:nvSpPr>
      <xdr:spPr>
        <a:xfrm>
          <a:off x="1719794" y="13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67828</xdr:rowOff>
    </xdr:from>
    <xdr:to>
      <xdr:col>1</xdr:col>
      <xdr:colOff>485775</xdr:colOff>
      <xdr:row>78</xdr:row>
      <xdr:rowOff>169428</xdr:rowOff>
    </xdr:to>
    <xdr:sp macro="" textlink="">
      <xdr:nvSpPr>
        <xdr:cNvPr id="199" name="円/楕円 198"/>
        <xdr:cNvSpPr/>
      </xdr:nvSpPr>
      <xdr:spPr>
        <a:xfrm>
          <a:off x="1079500" y="134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160555</xdr:rowOff>
    </xdr:from>
    <xdr:ext cx="599010" cy="259045"/>
    <xdr:sp macro="" textlink="">
      <xdr:nvSpPr>
        <xdr:cNvPr id="200" name="テキスト ボックス 199"/>
        <xdr:cNvSpPr txBox="1"/>
      </xdr:nvSpPr>
      <xdr:spPr>
        <a:xfrm>
          <a:off x="830794" y="1353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142898</xdr:rowOff>
    </xdr:from>
    <xdr:to>
      <xdr:col>6</xdr:col>
      <xdr:colOff>511175</xdr:colOff>
      <xdr:row>98</xdr:row>
      <xdr:rowOff>66370</xdr:rowOff>
    </xdr:to>
    <xdr:cxnSp macro="">
      <xdr:nvCxnSpPr>
        <xdr:cNvPr id="227" name="直線コネクタ 226"/>
        <xdr:cNvCxnSpPr/>
      </xdr:nvCxnSpPr>
      <xdr:spPr>
        <a:xfrm>
          <a:off x="3797300" y="16773548"/>
          <a:ext cx="838200" cy="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142898</xdr:rowOff>
    </xdr:from>
    <xdr:to>
      <xdr:col>5</xdr:col>
      <xdr:colOff>358775</xdr:colOff>
      <xdr:row>98</xdr:row>
      <xdr:rowOff>32851</xdr:rowOff>
    </xdr:to>
    <xdr:cxnSp macro="">
      <xdr:nvCxnSpPr>
        <xdr:cNvPr id="230" name="直線コネクタ 229"/>
        <xdr:cNvCxnSpPr/>
      </xdr:nvCxnSpPr>
      <xdr:spPr>
        <a:xfrm flipV="1">
          <a:off x="2908300" y="16773548"/>
          <a:ext cx="8890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2" name="テキスト ボックス 231"/>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32851</xdr:rowOff>
    </xdr:from>
    <xdr:to>
      <xdr:col>4</xdr:col>
      <xdr:colOff>155575</xdr:colOff>
      <xdr:row>98</xdr:row>
      <xdr:rowOff>51536</xdr:rowOff>
    </xdr:to>
    <xdr:cxnSp macro="">
      <xdr:nvCxnSpPr>
        <xdr:cNvPr id="233" name="直線コネクタ 232"/>
        <xdr:cNvCxnSpPr/>
      </xdr:nvCxnSpPr>
      <xdr:spPr>
        <a:xfrm flipV="1">
          <a:off x="2019300" y="16834951"/>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44184</xdr:rowOff>
    </xdr:from>
    <xdr:ext cx="534377" cy="259045"/>
    <xdr:sp macro="" textlink="">
      <xdr:nvSpPr>
        <xdr:cNvPr id="235" name="テキスト ボックス 234"/>
        <xdr:cNvSpPr txBox="1"/>
      </xdr:nvSpPr>
      <xdr:spPr>
        <a:xfrm>
          <a:off x="2641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159990</xdr:rowOff>
    </xdr:from>
    <xdr:to>
      <xdr:col>2</xdr:col>
      <xdr:colOff>638175</xdr:colOff>
      <xdr:row>98</xdr:row>
      <xdr:rowOff>51536</xdr:rowOff>
    </xdr:to>
    <xdr:cxnSp macro="">
      <xdr:nvCxnSpPr>
        <xdr:cNvPr id="236" name="直線コネクタ 235"/>
        <xdr:cNvCxnSpPr/>
      </xdr:nvCxnSpPr>
      <xdr:spPr>
        <a:xfrm>
          <a:off x="1130300" y="16790640"/>
          <a:ext cx="889000" cy="6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56613</xdr:rowOff>
    </xdr:from>
    <xdr:ext cx="534377" cy="259045"/>
    <xdr:sp macro="" textlink="">
      <xdr:nvSpPr>
        <xdr:cNvPr id="238" name="テキスト ボックス 237"/>
        <xdr:cNvSpPr txBox="1"/>
      </xdr:nvSpPr>
      <xdr:spPr>
        <a:xfrm>
          <a:off x="1752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43786</xdr:rowOff>
    </xdr:from>
    <xdr:ext cx="534377" cy="259045"/>
    <xdr:sp macro="" textlink="">
      <xdr:nvSpPr>
        <xdr:cNvPr id="240" name="テキスト ボックス 239"/>
        <xdr:cNvSpPr txBox="1"/>
      </xdr:nvSpPr>
      <xdr:spPr>
        <a:xfrm>
          <a:off x="863111" y="168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15570</xdr:rowOff>
    </xdr:from>
    <xdr:to>
      <xdr:col>6</xdr:col>
      <xdr:colOff>561975</xdr:colOff>
      <xdr:row>98</xdr:row>
      <xdr:rowOff>117170</xdr:rowOff>
    </xdr:to>
    <xdr:sp macro="" textlink="">
      <xdr:nvSpPr>
        <xdr:cNvPr id="246" name="円/楕円 245"/>
        <xdr:cNvSpPr/>
      </xdr:nvSpPr>
      <xdr:spPr>
        <a:xfrm>
          <a:off x="4584700" y="168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101947</xdr:rowOff>
    </xdr:from>
    <xdr:ext cx="534377" cy="259045"/>
    <xdr:sp macro="" textlink="">
      <xdr:nvSpPr>
        <xdr:cNvPr id="247" name="衛生費該当値テキスト"/>
        <xdr:cNvSpPr txBox="1"/>
      </xdr:nvSpPr>
      <xdr:spPr>
        <a:xfrm>
          <a:off x="4686300" y="167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92098</xdr:rowOff>
    </xdr:from>
    <xdr:to>
      <xdr:col>5</xdr:col>
      <xdr:colOff>409575</xdr:colOff>
      <xdr:row>98</xdr:row>
      <xdr:rowOff>22248</xdr:rowOff>
    </xdr:to>
    <xdr:sp macro="" textlink="">
      <xdr:nvSpPr>
        <xdr:cNvPr id="248" name="円/楕円 247"/>
        <xdr:cNvSpPr/>
      </xdr:nvSpPr>
      <xdr:spPr>
        <a:xfrm>
          <a:off x="3746500" y="167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38775</xdr:rowOff>
    </xdr:from>
    <xdr:ext cx="534377" cy="259045"/>
    <xdr:sp macro="" textlink="">
      <xdr:nvSpPr>
        <xdr:cNvPr id="249" name="テキスト ボックス 248"/>
        <xdr:cNvSpPr txBox="1"/>
      </xdr:nvSpPr>
      <xdr:spPr>
        <a:xfrm>
          <a:off x="3530111" y="1649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153501</xdr:rowOff>
    </xdr:from>
    <xdr:to>
      <xdr:col>4</xdr:col>
      <xdr:colOff>206375</xdr:colOff>
      <xdr:row>98</xdr:row>
      <xdr:rowOff>83651</xdr:rowOff>
    </xdr:to>
    <xdr:sp macro="" textlink="">
      <xdr:nvSpPr>
        <xdr:cNvPr id="250" name="円/楕円 249"/>
        <xdr:cNvSpPr/>
      </xdr:nvSpPr>
      <xdr:spPr>
        <a:xfrm>
          <a:off x="2857500" y="167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74778</xdr:rowOff>
    </xdr:from>
    <xdr:ext cx="534377" cy="259045"/>
    <xdr:sp macro="" textlink="">
      <xdr:nvSpPr>
        <xdr:cNvPr id="251" name="テキスト ボックス 250"/>
        <xdr:cNvSpPr txBox="1"/>
      </xdr:nvSpPr>
      <xdr:spPr>
        <a:xfrm>
          <a:off x="2641111" y="168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46,741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736</xdr:rowOff>
    </xdr:from>
    <xdr:to>
      <xdr:col>3</xdr:col>
      <xdr:colOff>3175</xdr:colOff>
      <xdr:row>98</xdr:row>
      <xdr:rowOff>102336</xdr:rowOff>
    </xdr:to>
    <xdr:sp macro="" textlink="">
      <xdr:nvSpPr>
        <xdr:cNvPr id="252" name="円/楕円 251"/>
        <xdr:cNvSpPr/>
      </xdr:nvSpPr>
      <xdr:spPr>
        <a:xfrm>
          <a:off x="1968500" y="168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93463</xdr:rowOff>
    </xdr:from>
    <xdr:ext cx="534377" cy="259045"/>
    <xdr:sp macro="" textlink="">
      <xdr:nvSpPr>
        <xdr:cNvPr id="253" name="テキスト ボックス 252"/>
        <xdr:cNvSpPr txBox="1"/>
      </xdr:nvSpPr>
      <xdr:spPr>
        <a:xfrm>
          <a:off x="1752111" y="168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109190</xdr:rowOff>
    </xdr:from>
    <xdr:to>
      <xdr:col>1</xdr:col>
      <xdr:colOff>485775</xdr:colOff>
      <xdr:row>98</xdr:row>
      <xdr:rowOff>39340</xdr:rowOff>
    </xdr:to>
    <xdr:sp macro="" textlink="">
      <xdr:nvSpPr>
        <xdr:cNvPr id="254" name="円/楕円 253"/>
        <xdr:cNvSpPr/>
      </xdr:nvSpPr>
      <xdr:spPr>
        <a:xfrm>
          <a:off x="1079500" y="167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55867</xdr:rowOff>
    </xdr:from>
    <xdr:ext cx="534377" cy="259045"/>
    <xdr:sp macro="" textlink="">
      <xdr:nvSpPr>
        <xdr:cNvPr id="255" name="テキスト ボックス 254"/>
        <xdr:cNvSpPr txBox="1"/>
      </xdr:nvSpPr>
      <xdr:spPr>
        <a:xfrm>
          <a:off x="863111" y="165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14355</xdr:rowOff>
    </xdr:from>
    <xdr:ext cx="469744" cy="259045"/>
    <xdr:sp macro="" textlink="">
      <xdr:nvSpPr>
        <xdr:cNvPr id="292" name="テキスト ボックス 291"/>
        <xdr:cNvSpPr txBox="1"/>
      </xdr:nvSpPr>
      <xdr:spPr>
        <a:xfrm>
          <a:off x="8515427" y="63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170946</xdr:rowOff>
    </xdr:from>
    <xdr:ext cx="469744" cy="259045"/>
    <xdr:sp macro="" textlink="">
      <xdr:nvSpPr>
        <xdr:cNvPr id="295" name="テキスト ボックス 294"/>
        <xdr:cNvSpPr txBox="1"/>
      </xdr:nvSpPr>
      <xdr:spPr>
        <a:xfrm>
          <a:off x="7626427" y="63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160736</xdr:rowOff>
    </xdr:from>
    <xdr:ext cx="469744" cy="259045"/>
    <xdr:sp macro="" textlink="">
      <xdr:nvSpPr>
        <xdr:cNvPr id="297" name="テキスト ボックス 296"/>
        <xdr:cNvSpPr txBox="1"/>
      </xdr:nvSpPr>
      <xdr:spPr>
        <a:xfrm>
          <a:off x="6737427"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09" name="円/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0" name="テキスト ボックス 309"/>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1" name="円/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2" name="テキスト ボックス 311"/>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95553</xdr:rowOff>
    </xdr:from>
    <xdr:to>
      <xdr:col>15</xdr:col>
      <xdr:colOff>180975</xdr:colOff>
      <xdr:row>58</xdr:row>
      <xdr:rowOff>95729</xdr:rowOff>
    </xdr:to>
    <xdr:cxnSp macro="">
      <xdr:nvCxnSpPr>
        <xdr:cNvPr id="339" name="直線コネクタ 338"/>
        <xdr:cNvCxnSpPr/>
      </xdr:nvCxnSpPr>
      <xdr:spPr>
        <a:xfrm>
          <a:off x="9639300" y="10039653"/>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82969</xdr:rowOff>
    </xdr:from>
    <xdr:to>
      <xdr:col>14</xdr:col>
      <xdr:colOff>28575</xdr:colOff>
      <xdr:row>58</xdr:row>
      <xdr:rowOff>95553</xdr:rowOff>
    </xdr:to>
    <xdr:cxnSp macro="">
      <xdr:nvCxnSpPr>
        <xdr:cNvPr id="342" name="直線コネクタ 341"/>
        <xdr:cNvCxnSpPr/>
      </xdr:nvCxnSpPr>
      <xdr:spPr>
        <a:xfrm>
          <a:off x="8750300" y="10027069"/>
          <a:ext cx="8890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82969</xdr:rowOff>
    </xdr:from>
    <xdr:to>
      <xdr:col>12</xdr:col>
      <xdr:colOff>511175</xdr:colOff>
      <xdr:row>58</xdr:row>
      <xdr:rowOff>96337</xdr:rowOff>
    </xdr:to>
    <xdr:cxnSp macro="">
      <xdr:nvCxnSpPr>
        <xdr:cNvPr id="345" name="直線コネクタ 344"/>
        <xdr:cNvCxnSpPr/>
      </xdr:nvCxnSpPr>
      <xdr:spPr>
        <a:xfrm flipV="1">
          <a:off x="7861300" y="10027069"/>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119242</xdr:rowOff>
    </xdr:from>
    <xdr:ext cx="534377" cy="259045"/>
    <xdr:sp macro="" textlink="">
      <xdr:nvSpPr>
        <xdr:cNvPr id="347" name="テキスト ボックス 346"/>
        <xdr:cNvSpPr txBox="1"/>
      </xdr:nvSpPr>
      <xdr:spPr>
        <a:xfrm>
          <a:off x="848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89484</xdr:rowOff>
    </xdr:from>
    <xdr:to>
      <xdr:col>11</xdr:col>
      <xdr:colOff>307975</xdr:colOff>
      <xdr:row>58</xdr:row>
      <xdr:rowOff>96337</xdr:rowOff>
    </xdr:to>
    <xdr:cxnSp macro="">
      <xdr:nvCxnSpPr>
        <xdr:cNvPr id="348" name="直線コネクタ 347"/>
        <xdr:cNvCxnSpPr/>
      </xdr:nvCxnSpPr>
      <xdr:spPr>
        <a:xfrm>
          <a:off x="6972300" y="10033584"/>
          <a:ext cx="889000" cy="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118040</xdr:rowOff>
    </xdr:from>
    <xdr:ext cx="534377" cy="259045"/>
    <xdr:sp macro="" textlink="">
      <xdr:nvSpPr>
        <xdr:cNvPr id="350" name="テキスト ボックス 349"/>
        <xdr:cNvSpPr txBox="1"/>
      </xdr:nvSpPr>
      <xdr:spPr>
        <a:xfrm>
          <a:off x="7594111" y="97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126610</xdr:rowOff>
    </xdr:from>
    <xdr:ext cx="534377" cy="259045"/>
    <xdr:sp macro="" textlink="">
      <xdr:nvSpPr>
        <xdr:cNvPr id="352" name="テキスト ボックス 351"/>
        <xdr:cNvSpPr txBox="1"/>
      </xdr:nvSpPr>
      <xdr:spPr>
        <a:xfrm>
          <a:off x="6705111" y="97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44929</xdr:rowOff>
    </xdr:from>
    <xdr:to>
      <xdr:col>15</xdr:col>
      <xdr:colOff>231775</xdr:colOff>
      <xdr:row>58</xdr:row>
      <xdr:rowOff>146529</xdr:rowOff>
    </xdr:to>
    <xdr:sp macro="" textlink="">
      <xdr:nvSpPr>
        <xdr:cNvPr id="358" name="円/楕円 357"/>
        <xdr:cNvSpPr/>
      </xdr:nvSpPr>
      <xdr:spPr>
        <a:xfrm>
          <a:off x="10426700" y="99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131306</xdr:rowOff>
    </xdr:from>
    <xdr:ext cx="534377" cy="259045"/>
    <xdr:sp macro="" textlink="">
      <xdr:nvSpPr>
        <xdr:cNvPr id="359" name="農林水産業費該当値テキスト"/>
        <xdr:cNvSpPr txBox="1"/>
      </xdr:nvSpPr>
      <xdr:spPr>
        <a:xfrm>
          <a:off x="10528300" y="990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19,235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44753</xdr:rowOff>
    </xdr:from>
    <xdr:to>
      <xdr:col>14</xdr:col>
      <xdr:colOff>79375</xdr:colOff>
      <xdr:row>58</xdr:row>
      <xdr:rowOff>146353</xdr:rowOff>
    </xdr:to>
    <xdr:sp macro="" textlink="">
      <xdr:nvSpPr>
        <xdr:cNvPr id="360" name="円/楕円 359"/>
        <xdr:cNvSpPr/>
      </xdr:nvSpPr>
      <xdr:spPr>
        <a:xfrm>
          <a:off x="9588500" y="99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137480</xdr:rowOff>
    </xdr:from>
    <xdr:ext cx="534377" cy="259045"/>
    <xdr:sp macro="" textlink="">
      <xdr:nvSpPr>
        <xdr:cNvPr id="361" name="テキスト ボックス 360"/>
        <xdr:cNvSpPr txBox="1"/>
      </xdr:nvSpPr>
      <xdr:spPr>
        <a:xfrm>
          <a:off x="9372111" y="1008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32169</xdr:rowOff>
    </xdr:from>
    <xdr:to>
      <xdr:col>12</xdr:col>
      <xdr:colOff>561975</xdr:colOff>
      <xdr:row>58</xdr:row>
      <xdr:rowOff>133769</xdr:rowOff>
    </xdr:to>
    <xdr:sp macro="" textlink="">
      <xdr:nvSpPr>
        <xdr:cNvPr id="362" name="円/楕円 361"/>
        <xdr:cNvSpPr/>
      </xdr:nvSpPr>
      <xdr:spPr>
        <a:xfrm>
          <a:off x="8699500" y="99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124896</xdr:rowOff>
    </xdr:from>
    <xdr:ext cx="534377" cy="259045"/>
    <xdr:sp macro="" textlink="">
      <xdr:nvSpPr>
        <xdr:cNvPr id="363" name="テキスト ボックス 362"/>
        <xdr:cNvSpPr txBox="1"/>
      </xdr:nvSpPr>
      <xdr:spPr>
        <a:xfrm>
          <a:off x="8483111" y="1006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45537</xdr:rowOff>
    </xdr:from>
    <xdr:to>
      <xdr:col>11</xdr:col>
      <xdr:colOff>358775</xdr:colOff>
      <xdr:row>58</xdr:row>
      <xdr:rowOff>147137</xdr:rowOff>
    </xdr:to>
    <xdr:sp macro="" textlink="">
      <xdr:nvSpPr>
        <xdr:cNvPr id="364" name="円/楕円 363"/>
        <xdr:cNvSpPr/>
      </xdr:nvSpPr>
      <xdr:spPr>
        <a:xfrm>
          <a:off x="7810500" y="99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138264</xdr:rowOff>
    </xdr:from>
    <xdr:ext cx="534377" cy="259045"/>
    <xdr:sp macro="" textlink="">
      <xdr:nvSpPr>
        <xdr:cNvPr id="365" name="テキスト ボックス 364"/>
        <xdr:cNvSpPr txBox="1"/>
      </xdr:nvSpPr>
      <xdr:spPr>
        <a:xfrm>
          <a:off x="7594111" y="100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38684</xdr:rowOff>
    </xdr:from>
    <xdr:to>
      <xdr:col>10</xdr:col>
      <xdr:colOff>155575</xdr:colOff>
      <xdr:row>58</xdr:row>
      <xdr:rowOff>140284</xdr:rowOff>
    </xdr:to>
    <xdr:sp macro="" textlink="">
      <xdr:nvSpPr>
        <xdr:cNvPr id="366" name="円/楕円 365"/>
        <xdr:cNvSpPr/>
      </xdr:nvSpPr>
      <xdr:spPr>
        <a:xfrm>
          <a:off x="6921500" y="998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131411</xdr:rowOff>
    </xdr:from>
    <xdr:ext cx="534377" cy="259045"/>
    <xdr:sp macro="" textlink="">
      <xdr:nvSpPr>
        <xdr:cNvPr id="367" name="テキスト ボックス 366"/>
        <xdr:cNvSpPr txBox="1"/>
      </xdr:nvSpPr>
      <xdr:spPr>
        <a:xfrm>
          <a:off x="6705111" y="100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78149</xdr:rowOff>
    </xdr:from>
    <xdr:to>
      <xdr:col>15</xdr:col>
      <xdr:colOff>180975</xdr:colOff>
      <xdr:row>78</xdr:row>
      <xdr:rowOff>118593</xdr:rowOff>
    </xdr:to>
    <xdr:cxnSp macro="">
      <xdr:nvCxnSpPr>
        <xdr:cNvPr id="396" name="直線コネクタ 395"/>
        <xdr:cNvCxnSpPr/>
      </xdr:nvCxnSpPr>
      <xdr:spPr>
        <a:xfrm>
          <a:off x="9639300" y="13451249"/>
          <a:ext cx="838200" cy="4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78149</xdr:rowOff>
    </xdr:from>
    <xdr:to>
      <xdr:col>14</xdr:col>
      <xdr:colOff>28575</xdr:colOff>
      <xdr:row>78</xdr:row>
      <xdr:rowOff>139852</xdr:rowOff>
    </xdr:to>
    <xdr:cxnSp macro="">
      <xdr:nvCxnSpPr>
        <xdr:cNvPr id="399" name="直線コネクタ 398"/>
        <xdr:cNvCxnSpPr/>
      </xdr:nvCxnSpPr>
      <xdr:spPr>
        <a:xfrm flipV="1">
          <a:off x="8750300" y="13451249"/>
          <a:ext cx="889000" cy="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109162</xdr:rowOff>
    </xdr:from>
    <xdr:to>
      <xdr:col>12</xdr:col>
      <xdr:colOff>511175</xdr:colOff>
      <xdr:row>78</xdr:row>
      <xdr:rowOff>139852</xdr:rowOff>
    </xdr:to>
    <xdr:cxnSp macro="">
      <xdr:nvCxnSpPr>
        <xdr:cNvPr id="402" name="直線コネクタ 401"/>
        <xdr:cNvCxnSpPr/>
      </xdr:nvCxnSpPr>
      <xdr:spPr>
        <a:xfrm>
          <a:off x="7861300" y="13482262"/>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57161</xdr:rowOff>
    </xdr:from>
    <xdr:ext cx="534377" cy="259045"/>
    <xdr:sp macro="" textlink="">
      <xdr:nvSpPr>
        <xdr:cNvPr id="404" name="テキスト ボックス 403"/>
        <xdr:cNvSpPr txBox="1"/>
      </xdr:nvSpPr>
      <xdr:spPr>
        <a:xfrm>
          <a:off x="8483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109162</xdr:rowOff>
    </xdr:from>
    <xdr:to>
      <xdr:col>11</xdr:col>
      <xdr:colOff>307975</xdr:colOff>
      <xdr:row>78</xdr:row>
      <xdr:rowOff>109373</xdr:rowOff>
    </xdr:to>
    <xdr:cxnSp macro="">
      <xdr:nvCxnSpPr>
        <xdr:cNvPr id="405" name="直線コネクタ 404"/>
        <xdr:cNvCxnSpPr/>
      </xdr:nvCxnSpPr>
      <xdr:spPr>
        <a:xfrm flipV="1">
          <a:off x="6972300" y="13482262"/>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67793</xdr:rowOff>
    </xdr:from>
    <xdr:to>
      <xdr:col>15</xdr:col>
      <xdr:colOff>231775</xdr:colOff>
      <xdr:row>78</xdr:row>
      <xdr:rowOff>169393</xdr:rowOff>
    </xdr:to>
    <xdr:sp macro="" textlink="">
      <xdr:nvSpPr>
        <xdr:cNvPr id="415" name="円/楕円 414"/>
        <xdr:cNvSpPr/>
      </xdr:nvSpPr>
      <xdr:spPr>
        <a:xfrm>
          <a:off x="10426700" y="134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154170</xdr:rowOff>
    </xdr:from>
    <xdr:ext cx="469744" cy="259045"/>
    <xdr:sp macro="" textlink="">
      <xdr:nvSpPr>
        <xdr:cNvPr id="416" name="商工費該当値テキスト"/>
        <xdr:cNvSpPr txBox="1"/>
      </xdr:nvSpPr>
      <xdr:spPr>
        <a:xfrm>
          <a:off x="10528300" y="133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27349</xdr:rowOff>
    </xdr:from>
    <xdr:to>
      <xdr:col>14</xdr:col>
      <xdr:colOff>79375</xdr:colOff>
      <xdr:row>78</xdr:row>
      <xdr:rowOff>128949</xdr:rowOff>
    </xdr:to>
    <xdr:sp macro="" textlink="">
      <xdr:nvSpPr>
        <xdr:cNvPr id="417" name="円/楕円 416"/>
        <xdr:cNvSpPr/>
      </xdr:nvSpPr>
      <xdr:spPr>
        <a:xfrm>
          <a:off x="9588500" y="134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120076</xdr:rowOff>
    </xdr:from>
    <xdr:ext cx="469744" cy="259045"/>
    <xdr:sp macro="" textlink="">
      <xdr:nvSpPr>
        <xdr:cNvPr id="418" name="テキスト ボックス 417"/>
        <xdr:cNvSpPr txBox="1"/>
      </xdr:nvSpPr>
      <xdr:spPr>
        <a:xfrm>
          <a:off x="9404427" y="134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89052</xdr:rowOff>
    </xdr:from>
    <xdr:to>
      <xdr:col>12</xdr:col>
      <xdr:colOff>561975</xdr:colOff>
      <xdr:row>79</xdr:row>
      <xdr:rowOff>19202</xdr:rowOff>
    </xdr:to>
    <xdr:sp macro="" textlink="">
      <xdr:nvSpPr>
        <xdr:cNvPr id="419" name="円/楕円 418"/>
        <xdr:cNvSpPr/>
      </xdr:nvSpPr>
      <xdr:spPr>
        <a:xfrm>
          <a:off x="86995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10329</xdr:rowOff>
    </xdr:from>
    <xdr:ext cx="469744" cy="259045"/>
    <xdr:sp macro="" textlink="">
      <xdr:nvSpPr>
        <xdr:cNvPr id="420" name="テキスト ボックス 419"/>
        <xdr:cNvSpPr txBox="1"/>
      </xdr:nvSpPr>
      <xdr:spPr>
        <a:xfrm>
          <a:off x="8515427" y="135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58362</xdr:rowOff>
    </xdr:from>
    <xdr:to>
      <xdr:col>11</xdr:col>
      <xdr:colOff>358775</xdr:colOff>
      <xdr:row>78</xdr:row>
      <xdr:rowOff>159962</xdr:rowOff>
    </xdr:to>
    <xdr:sp macro="" textlink="">
      <xdr:nvSpPr>
        <xdr:cNvPr id="421" name="円/楕円 420"/>
        <xdr:cNvSpPr/>
      </xdr:nvSpPr>
      <xdr:spPr>
        <a:xfrm>
          <a:off x="7810500" y="134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151089</xdr:rowOff>
    </xdr:from>
    <xdr:ext cx="469744" cy="259045"/>
    <xdr:sp macro="" textlink="">
      <xdr:nvSpPr>
        <xdr:cNvPr id="422" name="テキスト ボックス 421"/>
        <xdr:cNvSpPr txBox="1"/>
      </xdr:nvSpPr>
      <xdr:spPr>
        <a:xfrm>
          <a:off x="7626427" y="1352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58573</xdr:rowOff>
    </xdr:from>
    <xdr:to>
      <xdr:col>10</xdr:col>
      <xdr:colOff>155575</xdr:colOff>
      <xdr:row>78</xdr:row>
      <xdr:rowOff>160173</xdr:rowOff>
    </xdr:to>
    <xdr:sp macro="" textlink="">
      <xdr:nvSpPr>
        <xdr:cNvPr id="423" name="円/楕円 422"/>
        <xdr:cNvSpPr/>
      </xdr:nvSpPr>
      <xdr:spPr>
        <a:xfrm>
          <a:off x="6921500" y="134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151300</xdr:rowOff>
    </xdr:from>
    <xdr:ext cx="469744" cy="259045"/>
    <xdr:sp macro="" textlink="">
      <xdr:nvSpPr>
        <xdr:cNvPr id="424" name="テキスト ボックス 423"/>
        <xdr:cNvSpPr txBox="1"/>
      </xdr:nvSpPr>
      <xdr:spPr>
        <a:xfrm>
          <a:off x="6737427" y="135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28321</xdr:rowOff>
    </xdr:from>
    <xdr:to>
      <xdr:col>15</xdr:col>
      <xdr:colOff>180975</xdr:colOff>
      <xdr:row>99</xdr:row>
      <xdr:rowOff>29276</xdr:rowOff>
    </xdr:to>
    <xdr:cxnSp macro="">
      <xdr:nvCxnSpPr>
        <xdr:cNvPr id="453" name="直線コネクタ 452"/>
        <xdr:cNvCxnSpPr/>
      </xdr:nvCxnSpPr>
      <xdr:spPr>
        <a:xfrm>
          <a:off x="9639300" y="17001871"/>
          <a:ext cx="8382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27544</xdr:rowOff>
    </xdr:from>
    <xdr:to>
      <xdr:col>14</xdr:col>
      <xdr:colOff>28575</xdr:colOff>
      <xdr:row>99</xdr:row>
      <xdr:rowOff>28321</xdr:rowOff>
    </xdr:to>
    <xdr:cxnSp macro="">
      <xdr:nvCxnSpPr>
        <xdr:cNvPr id="456" name="直線コネクタ 455"/>
        <xdr:cNvCxnSpPr/>
      </xdr:nvCxnSpPr>
      <xdr:spPr>
        <a:xfrm>
          <a:off x="8750300" y="1700109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27544</xdr:rowOff>
    </xdr:from>
    <xdr:to>
      <xdr:col>12</xdr:col>
      <xdr:colOff>511175</xdr:colOff>
      <xdr:row>99</xdr:row>
      <xdr:rowOff>30386</xdr:rowOff>
    </xdr:to>
    <xdr:cxnSp macro="">
      <xdr:nvCxnSpPr>
        <xdr:cNvPr id="459" name="直線コネクタ 458"/>
        <xdr:cNvCxnSpPr/>
      </xdr:nvCxnSpPr>
      <xdr:spPr>
        <a:xfrm flipV="1">
          <a:off x="7861300" y="17001094"/>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83326</xdr:rowOff>
    </xdr:from>
    <xdr:ext cx="534377" cy="259045"/>
    <xdr:sp macro="" textlink="">
      <xdr:nvSpPr>
        <xdr:cNvPr id="461" name="テキスト ボックス 460"/>
        <xdr:cNvSpPr txBox="1"/>
      </xdr:nvSpPr>
      <xdr:spPr>
        <a:xfrm>
          <a:off x="8483111" y="167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30296</xdr:rowOff>
    </xdr:from>
    <xdr:to>
      <xdr:col>11</xdr:col>
      <xdr:colOff>307975</xdr:colOff>
      <xdr:row>99</xdr:row>
      <xdr:rowOff>30386</xdr:rowOff>
    </xdr:to>
    <xdr:cxnSp macro="">
      <xdr:nvCxnSpPr>
        <xdr:cNvPr id="462" name="直線コネクタ 461"/>
        <xdr:cNvCxnSpPr/>
      </xdr:nvCxnSpPr>
      <xdr:spPr>
        <a:xfrm>
          <a:off x="6972300" y="17003846"/>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87380</xdr:rowOff>
    </xdr:from>
    <xdr:ext cx="534377" cy="259045"/>
    <xdr:sp macro="" textlink="">
      <xdr:nvSpPr>
        <xdr:cNvPr id="466" name="テキスト ボックス 465"/>
        <xdr:cNvSpPr txBox="1"/>
      </xdr:nvSpPr>
      <xdr:spPr>
        <a:xfrm>
          <a:off x="6705111" y="167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149926</xdr:rowOff>
    </xdr:from>
    <xdr:to>
      <xdr:col>15</xdr:col>
      <xdr:colOff>231775</xdr:colOff>
      <xdr:row>99</xdr:row>
      <xdr:rowOff>80076</xdr:rowOff>
    </xdr:to>
    <xdr:sp macro="" textlink="">
      <xdr:nvSpPr>
        <xdr:cNvPr id="472" name="円/楕円 471"/>
        <xdr:cNvSpPr/>
      </xdr:nvSpPr>
      <xdr:spPr>
        <a:xfrm>
          <a:off x="10426700" y="1695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109947</xdr:rowOff>
    </xdr:from>
    <xdr:ext cx="534377" cy="259045"/>
    <xdr:sp macro="" textlink="">
      <xdr:nvSpPr>
        <xdr:cNvPr id="473" name="土木費該当値テキスト"/>
        <xdr:cNvSpPr txBox="1"/>
      </xdr:nvSpPr>
      <xdr:spPr>
        <a:xfrm>
          <a:off x="10528300" y="1691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39,829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148971</xdr:rowOff>
    </xdr:from>
    <xdr:to>
      <xdr:col>14</xdr:col>
      <xdr:colOff>79375</xdr:colOff>
      <xdr:row>99</xdr:row>
      <xdr:rowOff>79121</xdr:rowOff>
    </xdr:to>
    <xdr:sp macro="" textlink="">
      <xdr:nvSpPr>
        <xdr:cNvPr id="474" name="円/楕円 473"/>
        <xdr:cNvSpPr/>
      </xdr:nvSpPr>
      <xdr:spPr>
        <a:xfrm>
          <a:off x="9588500" y="169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70248</xdr:rowOff>
    </xdr:from>
    <xdr:ext cx="534377" cy="259045"/>
    <xdr:sp macro="" textlink="">
      <xdr:nvSpPr>
        <xdr:cNvPr id="475" name="テキスト ボックス 474"/>
        <xdr:cNvSpPr txBox="1"/>
      </xdr:nvSpPr>
      <xdr:spPr>
        <a:xfrm>
          <a:off x="9372111" y="1704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148194</xdr:rowOff>
    </xdr:from>
    <xdr:to>
      <xdr:col>12</xdr:col>
      <xdr:colOff>561975</xdr:colOff>
      <xdr:row>99</xdr:row>
      <xdr:rowOff>78344</xdr:rowOff>
    </xdr:to>
    <xdr:sp macro="" textlink="">
      <xdr:nvSpPr>
        <xdr:cNvPr id="476" name="円/楕円 475"/>
        <xdr:cNvSpPr/>
      </xdr:nvSpPr>
      <xdr:spPr>
        <a:xfrm>
          <a:off x="8699500" y="169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69471</xdr:rowOff>
    </xdr:from>
    <xdr:ext cx="534377" cy="259045"/>
    <xdr:sp macro="" textlink="">
      <xdr:nvSpPr>
        <xdr:cNvPr id="477" name="テキスト ボックス 476"/>
        <xdr:cNvSpPr txBox="1"/>
      </xdr:nvSpPr>
      <xdr:spPr>
        <a:xfrm>
          <a:off x="8483111" y="170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151036</xdr:rowOff>
    </xdr:from>
    <xdr:to>
      <xdr:col>11</xdr:col>
      <xdr:colOff>358775</xdr:colOff>
      <xdr:row>99</xdr:row>
      <xdr:rowOff>81186</xdr:rowOff>
    </xdr:to>
    <xdr:sp macro="" textlink="">
      <xdr:nvSpPr>
        <xdr:cNvPr id="478" name="円/楕円 477"/>
        <xdr:cNvSpPr/>
      </xdr:nvSpPr>
      <xdr:spPr>
        <a:xfrm>
          <a:off x="7810500" y="169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72313</xdr:rowOff>
    </xdr:from>
    <xdr:ext cx="534377" cy="259045"/>
    <xdr:sp macro="" textlink="">
      <xdr:nvSpPr>
        <xdr:cNvPr id="479" name="テキスト ボックス 478"/>
        <xdr:cNvSpPr txBox="1"/>
      </xdr:nvSpPr>
      <xdr:spPr>
        <a:xfrm>
          <a:off x="7594111" y="170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36,916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150946</xdr:rowOff>
    </xdr:from>
    <xdr:to>
      <xdr:col>10</xdr:col>
      <xdr:colOff>155575</xdr:colOff>
      <xdr:row>99</xdr:row>
      <xdr:rowOff>81096</xdr:rowOff>
    </xdr:to>
    <xdr:sp macro="" textlink="">
      <xdr:nvSpPr>
        <xdr:cNvPr id="480" name="円/楕円 479"/>
        <xdr:cNvSpPr/>
      </xdr:nvSpPr>
      <xdr:spPr>
        <a:xfrm>
          <a:off x="6921500" y="169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72223</xdr:rowOff>
    </xdr:from>
    <xdr:ext cx="534377" cy="259045"/>
    <xdr:sp macro="" textlink="">
      <xdr:nvSpPr>
        <xdr:cNvPr id="481" name="テキスト ボックス 480"/>
        <xdr:cNvSpPr txBox="1"/>
      </xdr:nvSpPr>
      <xdr:spPr>
        <a:xfrm>
          <a:off x="6705111" y="170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133381</xdr:rowOff>
    </xdr:from>
    <xdr:to>
      <xdr:col>23</xdr:col>
      <xdr:colOff>517525</xdr:colOff>
      <xdr:row>39</xdr:row>
      <xdr:rowOff>34479</xdr:rowOff>
    </xdr:to>
    <xdr:cxnSp macro="">
      <xdr:nvCxnSpPr>
        <xdr:cNvPr id="513" name="直線コネクタ 512"/>
        <xdr:cNvCxnSpPr/>
      </xdr:nvCxnSpPr>
      <xdr:spPr>
        <a:xfrm>
          <a:off x="15481300" y="6648481"/>
          <a:ext cx="838200" cy="7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39900</xdr:rowOff>
    </xdr:from>
    <xdr:to>
      <xdr:col>22</xdr:col>
      <xdr:colOff>365125</xdr:colOff>
      <xdr:row>38</xdr:row>
      <xdr:rowOff>133381</xdr:rowOff>
    </xdr:to>
    <xdr:cxnSp macro="">
      <xdr:nvCxnSpPr>
        <xdr:cNvPr id="516" name="直線コネクタ 515"/>
        <xdr:cNvCxnSpPr/>
      </xdr:nvCxnSpPr>
      <xdr:spPr>
        <a:xfrm>
          <a:off x="14592300" y="6555000"/>
          <a:ext cx="889000" cy="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39900</xdr:rowOff>
    </xdr:from>
    <xdr:to>
      <xdr:col>21</xdr:col>
      <xdr:colOff>161925</xdr:colOff>
      <xdr:row>38</xdr:row>
      <xdr:rowOff>158739</xdr:rowOff>
    </xdr:to>
    <xdr:cxnSp macro="">
      <xdr:nvCxnSpPr>
        <xdr:cNvPr id="519" name="直線コネクタ 518"/>
        <xdr:cNvCxnSpPr/>
      </xdr:nvCxnSpPr>
      <xdr:spPr>
        <a:xfrm flipV="1">
          <a:off x="13703300" y="6555000"/>
          <a:ext cx="889000" cy="1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88048</xdr:rowOff>
    </xdr:from>
    <xdr:ext cx="534377" cy="259045"/>
    <xdr:sp macro="" textlink="">
      <xdr:nvSpPr>
        <xdr:cNvPr id="521" name="テキスト ボックス 520"/>
        <xdr:cNvSpPr txBox="1"/>
      </xdr:nvSpPr>
      <xdr:spPr>
        <a:xfrm>
          <a:off x="14325111" y="66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158739</xdr:rowOff>
    </xdr:from>
    <xdr:to>
      <xdr:col>19</xdr:col>
      <xdr:colOff>644525</xdr:colOff>
      <xdr:row>39</xdr:row>
      <xdr:rowOff>46137</xdr:rowOff>
    </xdr:to>
    <xdr:cxnSp macro="">
      <xdr:nvCxnSpPr>
        <xdr:cNvPr id="522" name="直線コネクタ 521"/>
        <xdr:cNvCxnSpPr/>
      </xdr:nvCxnSpPr>
      <xdr:spPr>
        <a:xfrm flipV="1">
          <a:off x="12814300" y="6673839"/>
          <a:ext cx="889000" cy="5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126887</xdr:rowOff>
    </xdr:from>
    <xdr:ext cx="534377" cy="259045"/>
    <xdr:sp macro="" textlink="">
      <xdr:nvSpPr>
        <xdr:cNvPr id="524" name="テキスト ボックス 523"/>
        <xdr:cNvSpPr txBox="1"/>
      </xdr:nvSpPr>
      <xdr:spPr>
        <a:xfrm>
          <a:off x="13436111" y="6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163299</xdr:rowOff>
    </xdr:from>
    <xdr:ext cx="534377" cy="259045"/>
    <xdr:sp macro="" textlink="">
      <xdr:nvSpPr>
        <xdr:cNvPr id="526" name="テキスト ボックス 525"/>
        <xdr:cNvSpPr txBox="1"/>
      </xdr:nvSpPr>
      <xdr:spPr>
        <a:xfrm>
          <a:off x="12547111" y="63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155129</xdr:rowOff>
    </xdr:from>
    <xdr:to>
      <xdr:col>23</xdr:col>
      <xdr:colOff>568325</xdr:colOff>
      <xdr:row>39</xdr:row>
      <xdr:rowOff>85279</xdr:rowOff>
    </xdr:to>
    <xdr:sp macro="" textlink="">
      <xdr:nvSpPr>
        <xdr:cNvPr id="532" name="円/楕円 531"/>
        <xdr:cNvSpPr/>
      </xdr:nvSpPr>
      <xdr:spPr>
        <a:xfrm>
          <a:off x="16268700" y="66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133556</xdr:rowOff>
    </xdr:from>
    <xdr:ext cx="534377" cy="259045"/>
    <xdr:sp macro="" textlink="">
      <xdr:nvSpPr>
        <xdr:cNvPr id="533" name="消防費該当値テキスト"/>
        <xdr:cNvSpPr txBox="1"/>
      </xdr:nvSpPr>
      <xdr:spPr>
        <a:xfrm>
          <a:off x="16370300" y="66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82581</xdr:rowOff>
    </xdr:from>
    <xdr:to>
      <xdr:col>22</xdr:col>
      <xdr:colOff>415925</xdr:colOff>
      <xdr:row>39</xdr:row>
      <xdr:rowOff>12731</xdr:rowOff>
    </xdr:to>
    <xdr:sp macro="" textlink="">
      <xdr:nvSpPr>
        <xdr:cNvPr id="534" name="円/楕円 533"/>
        <xdr:cNvSpPr/>
      </xdr:nvSpPr>
      <xdr:spPr>
        <a:xfrm>
          <a:off x="15430500" y="65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3858</xdr:rowOff>
    </xdr:from>
    <xdr:ext cx="534377" cy="259045"/>
    <xdr:sp macro="" textlink="">
      <xdr:nvSpPr>
        <xdr:cNvPr id="535" name="テキスト ボックス 534"/>
        <xdr:cNvSpPr txBox="1"/>
      </xdr:nvSpPr>
      <xdr:spPr>
        <a:xfrm>
          <a:off x="15214111" y="66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160550</xdr:rowOff>
    </xdr:from>
    <xdr:to>
      <xdr:col>21</xdr:col>
      <xdr:colOff>212725</xdr:colOff>
      <xdr:row>38</xdr:row>
      <xdr:rowOff>90700</xdr:rowOff>
    </xdr:to>
    <xdr:sp macro="" textlink="">
      <xdr:nvSpPr>
        <xdr:cNvPr id="536" name="円/楕円 535"/>
        <xdr:cNvSpPr/>
      </xdr:nvSpPr>
      <xdr:spPr>
        <a:xfrm>
          <a:off x="14541500" y="65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107227</xdr:rowOff>
    </xdr:from>
    <xdr:ext cx="534377" cy="259045"/>
    <xdr:sp macro="" textlink="">
      <xdr:nvSpPr>
        <xdr:cNvPr id="537" name="テキスト ボックス 536"/>
        <xdr:cNvSpPr txBox="1"/>
      </xdr:nvSpPr>
      <xdr:spPr>
        <a:xfrm>
          <a:off x="14325111" y="62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107939</xdr:rowOff>
    </xdr:from>
    <xdr:to>
      <xdr:col>20</xdr:col>
      <xdr:colOff>9525</xdr:colOff>
      <xdr:row>39</xdr:row>
      <xdr:rowOff>38089</xdr:rowOff>
    </xdr:to>
    <xdr:sp macro="" textlink="">
      <xdr:nvSpPr>
        <xdr:cNvPr id="538" name="円/楕円 537"/>
        <xdr:cNvSpPr/>
      </xdr:nvSpPr>
      <xdr:spPr>
        <a:xfrm>
          <a:off x="13652500" y="66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29216</xdr:rowOff>
    </xdr:from>
    <xdr:ext cx="534377" cy="259045"/>
    <xdr:sp macro="" textlink="">
      <xdr:nvSpPr>
        <xdr:cNvPr id="539" name="テキスト ボックス 538"/>
        <xdr:cNvSpPr txBox="1"/>
      </xdr:nvSpPr>
      <xdr:spPr>
        <a:xfrm>
          <a:off x="13436111" y="67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166787</xdr:rowOff>
    </xdr:from>
    <xdr:to>
      <xdr:col>18</xdr:col>
      <xdr:colOff>492125</xdr:colOff>
      <xdr:row>39</xdr:row>
      <xdr:rowOff>96937</xdr:rowOff>
    </xdr:to>
    <xdr:sp macro="" textlink="">
      <xdr:nvSpPr>
        <xdr:cNvPr id="540" name="円/楕円 539"/>
        <xdr:cNvSpPr/>
      </xdr:nvSpPr>
      <xdr:spPr>
        <a:xfrm>
          <a:off x="12763500" y="66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88064</xdr:rowOff>
    </xdr:from>
    <xdr:ext cx="534377" cy="259045"/>
    <xdr:sp macro="" textlink="">
      <xdr:nvSpPr>
        <xdr:cNvPr id="541" name="テキスト ボックス 540"/>
        <xdr:cNvSpPr txBox="1"/>
      </xdr:nvSpPr>
      <xdr:spPr>
        <a:xfrm>
          <a:off x="12547111" y="67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39489</xdr:rowOff>
    </xdr:from>
    <xdr:to>
      <xdr:col>23</xdr:col>
      <xdr:colOff>517525</xdr:colOff>
      <xdr:row>58</xdr:row>
      <xdr:rowOff>46873</xdr:rowOff>
    </xdr:to>
    <xdr:cxnSp macro="">
      <xdr:nvCxnSpPr>
        <xdr:cNvPr id="570" name="直線コネクタ 569"/>
        <xdr:cNvCxnSpPr/>
      </xdr:nvCxnSpPr>
      <xdr:spPr>
        <a:xfrm>
          <a:off x="15481300" y="9983589"/>
          <a:ext cx="8382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28925</xdr:rowOff>
    </xdr:from>
    <xdr:to>
      <xdr:col>22</xdr:col>
      <xdr:colOff>365125</xdr:colOff>
      <xdr:row>58</xdr:row>
      <xdr:rowOff>39489</xdr:rowOff>
    </xdr:to>
    <xdr:cxnSp macro="">
      <xdr:nvCxnSpPr>
        <xdr:cNvPr id="573" name="直線コネクタ 572"/>
        <xdr:cNvCxnSpPr/>
      </xdr:nvCxnSpPr>
      <xdr:spPr>
        <a:xfrm>
          <a:off x="14592300" y="9973025"/>
          <a:ext cx="889000" cy="1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2780</xdr:rowOff>
    </xdr:from>
    <xdr:to>
      <xdr:col>21</xdr:col>
      <xdr:colOff>161925</xdr:colOff>
      <xdr:row>58</xdr:row>
      <xdr:rowOff>28925</xdr:rowOff>
    </xdr:to>
    <xdr:cxnSp macro="">
      <xdr:nvCxnSpPr>
        <xdr:cNvPr id="576" name="直線コネクタ 575"/>
        <xdr:cNvCxnSpPr/>
      </xdr:nvCxnSpPr>
      <xdr:spPr>
        <a:xfrm>
          <a:off x="13703300" y="9946880"/>
          <a:ext cx="889000" cy="2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2780</xdr:rowOff>
    </xdr:from>
    <xdr:to>
      <xdr:col>19</xdr:col>
      <xdr:colOff>644525</xdr:colOff>
      <xdr:row>58</xdr:row>
      <xdr:rowOff>64791</xdr:rowOff>
    </xdr:to>
    <xdr:cxnSp macro="">
      <xdr:nvCxnSpPr>
        <xdr:cNvPr id="579" name="直線コネクタ 578"/>
        <xdr:cNvCxnSpPr/>
      </xdr:nvCxnSpPr>
      <xdr:spPr>
        <a:xfrm flipV="1">
          <a:off x="12814300" y="9946880"/>
          <a:ext cx="889000" cy="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1" name="テキスト ボックス 580"/>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3" name="テキスト ボックス 582"/>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167523</xdr:rowOff>
    </xdr:from>
    <xdr:to>
      <xdr:col>23</xdr:col>
      <xdr:colOff>568325</xdr:colOff>
      <xdr:row>58</xdr:row>
      <xdr:rowOff>97673</xdr:rowOff>
    </xdr:to>
    <xdr:sp macro="" textlink="">
      <xdr:nvSpPr>
        <xdr:cNvPr id="589" name="円/楕円 588"/>
        <xdr:cNvSpPr/>
      </xdr:nvSpPr>
      <xdr:spPr>
        <a:xfrm>
          <a:off x="16268700" y="99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82450</xdr:rowOff>
    </xdr:from>
    <xdr:ext cx="534377" cy="259045"/>
    <xdr:sp macro="" textlink="">
      <xdr:nvSpPr>
        <xdr:cNvPr id="590" name="教育費該当値テキスト"/>
        <xdr:cNvSpPr txBox="1"/>
      </xdr:nvSpPr>
      <xdr:spPr>
        <a:xfrm>
          <a:off x="16370300" y="98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44,364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160139</xdr:rowOff>
    </xdr:from>
    <xdr:to>
      <xdr:col>22</xdr:col>
      <xdr:colOff>415925</xdr:colOff>
      <xdr:row>58</xdr:row>
      <xdr:rowOff>90289</xdr:rowOff>
    </xdr:to>
    <xdr:sp macro="" textlink="">
      <xdr:nvSpPr>
        <xdr:cNvPr id="591" name="円/楕円 590"/>
        <xdr:cNvSpPr/>
      </xdr:nvSpPr>
      <xdr:spPr>
        <a:xfrm>
          <a:off x="15430500" y="99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81416</xdr:rowOff>
    </xdr:from>
    <xdr:ext cx="534377" cy="259045"/>
    <xdr:sp macro="" textlink="">
      <xdr:nvSpPr>
        <xdr:cNvPr id="592" name="テキスト ボックス 591"/>
        <xdr:cNvSpPr txBox="1"/>
      </xdr:nvSpPr>
      <xdr:spPr>
        <a:xfrm>
          <a:off x="15214111" y="1002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149575</xdr:rowOff>
    </xdr:from>
    <xdr:to>
      <xdr:col>21</xdr:col>
      <xdr:colOff>212725</xdr:colOff>
      <xdr:row>58</xdr:row>
      <xdr:rowOff>79725</xdr:rowOff>
    </xdr:to>
    <xdr:sp macro="" textlink="">
      <xdr:nvSpPr>
        <xdr:cNvPr id="593" name="円/楕円 592"/>
        <xdr:cNvSpPr/>
      </xdr:nvSpPr>
      <xdr:spPr>
        <a:xfrm>
          <a:off x="14541500" y="99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70852</xdr:rowOff>
    </xdr:from>
    <xdr:ext cx="534377" cy="259045"/>
    <xdr:sp macro="" textlink="">
      <xdr:nvSpPr>
        <xdr:cNvPr id="594" name="テキスト ボックス 593"/>
        <xdr:cNvSpPr txBox="1"/>
      </xdr:nvSpPr>
      <xdr:spPr>
        <a:xfrm>
          <a:off x="14325111" y="100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123430</xdr:rowOff>
    </xdr:from>
    <xdr:to>
      <xdr:col>20</xdr:col>
      <xdr:colOff>9525</xdr:colOff>
      <xdr:row>58</xdr:row>
      <xdr:rowOff>53580</xdr:rowOff>
    </xdr:to>
    <xdr:sp macro="" textlink="">
      <xdr:nvSpPr>
        <xdr:cNvPr id="595" name="円/楕円 594"/>
        <xdr:cNvSpPr/>
      </xdr:nvSpPr>
      <xdr:spPr>
        <a:xfrm>
          <a:off x="13652500" y="9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44707</xdr:rowOff>
    </xdr:from>
    <xdr:ext cx="534377" cy="259045"/>
    <xdr:sp macro="" textlink="">
      <xdr:nvSpPr>
        <xdr:cNvPr id="596" name="テキスト ボックス 595"/>
        <xdr:cNvSpPr txBox="1"/>
      </xdr:nvSpPr>
      <xdr:spPr>
        <a:xfrm>
          <a:off x="13436111" y="9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13991</xdr:rowOff>
    </xdr:from>
    <xdr:to>
      <xdr:col>18</xdr:col>
      <xdr:colOff>492125</xdr:colOff>
      <xdr:row>58</xdr:row>
      <xdr:rowOff>115591</xdr:rowOff>
    </xdr:to>
    <xdr:sp macro="" textlink="">
      <xdr:nvSpPr>
        <xdr:cNvPr id="597" name="円/楕円 596"/>
        <xdr:cNvSpPr/>
      </xdr:nvSpPr>
      <xdr:spPr>
        <a:xfrm>
          <a:off x="12763500" y="99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106718</xdr:rowOff>
    </xdr:from>
    <xdr:ext cx="534377" cy="259045"/>
    <xdr:sp macro="" textlink="">
      <xdr:nvSpPr>
        <xdr:cNvPr id="598" name="テキスト ボックス 597"/>
        <xdr:cNvSpPr txBox="1"/>
      </xdr:nvSpPr>
      <xdr:spPr>
        <a:xfrm>
          <a:off x="12547111" y="1005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136029</xdr:rowOff>
    </xdr:from>
    <xdr:to>
      <xdr:col>23</xdr:col>
      <xdr:colOff>517525</xdr:colOff>
      <xdr:row>78</xdr:row>
      <xdr:rowOff>139700</xdr:rowOff>
    </xdr:to>
    <xdr:cxnSp macro="">
      <xdr:nvCxnSpPr>
        <xdr:cNvPr id="625" name="直線コネクタ 624"/>
        <xdr:cNvCxnSpPr/>
      </xdr:nvCxnSpPr>
      <xdr:spPr>
        <a:xfrm>
          <a:off x="15481300" y="13509129"/>
          <a:ext cx="8382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134507</xdr:rowOff>
    </xdr:from>
    <xdr:to>
      <xdr:col>22</xdr:col>
      <xdr:colOff>365125</xdr:colOff>
      <xdr:row>78</xdr:row>
      <xdr:rowOff>136029</xdr:rowOff>
    </xdr:to>
    <xdr:cxnSp macro="">
      <xdr:nvCxnSpPr>
        <xdr:cNvPr id="628" name="直線コネクタ 627"/>
        <xdr:cNvCxnSpPr/>
      </xdr:nvCxnSpPr>
      <xdr:spPr>
        <a:xfrm>
          <a:off x="14592300" y="13507607"/>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134507</xdr:rowOff>
    </xdr:from>
    <xdr:to>
      <xdr:col>21</xdr:col>
      <xdr:colOff>161925</xdr:colOff>
      <xdr:row>78</xdr:row>
      <xdr:rowOff>139328</xdr:rowOff>
    </xdr:to>
    <xdr:cxnSp macro="">
      <xdr:nvCxnSpPr>
        <xdr:cNvPr id="631" name="直線コネクタ 630"/>
        <xdr:cNvCxnSpPr/>
      </xdr:nvCxnSpPr>
      <xdr:spPr>
        <a:xfrm flipV="1">
          <a:off x="13703300" y="13507607"/>
          <a:ext cx="889000" cy="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7464</xdr:rowOff>
    </xdr:from>
    <xdr:ext cx="534377" cy="259045"/>
    <xdr:sp macro="" textlink="">
      <xdr:nvSpPr>
        <xdr:cNvPr id="633" name="テキスト ボックス 632"/>
        <xdr:cNvSpPr txBox="1"/>
      </xdr:nvSpPr>
      <xdr:spPr>
        <a:xfrm>
          <a:off x="14325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138057</xdr:rowOff>
    </xdr:from>
    <xdr:to>
      <xdr:col>19</xdr:col>
      <xdr:colOff>644525</xdr:colOff>
      <xdr:row>78</xdr:row>
      <xdr:rowOff>139328</xdr:rowOff>
    </xdr:to>
    <xdr:cxnSp macro="">
      <xdr:nvCxnSpPr>
        <xdr:cNvPr id="634" name="直線コネクタ 633"/>
        <xdr:cNvCxnSpPr/>
      </xdr:nvCxnSpPr>
      <xdr:spPr>
        <a:xfrm>
          <a:off x="12814300" y="13511157"/>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14571</xdr:rowOff>
    </xdr:from>
    <xdr:ext cx="469744" cy="259045"/>
    <xdr:sp macro="" textlink="">
      <xdr:nvSpPr>
        <xdr:cNvPr id="636" name="テキスト ボックス 635"/>
        <xdr:cNvSpPr txBox="1"/>
      </xdr:nvSpPr>
      <xdr:spPr>
        <a:xfrm>
          <a:off x="13468427" y="132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14214</xdr:rowOff>
    </xdr:from>
    <xdr:ext cx="469744" cy="259045"/>
    <xdr:sp macro="" textlink="">
      <xdr:nvSpPr>
        <xdr:cNvPr id="638" name="テキスト ボックス 637"/>
        <xdr:cNvSpPr txBox="1"/>
      </xdr:nvSpPr>
      <xdr:spPr>
        <a:xfrm>
          <a:off x="12579427" y="132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4" name="円/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249299" cy="259045"/>
    <xdr:sp macro="" textlink="">
      <xdr:nvSpPr>
        <xdr:cNvPr id="645" name="災害復旧費該当値テキスト"/>
        <xdr:cNvSpPr txBox="1"/>
      </xdr:nvSpPr>
      <xdr:spPr>
        <a:xfrm>
          <a:off x="16370300" y="13419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85229</xdr:rowOff>
    </xdr:from>
    <xdr:to>
      <xdr:col>22</xdr:col>
      <xdr:colOff>415925</xdr:colOff>
      <xdr:row>79</xdr:row>
      <xdr:rowOff>15379</xdr:rowOff>
    </xdr:to>
    <xdr:sp macro="" textlink="">
      <xdr:nvSpPr>
        <xdr:cNvPr id="646" name="円/楕円 645"/>
        <xdr:cNvSpPr/>
      </xdr:nvSpPr>
      <xdr:spPr>
        <a:xfrm>
          <a:off x="15430500" y="134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6506</xdr:rowOff>
    </xdr:from>
    <xdr:ext cx="469744" cy="259045"/>
    <xdr:sp macro="" textlink="">
      <xdr:nvSpPr>
        <xdr:cNvPr id="647" name="テキスト ボックス 646"/>
        <xdr:cNvSpPr txBox="1"/>
      </xdr:nvSpPr>
      <xdr:spPr>
        <a:xfrm>
          <a:off x="15246427" y="135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83707</xdr:rowOff>
    </xdr:from>
    <xdr:to>
      <xdr:col>21</xdr:col>
      <xdr:colOff>212725</xdr:colOff>
      <xdr:row>79</xdr:row>
      <xdr:rowOff>13857</xdr:rowOff>
    </xdr:to>
    <xdr:sp macro="" textlink="">
      <xdr:nvSpPr>
        <xdr:cNvPr id="648" name="円/楕円 647"/>
        <xdr:cNvSpPr/>
      </xdr:nvSpPr>
      <xdr:spPr>
        <a:xfrm>
          <a:off x="14541500" y="13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4984</xdr:rowOff>
    </xdr:from>
    <xdr:ext cx="469744" cy="259045"/>
    <xdr:sp macro="" textlink="">
      <xdr:nvSpPr>
        <xdr:cNvPr id="649" name="テキスト ボックス 648"/>
        <xdr:cNvSpPr txBox="1"/>
      </xdr:nvSpPr>
      <xdr:spPr>
        <a:xfrm>
          <a:off x="14357427" y="1354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88528</xdr:rowOff>
    </xdr:from>
    <xdr:to>
      <xdr:col>20</xdr:col>
      <xdr:colOff>9525</xdr:colOff>
      <xdr:row>79</xdr:row>
      <xdr:rowOff>18678</xdr:rowOff>
    </xdr:to>
    <xdr:sp macro="" textlink="">
      <xdr:nvSpPr>
        <xdr:cNvPr id="650" name="円/楕円 649"/>
        <xdr:cNvSpPr/>
      </xdr:nvSpPr>
      <xdr:spPr>
        <a:xfrm>
          <a:off x="13652500" y="134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9805</xdr:rowOff>
    </xdr:from>
    <xdr:ext cx="378565" cy="259045"/>
    <xdr:sp macro="" textlink="">
      <xdr:nvSpPr>
        <xdr:cNvPr id="651" name="テキスト ボックス 650"/>
        <xdr:cNvSpPr txBox="1"/>
      </xdr:nvSpPr>
      <xdr:spPr>
        <a:xfrm>
          <a:off x="13514017" y="13554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87257</xdr:rowOff>
    </xdr:from>
    <xdr:to>
      <xdr:col>18</xdr:col>
      <xdr:colOff>492125</xdr:colOff>
      <xdr:row>79</xdr:row>
      <xdr:rowOff>17407</xdr:rowOff>
    </xdr:to>
    <xdr:sp macro="" textlink="">
      <xdr:nvSpPr>
        <xdr:cNvPr id="652" name="円/楕円 651"/>
        <xdr:cNvSpPr/>
      </xdr:nvSpPr>
      <xdr:spPr>
        <a:xfrm>
          <a:off x="12763500" y="13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8534</xdr:rowOff>
    </xdr:from>
    <xdr:ext cx="378565" cy="259045"/>
    <xdr:sp macro="" textlink="">
      <xdr:nvSpPr>
        <xdr:cNvPr id="653" name="テキスト ボックス 652"/>
        <xdr:cNvSpPr txBox="1"/>
      </xdr:nvSpPr>
      <xdr:spPr>
        <a:xfrm>
          <a:off x="12625017" y="13553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3060</xdr:rowOff>
    </xdr:from>
    <xdr:to>
      <xdr:col>23</xdr:col>
      <xdr:colOff>517525</xdr:colOff>
      <xdr:row>97</xdr:row>
      <xdr:rowOff>7386</xdr:rowOff>
    </xdr:to>
    <xdr:cxnSp macro="">
      <xdr:nvCxnSpPr>
        <xdr:cNvPr id="678" name="直線コネクタ 677"/>
        <xdr:cNvCxnSpPr/>
      </xdr:nvCxnSpPr>
      <xdr:spPr>
        <a:xfrm flipV="1">
          <a:off x="15481300" y="16633710"/>
          <a:ext cx="8382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7386</xdr:rowOff>
    </xdr:from>
    <xdr:to>
      <xdr:col>22</xdr:col>
      <xdr:colOff>365125</xdr:colOff>
      <xdr:row>97</xdr:row>
      <xdr:rowOff>12221</xdr:rowOff>
    </xdr:to>
    <xdr:cxnSp macro="">
      <xdr:nvCxnSpPr>
        <xdr:cNvPr id="681" name="直線コネクタ 680"/>
        <xdr:cNvCxnSpPr/>
      </xdr:nvCxnSpPr>
      <xdr:spPr>
        <a:xfrm flipV="1">
          <a:off x="14592300" y="16638036"/>
          <a:ext cx="8890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12221</xdr:rowOff>
    </xdr:from>
    <xdr:to>
      <xdr:col>21</xdr:col>
      <xdr:colOff>161925</xdr:colOff>
      <xdr:row>97</xdr:row>
      <xdr:rowOff>21137</xdr:rowOff>
    </xdr:to>
    <xdr:cxnSp macro="">
      <xdr:nvCxnSpPr>
        <xdr:cNvPr id="684" name="直線コネクタ 683"/>
        <xdr:cNvCxnSpPr/>
      </xdr:nvCxnSpPr>
      <xdr:spPr>
        <a:xfrm flipV="1">
          <a:off x="13703300" y="16642871"/>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6" name="テキスト ボックス 685"/>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10078</xdr:rowOff>
    </xdr:from>
    <xdr:to>
      <xdr:col>19</xdr:col>
      <xdr:colOff>644525</xdr:colOff>
      <xdr:row>97</xdr:row>
      <xdr:rowOff>21137</xdr:rowOff>
    </xdr:to>
    <xdr:cxnSp macro="">
      <xdr:nvCxnSpPr>
        <xdr:cNvPr id="687" name="直線コネクタ 686"/>
        <xdr:cNvCxnSpPr/>
      </xdr:nvCxnSpPr>
      <xdr:spPr>
        <a:xfrm>
          <a:off x="12814300" y="16640728"/>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89" name="テキスト ボックス 688"/>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1" name="テキスト ボックス 690"/>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123710</xdr:rowOff>
    </xdr:from>
    <xdr:to>
      <xdr:col>23</xdr:col>
      <xdr:colOff>568325</xdr:colOff>
      <xdr:row>97</xdr:row>
      <xdr:rowOff>53860</xdr:rowOff>
    </xdr:to>
    <xdr:sp macro="" textlink="">
      <xdr:nvSpPr>
        <xdr:cNvPr id="697" name="円/楕円 696"/>
        <xdr:cNvSpPr/>
      </xdr:nvSpPr>
      <xdr:spPr>
        <a:xfrm>
          <a:off x="16268700" y="16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102137</xdr:rowOff>
    </xdr:from>
    <xdr:ext cx="534377" cy="259045"/>
    <xdr:sp macro="" textlink="">
      <xdr:nvSpPr>
        <xdr:cNvPr id="698" name="公債費該当値テキスト"/>
        <xdr:cNvSpPr txBox="1"/>
      </xdr:nvSpPr>
      <xdr:spPr>
        <a:xfrm>
          <a:off x="16370300" y="165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33,909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128036</xdr:rowOff>
    </xdr:from>
    <xdr:to>
      <xdr:col>22</xdr:col>
      <xdr:colOff>415925</xdr:colOff>
      <xdr:row>97</xdr:row>
      <xdr:rowOff>58186</xdr:rowOff>
    </xdr:to>
    <xdr:sp macro="" textlink="">
      <xdr:nvSpPr>
        <xdr:cNvPr id="699" name="円/楕円 698"/>
        <xdr:cNvSpPr/>
      </xdr:nvSpPr>
      <xdr:spPr>
        <a:xfrm>
          <a:off x="15430500" y="1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49313</xdr:rowOff>
    </xdr:from>
    <xdr:ext cx="534377" cy="259045"/>
    <xdr:sp macro="" textlink="">
      <xdr:nvSpPr>
        <xdr:cNvPr id="700" name="テキスト ボックス 699"/>
        <xdr:cNvSpPr txBox="1"/>
      </xdr:nvSpPr>
      <xdr:spPr>
        <a:xfrm>
          <a:off x="15214111" y="1667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132871</xdr:rowOff>
    </xdr:from>
    <xdr:to>
      <xdr:col>21</xdr:col>
      <xdr:colOff>212725</xdr:colOff>
      <xdr:row>97</xdr:row>
      <xdr:rowOff>63021</xdr:rowOff>
    </xdr:to>
    <xdr:sp macro="" textlink="">
      <xdr:nvSpPr>
        <xdr:cNvPr id="701" name="円/楕円 700"/>
        <xdr:cNvSpPr/>
      </xdr:nvSpPr>
      <xdr:spPr>
        <a:xfrm>
          <a:off x="14541500" y="165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54148</xdr:rowOff>
    </xdr:from>
    <xdr:ext cx="534377" cy="259045"/>
    <xdr:sp macro="" textlink="">
      <xdr:nvSpPr>
        <xdr:cNvPr id="702" name="テキスト ボックス 701"/>
        <xdr:cNvSpPr txBox="1"/>
      </xdr:nvSpPr>
      <xdr:spPr>
        <a:xfrm>
          <a:off x="14325111" y="166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141787</xdr:rowOff>
    </xdr:from>
    <xdr:to>
      <xdr:col>20</xdr:col>
      <xdr:colOff>9525</xdr:colOff>
      <xdr:row>97</xdr:row>
      <xdr:rowOff>71937</xdr:rowOff>
    </xdr:to>
    <xdr:sp macro="" textlink="">
      <xdr:nvSpPr>
        <xdr:cNvPr id="703" name="円/楕円 702"/>
        <xdr:cNvSpPr/>
      </xdr:nvSpPr>
      <xdr:spPr>
        <a:xfrm>
          <a:off x="13652500" y="166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63064</xdr:rowOff>
    </xdr:from>
    <xdr:ext cx="534377" cy="259045"/>
    <xdr:sp macro="" textlink="">
      <xdr:nvSpPr>
        <xdr:cNvPr id="704" name="テキスト ボックス 703"/>
        <xdr:cNvSpPr txBox="1"/>
      </xdr:nvSpPr>
      <xdr:spPr>
        <a:xfrm>
          <a:off x="13436111" y="1669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130728</xdr:rowOff>
    </xdr:from>
    <xdr:to>
      <xdr:col>18</xdr:col>
      <xdr:colOff>492125</xdr:colOff>
      <xdr:row>97</xdr:row>
      <xdr:rowOff>60878</xdr:rowOff>
    </xdr:to>
    <xdr:sp macro="" textlink="">
      <xdr:nvSpPr>
        <xdr:cNvPr id="705" name="円/楕円 704"/>
        <xdr:cNvSpPr/>
      </xdr:nvSpPr>
      <xdr:spPr>
        <a:xfrm>
          <a:off x="12763500" y="165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52005</xdr:rowOff>
    </xdr:from>
    <xdr:ext cx="534377" cy="259045"/>
    <xdr:sp macro="" textlink="">
      <xdr:nvSpPr>
        <xdr:cNvPr id="706" name="テキスト ボックス 705"/>
        <xdr:cNvSpPr txBox="1"/>
      </xdr:nvSpPr>
      <xdr:spPr>
        <a:xfrm>
          <a:off x="12547111" y="166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23766</xdr:rowOff>
    </xdr:from>
    <xdr:ext cx="378565" cy="259045"/>
    <xdr:sp macro="" textlink="">
      <xdr:nvSpPr>
        <xdr:cNvPr id="743" name="テキスト ボックス 742"/>
        <xdr:cNvSpPr txBox="1"/>
      </xdr:nvSpPr>
      <xdr:spPr>
        <a:xfrm>
          <a:off x="20245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21971</xdr:rowOff>
    </xdr:from>
    <xdr:to>
      <xdr:col>28</xdr:col>
      <xdr:colOff>314325</xdr:colOff>
      <xdr:row>39</xdr:row>
      <xdr:rowOff>44450</xdr:rowOff>
    </xdr:to>
    <xdr:cxnSp macro="">
      <xdr:nvCxnSpPr>
        <xdr:cNvPr id="744" name="直線コネクタ 743"/>
        <xdr:cNvCxnSpPr/>
      </xdr:nvCxnSpPr>
      <xdr:spPr>
        <a:xfrm>
          <a:off x="18656300" y="6537071"/>
          <a:ext cx="889000" cy="19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55389</xdr:rowOff>
    </xdr:from>
    <xdr:ext cx="469744" cy="259045"/>
    <xdr:sp macro="" textlink="">
      <xdr:nvSpPr>
        <xdr:cNvPr id="746" name="テキスト ボックス 745"/>
        <xdr:cNvSpPr txBox="1"/>
      </xdr:nvSpPr>
      <xdr:spPr>
        <a:xfrm>
          <a:off x="19310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22623</xdr:rowOff>
    </xdr:from>
    <xdr:ext cx="469744" cy="259045"/>
    <xdr:sp macro="" textlink="">
      <xdr:nvSpPr>
        <xdr:cNvPr id="748" name="テキスト ボックス 747"/>
        <xdr:cNvSpPr txBox="1"/>
      </xdr:nvSpPr>
      <xdr:spPr>
        <a:xfrm>
          <a:off x="18421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142621</xdr:rowOff>
    </xdr:from>
    <xdr:to>
      <xdr:col>27</xdr:col>
      <xdr:colOff>161925</xdr:colOff>
      <xdr:row>38</xdr:row>
      <xdr:rowOff>72771</xdr:rowOff>
    </xdr:to>
    <xdr:sp macro="" textlink="">
      <xdr:nvSpPr>
        <xdr:cNvPr id="762" name="円/楕円 761"/>
        <xdr:cNvSpPr/>
      </xdr:nvSpPr>
      <xdr:spPr>
        <a:xfrm>
          <a:off x="18605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63898</xdr:rowOff>
    </xdr:from>
    <xdr:ext cx="378565" cy="259045"/>
    <xdr:sp macro="" textlink="">
      <xdr:nvSpPr>
        <xdr:cNvPr id="763" name="テキスト ボックス 762"/>
        <xdr:cNvSpPr txBox="1"/>
      </xdr:nvSpPr>
      <xdr:spPr>
        <a:xfrm>
          <a:off x="18467017" y="6578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歳出決算総額は、住民一人当たり</a:t>
          </a:r>
          <a:r>
            <a:rPr kumimoji="1" lang="en-US" altLang="ja-JP" sz="1200" b="0" i="0" u="none" strike="noStrike" kern="0" cap="none" spc="0" normalizeH="0" baseline="0" noProof="0">
              <a:ln>
                <a:noFill/>
              </a:ln>
              <a:solidFill>
                <a:prstClr val="black"/>
              </a:solidFill>
              <a:effectLst/>
              <a:uLnTx/>
              <a:uFillTx/>
              <a:latin typeface="+mn-ea"/>
              <a:ea typeface="+mn-ea"/>
              <a:cs typeface="+mn-cs"/>
            </a:rPr>
            <a:t>419</a:t>
          </a:r>
          <a:r>
            <a:rPr kumimoji="1" lang="ja-JP" altLang="ja-JP" sz="1200" b="0" i="0" u="none" strike="noStrike" kern="0" cap="none" spc="0" normalizeH="0" baseline="0" noProof="0">
              <a:ln>
                <a:noFill/>
              </a:ln>
              <a:solidFill>
                <a:prstClr val="black"/>
              </a:solidFill>
              <a:effectLst/>
              <a:uLnTx/>
              <a:uFillTx/>
              <a:latin typeface="+mn-ea"/>
              <a:ea typeface="+mn-ea"/>
              <a:cs typeface="+mn-cs"/>
            </a:rPr>
            <a:t>千</a:t>
          </a:r>
          <a:r>
            <a:rPr kumimoji="1" lang="ja-JP" altLang="ja-JP" sz="1200" b="0" i="0" u="none" strike="noStrike" kern="0" cap="none" spc="0" normalizeH="0" baseline="0" noProof="0">
              <a:ln>
                <a:noFill/>
              </a:ln>
              <a:solidFill>
                <a:prstClr val="black"/>
              </a:solidFill>
              <a:effectLst/>
              <a:uLnTx/>
              <a:uFillTx/>
              <a:latin typeface="+mn-lt"/>
              <a:ea typeface="+mn-ea"/>
              <a:cs typeface="+mn-cs"/>
            </a:rPr>
            <a:t>円となっている。各項目とも類似団体と比較して、一人当たりのコストは低い状況となっている。また、ほぼ毎年その状況が続いており、今後も適正な財政運営に努める。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r>
            <a:rPr kumimoji="1" lang="ja-JP" altLang="ja-JP" sz="1200" b="0" i="0" u="none" strike="noStrike" kern="0" cap="none" spc="0" normalizeH="0" baseline="0" noProof="0">
              <a:ln>
                <a:noFill/>
              </a:ln>
              <a:solidFill>
                <a:prstClr val="black"/>
              </a:solidFill>
              <a:effectLst/>
              <a:uLnTx/>
              <a:uFillTx/>
              <a:latin typeface="+mn-lt"/>
              <a:ea typeface="+mn-ea"/>
              <a:cs typeface="+mn-cs"/>
            </a:rPr>
            <a:t>なお、</a:t>
          </a:r>
          <a:r>
            <a:rPr kumimoji="1" lang="en-US" altLang="ja-JP" sz="1200" b="0" i="0" u="none" strike="noStrike" kern="0" cap="none" spc="0" normalizeH="0" baseline="0" noProof="0">
              <a:ln>
                <a:noFill/>
              </a:ln>
              <a:solidFill>
                <a:prstClr val="black"/>
              </a:solidFill>
              <a:effectLst/>
              <a:uLnTx/>
              <a:uFillTx/>
              <a:latin typeface="+mn-ea"/>
              <a:ea typeface="+mn-ea"/>
              <a:cs typeface="+mn-cs"/>
            </a:rPr>
            <a:t>H28</a:t>
          </a:r>
          <a:r>
            <a:rPr kumimoji="1" lang="ja-JP" altLang="ja-JP" sz="1200" b="0" i="0" u="none" strike="noStrike" kern="0" cap="none" spc="0" normalizeH="0" baseline="0" noProof="0">
              <a:ln>
                <a:noFill/>
              </a:ln>
              <a:solidFill>
                <a:prstClr val="black"/>
              </a:solidFill>
              <a:effectLst/>
              <a:uLnTx/>
              <a:uFillTx/>
              <a:latin typeface="+mn-lt"/>
              <a:ea typeface="+mn-ea"/>
              <a:cs typeface="+mn-cs"/>
            </a:rPr>
            <a:t>において</a:t>
          </a:r>
          <a:r>
            <a:rPr kumimoji="1" lang="ja-JP" altLang="en-US" sz="1200" b="0" i="0" u="none" strike="noStrike" kern="0" cap="none" spc="0" normalizeH="0" baseline="0" noProof="0">
              <a:ln>
                <a:noFill/>
              </a:ln>
              <a:solidFill>
                <a:prstClr val="black"/>
              </a:solidFill>
              <a:effectLst/>
              <a:uLnTx/>
              <a:uFillTx/>
              <a:latin typeface="+mn-lt"/>
              <a:ea typeface="+mn-ea"/>
              <a:cs typeface="+mn-cs"/>
            </a:rPr>
            <a:t>衛生費</a:t>
          </a:r>
          <a:r>
            <a:rPr kumimoji="1" lang="ja-JP" altLang="ja-JP" sz="1200" b="0" i="0" u="none" strike="noStrike" kern="0" cap="none" spc="0" normalizeH="0" baseline="0" noProof="0">
              <a:ln>
                <a:noFill/>
              </a:ln>
              <a:solidFill>
                <a:prstClr val="black"/>
              </a:solidFill>
              <a:effectLst/>
              <a:uLnTx/>
              <a:uFillTx/>
              <a:latin typeface="+mn-lt"/>
              <a:ea typeface="+mn-ea"/>
              <a:cs typeface="+mn-cs"/>
            </a:rPr>
            <a:t>が昨年度に比べ、大幅に</a:t>
          </a:r>
          <a:r>
            <a:rPr kumimoji="1" lang="ja-JP" altLang="en-US" sz="1200" b="0" i="0" u="none" strike="noStrike" kern="0" cap="none" spc="0" normalizeH="0" baseline="0" noProof="0">
              <a:ln>
                <a:noFill/>
              </a:ln>
              <a:solidFill>
                <a:prstClr val="black"/>
              </a:solidFill>
              <a:effectLst/>
              <a:uLnTx/>
              <a:uFillTx/>
              <a:latin typeface="+mn-lt"/>
              <a:ea typeface="+mn-ea"/>
              <a:cs typeface="+mn-cs"/>
            </a:rPr>
            <a:t>減少</a:t>
          </a:r>
          <a:r>
            <a:rPr kumimoji="1" lang="ja-JP" altLang="ja-JP" sz="1200" b="0" i="0" u="none" strike="noStrike" kern="0" cap="none" spc="0" normalizeH="0" baseline="0" noProof="0">
              <a:ln>
                <a:noFill/>
              </a:ln>
              <a:solidFill>
                <a:prstClr val="black"/>
              </a:solidFill>
              <a:effectLst/>
              <a:uLnTx/>
              <a:uFillTx/>
              <a:latin typeface="+mn-lt"/>
              <a:ea typeface="+mn-ea"/>
              <a:cs typeface="+mn-cs"/>
            </a:rPr>
            <a:t>しているのは、</a:t>
          </a:r>
          <a:r>
            <a:rPr kumimoji="1" lang="ja-JP" altLang="ja-JP" sz="1200" b="0" i="0" baseline="0">
              <a:solidFill>
                <a:schemeClr val="dk1"/>
              </a:solidFill>
              <a:effectLst/>
              <a:latin typeface="+mn-lt"/>
              <a:ea typeface="+mn-ea"/>
              <a:cs typeface="+mn-cs"/>
            </a:rPr>
            <a:t>簡易水道統合事業が終了したことによる。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簡易水道統合事業が終了したことにより、ここ数年減少傾向にあった財政調整基金残額が微増に転じた。また、実質単年度収支も回復傾向にある。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連結実質赤字比率においては、各会計すべてに赤字を出して</a:t>
          </a:r>
          <a:r>
            <a:rPr kumimoji="0" lang="ja-JP" altLang="en-US" sz="1200" b="0" i="0" u="none" strike="noStrike" kern="0" cap="none" spc="0" normalizeH="0" baseline="0" noProof="0">
              <a:ln>
                <a:noFill/>
              </a:ln>
              <a:solidFill>
                <a:prstClr val="black"/>
              </a:solidFill>
              <a:effectLst/>
              <a:uLnTx/>
              <a:uFillTx/>
              <a:latin typeface="+mn-lt"/>
              <a:ea typeface="+mn-ea"/>
              <a:cs typeface="+mn-cs"/>
            </a:rPr>
            <a:t>いないものの、一般会計において簡易水道統合事業の終了はあったが、国庫補助金をはじめ各歳入が減少しており、黒字額の増加にはつながらなかったため、</a:t>
          </a:r>
          <a:r>
            <a:rPr kumimoji="0" lang="ja-JP" altLang="ja-JP" sz="1200" b="0" i="0" u="none" strike="noStrike" kern="0" cap="none" spc="0" normalizeH="0" baseline="0" noProof="0">
              <a:ln>
                <a:noFill/>
              </a:ln>
              <a:solidFill>
                <a:prstClr val="black"/>
              </a:solidFill>
              <a:effectLst/>
              <a:uLnTx/>
              <a:uFillTx/>
              <a:latin typeface="+mn-lt"/>
              <a:ea typeface="+mn-ea"/>
              <a:cs typeface="+mn-cs"/>
            </a:rPr>
            <a:t>今後も健全財政に努めこれを維持していく。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62</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63</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64</v>
      </c>
      <c r="C3" s="391"/>
      <c r="D3" s="391"/>
      <c r="E3" s="392"/>
      <c r="F3" s="392"/>
      <c r="G3" s="392"/>
      <c r="H3" s="392"/>
      <c r="I3" s="392"/>
      <c r="J3" s="392"/>
      <c r="K3" s="392"/>
      <c r="L3" s="392" t="s">
        <v>65</v>
      </c>
      <c r="M3" s="392"/>
      <c r="N3" s="392"/>
      <c r="O3" s="392"/>
      <c r="P3" s="392"/>
      <c r="Q3" s="392"/>
      <c r="R3" s="399"/>
      <c r="S3" s="399"/>
      <c r="T3" s="399"/>
      <c r="U3" s="399"/>
      <c r="V3" s="400"/>
      <c r="W3" s="374" t="s">
        <v>66</v>
      </c>
      <c r="X3" s="375"/>
      <c r="Y3" s="375"/>
      <c r="Z3" s="375"/>
      <c r="AA3" s="375"/>
      <c r="AB3" s="391"/>
      <c r="AC3" s="399" t="s">
        <v>67</v>
      </c>
      <c r="AD3" s="375"/>
      <c r="AE3" s="375"/>
      <c r="AF3" s="375"/>
      <c r="AG3" s="375"/>
      <c r="AH3" s="375"/>
      <c r="AI3" s="375"/>
      <c r="AJ3" s="375"/>
      <c r="AK3" s="375"/>
      <c r="AL3" s="376"/>
      <c r="AM3" s="374" t="s">
        <v>68</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69</v>
      </c>
      <c r="BO3" s="375"/>
      <c r="BP3" s="375"/>
      <c r="BQ3" s="375"/>
      <c r="BR3" s="375"/>
      <c r="BS3" s="375"/>
      <c r="BT3" s="375"/>
      <c r="BU3" s="376"/>
      <c r="BV3" s="374" t="s">
        <v>70</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71</v>
      </c>
      <c r="CU3" s="375"/>
      <c r="CV3" s="375"/>
      <c r="CW3" s="375"/>
      <c r="CX3" s="375"/>
      <c r="CY3" s="375"/>
      <c r="CZ3" s="375"/>
      <c r="DA3" s="376"/>
      <c r="DB3" s="374" t="s">
        <v>72</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73</v>
      </c>
      <c r="AZ4" s="378"/>
      <c r="BA4" s="378"/>
      <c r="BB4" s="378"/>
      <c r="BC4" s="378"/>
      <c r="BD4" s="378"/>
      <c r="BE4" s="378"/>
      <c r="BF4" s="378"/>
      <c r="BG4" s="378"/>
      <c r="BH4" s="378"/>
      <c r="BI4" s="378"/>
      <c r="BJ4" s="378"/>
      <c r="BK4" s="378"/>
      <c r="BL4" s="378"/>
      <c r="BM4" s="379"/>
      <c r="BN4" s="380">
        <v>3641613</v>
      </c>
      <c r="BO4" s="381"/>
      <c r="BP4" s="381"/>
      <c r="BQ4" s="381"/>
      <c r="BR4" s="381"/>
      <c r="BS4" s="381"/>
      <c r="BT4" s="381"/>
      <c r="BU4" s="382"/>
      <c r="BV4" s="380">
        <v>4123727</v>
      </c>
      <c r="BW4" s="381"/>
      <c r="BX4" s="381"/>
      <c r="BY4" s="381"/>
      <c r="BZ4" s="381"/>
      <c r="CA4" s="381"/>
      <c r="CB4" s="381"/>
      <c r="CC4" s="382"/>
      <c r="CD4" s="383" t="s">
        <v>74</v>
      </c>
      <c r="CE4" s="384"/>
      <c r="CF4" s="384"/>
      <c r="CG4" s="384"/>
      <c r="CH4" s="384"/>
      <c r="CI4" s="384"/>
      <c r="CJ4" s="384"/>
      <c r="CK4" s="384"/>
      <c r="CL4" s="384"/>
      <c r="CM4" s="384"/>
      <c r="CN4" s="384"/>
      <c r="CO4" s="384"/>
      <c r="CP4" s="384"/>
      <c r="CQ4" s="384"/>
      <c r="CR4" s="384"/>
      <c r="CS4" s="385"/>
      <c r="CT4" s="386">
        <v>3.4</v>
      </c>
      <c r="CU4" s="387"/>
      <c r="CV4" s="387"/>
      <c r="CW4" s="387"/>
      <c r="CX4" s="387"/>
      <c r="CY4" s="387"/>
      <c r="CZ4" s="387"/>
      <c r="DA4" s="388"/>
      <c r="DB4" s="386">
        <v>4.5999999999999996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75</v>
      </c>
      <c r="AN5" s="447"/>
      <c r="AO5" s="447"/>
      <c r="AP5" s="447"/>
      <c r="AQ5" s="447"/>
      <c r="AR5" s="447"/>
      <c r="AS5" s="447"/>
      <c r="AT5" s="448"/>
      <c r="AU5" s="449" t="s">
        <v>76</v>
      </c>
      <c r="AV5" s="450"/>
      <c r="AW5" s="450"/>
      <c r="AX5" s="450"/>
      <c r="AY5" s="451" t="s">
        <v>77</v>
      </c>
      <c r="AZ5" s="452"/>
      <c r="BA5" s="452"/>
      <c r="BB5" s="452"/>
      <c r="BC5" s="452"/>
      <c r="BD5" s="452"/>
      <c r="BE5" s="452"/>
      <c r="BF5" s="452"/>
      <c r="BG5" s="452"/>
      <c r="BH5" s="452"/>
      <c r="BI5" s="452"/>
      <c r="BJ5" s="452"/>
      <c r="BK5" s="452"/>
      <c r="BL5" s="452"/>
      <c r="BM5" s="453"/>
      <c r="BN5" s="417">
        <v>3540227</v>
      </c>
      <c r="BO5" s="418"/>
      <c r="BP5" s="418"/>
      <c r="BQ5" s="418"/>
      <c r="BR5" s="418"/>
      <c r="BS5" s="418"/>
      <c r="BT5" s="418"/>
      <c r="BU5" s="419"/>
      <c r="BV5" s="417">
        <v>3958272</v>
      </c>
      <c r="BW5" s="418"/>
      <c r="BX5" s="418"/>
      <c r="BY5" s="418"/>
      <c r="BZ5" s="418"/>
      <c r="CA5" s="418"/>
      <c r="CB5" s="418"/>
      <c r="CC5" s="419"/>
      <c r="CD5" s="420" t="s">
        <v>78</v>
      </c>
      <c r="CE5" s="421"/>
      <c r="CF5" s="421"/>
      <c r="CG5" s="421"/>
      <c r="CH5" s="421"/>
      <c r="CI5" s="421"/>
      <c r="CJ5" s="421"/>
      <c r="CK5" s="421"/>
      <c r="CL5" s="421"/>
      <c r="CM5" s="421"/>
      <c r="CN5" s="421"/>
      <c r="CO5" s="421"/>
      <c r="CP5" s="421"/>
      <c r="CQ5" s="421"/>
      <c r="CR5" s="421"/>
      <c r="CS5" s="422"/>
      <c r="CT5" s="414">
        <v>77.8</v>
      </c>
      <c r="CU5" s="415"/>
      <c r="CV5" s="415"/>
      <c r="CW5" s="415"/>
      <c r="CX5" s="415"/>
      <c r="CY5" s="415"/>
      <c r="CZ5" s="415"/>
      <c r="DA5" s="416"/>
      <c r="DB5" s="414">
        <v>77.2</v>
      </c>
      <c r="DC5" s="415"/>
      <c r="DD5" s="415"/>
      <c r="DE5" s="415"/>
      <c r="DF5" s="415"/>
      <c r="DG5" s="415"/>
      <c r="DH5" s="415"/>
      <c r="DI5" s="416"/>
      <c r="DJ5" s="139"/>
      <c r="DK5" s="139"/>
      <c r="DL5" s="139"/>
      <c r="DM5" s="139"/>
      <c r="DN5" s="139"/>
      <c r="DO5" s="139"/>
    </row>
    <row r="6" spans="1:119" ht="18.75" customHeight="1" x14ac:dyDescent="0.15">
      <c r="A6" s="140"/>
      <c r="B6" s="423" t="s">
        <v>79</v>
      </c>
      <c r="C6" s="424"/>
      <c r="D6" s="424"/>
      <c r="E6" s="425"/>
      <c r="F6" s="425"/>
      <c r="G6" s="425"/>
      <c r="H6" s="425"/>
      <c r="I6" s="425"/>
      <c r="J6" s="425"/>
      <c r="K6" s="425"/>
      <c r="L6" s="425" t="s">
        <v>80</v>
      </c>
      <c r="M6" s="425"/>
      <c r="N6" s="425"/>
      <c r="O6" s="425"/>
      <c r="P6" s="425"/>
      <c r="Q6" s="425"/>
      <c r="R6" s="429"/>
      <c r="S6" s="429"/>
      <c r="T6" s="429"/>
      <c r="U6" s="429"/>
      <c r="V6" s="430"/>
      <c r="W6" s="433" t="s">
        <v>81</v>
      </c>
      <c r="X6" s="434"/>
      <c r="Y6" s="434"/>
      <c r="Z6" s="434"/>
      <c r="AA6" s="434"/>
      <c r="AB6" s="424"/>
      <c r="AC6" s="437" t="s">
        <v>82</v>
      </c>
      <c r="AD6" s="438"/>
      <c r="AE6" s="438"/>
      <c r="AF6" s="438"/>
      <c r="AG6" s="438"/>
      <c r="AH6" s="438"/>
      <c r="AI6" s="438"/>
      <c r="AJ6" s="438"/>
      <c r="AK6" s="438"/>
      <c r="AL6" s="439"/>
      <c r="AM6" s="446" t="s">
        <v>83</v>
      </c>
      <c r="AN6" s="447"/>
      <c r="AO6" s="447"/>
      <c r="AP6" s="447"/>
      <c r="AQ6" s="447"/>
      <c r="AR6" s="447"/>
      <c r="AS6" s="447"/>
      <c r="AT6" s="448"/>
      <c r="AU6" s="449" t="s">
        <v>76</v>
      </c>
      <c r="AV6" s="450"/>
      <c r="AW6" s="450"/>
      <c r="AX6" s="450"/>
      <c r="AY6" s="451" t="s">
        <v>84</v>
      </c>
      <c r="AZ6" s="452"/>
      <c r="BA6" s="452"/>
      <c r="BB6" s="452"/>
      <c r="BC6" s="452"/>
      <c r="BD6" s="452"/>
      <c r="BE6" s="452"/>
      <c r="BF6" s="452"/>
      <c r="BG6" s="452"/>
      <c r="BH6" s="452"/>
      <c r="BI6" s="452"/>
      <c r="BJ6" s="452"/>
      <c r="BK6" s="452"/>
      <c r="BL6" s="452"/>
      <c r="BM6" s="453"/>
      <c r="BN6" s="417">
        <v>101386</v>
      </c>
      <c r="BO6" s="418"/>
      <c r="BP6" s="418"/>
      <c r="BQ6" s="418"/>
      <c r="BR6" s="418"/>
      <c r="BS6" s="418"/>
      <c r="BT6" s="418"/>
      <c r="BU6" s="419"/>
      <c r="BV6" s="417">
        <v>165455</v>
      </c>
      <c r="BW6" s="418"/>
      <c r="BX6" s="418"/>
      <c r="BY6" s="418"/>
      <c r="BZ6" s="418"/>
      <c r="CA6" s="418"/>
      <c r="CB6" s="418"/>
      <c r="CC6" s="419"/>
      <c r="CD6" s="420" t="s">
        <v>85</v>
      </c>
      <c r="CE6" s="421"/>
      <c r="CF6" s="421"/>
      <c r="CG6" s="421"/>
      <c r="CH6" s="421"/>
      <c r="CI6" s="421"/>
      <c r="CJ6" s="421"/>
      <c r="CK6" s="421"/>
      <c r="CL6" s="421"/>
      <c r="CM6" s="421"/>
      <c r="CN6" s="421"/>
      <c r="CO6" s="421"/>
      <c r="CP6" s="421"/>
      <c r="CQ6" s="421"/>
      <c r="CR6" s="421"/>
      <c r="CS6" s="422"/>
      <c r="CT6" s="454">
        <v>81.400000000000006</v>
      </c>
      <c r="CU6" s="455"/>
      <c r="CV6" s="455"/>
      <c r="CW6" s="455"/>
      <c r="CX6" s="455"/>
      <c r="CY6" s="455"/>
      <c r="CZ6" s="455"/>
      <c r="DA6" s="456"/>
      <c r="DB6" s="454">
        <v>81.599999999999994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86</v>
      </c>
      <c r="AN7" s="447"/>
      <c r="AO7" s="447"/>
      <c r="AP7" s="447"/>
      <c r="AQ7" s="447"/>
      <c r="AR7" s="447"/>
      <c r="AS7" s="447"/>
      <c r="AT7" s="448"/>
      <c r="AU7" s="449" t="s">
        <v>87</v>
      </c>
      <c r="AV7" s="450"/>
      <c r="AW7" s="450"/>
      <c r="AX7" s="450"/>
      <c r="AY7" s="451" t="s">
        <v>88</v>
      </c>
      <c r="AZ7" s="452"/>
      <c r="BA7" s="452"/>
      <c r="BB7" s="452"/>
      <c r="BC7" s="452"/>
      <c r="BD7" s="452"/>
      <c r="BE7" s="452"/>
      <c r="BF7" s="452"/>
      <c r="BG7" s="452"/>
      <c r="BH7" s="452"/>
      <c r="BI7" s="452"/>
      <c r="BJ7" s="452"/>
      <c r="BK7" s="452"/>
      <c r="BL7" s="452"/>
      <c r="BM7" s="453"/>
      <c r="BN7" s="417">
        <v>14273</v>
      </c>
      <c r="BO7" s="418"/>
      <c r="BP7" s="418"/>
      <c r="BQ7" s="418"/>
      <c r="BR7" s="418"/>
      <c r="BS7" s="418"/>
      <c r="BT7" s="418"/>
      <c r="BU7" s="419"/>
      <c r="BV7" s="417">
        <v>45930</v>
      </c>
      <c r="BW7" s="418"/>
      <c r="BX7" s="418"/>
      <c r="BY7" s="418"/>
      <c r="BZ7" s="418"/>
      <c r="CA7" s="418"/>
      <c r="CB7" s="418"/>
      <c r="CC7" s="419"/>
      <c r="CD7" s="420" t="s">
        <v>89</v>
      </c>
      <c r="CE7" s="421"/>
      <c r="CF7" s="421"/>
      <c r="CG7" s="421"/>
      <c r="CH7" s="421"/>
      <c r="CI7" s="421"/>
      <c r="CJ7" s="421"/>
      <c r="CK7" s="421"/>
      <c r="CL7" s="421"/>
      <c r="CM7" s="421"/>
      <c r="CN7" s="421"/>
      <c r="CO7" s="421"/>
      <c r="CP7" s="421"/>
      <c r="CQ7" s="421"/>
      <c r="CR7" s="421"/>
      <c r="CS7" s="422"/>
      <c r="CT7" s="417">
        <v>2590666</v>
      </c>
      <c r="CU7" s="418"/>
      <c r="CV7" s="418"/>
      <c r="CW7" s="418"/>
      <c r="CX7" s="418"/>
      <c r="CY7" s="418"/>
      <c r="CZ7" s="418"/>
      <c r="DA7" s="419"/>
      <c r="DB7" s="417">
        <v>2576861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90</v>
      </c>
      <c r="AN8" s="447"/>
      <c r="AO8" s="447"/>
      <c r="AP8" s="447"/>
      <c r="AQ8" s="447"/>
      <c r="AR8" s="447"/>
      <c r="AS8" s="447"/>
      <c r="AT8" s="448"/>
      <c r="AU8" s="449" t="s">
        <v>91</v>
      </c>
      <c r="AV8" s="450"/>
      <c r="AW8" s="450"/>
      <c r="AX8" s="450"/>
      <c r="AY8" s="451" t="s">
        <v>92</v>
      </c>
      <c r="AZ8" s="452"/>
      <c r="BA8" s="452"/>
      <c r="BB8" s="452"/>
      <c r="BC8" s="452"/>
      <c r="BD8" s="452"/>
      <c r="BE8" s="452"/>
      <c r="BF8" s="452"/>
      <c r="BG8" s="452"/>
      <c r="BH8" s="452"/>
      <c r="BI8" s="452"/>
      <c r="BJ8" s="452"/>
      <c r="BK8" s="452"/>
      <c r="BL8" s="452"/>
      <c r="BM8" s="453"/>
      <c r="BN8" s="417">
        <v>87113</v>
      </c>
      <c r="BO8" s="418"/>
      <c r="BP8" s="418"/>
      <c r="BQ8" s="418"/>
      <c r="BR8" s="418"/>
      <c r="BS8" s="418"/>
      <c r="BT8" s="418"/>
      <c r="BU8" s="419"/>
      <c r="BV8" s="417">
        <v>119525</v>
      </c>
      <c r="BW8" s="418"/>
      <c r="BX8" s="418"/>
      <c r="BY8" s="418"/>
      <c r="BZ8" s="418"/>
      <c r="CA8" s="418"/>
      <c r="CB8" s="418"/>
      <c r="CC8" s="419"/>
      <c r="CD8" s="420" t="s">
        <v>93</v>
      </c>
      <c r="CE8" s="421"/>
      <c r="CF8" s="421"/>
      <c r="CG8" s="421"/>
      <c r="CH8" s="421"/>
      <c r="CI8" s="421"/>
      <c r="CJ8" s="421"/>
      <c r="CK8" s="421"/>
      <c r="CL8" s="421"/>
      <c r="CM8" s="421"/>
      <c r="CN8" s="421"/>
      <c r="CO8" s="421"/>
      <c r="CP8" s="421"/>
      <c r="CQ8" s="421"/>
      <c r="CR8" s="421"/>
      <c r="CS8" s="422"/>
      <c r="CT8" s="457">
        <v>0.32</v>
      </c>
      <c r="CU8" s="458"/>
      <c r="CV8" s="458"/>
      <c r="CW8" s="458"/>
      <c r="CX8" s="458"/>
      <c r="CY8" s="458"/>
      <c r="CZ8" s="458"/>
      <c r="DA8" s="459"/>
      <c r="DB8" s="457">
        <v>0.32</v>
      </c>
      <c r="DC8" s="458"/>
      <c r="DD8" s="458"/>
      <c r="DE8" s="458"/>
      <c r="DF8" s="458"/>
      <c r="DG8" s="458"/>
      <c r="DH8" s="458"/>
      <c r="DI8" s="459"/>
      <c r="DJ8" s="139"/>
      <c r="DK8" s="139"/>
      <c r="DL8" s="139"/>
      <c r="DM8" s="139"/>
      <c r="DN8" s="139"/>
      <c r="DO8" s="139"/>
    </row>
    <row r="9" spans="1:119" ht="18.75" customHeight="1" thickBot="1" x14ac:dyDescent="0.2">
      <c r="A9" s="140"/>
      <c r="B9" s="411" t="s">
        <v>94</v>
      </c>
      <c r="C9" s="412"/>
      <c r="D9" s="412"/>
      <c r="E9" s="412"/>
      <c r="F9" s="412"/>
      <c r="G9" s="412"/>
      <c r="H9" s="412"/>
      <c r="I9" s="412"/>
      <c r="J9" s="412"/>
      <c r="K9" s="460"/>
      <c r="L9" s="461" t="s">
        <v>95</v>
      </c>
      <c r="M9" s="462"/>
      <c r="N9" s="462"/>
      <c r="O9" s="462"/>
      <c r="P9" s="462"/>
      <c r="Q9" s="463"/>
      <c r="R9" s="464">
        <v>8309</v>
      </c>
      <c r="S9" s="465"/>
      <c r="T9" s="465"/>
      <c r="U9" s="465"/>
      <c r="V9" s="466"/>
      <c r="W9" s="374" t="s">
        <v>96</v>
      </c>
      <c r="X9" s="375"/>
      <c r="Y9" s="375"/>
      <c r="Z9" s="375"/>
      <c r="AA9" s="375"/>
      <c r="AB9" s="375"/>
      <c r="AC9" s="375"/>
      <c r="AD9" s="375"/>
      <c r="AE9" s="375"/>
      <c r="AF9" s="375"/>
      <c r="AG9" s="375"/>
      <c r="AH9" s="375"/>
      <c r="AI9" s="375"/>
      <c r="AJ9" s="375"/>
      <c r="AK9" s="375"/>
      <c r="AL9" s="376"/>
      <c r="AM9" s="446" t="s">
        <v>97</v>
      </c>
      <c r="AN9" s="447"/>
      <c r="AO9" s="447"/>
      <c r="AP9" s="447"/>
      <c r="AQ9" s="447"/>
      <c r="AR9" s="447"/>
      <c r="AS9" s="447"/>
      <c r="AT9" s="448"/>
      <c r="AU9" s="449" t="s">
        <v>98</v>
      </c>
      <c r="AV9" s="450"/>
      <c r="AW9" s="450"/>
      <c r="AX9" s="450"/>
      <c r="AY9" s="451" t="s">
        <v>99</v>
      </c>
      <c r="AZ9" s="452"/>
      <c r="BA9" s="452"/>
      <c r="BB9" s="452"/>
      <c r="BC9" s="452"/>
      <c r="BD9" s="452"/>
      <c r="BE9" s="452"/>
      <c r="BF9" s="452"/>
      <c r="BG9" s="452"/>
      <c r="BH9" s="452"/>
      <c r="BI9" s="452"/>
      <c r="BJ9" s="452"/>
      <c r="BK9" s="452"/>
      <c r="BL9" s="452"/>
      <c r="BM9" s="453"/>
      <c r="BN9" s="417">
        <v>-32412</v>
      </c>
      <c r="BO9" s="418"/>
      <c r="BP9" s="418"/>
      <c r="BQ9" s="418"/>
      <c r="BR9" s="418"/>
      <c r="BS9" s="418"/>
      <c r="BT9" s="418"/>
      <c r="BU9" s="419"/>
      <c r="BV9" s="417">
        <v>-89284</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9.5</v>
      </c>
      <c r="CU9" s="415"/>
      <c r="CV9" s="415"/>
      <c r="CW9" s="415"/>
      <c r="CX9" s="415"/>
      <c r="CY9" s="415"/>
      <c r="CZ9" s="415"/>
      <c r="DA9" s="416"/>
      <c r="DB9" s="414">
        <v>8.1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101</v>
      </c>
      <c r="M10" s="447"/>
      <c r="N10" s="447"/>
      <c r="O10" s="447"/>
      <c r="P10" s="447"/>
      <c r="Q10" s="448"/>
      <c r="R10" s="468">
        <v>8692</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76</v>
      </c>
      <c r="AV10" s="450"/>
      <c r="AW10" s="450"/>
      <c r="AX10" s="450"/>
      <c r="AY10" s="451" t="s">
        <v>103</v>
      </c>
      <c r="AZ10" s="452"/>
      <c r="BA10" s="452"/>
      <c r="BB10" s="452"/>
      <c r="BC10" s="452"/>
      <c r="BD10" s="452"/>
      <c r="BE10" s="452"/>
      <c r="BF10" s="452"/>
      <c r="BG10" s="452"/>
      <c r="BH10" s="452"/>
      <c r="BI10" s="452"/>
      <c r="BJ10" s="452"/>
      <c r="BK10" s="452"/>
      <c r="BL10" s="452"/>
      <c r="BM10" s="453"/>
      <c r="BN10" s="417">
        <v>101474</v>
      </c>
      <c r="BO10" s="418"/>
      <c r="BP10" s="418"/>
      <c r="BQ10" s="418"/>
      <c r="BR10" s="418"/>
      <c r="BS10" s="418"/>
      <c r="BT10" s="418"/>
      <c r="BU10" s="419"/>
      <c r="BV10" s="417">
        <v>144522</v>
      </c>
      <c r="BW10" s="418"/>
      <c r="BX10" s="418"/>
      <c r="BY10" s="418"/>
      <c r="BZ10" s="418"/>
      <c r="CA10" s="418"/>
      <c r="CB10" s="418"/>
      <c r="CC10" s="419"/>
      <c r="CD10" s="144" t="s">
        <v>104</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105</v>
      </c>
      <c r="M11" s="472"/>
      <c r="N11" s="472"/>
      <c r="O11" s="472"/>
      <c r="P11" s="472"/>
      <c r="Q11" s="473"/>
      <c r="R11" s="474" t="s">
        <v>106</v>
      </c>
      <c r="S11" s="475"/>
      <c r="T11" s="475"/>
      <c r="U11" s="475"/>
      <c r="V11" s="476"/>
      <c r="W11" s="405"/>
      <c r="X11" s="406"/>
      <c r="Y11" s="406"/>
      <c r="Z11" s="406"/>
      <c r="AA11" s="406"/>
      <c r="AB11" s="406"/>
      <c r="AC11" s="406"/>
      <c r="AD11" s="406"/>
      <c r="AE11" s="406"/>
      <c r="AF11" s="406"/>
      <c r="AG11" s="406"/>
      <c r="AH11" s="406"/>
      <c r="AI11" s="406"/>
      <c r="AJ11" s="406"/>
      <c r="AK11" s="406"/>
      <c r="AL11" s="409"/>
      <c r="AM11" s="446" t="s">
        <v>107</v>
      </c>
      <c r="AN11" s="447"/>
      <c r="AO11" s="447"/>
      <c r="AP11" s="447"/>
      <c r="AQ11" s="447"/>
      <c r="AR11" s="447"/>
      <c r="AS11" s="447"/>
      <c r="AT11" s="448"/>
      <c r="AU11" s="449" t="s">
        <v>108</v>
      </c>
      <c r="AV11" s="450"/>
      <c r="AW11" s="450"/>
      <c r="AX11" s="450"/>
      <c r="AY11" s="451" t="s">
        <v>109</v>
      </c>
      <c r="AZ11" s="452"/>
      <c r="BA11" s="452"/>
      <c r="BB11" s="452"/>
      <c r="BC11" s="452"/>
      <c r="BD11" s="452"/>
      <c r="BE11" s="452"/>
      <c r="BF11" s="452"/>
      <c r="BG11" s="452"/>
      <c r="BH11" s="452"/>
      <c r="BI11" s="452"/>
      <c r="BJ11" s="452"/>
      <c r="BK11" s="452"/>
      <c r="BL11" s="452"/>
      <c r="BM11" s="453"/>
      <c r="BN11" s="417" t="s">
        <v>110</v>
      </c>
      <c r="BO11" s="418"/>
      <c r="BP11" s="418"/>
      <c r="BQ11" s="418"/>
      <c r="BR11" s="418"/>
      <c r="BS11" s="418"/>
      <c r="BT11" s="418"/>
      <c r="BU11" s="419"/>
      <c r="BV11" s="417" t="s">
        <v>110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110</v>
      </c>
      <c r="CU11" s="458"/>
      <c r="CV11" s="458"/>
      <c r="CW11" s="458"/>
      <c r="CX11" s="458"/>
      <c r="CY11" s="458"/>
      <c r="CZ11" s="458"/>
      <c r="DA11" s="459"/>
      <c r="DB11" s="457" t="s">
        <v>110</v>
      </c>
      <c r="DC11" s="458"/>
      <c r="DD11" s="458"/>
      <c r="DE11" s="458"/>
      <c r="DF11" s="458"/>
      <c r="DG11" s="458"/>
      <c r="DH11" s="458"/>
      <c r="DI11" s="459"/>
      <c r="DJ11" s="139"/>
      <c r="DK11" s="139"/>
      <c r="DL11" s="139"/>
      <c r="DM11" s="139"/>
      <c r="DN11" s="139"/>
      <c r="DO11" s="139"/>
    </row>
    <row r="12" spans="1:119" ht="18.75" customHeight="1" x14ac:dyDescent="0.15">
      <c r="A12" s="140"/>
      <c r="B12" s="477" t="s">
        <v>112</v>
      </c>
      <c r="C12" s="478"/>
      <c r="D12" s="478"/>
      <c r="E12" s="478"/>
      <c r="F12" s="478"/>
      <c r="G12" s="478"/>
      <c r="H12" s="478"/>
      <c r="I12" s="478"/>
      <c r="J12" s="478"/>
      <c r="K12" s="479"/>
      <c r="L12" s="486" t="s">
        <v>113</v>
      </c>
      <c r="M12" s="487"/>
      <c r="N12" s="487"/>
      <c r="O12" s="487"/>
      <c r="P12" s="487"/>
      <c r="Q12" s="488"/>
      <c r="R12" s="489">
        <v>8459</v>
      </c>
      <c r="S12" s="490"/>
      <c r="T12" s="490"/>
      <c r="U12" s="490"/>
      <c r="V12" s="491"/>
      <c r="W12" s="492" t="s">
        <v>1</v>
      </c>
      <c r="X12" s="450"/>
      <c r="Y12" s="450"/>
      <c r="Z12" s="450"/>
      <c r="AA12" s="450"/>
      <c r="AB12" s="493"/>
      <c r="AC12" s="449" t="s">
        <v>114</v>
      </c>
      <c r="AD12" s="450"/>
      <c r="AE12" s="450"/>
      <c r="AF12" s="450"/>
      <c r="AG12" s="493"/>
      <c r="AH12" s="449" t="s">
        <v>115</v>
      </c>
      <c r="AI12" s="450"/>
      <c r="AJ12" s="450"/>
      <c r="AK12" s="450"/>
      <c r="AL12" s="494"/>
      <c r="AM12" s="446" t="s">
        <v>116</v>
      </c>
      <c r="AN12" s="447"/>
      <c r="AO12" s="447"/>
      <c r="AP12" s="447"/>
      <c r="AQ12" s="447"/>
      <c r="AR12" s="447"/>
      <c r="AS12" s="447"/>
      <c r="AT12" s="448"/>
      <c r="AU12" s="449" t="s">
        <v>117</v>
      </c>
      <c r="AV12" s="450"/>
      <c r="AW12" s="450"/>
      <c r="AX12" s="450"/>
      <c r="AY12" s="451" t="s">
        <v>118</v>
      </c>
      <c r="AZ12" s="452"/>
      <c r="BA12" s="452"/>
      <c r="BB12" s="452"/>
      <c r="BC12" s="452"/>
      <c r="BD12" s="452"/>
      <c r="BE12" s="452"/>
      <c r="BF12" s="452"/>
      <c r="BG12" s="452"/>
      <c r="BH12" s="452"/>
      <c r="BI12" s="452"/>
      <c r="BJ12" s="452"/>
      <c r="BK12" s="452"/>
      <c r="BL12" s="452"/>
      <c r="BM12" s="453"/>
      <c r="BN12" s="417">
        <v>100000</v>
      </c>
      <c r="BO12" s="418"/>
      <c r="BP12" s="418"/>
      <c r="BQ12" s="418"/>
      <c r="BR12" s="418"/>
      <c r="BS12" s="418"/>
      <c r="BT12" s="418"/>
      <c r="BU12" s="419"/>
      <c r="BV12" s="417">
        <v>250000</v>
      </c>
      <c r="BW12" s="418"/>
      <c r="BX12" s="418"/>
      <c r="BY12" s="418"/>
      <c r="BZ12" s="418"/>
      <c r="CA12" s="418"/>
      <c r="CB12" s="418"/>
      <c r="CC12" s="419"/>
      <c r="CD12" s="420" t="s">
        <v>119</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121</v>
      </c>
      <c r="N13" s="506"/>
      <c r="O13" s="506"/>
      <c r="P13" s="506"/>
      <c r="Q13" s="507"/>
      <c r="R13" s="498">
        <v>8412</v>
      </c>
      <c r="S13" s="499"/>
      <c r="T13" s="499"/>
      <c r="U13" s="499"/>
      <c r="V13" s="500"/>
      <c r="W13" s="433" t="s">
        <v>122</v>
      </c>
      <c r="X13" s="434"/>
      <c r="Y13" s="434"/>
      <c r="Z13" s="434"/>
      <c r="AA13" s="434"/>
      <c r="AB13" s="424"/>
      <c r="AC13" s="468">
        <v>278</v>
      </c>
      <c r="AD13" s="469"/>
      <c r="AE13" s="469"/>
      <c r="AF13" s="469"/>
      <c r="AG13" s="508"/>
      <c r="AH13" s="468">
        <v>220</v>
      </c>
      <c r="AI13" s="469"/>
      <c r="AJ13" s="469"/>
      <c r="AK13" s="469"/>
      <c r="AL13" s="470"/>
      <c r="AM13" s="446" t="s">
        <v>123</v>
      </c>
      <c r="AN13" s="447"/>
      <c r="AO13" s="447"/>
      <c r="AP13" s="447"/>
      <c r="AQ13" s="447"/>
      <c r="AR13" s="447"/>
      <c r="AS13" s="447"/>
      <c r="AT13" s="448"/>
      <c r="AU13" s="449" t="s">
        <v>124</v>
      </c>
      <c r="AV13" s="450"/>
      <c r="AW13" s="450"/>
      <c r="AX13" s="450"/>
      <c r="AY13" s="451" t="s">
        <v>125</v>
      </c>
      <c r="AZ13" s="452"/>
      <c r="BA13" s="452"/>
      <c r="BB13" s="452"/>
      <c r="BC13" s="452"/>
      <c r="BD13" s="452"/>
      <c r="BE13" s="452"/>
      <c r="BF13" s="452"/>
      <c r="BG13" s="452"/>
      <c r="BH13" s="452"/>
      <c r="BI13" s="452"/>
      <c r="BJ13" s="452"/>
      <c r="BK13" s="452"/>
      <c r="BL13" s="452"/>
      <c r="BM13" s="453"/>
      <c r="BN13" s="417">
        <v>-30938</v>
      </c>
      <c r="BO13" s="418"/>
      <c r="BP13" s="418"/>
      <c r="BQ13" s="418"/>
      <c r="BR13" s="418"/>
      <c r="BS13" s="418"/>
      <c r="BT13" s="418"/>
      <c r="BU13" s="419"/>
      <c r="BV13" s="417">
        <v>-194762</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4</v>
      </c>
      <c r="CU13" s="415"/>
      <c r="CV13" s="415"/>
      <c r="CW13" s="415"/>
      <c r="CX13" s="415"/>
      <c r="CY13" s="415"/>
      <c r="CZ13" s="415"/>
      <c r="DA13" s="416"/>
      <c r="DB13" s="414">
        <v>3.8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8568</v>
      </c>
      <c r="S14" s="499"/>
      <c r="T14" s="499"/>
      <c r="U14" s="499"/>
      <c r="V14" s="500"/>
      <c r="W14" s="407"/>
      <c r="X14" s="408"/>
      <c r="Y14" s="408"/>
      <c r="Z14" s="408"/>
      <c r="AA14" s="408"/>
      <c r="AB14" s="397"/>
      <c r="AC14" s="501">
        <v>6.8</v>
      </c>
      <c r="AD14" s="502"/>
      <c r="AE14" s="502"/>
      <c r="AF14" s="502"/>
      <c r="AG14" s="503"/>
      <c r="AH14" s="501">
        <v>5.2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121</v>
      </c>
      <c r="N15" s="506"/>
      <c r="O15" s="506"/>
      <c r="P15" s="506"/>
      <c r="Q15" s="507"/>
      <c r="R15" s="498">
        <v>8524</v>
      </c>
      <c r="S15" s="499"/>
      <c r="T15" s="499"/>
      <c r="U15" s="499"/>
      <c r="V15" s="500"/>
      <c r="W15" s="433" t="s">
        <v>129</v>
      </c>
      <c r="X15" s="434"/>
      <c r="Y15" s="434"/>
      <c r="Z15" s="434"/>
      <c r="AA15" s="434"/>
      <c r="AB15" s="424"/>
      <c r="AC15" s="468">
        <v>1421</v>
      </c>
      <c r="AD15" s="469"/>
      <c r="AE15" s="469"/>
      <c r="AF15" s="469"/>
      <c r="AG15" s="508"/>
      <c r="AH15" s="468">
        <v>1598</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749835</v>
      </c>
      <c r="BO15" s="381"/>
      <c r="BP15" s="381"/>
      <c r="BQ15" s="381"/>
      <c r="BR15" s="381"/>
      <c r="BS15" s="381"/>
      <c r="BT15" s="381"/>
      <c r="BU15" s="382"/>
      <c r="BV15" s="380">
        <v>721549</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34.5</v>
      </c>
      <c r="AD16" s="502"/>
      <c r="AE16" s="502"/>
      <c r="AF16" s="502"/>
      <c r="AG16" s="503"/>
      <c r="AH16" s="501">
        <v>37.6</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2290062</v>
      </c>
      <c r="BO16" s="418"/>
      <c r="BP16" s="418"/>
      <c r="BQ16" s="418"/>
      <c r="BR16" s="418"/>
      <c r="BS16" s="418"/>
      <c r="BT16" s="418"/>
      <c r="BU16" s="419"/>
      <c r="BV16" s="417">
        <v>2258266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133</v>
      </c>
      <c r="S17" s="519"/>
      <c r="T17" s="519"/>
      <c r="U17" s="519"/>
      <c r="V17" s="520"/>
      <c r="W17" s="433" t="s">
        <v>136</v>
      </c>
      <c r="X17" s="434"/>
      <c r="Y17" s="434"/>
      <c r="Z17" s="434"/>
      <c r="AA17" s="434"/>
      <c r="AB17" s="424"/>
      <c r="AC17" s="468">
        <v>2419</v>
      </c>
      <c r="AD17" s="469"/>
      <c r="AE17" s="469"/>
      <c r="AF17" s="469"/>
      <c r="AG17" s="508"/>
      <c r="AH17" s="468">
        <v>2435</v>
      </c>
      <c r="AI17" s="469"/>
      <c r="AJ17" s="469"/>
      <c r="AK17" s="469"/>
      <c r="AL17" s="470"/>
      <c r="AM17" s="446"/>
      <c r="AN17" s="447"/>
      <c r="AO17" s="447"/>
      <c r="AP17" s="447"/>
      <c r="AQ17" s="447"/>
      <c r="AR17" s="447"/>
      <c r="AS17" s="447"/>
      <c r="AT17" s="448"/>
      <c r="AU17" s="449"/>
      <c r="AV17" s="450"/>
      <c r="AW17" s="450"/>
      <c r="AX17" s="450"/>
      <c r="AY17" s="451" t="s">
        <v>137</v>
      </c>
      <c r="AZ17" s="452"/>
      <c r="BA17" s="452"/>
      <c r="BB17" s="452"/>
      <c r="BC17" s="452"/>
      <c r="BD17" s="452"/>
      <c r="BE17" s="452"/>
      <c r="BF17" s="452"/>
      <c r="BG17" s="452"/>
      <c r="BH17" s="452"/>
      <c r="BI17" s="452"/>
      <c r="BJ17" s="452"/>
      <c r="BK17" s="452"/>
      <c r="BL17" s="452"/>
      <c r="BM17" s="453"/>
      <c r="BN17" s="417">
        <v>937097</v>
      </c>
      <c r="BO17" s="418"/>
      <c r="BP17" s="418"/>
      <c r="BQ17" s="418"/>
      <c r="BR17" s="418"/>
      <c r="BS17" s="418"/>
      <c r="BT17" s="418"/>
      <c r="BU17" s="419"/>
      <c r="BV17" s="417">
        <v>896244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138</v>
      </c>
      <c r="C18" s="460"/>
      <c r="D18" s="460"/>
      <c r="E18" s="529"/>
      <c r="F18" s="529"/>
      <c r="G18" s="529"/>
      <c r="H18" s="529"/>
      <c r="I18" s="529"/>
      <c r="J18" s="529"/>
      <c r="K18" s="529"/>
      <c r="L18" s="530">
        <v>134.97999999999999</v>
      </c>
      <c r="M18" s="530"/>
      <c r="N18" s="530"/>
      <c r="O18" s="530"/>
      <c r="P18" s="530"/>
      <c r="Q18" s="530"/>
      <c r="R18" s="531"/>
      <c r="S18" s="531"/>
      <c r="T18" s="531"/>
      <c r="U18" s="531"/>
      <c r="V18" s="532"/>
      <c r="W18" s="435"/>
      <c r="X18" s="436"/>
      <c r="Y18" s="436"/>
      <c r="Z18" s="436"/>
      <c r="AA18" s="436"/>
      <c r="AB18" s="427"/>
      <c r="AC18" s="533">
        <v>58.7</v>
      </c>
      <c r="AD18" s="534"/>
      <c r="AE18" s="534"/>
      <c r="AF18" s="534"/>
      <c r="AG18" s="535"/>
      <c r="AH18" s="533">
        <v>57.3</v>
      </c>
      <c r="AI18" s="534"/>
      <c r="AJ18" s="534"/>
      <c r="AK18" s="534"/>
      <c r="AL18" s="536"/>
      <c r="AM18" s="446"/>
      <c r="AN18" s="447"/>
      <c r="AO18" s="447"/>
      <c r="AP18" s="447"/>
      <c r="AQ18" s="447"/>
      <c r="AR18" s="447"/>
      <c r="AS18" s="447"/>
      <c r="AT18" s="448"/>
      <c r="AU18" s="449"/>
      <c r="AV18" s="450"/>
      <c r="AW18" s="450"/>
      <c r="AX18" s="450"/>
      <c r="AY18" s="451" t="s">
        <v>139</v>
      </c>
      <c r="AZ18" s="452"/>
      <c r="BA18" s="452"/>
      <c r="BB18" s="452"/>
      <c r="BC18" s="452"/>
      <c r="BD18" s="452"/>
      <c r="BE18" s="452"/>
      <c r="BF18" s="452"/>
      <c r="BG18" s="452"/>
      <c r="BH18" s="452"/>
      <c r="BI18" s="452"/>
      <c r="BJ18" s="452"/>
      <c r="BK18" s="452"/>
      <c r="BL18" s="452"/>
      <c r="BM18" s="453"/>
      <c r="BN18" s="417">
        <v>2009329</v>
      </c>
      <c r="BO18" s="418"/>
      <c r="BP18" s="418"/>
      <c r="BQ18" s="418"/>
      <c r="BR18" s="418"/>
      <c r="BS18" s="418"/>
      <c r="BT18" s="418"/>
      <c r="BU18" s="419"/>
      <c r="BV18" s="417">
        <v>2031081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140</v>
      </c>
      <c r="C19" s="460"/>
      <c r="D19" s="460"/>
      <c r="E19" s="529"/>
      <c r="F19" s="529"/>
      <c r="G19" s="529"/>
      <c r="H19" s="529"/>
      <c r="I19" s="529"/>
      <c r="J19" s="529"/>
      <c r="K19" s="529"/>
      <c r="L19" s="537">
        <v>62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141</v>
      </c>
      <c r="AZ19" s="452"/>
      <c r="BA19" s="452"/>
      <c r="BB19" s="452"/>
      <c r="BC19" s="452"/>
      <c r="BD19" s="452"/>
      <c r="BE19" s="452"/>
      <c r="BF19" s="452"/>
      <c r="BG19" s="452"/>
      <c r="BH19" s="452"/>
      <c r="BI19" s="452"/>
      <c r="BJ19" s="452"/>
      <c r="BK19" s="452"/>
      <c r="BL19" s="452"/>
      <c r="BM19" s="453"/>
      <c r="BN19" s="417">
        <v>3003968</v>
      </c>
      <c r="BO19" s="418"/>
      <c r="BP19" s="418"/>
      <c r="BQ19" s="418"/>
      <c r="BR19" s="418"/>
      <c r="BS19" s="418"/>
      <c r="BT19" s="418"/>
      <c r="BU19" s="419"/>
      <c r="BV19" s="417">
        <v>3498713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142</v>
      </c>
      <c r="C20" s="460"/>
      <c r="D20" s="460"/>
      <c r="E20" s="529"/>
      <c r="F20" s="529"/>
      <c r="G20" s="529"/>
      <c r="H20" s="529"/>
      <c r="I20" s="529"/>
      <c r="J20" s="529"/>
      <c r="K20" s="529"/>
      <c r="L20" s="537">
        <v>2626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144</v>
      </c>
      <c r="C22" s="548"/>
      <c r="D22" s="549"/>
      <c r="E22" s="429" t="s">
        <v>1</v>
      </c>
      <c r="F22" s="434"/>
      <c r="G22" s="434"/>
      <c r="H22" s="434"/>
      <c r="I22" s="434"/>
      <c r="J22" s="434"/>
      <c r="K22" s="424"/>
      <c r="L22" s="429" t="s">
        <v>145</v>
      </c>
      <c r="M22" s="434"/>
      <c r="N22" s="434"/>
      <c r="O22" s="434"/>
      <c r="P22" s="424"/>
      <c r="Q22" s="556" t="s">
        <v>146</v>
      </c>
      <c r="R22" s="557"/>
      <c r="S22" s="557"/>
      <c r="T22" s="557"/>
      <c r="U22" s="557"/>
      <c r="V22" s="558"/>
      <c r="W22" s="562" t="s">
        <v>147</v>
      </c>
      <c r="X22" s="548"/>
      <c r="Y22" s="549"/>
      <c r="Z22" s="429" t="s">
        <v>1</v>
      </c>
      <c r="AA22" s="434"/>
      <c r="AB22" s="434"/>
      <c r="AC22" s="434"/>
      <c r="AD22" s="434"/>
      <c r="AE22" s="434"/>
      <c r="AF22" s="434"/>
      <c r="AG22" s="424"/>
      <c r="AH22" s="575" t="s">
        <v>148</v>
      </c>
      <c r="AI22" s="434"/>
      <c r="AJ22" s="434"/>
      <c r="AK22" s="434"/>
      <c r="AL22" s="424"/>
      <c r="AM22" s="575" t="s">
        <v>149</v>
      </c>
      <c r="AN22" s="576"/>
      <c r="AO22" s="576"/>
      <c r="AP22" s="576"/>
      <c r="AQ22" s="576"/>
      <c r="AR22" s="577"/>
      <c r="AS22" s="556" t="s">
        <v>146</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150</v>
      </c>
      <c r="AZ23" s="378"/>
      <c r="BA23" s="378"/>
      <c r="BB23" s="378"/>
      <c r="BC23" s="378"/>
      <c r="BD23" s="378"/>
      <c r="BE23" s="378"/>
      <c r="BF23" s="378"/>
      <c r="BG23" s="378"/>
      <c r="BH23" s="378"/>
      <c r="BI23" s="378"/>
      <c r="BJ23" s="378"/>
      <c r="BK23" s="378"/>
      <c r="BL23" s="378"/>
      <c r="BM23" s="379"/>
      <c r="BN23" s="417">
        <v>3220986</v>
      </c>
      <c r="BO23" s="418"/>
      <c r="BP23" s="418"/>
      <c r="BQ23" s="418"/>
      <c r="BR23" s="418"/>
      <c r="BS23" s="418"/>
      <c r="BT23" s="418"/>
      <c r="BU23" s="419"/>
      <c r="BV23" s="417">
        <v>3340541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151</v>
      </c>
      <c r="F24" s="447"/>
      <c r="G24" s="447"/>
      <c r="H24" s="447"/>
      <c r="I24" s="447"/>
      <c r="J24" s="447"/>
      <c r="K24" s="448"/>
      <c r="L24" s="468">
        <v>1</v>
      </c>
      <c r="M24" s="469"/>
      <c r="N24" s="469"/>
      <c r="O24" s="469"/>
      <c r="P24" s="508"/>
      <c r="Q24" s="468">
        <v>7170</v>
      </c>
      <c r="R24" s="469"/>
      <c r="S24" s="469"/>
      <c r="T24" s="469"/>
      <c r="U24" s="469"/>
      <c r="V24" s="508"/>
      <c r="W24" s="563"/>
      <c r="X24" s="551"/>
      <c r="Y24" s="552"/>
      <c r="Z24" s="467" t="s">
        <v>152</v>
      </c>
      <c r="AA24" s="447"/>
      <c r="AB24" s="447"/>
      <c r="AC24" s="447"/>
      <c r="AD24" s="447"/>
      <c r="AE24" s="447"/>
      <c r="AF24" s="447"/>
      <c r="AG24" s="448"/>
      <c r="AH24" s="468">
        <v>82</v>
      </c>
      <c r="AI24" s="469"/>
      <c r="AJ24" s="469"/>
      <c r="AK24" s="469"/>
      <c r="AL24" s="508"/>
      <c r="AM24" s="468">
        <v>234520</v>
      </c>
      <c r="AN24" s="469"/>
      <c r="AO24" s="469"/>
      <c r="AP24" s="469"/>
      <c r="AQ24" s="469"/>
      <c r="AR24" s="508"/>
      <c r="AS24" s="468">
        <v>2860</v>
      </c>
      <c r="AT24" s="469"/>
      <c r="AU24" s="469"/>
      <c r="AV24" s="469"/>
      <c r="AW24" s="469"/>
      <c r="AX24" s="470"/>
      <c r="AY24" s="583" t="s">
        <v>153</v>
      </c>
      <c r="AZ24" s="584"/>
      <c r="BA24" s="584"/>
      <c r="BB24" s="584"/>
      <c r="BC24" s="584"/>
      <c r="BD24" s="584"/>
      <c r="BE24" s="584"/>
      <c r="BF24" s="584"/>
      <c r="BG24" s="584"/>
      <c r="BH24" s="584"/>
      <c r="BI24" s="584"/>
      <c r="BJ24" s="584"/>
      <c r="BK24" s="584"/>
      <c r="BL24" s="584"/>
      <c r="BM24" s="585"/>
      <c r="BN24" s="417">
        <v>3208826</v>
      </c>
      <c r="BO24" s="418"/>
      <c r="BP24" s="418"/>
      <c r="BQ24" s="418"/>
      <c r="BR24" s="418"/>
      <c r="BS24" s="418"/>
      <c r="BT24" s="418"/>
      <c r="BU24" s="419"/>
      <c r="BV24" s="417">
        <v>3326647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154</v>
      </c>
      <c r="F25" s="447"/>
      <c r="G25" s="447"/>
      <c r="H25" s="447"/>
      <c r="I25" s="447"/>
      <c r="J25" s="447"/>
      <c r="K25" s="448"/>
      <c r="L25" s="468">
        <v>1</v>
      </c>
      <c r="M25" s="469"/>
      <c r="N25" s="469"/>
      <c r="O25" s="469"/>
      <c r="P25" s="508"/>
      <c r="Q25" s="468">
        <v>5540</v>
      </c>
      <c r="R25" s="469"/>
      <c r="S25" s="469"/>
      <c r="T25" s="469"/>
      <c r="U25" s="469"/>
      <c r="V25" s="508"/>
      <c r="W25" s="563"/>
      <c r="X25" s="551"/>
      <c r="Y25" s="552"/>
      <c r="Z25" s="467" t="s">
        <v>155</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156</v>
      </c>
      <c r="AZ25" s="378"/>
      <c r="BA25" s="378"/>
      <c r="BB25" s="378"/>
      <c r="BC25" s="378"/>
      <c r="BD25" s="378"/>
      <c r="BE25" s="378"/>
      <c r="BF25" s="378"/>
      <c r="BG25" s="378"/>
      <c r="BH25" s="378"/>
      <c r="BI25" s="378"/>
      <c r="BJ25" s="378"/>
      <c r="BK25" s="378"/>
      <c r="BL25" s="378"/>
      <c r="BM25" s="379"/>
      <c r="BN25" s="380">
        <v>249465</v>
      </c>
      <c r="BO25" s="381"/>
      <c r="BP25" s="381"/>
      <c r="BQ25" s="381"/>
      <c r="BR25" s="381"/>
      <c r="BS25" s="381"/>
      <c r="BT25" s="381"/>
      <c r="BU25" s="382"/>
      <c r="BV25" s="380">
        <v>114777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157</v>
      </c>
      <c r="F26" s="447"/>
      <c r="G26" s="447"/>
      <c r="H26" s="447"/>
      <c r="I26" s="447"/>
      <c r="J26" s="447"/>
      <c r="K26" s="448"/>
      <c r="L26" s="468">
        <v>1</v>
      </c>
      <c r="M26" s="469"/>
      <c r="N26" s="469"/>
      <c r="O26" s="469"/>
      <c r="P26" s="508"/>
      <c r="Q26" s="468">
        <v>4940</v>
      </c>
      <c r="R26" s="469"/>
      <c r="S26" s="469"/>
      <c r="T26" s="469"/>
      <c r="U26" s="469"/>
      <c r="V26" s="508"/>
      <c r="W26" s="563"/>
      <c r="X26" s="551"/>
      <c r="Y26" s="552"/>
      <c r="Z26" s="467" t="s">
        <v>158</v>
      </c>
      <c r="AA26" s="573"/>
      <c r="AB26" s="573"/>
      <c r="AC26" s="573"/>
      <c r="AD26" s="573"/>
      <c r="AE26" s="573"/>
      <c r="AF26" s="573"/>
      <c r="AG26" s="574"/>
      <c r="AH26" s="468">
        <v>8</v>
      </c>
      <c r="AI26" s="469"/>
      <c r="AJ26" s="469"/>
      <c r="AK26" s="469"/>
      <c r="AL26" s="508"/>
      <c r="AM26" s="468">
        <v>22224</v>
      </c>
      <c r="AN26" s="469"/>
      <c r="AO26" s="469"/>
      <c r="AP26" s="469"/>
      <c r="AQ26" s="469"/>
      <c r="AR26" s="508"/>
      <c r="AS26" s="468">
        <v>2778</v>
      </c>
      <c r="AT26" s="469"/>
      <c r="AU26" s="469"/>
      <c r="AV26" s="469"/>
      <c r="AW26" s="469"/>
      <c r="AX26" s="470"/>
      <c r="AY26" s="420" t="s">
        <v>159</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160</v>
      </c>
      <c r="F27" s="447"/>
      <c r="G27" s="447"/>
      <c r="H27" s="447"/>
      <c r="I27" s="447"/>
      <c r="J27" s="447"/>
      <c r="K27" s="448"/>
      <c r="L27" s="468">
        <v>1</v>
      </c>
      <c r="M27" s="469"/>
      <c r="N27" s="469"/>
      <c r="O27" s="469"/>
      <c r="P27" s="508"/>
      <c r="Q27" s="468">
        <v>2760</v>
      </c>
      <c r="R27" s="469"/>
      <c r="S27" s="469"/>
      <c r="T27" s="469"/>
      <c r="U27" s="469"/>
      <c r="V27" s="508"/>
      <c r="W27" s="563"/>
      <c r="X27" s="551"/>
      <c r="Y27" s="552"/>
      <c r="Z27" s="467" t="s">
        <v>161</v>
      </c>
      <c r="AA27" s="447"/>
      <c r="AB27" s="447"/>
      <c r="AC27" s="447"/>
      <c r="AD27" s="447"/>
      <c r="AE27" s="447"/>
      <c r="AF27" s="447"/>
      <c r="AG27" s="448"/>
      <c r="AH27" s="468">
        <v>2</v>
      </c>
      <c r="AI27" s="469"/>
      <c r="AJ27" s="469"/>
      <c r="AK27" s="469"/>
      <c r="AL27" s="508"/>
      <c r="AM27" s="468" t="s">
        <v>162</v>
      </c>
      <c r="AN27" s="469"/>
      <c r="AO27" s="469"/>
      <c r="AP27" s="469"/>
      <c r="AQ27" s="469"/>
      <c r="AR27" s="508"/>
      <c r="AS27" s="468" t="s">
        <v>162</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131242</v>
      </c>
      <c r="BO27" s="587"/>
      <c r="BP27" s="587"/>
      <c r="BQ27" s="587"/>
      <c r="BR27" s="587"/>
      <c r="BS27" s="587"/>
      <c r="BT27" s="587"/>
      <c r="BU27" s="588"/>
      <c r="BV27" s="586">
        <v>131242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2120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1448281</v>
      </c>
      <c r="BO28" s="381"/>
      <c r="BP28" s="381"/>
      <c r="BQ28" s="381"/>
      <c r="BR28" s="381"/>
      <c r="BS28" s="381"/>
      <c r="BT28" s="381"/>
      <c r="BU28" s="382"/>
      <c r="BV28" s="380">
        <v>1446807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9</v>
      </c>
      <c r="M29" s="469"/>
      <c r="N29" s="469"/>
      <c r="O29" s="469"/>
      <c r="P29" s="508"/>
      <c r="Q29" s="468">
        <v>1930</v>
      </c>
      <c r="R29" s="469"/>
      <c r="S29" s="469"/>
      <c r="T29" s="469"/>
      <c r="U29" s="469"/>
      <c r="V29" s="508"/>
      <c r="W29" s="564"/>
      <c r="X29" s="565"/>
      <c r="Y29" s="566"/>
      <c r="Z29" s="467" t="s">
        <v>169</v>
      </c>
      <c r="AA29" s="447"/>
      <c r="AB29" s="447"/>
      <c r="AC29" s="447"/>
      <c r="AD29" s="447"/>
      <c r="AE29" s="447"/>
      <c r="AF29" s="447"/>
      <c r="AG29" s="448"/>
      <c r="AH29" s="468">
        <v>84</v>
      </c>
      <c r="AI29" s="469"/>
      <c r="AJ29" s="469"/>
      <c r="AK29" s="469"/>
      <c r="AL29" s="508"/>
      <c r="AM29" s="468">
        <v>243168</v>
      </c>
      <c r="AN29" s="469"/>
      <c r="AO29" s="469"/>
      <c r="AP29" s="469"/>
      <c r="AQ29" s="469"/>
      <c r="AR29" s="508"/>
      <c r="AS29" s="468">
        <v>2895</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372825</v>
      </c>
      <c r="BO29" s="418"/>
      <c r="BP29" s="418"/>
      <c r="BQ29" s="418"/>
      <c r="BR29" s="418"/>
      <c r="BS29" s="418"/>
      <c r="BT29" s="418"/>
      <c r="BU29" s="419"/>
      <c r="BV29" s="417">
        <v>347816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94.4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1174273</v>
      </c>
      <c r="BO30" s="587"/>
      <c r="BP30" s="587"/>
      <c r="BQ30" s="587"/>
      <c r="BR30" s="587"/>
      <c r="BS30" s="587"/>
      <c r="BT30" s="587"/>
      <c r="BU30" s="588"/>
      <c r="BV30" s="586">
        <v>1139142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わたらい老人福祉施設組合（一般会計）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度会土地開発公社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わたらい老人福祉施設組合（特別養護老人ホーム高砂寮特別会計）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郡指導主事共同設置事業特別会計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わたらい老人福祉施設組合（指定通所介護事業所高砂寮特別会計）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介護サービス事業特別会計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わたらい老人福祉施設組合（特別養護老人ホーム真砂寮特別会計）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わたらい老人福祉施設組合（特別養護老人ホームわたらい緑清苑特別会計）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三重県市町総合事務組合（一般会計）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三重県市町総合事務組合（共同研修特別会計）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三重県市町総合事務組合（デジタル地図特別会計）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三重県市町総合事務組合（物品特別会計）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三重県市町総合事務組合（退職手当特別会計）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P33" sqref="P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525</v>
      </c>
      <c r="D34" s="1184"/>
      <c r="E34" s="1185"/>
      <c r="F34" s="32">
        <v>2.35</v>
      </c>
      <c r="G34" s="33">
        <v>1.79</v>
      </c>
      <c r="H34" s="33">
        <v>1.08</v>
      </c>
      <c r="I34" s="33">
        <v>1.75</v>
      </c>
      <c r="J34" s="34">
        <v>3.3</v>
      </c>
      <c r="K34" s="22"/>
      <c r="L34" s="22"/>
      <c r="M34" s="22"/>
      <c r="N34" s="22"/>
      <c r="O34" s="22"/>
      <c r="P34" s="22"/>
    </row>
    <row r="35" spans="1:16" ht="39" customHeight="1" x14ac:dyDescent="0.15">
      <c r="A35" s="22"/>
      <c r="B35" s="35"/>
      <c r="C35" s="1178" t="s">
        <v>526</v>
      </c>
      <c r="D35" s="1179"/>
      <c r="E35" s="1180"/>
      <c r="F35" s="36">
        <v>5.97</v>
      </c>
      <c r="G35" s="37">
        <v>7.5</v>
      </c>
      <c r="H35" s="37">
        <v>8.32</v>
      </c>
      <c r="I35" s="37">
        <v>4.5999999999999996</v>
      </c>
      <c r="J35" s="38">
        <v>3.28</v>
      </c>
      <c r="K35" s="22"/>
      <c r="L35" s="22"/>
      <c r="M35" s="22"/>
      <c r="N35" s="22"/>
      <c r="O35" s="22"/>
      <c r="P35" s="22"/>
    </row>
    <row r="36" spans="1:16" ht="39" customHeight="1" x14ac:dyDescent="0.15">
      <c r="A36" s="22"/>
      <c r="B36" s="35"/>
      <c r="C36" s="1178" t="s">
        <v>527</v>
      </c>
      <c r="D36" s="1179"/>
      <c r="E36" s="1180"/>
      <c r="F36" s="36">
        <v>0.7</v>
      </c>
      <c r="G36" s="37">
        <v>0.56000000000000005</v>
      </c>
      <c r="H36" s="37">
        <v>1.19</v>
      </c>
      <c r="I36" s="37">
        <v>0.39</v>
      </c>
      <c r="J36" s="38">
        <v>3.12</v>
      </c>
      <c r="K36" s="22"/>
      <c r="L36" s="22"/>
      <c r="M36" s="22"/>
      <c r="N36" s="22"/>
      <c r="O36" s="22"/>
      <c r="P36" s="22"/>
    </row>
    <row r="37" spans="1:16" ht="39" customHeight="1" x14ac:dyDescent="0.15">
      <c r="A37" s="22"/>
      <c r="B37" s="35"/>
      <c r="C37" s="1178" t="s">
        <v>528</v>
      </c>
      <c r="D37" s="1179"/>
      <c r="E37" s="1180"/>
      <c r="F37" s="36">
        <v>1.08</v>
      </c>
      <c r="G37" s="37">
        <v>0.84</v>
      </c>
      <c r="H37" s="37">
        <v>0.86</v>
      </c>
      <c r="I37" s="37">
        <v>0.3</v>
      </c>
      <c r="J37" s="38">
        <v>0.38</v>
      </c>
      <c r="K37" s="22"/>
      <c r="L37" s="22"/>
      <c r="M37" s="22"/>
      <c r="N37" s="22"/>
      <c r="O37" s="22"/>
      <c r="P37" s="22"/>
    </row>
    <row r="38" spans="1:16" ht="39" customHeight="1" x14ac:dyDescent="0.15">
      <c r="A38" s="22"/>
      <c r="B38" s="35"/>
      <c r="C38" s="1178" t="s">
        <v>529</v>
      </c>
      <c r="D38" s="1179"/>
      <c r="E38" s="1180"/>
      <c r="F38" s="36">
        <v>1.03</v>
      </c>
      <c r="G38" s="37">
        <v>0.84</v>
      </c>
      <c r="H38" s="37">
        <v>1.19</v>
      </c>
      <c r="I38" s="37">
        <v>0.18</v>
      </c>
      <c r="J38" s="38">
        <v>0.16</v>
      </c>
      <c r="K38" s="22"/>
      <c r="L38" s="22"/>
      <c r="M38" s="22"/>
      <c r="N38" s="22"/>
      <c r="O38" s="22"/>
      <c r="P38" s="22"/>
    </row>
    <row r="39" spans="1:16" ht="39" customHeight="1" x14ac:dyDescent="0.15">
      <c r="A39" s="22"/>
      <c r="B39" s="35"/>
      <c r="C39" s="1178" t="s">
        <v>530</v>
      </c>
      <c r="D39" s="1179"/>
      <c r="E39" s="1180"/>
      <c r="F39" s="36">
        <v>0.13</v>
      </c>
      <c r="G39" s="37">
        <v>0.3</v>
      </c>
      <c r="H39" s="37">
        <v>0.09</v>
      </c>
      <c r="I39" s="37">
        <v>0.01</v>
      </c>
      <c r="J39" s="38">
        <v>0.03</v>
      </c>
      <c r="K39" s="22"/>
      <c r="L39" s="22"/>
      <c r="M39" s="22"/>
      <c r="N39" s="22"/>
      <c r="O39" s="22"/>
      <c r="P39" s="22"/>
    </row>
    <row r="40" spans="1:16" ht="39" customHeight="1" x14ac:dyDescent="0.15">
      <c r="A40" s="22"/>
      <c r="B40" s="35"/>
      <c r="C40" s="1178" t="s">
        <v>531</v>
      </c>
      <c r="D40" s="1179"/>
      <c r="E40" s="1180"/>
      <c r="F40" s="36">
        <v>0.05</v>
      </c>
      <c r="G40" s="37">
        <v>0</v>
      </c>
      <c r="H40" s="37">
        <v>0.01</v>
      </c>
      <c r="I40" s="37">
        <v>0.01</v>
      </c>
      <c r="J40" s="38">
        <v>0.03</v>
      </c>
      <c r="K40" s="22"/>
      <c r="L40" s="22"/>
      <c r="M40" s="22"/>
      <c r="N40" s="22"/>
      <c r="O40" s="22"/>
      <c r="P40" s="22"/>
    </row>
    <row r="41" spans="1:16" ht="39" customHeight="1" x14ac:dyDescent="0.15">
      <c r="A41" s="22"/>
      <c r="B41" s="35"/>
      <c r="C41" s="1178" t="s">
        <v>532</v>
      </c>
      <c r="D41" s="1179"/>
      <c r="E41" s="1180"/>
      <c r="F41" s="36">
        <v>0.04</v>
      </c>
      <c r="G41" s="37">
        <v>0.02</v>
      </c>
      <c r="H41" s="37">
        <v>0.05</v>
      </c>
      <c r="I41" s="37">
        <v>0.08</v>
      </c>
      <c r="J41" s="38">
        <v>0</v>
      </c>
      <c r="K41" s="22"/>
      <c r="L41" s="22"/>
      <c r="M41" s="22"/>
      <c r="N41" s="22"/>
      <c r="O41" s="22"/>
      <c r="P41" s="22"/>
    </row>
    <row r="42" spans="1:16" ht="39" customHeight="1" x14ac:dyDescent="0.15">
      <c r="A42" s="22"/>
      <c r="B42" s="39"/>
      <c r="C42" s="1178" t="s">
        <v>533</v>
      </c>
      <c r="D42" s="1179"/>
      <c r="E42" s="1180"/>
      <c r="F42" s="36" t="s">
        <v>476</v>
      </c>
      <c r="G42" s="37" t="s">
        <v>476</v>
      </c>
      <c r="H42" s="37" t="s">
        <v>476</v>
      </c>
      <c r="I42" s="37" t="s">
        <v>476</v>
      </c>
      <c r="J42" s="38" t="s">
        <v>476</v>
      </c>
      <c r="K42" s="22"/>
      <c r="L42" s="22"/>
      <c r="M42" s="22"/>
      <c r="N42" s="22"/>
      <c r="O42" s="22"/>
      <c r="P42" s="22"/>
    </row>
    <row r="43" spans="1:16" ht="39" customHeight="1" thickBot="1" x14ac:dyDescent="0.2">
      <c r="A43" s="22"/>
      <c r="B43" s="40"/>
      <c r="C43" s="1181" t="s">
        <v>534</v>
      </c>
      <c r="D43" s="1182"/>
      <c r="E43" s="1183"/>
      <c r="F43" s="41" t="s">
        <v>476</v>
      </c>
      <c r="G43" s="42" t="s">
        <v>476</v>
      </c>
      <c r="H43" s="42" t="s">
        <v>476</v>
      </c>
      <c r="I43" s="42" t="s">
        <v>476</v>
      </c>
      <c r="J43" s="43" t="s">
        <v>476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7" zoomScaleSheetLayoutView="55" workbookViewId="0">
      <selection activeCell="N48" sqref="N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287</v>
      </c>
      <c r="L45" s="60">
        <v>268</v>
      </c>
      <c r="M45" s="60">
        <v>279</v>
      </c>
      <c r="N45" s="60">
        <v>284</v>
      </c>
      <c r="O45" s="61">
        <v>287</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x14ac:dyDescent="0.15">
      <c r="A48" s="48"/>
      <c r="B48" s="1196"/>
      <c r="C48" s="1197"/>
      <c r="D48" s="62"/>
      <c r="E48" s="1188" t="s">
        <v>14</v>
      </c>
      <c r="F48" s="1188"/>
      <c r="G48" s="1188"/>
      <c r="H48" s="1188"/>
      <c r="I48" s="1188"/>
      <c r="J48" s="1189"/>
      <c r="K48" s="63">
        <v>12</v>
      </c>
      <c r="L48" s="64">
        <v>8</v>
      </c>
      <c r="M48" s="64">
        <v>11</v>
      </c>
      <c r="N48" s="64">
        <v>21</v>
      </c>
      <c r="O48" s="65">
        <v>14</v>
      </c>
      <c r="P48" s="48"/>
      <c r="Q48" s="48"/>
      <c r="R48" s="48"/>
      <c r="S48" s="48"/>
      <c r="T48" s="48"/>
      <c r="U48" s="48"/>
    </row>
    <row r="49" spans="1:21" ht="30.75" customHeight="1" x14ac:dyDescent="0.15">
      <c r="A49" s="48"/>
      <c r="B49" s="1196"/>
      <c r="C49" s="1197"/>
      <c r="D49" s="62"/>
      <c r="E49" s="1188" t="s">
        <v>15</v>
      </c>
      <c r="F49" s="1188"/>
      <c r="G49" s="1188"/>
      <c r="H49" s="1188"/>
      <c r="I49" s="1188"/>
      <c r="J49" s="1189"/>
      <c r="K49" s="63">
        <v>32</v>
      </c>
      <c r="L49" s="64">
        <v>43</v>
      </c>
      <c r="M49" s="64">
        <v>56</v>
      </c>
      <c r="N49" s="64">
        <v>61</v>
      </c>
      <c r="O49" s="65">
        <v>57</v>
      </c>
      <c r="P49" s="48"/>
      <c r="Q49" s="48"/>
      <c r="R49" s="48"/>
      <c r="S49" s="48"/>
      <c r="T49" s="48"/>
      <c r="U49" s="48"/>
    </row>
    <row r="50" spans="1:21" ht="30.75" customHeight="1" x14ac:dyDescent="0.15">
      <c r="A50" s="48"/>
      <c r="B50" s="1196"/>
      <c r="C50" s="1197"/>
      <c r="D50" s="62"/>
      <c r="E50" s="1188" t="s">
        <v>16</v>
      </c>
      <c r="F50" s="1188"/>
      <c r="G50" s="1188"/>
      <c r="H50" s="1188"/>
      <c r="I50" s="1188"/>
      <c r="J50" s="1189"/>
      <c r="K50" s="63" t="s">
        <v>476</v>
      </c>
      <c r="L50" s="64" t="s">
        <v>476</v>
      </c>
      <c r="M50" s="64" t="s">
        <v>476</v>
      </c>
      <c r="N50" s="64" t="s">
        <v>476</v>
      </c>
      <c r="O50" s="65" t="s">
        <v>476</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254</v>
      </c>
      <c r="L52" s="64">
        <v>243</v>
      </c>
      <c r="M52" s="64">
        <v>257</v>
      </c>
      <c r="N52" s="64">
        <v>267</v>
      </c>
      <c r="O52" s="65">
        <v>270</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77</v>
      </c>
      <c r="L53" s="69">
        <v>76</v>
      </c>
      <c r="M53" s="69">
        <v>89</v>
      </c>
      <c r="N53" s="69">
        <v>99</v>
      </c>
      <c r="O53" s="70">
        <v>88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4" zoomScaleSheetLayoutView="100" workbookViewId="0">
      <selection activeCell="M45" sqref="M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202" t="s">
        <v>23</v>
      </c>
      <c r="C41" s="1203"/>
      <c r="D41" s="81"/>
      <c r="E41" s="1208" t="s">
        <v>24</v>
      </c>
      <c r="F41" s="1208"/>
      <c r="G41" s="1208"/>
      <c r="H41" s="1209"/>
      <c r="I41" s="82">
        <v>3442</v>
      </c>
      <c r="J41" s="83">
        <v>3471</v>
      </c>
      <c r="K41" s="83">
        <v>3430</v>
      </c>
      <c r="L41" s="83">
        <v>3341</v>
      </c>
      <c r="M41" s="84">
        <v>3221</v>
      </c>
    </row>
    <row r="42" spans="2:13" ht="27.75" customHeight="1" x14ac:dyDescent="0.15">
      <c r="B42" s="1204"/>
      <c r="C42" s="1205"/>
      <c r="D42" s="85"/>
      <c r="E42" s="1210" t="s">
        <v>25</v>
      </c>
      <c r="F42" s="1210"/>
      <c r="G42" s="1210"/>
      <c r="H42" s="1211"/>
      <c r="I42" s="86" t="s">
        <v>476</v>
      </c>
      <c r="J42" s="87" t="s">
        <v>476</v>
      </c>
      <c r="K42" s="87" t="s">
        <v>476</v>
      </c>
      <c r="L42" s="87" t="s">
        <v>476</v>
      </c>
      <c r="M42" s="88" t="s">
        <v>476</v>
      </c>
    </row>
    <row r="43" spans="2:13" ht="27.75" customHeight="1" x14ac:dyDescent="0.15">
      <c r="B43" s="1204"/>
      <c r="C43" s="1205"/>
      <c r="D43" s="85"/>
      <c r="E43" s="1210" t="s">
        <v>26</v>
      </c>
      <c r="F43" s="1210"/>
      <c r="G43" s="1210"/>
      <c r="H43" s="1211"/>
      <c r="I43" s="86">
        <v>23</v>
      </c>
      <c r="J43" s="87">
        <v>42</v>
      </c>
      <c r="K43" s="87">
        <v>581</v>
      </c>
      <c r="L43" s="87">
        <v>897</v>
      </c>
      <c r="M43" s="88">
        <v>785</v>
      </c>
    </row>
    <row r="44" spans="2:13" ht="27.75" customHeight="1" x14ac:dyDescent="0.15">
      <c r="B44" s="1204"/>
      <c r="C44" s="1205"/>
      <c r="D44" s="85"/>
      <c r="E44" s="1210" t="s">
        <v>27</v>
      </c>
      <c r="F44" s="1210"/>
      <c r="G44" s="1210"/>
      <c r="H44" s="1211"/>
      <c r="I44" s="86">
        <v>258</v>
      </c>
      <c r="J44" s="87">
        <v>295</v>
      </c>
      <c r="K44" s="87">
        <v>252</v>
      </c>
      <c r="L44" s="87">
        <v>200</v>
      </c>
      <c r="M44" s="88">
        <v>150</v>
      </c>
    </row>
    <row r="45" spans="2:13" ht="27.75" customHeight="1" x14ac:dyDescent="0.15">
      <c r="B45" s="1204"/>
      <c r="C45" s="1205"/>
      <c r="D45" s="85"/>
      <c r="E45" s="1210" t="s">
        <v>28</v>
      </c>
      <c r="F45" s="1210"/>
      <c r="G45" s="1210"/>
      <c r="H45" s="1211"/>
      <c r="I45" s="86">
        <v>801</v>
      </c>
      <c r="J45" s="87">
        <v>869</v>
      </c>
      <c r="K45" s="87">
        <v>677</v>
      </c>
      <c r="L45" s="87">
        <v>629</v>
      </c>
      <c r="M45" s="88">
        <v>632</v>
      </c>
    </row>
    <row r="46" spans="2:13" ht="27.75" customHeight="1" x14ac:dyDescent="0.15">
      <c r="B46" s="1204"/>
      <c r="C46" s="1205"/>
      <c r="D46" s="89"/>
      <c r="E46" s="1210" t="s">
        <v>29</v>
      </c>
      <c r="F46" s="1210"/>
      <c r="G46" s="1210"/>
      <c r="H46" s="1211"/>
      <c r="I46" s="86" t="s">
        <v>476</v>
      </c>
      <c r="J46" s="87" t="s">
        <v>476</v>
      </c>
      <c r="K46" s="87" t="s">
        <v>476</v>
      </c>
      <c r="L46" s="87" t="s">
        <v>476</v>
      </c>
      <c r="M46" s="88" t="s">
        <v>476</v>
      </c>
    </row>
    <row r="47" spans="2:13" ht="27.75" customHeight="1" x14ac:dyDescent="0.15">
      <c r="B47" s="1204"/>
      <c r="C47" s="1205"/>
      <c r="D47" s="90"/>
      <c r="E47" s="1212" t="s">
        <v>30</v>
      </c>
      <c r="F47" s="1213"/>
      <c r="G47" s="1213"/>
      <c r="H47" s="1214"/>
      <c r="I47" s="86" t="s">
        <v>476</v>
      </c>
      <c r="J47" s="87" t="s">
        <v>476</v>
      </c>
      <c r="K47" s="87" t="s">
        <v>476</v>
      </c>
      <c r="L47" s="87" t="s">
        <v>476</v>
      </c>
      <c r="M47" s="88" t="s">
        <v>476</v>
      </c>
    </row>
    <row r="48" spans="2:13" ht="27.75" customHeight="1" x14ac:dyDescent="0.15">
      <c r="B48" s="1204"/>
      <c r="C48" s="1205"/>
      <c r="D48" s="85"/>
      <c r="E48" s="1210" t="s">
        <v>31</v>
      </c>
      <c r="F48" s="1210"/>
      <c r="G48" s="1210"/>
      <c r="H48" s="1211"/>
      <c r="I48" s="86" t="s">
        <v>476</v>
      </c>
      <c r="J48" s="87" t="s">
        <v>476</v>
      </c>
      <c r="K48" s="87" t="s">
        <v>476</v>
      </c>
      <c r="L48" s="87" t="s">
        <v>476</v>
      </c>
      <c r="M48" s="88" t="s">
        <v>476</v>
      </c>
    </row>
    <row r="49" spans="2:13" ht="27.75" customHeight="1" x14ac:dyDescent="0.15">
      <c r="B49" s="1206"/>
      <c r="C49" s="1207"/>
      <c r="D49" s="85"/>
      <c r="E49" s="1210" t="s">
        <v>32</v>
      </c>
      <c r="F49" s="1210"/>
      <c r="G49" s="1210"/>
      <c r="H49" s="1211"/>
      <c r="I49" s="86" t="s">
        <v>476</v>
      </c>
      <c r="J49" s="87" t="s">
        <v>476</v>
      </c>
      <c r="K49" s="87" t="s">
        <v>476</v>
      </c>
      <c r="L49" s="87" t="s">
        <v>476</v>
      </c>
      <c r="M49" s="88" t="s">
        <v>476</v>
      </c>
    </row>
    <row r="50" spans="2:13" ht="27.75" customHeight="1" x14ac:dyDescent="0.15">
      <c r="B50" s="1215" t="s">
        <v>33</v>
      </c>
      <c r="C50" s="1216"/>
      <c r="D50" s="91"/>
      <c r="E50" s="1210" t="s">
        <v>34</v>
      </c>
      <c r="F50" s="1210"/>
      <c r="G50" s="1210"/>
      <c r="H50" s="1211"/>
      <c r="I50" s="86">
        <v>3537</v>
      </c>
      <c r="J50" s="87">
        <v>3511</v>
      </c>
      <c r="K50" s="87">
        <v>3313</v>
      </c>
      <c r="L50" s="87">
        <v>3103</v>
      </c>
      <c r="M50" s="88">
        <v>3267</v>
      </c>
    </row>
    <row r="51" spans="2:13" ht="27.75" customHeight="1" x14ac:dyDescent="0.15">
      <c r="B51" s="1204"/>
      <c r="C51" s="1205"/>
      <c r="D51" s="85"/>
      <c r="E51" s="1210" t="s">
        <v>35</v>
      </c>
      <c r="F51" s="1210"/>
      <c r="G51" s="1210"/>
      <c r="H51" s="1211"/>
      <c r="I51" s="86" t="s">
        <v>476</v>
      </c>
      <c r="J51" s="87" t="s">
        <v>476</v>
      </c>
      <c r="K51" s="87" t="s">
        <v>476</v>
      </c>
      <c r="L51" s="87" t="s">
        <v>476</v>
      </c>
      <c r="M51" s="88" t="s">
        <v>476</v>
      </c>
    </row>
    <row r="52" spans="2:13" ht="27.75" customHeight="1" x14ac:dyDescent="0.15">
      <c r="B52" s="1206"/>
      <c r="C52" s="1207"/>
      <c r="D52" s="85"/>
      <c r="E52" s="1210" t="s">
        <v>36</v>
      </c>
      <c r="F52" s="1210"/>
      <c r="G52" s="1210"/>
      <c r="H52" s="1211"/>
      <c r="I52" s="86">
        <v>2865</v>
      </c>
      <c r="J52" s="87">
        <v>2888</v>
      </c>
      <c r="K52" s="87">
        <v>2828</v>
      </c>
      <c r="L52" s="87">
        <v>2754</v>
      </c>
      <c r="M52" s="88">
        <v>2654</v>
      </c>
    </row>
    <row r="53" spans="2:13" ht="27.75" customHeight="1" thickBot="1" x14ac:dyDescent="0.2">
      <c r="B53" s="1217" t="s">
        <v>20</v>
      </c>
      <c r="C53" s="1218"/>
      <c r="D53" s="92"/>
      <c r="E53" s="1219" t="s">
        <v>37</v>
      </c>
      <c r="F53" s="1219"/>
      <c r="G53" s="1219"/>
      <c r="H53" s="1220"/>
      <c r="I53" s="93">
        <v>-1878</v>
      </c>
      <c r="J53" s="94">
        <v>-1723</v>
      </c>
      <c r="K53" s="94">
        <v>-1199</v>
      </c>
      <c r="L53" s="94">
        <v>-791</v>
      </c>
      <c r="M53" s="95">
        <v>-1134</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34" zoomScale="70" zoomScaleNormal="70" zoomScaleSheetLayoutView="55" workbookViewId="0">
      <selection activeCell="M22" sqref="M22"/>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559</v>
      </c>
      <c r="I42" s="354"/>
      <c r="J42" s="354"/>
      <c r="K42" s="354"/>
      <c r="L42" s="246"/>
      <c r="M42" s="246"/>
      <c r="N42" s="246"/>
      <c r="O42" s="246"/>
    </row>
    <row r="43" spans="2:17" ht="13.5" x14ac:dyDescent="0.15">
      <c r="B43" s="250"/>
      <c r="C43" s="246"/>
      <c r="D43" s="246"/>
      <c r="E43" s="246"/>
      <c r="F43" s="246"/>
      <c r="G43" s="1235" t="s">
        <v>570</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560</v>
      </c>
    </row>
    <row r="50" spans="1:17" ht="13.5" x14ac:dyDescent="0.15">
      <c r="B50" s="250"/>
      <c r="C50" s="246"/>
      <c r="D50" s="246"/>
      <c r="E50" s="246"/>
      <c r="F50" s="246"/>
      <c r="G50" s="1244"/>
      <c r="H50" s="1245"/>
      <c r="I50" s="1245"/>
      <c r="J50" s="1246"/>
      <c r="K50" s="356" t="s">
        <v>516</v>
      </c>
      <c r="L50" s="356" t="s">
        <v>517</v>
      </c>
      <c r="M50" s="356" t="s">
        <v>518</v>
      </c>
      <c r="N50" s="356" t="s">
        <v>519</v>
      </c>
      <c r="O50" s="356" t="s">
        <v>520</v>
      </c>
    </row>
    <row r="51" spans="1:17" ht="13.5" x14ac:dyDescent="0.15">
      <c r="B51" s="250"/>
      <c r="C51" s="246"/>
      <c r="D51" s="246"/>
      <c r="E51" s="246"/>
      <c r="F51" s="246"/>
      <c r="G51" s="1247" t="s">
        <v>561</v>
      </c>
      <c r="H51" s="1248"/>
      <c r="I51" s="1253" t="s">
        <v>562</v>
      </c>
      <c r="J51" s="1253"/>
      <c r="K51" s="1256"/>
      <c r="L51" s="1256"/>
      <c r="M51" s="1256"/>
      <c r="N51" s="1223"/>
      <c r="O51" s="1223"/>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569</v>
      </c>
      <c r="J53" s="1233"/>
      <c r="K53" s="1255"/>
      <c r="L53" s="1255"/>
      <c r="M53" s="1255"/>
      <c r="N53" s="1221">
        <v>50.5</v>
      </c>
      <c r="O53" s="1221">
        <v>43.6</v>
      </c>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564</v>
      </c>
      <c r="H55" s="1228"/>
      <c r="I55" s="1233" t="s">
        <v>562</v>
      </c>
      <c r="J55" s="1233"/>
      <c r="K55" s="1256"/>
      <c r="L55" s="1256"/>
      <c r="M55" s="1256"/>
      <c r="N55" s="1223">
        <v>0.8</v>
      </c>
      <c r="O55" s="1223">
        <v>0</v>
      </c>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563</v>
      </c>
      <c r="J57" s="1225"/>
      <c r="K57" s="1255"/>
      <c r="L57" s="1255"/>
      <c r="M57" s="1255"/>
      <c r="N57" s="1221">
        <v>56.2</v>
      </c>
      <c r="O57" s="1221">
        <v>54.8</v>
      </c>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559</v>
      </c>
      <c r="I64" s="354"/>
      <c r="J64" s="354"/>
      <c r="K64" s="354"/>
      <c r="L64" s="246"/>
      <c r="M64" s="246"/>
      <c r="N64" s="246"/>
      <c r="O64" s="246"/>
    </row>
    <row r="65" spans="2:30" ht="13.5" x14ac:dyDescent="0.15">
      <c r="B65" s="250"/>
      <c r="C65" s="246"/>
      <c r="D65" s="246"/>
      <c r="E65" s="246"/>
      <c r="F65" s="246"/>
      <c r="G65" s="1235" t="s">
        <v>566</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567</v>
      </c>
      <c r="I71" s="370"/>
      <c r="J71" s="366"/>
      <c r="K71" s="366"/>
      <c r="L71" s="367"/>
      <c r="M71" s="366"/>
      <c r="N71" s="367"/>
      <c r="O71" s="368"/>
    </row>
    <row r="72" spans="2:30" ht="13.5" x14ac:dyDescent="0.15">
      <c r="B72" s="250"/>
      <c r="C72" s="246"/>
      <c r="D72" s="246"/>
      <c r="E72" s="246"/>
      <c r="F72" s="246"/>
      <c r="G72" s="1244"/>
      <c r="H72" s="1245"/>
      <c r="I72" s="1245"/>
      <c r="J72" s="1246"/>
      <c r="K72" s="356" t="s">
        <v>516</v>
      </c>
      <c r="L72" s="356" t="s">
        <v>517</v>
      </c>
      <c r="M72" s="356" t="s">
        <v>518</v>
      </c>
      <c r="N72" s="356" t="s">
        <v>519</v>
      </c>
      <c r="O72" s="356" t="s">
        <v>520</v>
      </c>
    </row>
    <row r="73" spans="2:30" ht="13.5" x14ac:dyDescent="0.15">
      <c r="B73" s="250"/>
      <c r="C73" s="246"/>
      <c r="D73" s="246"/>
      <c r="E73" s="246"/>
      <c r="F73" s="246"/>
      <c r="G73" s="1247" t="s">
        <v>561</v>
      </c>
      <c r="H73" s="1248"/>
      <c r="I73" s="1253" t="s">
        <v>562</v>
      </c>
      <c r="J73" s="1253"/>
      <c r="K73" s="1234"/>
      <c r="L73" s="1234"/>
      <c r="M73" s="1223"/>
      <c r="N73" s="1223"/>
      <c r="O73" s="1223"/>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568</v>
      </c>
      <c r="J75" s="1233"/>
      <c r="K75" s="1221">
        <v>4.2</v>
      </c>
      <c r="L75" s="1221">
        <v>3.6</v>
      </c>
      <c r="M75" s="1221">
        <v>3.6</v>
      </c>
      <c r="N75" s="1221">
        <v>3.8</v>
      </c>
      <c r="O75" s="1221">
        <v>4</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564</v>
      </c>
      <c r="H77" s="1228"/>
      <c r="I77" s="1233" t="s">
        <v>562</v>
      </c>
      <c r="J77" s="1233"/>
      <c r="K77" s="1234">
        <v>28.4</v>
      </c>
      <c r="L77" s="1234">
        <v>20.5</v>
      </c>
      <c r="M77" s="1223">
        <v>17.899999999999999</v>
      </c>
      <c r="N77" s="1223">
        <v>0.8</v>
      </c>
      <c r="O77" s="1223">
        <v>0</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568</v>
      </c>
      <c r="J79" s="1225"/>
      <c r="K79" s="1226">
        <v>11.4</v>
      </c>
      <c r="L79" s="1226">
        <v>10.5</v>
      </c>
      <c r="M79" s="1226">
        <v>9.5</v>
      </c>
      <c r="N79" s="1226">
        <v>8.1</v>
      </c>
      <c r="O79" s="1226">
        <v>7.3</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0" zoomScale="70" zoomScaleNormal="70" zoomScaleSheetLayoutView="70" workbookViewId="0">
      <selection activeCell="G63" sqref="G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7" zoomScale="70" zoomScaleNormal="70" zoomScaleSheetLayoutView="55" workbookViewId="0">
      <selection activeCell="G63" sqref="G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39</v>
      </c>
      <c r="E2" s="111"/>
      <c r="F2" s="112" t="s">
        <v>515</v>
      </c>
      <c r="G2" s="113"/>
      <c r="H2" s="114"/>
    </row>
    <row r="3" spans="1:8" x14ac:dyDescent="0.15">
      <c r="A3" s="110" t="s">
        <v>508</v>
      </c>
      <c r="B3" s="115"/>
      <c r="C3" s="116"/>
      <c r="D3" s="117">
        <v>50687</v>
      </c>
      <c r="E3" s="118"/>
      <c r="F3" s="119">
        <v>94828</v>
      </c>
      <c r="G3" s="120"/>
      <c r="H3" s="121"/>
    </row>
    <row r="4" spans="1:8" x14ac:dyDescent="0.15">
      <c r="A4" s="122"/>
      <c r="B4" s="123"/>
      <c r="C4" s="124"/>
      <c r="D4" s="125">
        <v>39522</v>
      </c>
      <c r="E4" s="126"/>
      <c r="F4" s="127">
        <v>55133</v>
      </c>
      <c r="G4" s="128"/>
      <c r="H4" s="129"/>
    </row>
    <row r="5" spans="1:8" x14ac:dyDescent="0.15">
      <c r="A5" s="110" t="s">
        <v>510</v>
      </c>
      <c r="B5" s="115"/>
      <c r="C5" s="116"/>
      <c r="D5" s="117">
        <v>60630</v>
      </c>
      <c r="E5" s="118"/>
      <c r="F5" s="119">
        <v>119674</v>
      </c>
      <c r="G5" s="120"/>
      <c r="H5" s="121"/>
    </row>
    <row r="6" spans="1:8" x14ac:dyDescent="0.15">
      <c r="A6" s="122"/>
      <c r="B6" s="123"/>
      <c r="C6" s="124"/>
      <c r="D6" s="125">
        <v>30176</v>
      </c>
      <c r="E6" s="126"/>
      <c r="F6" s="127">
        <v>57803</v>
      </c>
      <c r="G6" s="128"/>
      <c r="H6" s="129"/>
    </row>
    <row r="7" spans="1:8" x14ac:dyDescent="0.15">
      <c r="A7" s="110" t="s">
        <v>511</v>
      </c>
      <c r="B7" s="115"/>
      <c r="C7" s="116"/>
      <c r="D7" s="117">
        <v>66805</v>
      </c>
      <c r="E7" s="118"/>
      <c r="F7" s="119">
        <v>119685</v>
      </c>
      <c r="G7" s="120"/>
      <c r="H7" s="121"/>
    </row>
    <row r="8" spans="1:8" x14ac:dyDescent="0.15">
      <c r="A8" s="122"/>
      <c r="B8" s="123"/>
      <c r="C8" s="124"/>
      <c r="D8" s="125">
        <v>59482</v>
      </c>
      <c r="E8" s="126"/>
      <c r="F8" s="127">
        <v>68464</v>
      </c>
      <c r="G8" s="128"/>
      <c r="H8" s="129"/>
    </row>
    <row r="9" spans="1:8" x14ac:dyDescent="0.15">
      <c r="A9" s="110" t="s">
        <v>512</v>
      </c>
      <c r="B9" s="115"/>
      <c r="C9" s="116"/>
      <c r="D9" s="117">
        <v>46693</v>
      </c>
      <c r="E9" s="118"/>
      <c r="F9" s="119">
        <v>128611</v>
      </c>
      <c r="G9" s="120"/>
      <c r="H9" s="121"/>
    </row>
    <row r="10" spans="1:8" x14ac:dyDescent="0.15">
      <c r="A10" s="122"/>
      <c r="B10" s="123"/>
      <c r="C10" s="124"/>
      <c r="D10" s="125">
        <v>33835</v>
      </c>
      <c r="E10" s="126"/>
      <c r="F10" s="127">
        <v>61552</v>
      </c>
      <c r="G10" s="128"/>
      <c r="H10" s="129"/>
    </row>
    <row r="11" spans="1:8" x14ac:dyDescent="0.15">
      <c r="A11" s="110" t="s">
        <v>513</v>
      </c>
      <c r="B11" s="115"/>
      <c r="C11" s="116"/>
      <c r="D11" s="117">
        <v>45801</v>
      </c>
      <c r="E11" s="118"/>
      <c r="F11" s="119">
        <v>138651</v>
      </c>
      <c r="G11" s="120"/>
      <c r="H11" s="121"/>
    </row>
    <row r="12" spans="1:8" x14ac:dyDescent="0.15">
      <c r="A12" s="122"/>
      <c r="B12" s="123"/>
      <c r="C12" s="130"/>
      <c r="D12" s="125">
        <v>39447</v>
      </c>
      <c r="E12" s="126"/>
      <c r="F12" s="127">
        <v>71211</v>
      </c>
      <c r="G12" s="128"/>
      <c r="H12" s="129"/>
    </row>
    <row r="13" spans="1:8" x14ac:dyDescent="0.15">
      <c r="A13" s="110"/>
      <c r="B13" s="115"/>
      <c r="C13" s="131"/>
      <c r="D13" s="132">
        <v>54123</v>
      </c>
      <c r="E13" s="133"/>
      <c r="F13" s="134">
        <v>120290</v>
      </c>
      <c r="G13" s="135"/>
      <c r="H13" s="121"/>
    </row>
    <row r="14" spans="1:8" x14ac:dyDescent="0.15">
      <c r="A14" s="122"/>
      <c r="B14" s="123"/>
      <c r="C14" s="124"/>
      <c r="D14" s="125">
        <v>40492</v>
      </c>
      <c r="E14" s="126"/>
      <c r="F14" s="127">
        <v>62833</v>
      </c>
      <c r="G14" s="128"/>
      <c r="H14" s="129"/>
    </row>
    <row r="17" spans="1:11" x14ac:dyDescent="0.15">
      <c r="A17" s="106" t="s">
        <v>40</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41</v>
      </c>
      <c r="B19" s="136">
        <f>ROUND(VALUE(SUBSTITUTE(実質収支比率等に係る経年分析!F$48,"▲","-")),2)</f>
        <v>6.17</v>
      </c>
      <c r="C19" s="136">
        <f>ROUND(VALUE(SUBSTITUTE(実質収支比率等に係る経年分析!G$48,"▲","-")),2)</f>
        <v>7.81</v>
      </c>
      <c r="D19" s="136">
        <f>ROUND(VALUE(SUBSTITUTE(実質収支比率等に係る経年分析!H$48,"▲","-")),2)</f>
        <v>8.44</v>
      </c>
      <c r="E19" s="136">
        <f>ROUND(VALUE(SUBSTITUTE(実質収支比率等に係る経年分析!I$48,"▲","-")),2)</f>
        <v>4.6399999999999997</v>
      </c>
      <c r="F19" s="136">
        <f>ROUND(VALUE(SUBSTITUTE(実質収支比率等に係る経年分析!J$48,"▲","-")),2)</f>
        <v>3.36</v>
      </c>
    </row>
    <row r="20" spans="1:11" x14ac:dyDescent="0.15">
      <c r="A20" s="136" t="s">
        <v>42</v>
      </c>
      <c r="B20" s="136">
        <f>ROUND(VALUE(SUBSTITUTE(実質収支比率等に係る経年分析!F$47,"▲","-")),2)</f>
        <v>65.540000000000006</v>
      </c>
      <c r="C20" s="136">
        <f>ROUND(VALUE(SUBSTITUTE(実質収支比率等に係る経年分析!G$47,"▲","-")),2)</f>
        <v>65.709999999999994</v>
      </c>
      <c r="D20" s="136">
        <f>ROUND(VALUE(SUBSTITUTE(実質収支比率等に係る経年分析!H$47,"▲","-")),2)</f>
        <v>60.64</v>
      </c>
      <c r="E20" s="136">
        <f>ROUND(VALUE(SUBSTITUTE(実質収支比率等に係る経年分析!I$47,"▲","-")),2)</f>
        <v>54.13</v>
      </c>
      <c r="F20" s="136">
        <f>ROUND(VALUE(SUBSTITUTE(実質収支比率等に係る経年分析!J$47,"▲","-")),2)</f>
        <v>55.9</v>
      </c>
    </row>
    <row r="21" spans="1:11" x14ac:dyDescent="0.15">
      <c r="A21" s="136" t="s">
        <v>43</v>
      </c>
      <c r="B21" s="136">
        <f>IF(ISNUMBER(VALUE(SUBSTITUTE(実質収支比率等に係る経年分析!F$49,"▲","-"))),ROUND(VALUE(SUBSTITUTE(実質収支比率等に係る経年分析!F$49,"▲","-")),2),NA())</f>
        <v>-0.31</v>
      </c>
      <c r="C21" s="136">
        <f>IF(ISNUMBER(VALUE(SUBSTITUTE(実質収支比率等に係る経年分析!G$49,"▲","-"))),ROUND(VALUE(SUBSTITUTE(実質収支比率等に係る経年分析!G$49,"▲","-")),2),NA())</f>
        <v>1.1499999999999999</v>
      </c>
      <c r="D21" s="136">
        <f>IF(ISNUMBER(VALUE(SUBSTITUTE(実質収支比率等に係る経年分析!H$49,"▲","-"))),ROUND(VALUE(SUBSTITUTE(実質収支比率等に係る経年分析!H$49,"▲","-")),2),NA())</f>
        <v>-5.23</v>
      </c>
      <c r="E21" s="136">
        <f>IF(ISNUMBER(VALUE(SUBSTITUTE(実質収支比率等に係る経年分析!I$49,"▲","-"))),ROUND(VALUE(SUBSTITUTE(実質収支比率等に係る経年分析!I$49,"▲","-")),2),NA())</f>
        <v>-7.56</v>
      </c>
      <c r="F21" s="136">
        <f>IF(ISNUMBER(VALUE(SUBSTITUTE(実質収支比率等に係る経年分析!J$49,"▲","-"))),ROUND(VALUE(SUBSTITUTE(実質収支比率等に係る経年分析!J$49,"▲","-")),2),NA())</f>
        <v>-1.19</v>
      </c>
    </row>
    <row r="24" spans="1:11" x14ac:dyDescent="0.15">
      <c r="A24" s="106" t="s">
        <v>44</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45</v>
      </c>
      <c r="C26" s="137" t="s">
        <v>46</v>
      </c>
      <c r="D26" s="137" t="s">
        <v>45</v>
      </c>
      <c r="E26" s="137" t="s">
        <v>46</v>
      </c>
      <c r="F26" s="137" t="s">
        <v>45</v>
      </c>
      <c r="G26" s="137" t="s">
        <v>46</v>
      </c>
      <c r="H26" s="137" t="s">
        <v>45</v>
      </c>
      <c r="I26" s="137" t="s">
        <v>46</v>
      </c>
      <c r="J26" s="137" t="s">
        <v>45</v>
      </c>
      <c r="K26" s="137" t="s">
        <v>46</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住宅新築資金等貸付事業特別会計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郡指導主事共同設置事業特別会計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介護サービス事業特別会計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0.16</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0.38</v>
      </c>
    </row>
    <row r="34" spans="1:16" x14ac:dyDescent="0.15">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0.56000000000000005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3.12</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5.97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8.32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4.5999999999999996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3.28</v>
      </c>
    </row>
    <row r="36" spans="1:16" x14ac:dyDescent="0.15">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2.35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1.75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3.3</v>
      </c>
    </row>
    <row r="39" spans="1:16" x14ac:dyDescent="0.15">
      <c r="A39" s="106" t="s">
        <v>47</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15">
      <c r="A42" s="138" t="s">
        <v>50</v>
      </c>
      <c r="B42" s="138"/>
      <c r="C42" s="138"/>
      <c r="D42" s="138">
        <f>'実質公債費比率（分子）の構造'!K$52</f>
        <v>254</v>
      </c>
      <c r="E42" s="138"/>
      <c r="F42" s="138"/>
      <c r="G42" s="138">
        <f>'実質公債費比率（分子）の構造'!L$52</f>
        <v>243</v>
      </c>
      <c r="H42" s="138"/>
      <c r="I42" s="138"/>
      <c r="J42" s="138">
        <f>'実質公債費比率（分子）の構造'!M$52</f>
        <v>257</v>
      </c>
      <c r="K42" s="138"/>
      <c r="L42" s="138"/>
      <c r="M42" s="138">
        <f>'実質公債費比率（分子）の構造'!N$52</f>
        <v>267</v>
      </c>
      <c r="N42" s="138"/>
      <c r="O42" s="138"/>
      <c r="P42" s="138">
        <f>'実質公債費比率（分子）の構造'!O$52</f>
        <v>270</v>
      </c>
    </row>
    <row r="43" spans="1:16" x14ac:dyDescent="0.15">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52</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53</v>
      </c>
      <c r="B45" s="138">
        <f>'実質公債費比率（分子）の構造'!K$49</f>
        <v>32</v>
      </c>
      <c r="C45" s="138"/>
      <c r="D45" s="138"/>
      <c r="E45" s="138">
        <f>'実質公債費比率（分子）の構造'!L$49</f>
        <v>43</v>
      </c>
      <c r="F45" s="138"/>
      <c r="G45" s="138"/>
      <c r="H45" s="138">
        <f>'実質公債費比率（分子）の構造'!M$49</f>
        <v>56</v>
      </c>
      <c r="I45" s="138"/>
      <c r="J45" s="138"/>
      <c r="K45" s="138">
        <f>'実質公債費比率（分子）の構造'!N$49</f>
        <v>61</v>
      </c>
      <c r="L45" s="138"/>
      <c r="M45" s="138"/>
      <c r="N45" s="138">
        <f>'実質公債費比率（分子）の構造'!O$49</f>
        <v>57</v>
      </c>
      <c r="O45" s="138"/>
      <c r="P45" s="138"/>
    </row>
    <row r="46" spans="1:16" x14ac:dyDescent="0.15">
      <c r="A46" s="138" t="s">
        <v>54</v>
      </c>
      <c r="B46" s="138">
        <f>'実質公債費比率（分子）の構造'!K$48</f>
        <v>12</v>
      </c>
      <c r="C46" s="138"/>
      <c r="D46" s="138"/>
      <c r="E46" s="138">
        <f>'実質公債費比率（分子）の構造'!L$48</f>
        <v>8</v>
      </c>
      <c r="F46" s="138"/>
      <c r="G46" s="138"/>
      <c r="H46" s="138">
        <f>'実質公債費比率（分子）の構造'!M$48</f>
        <v>11</v>
      </c>
      <c r="I46" s="138"/>
      <c r="J46" s="138"/>
      <c r="K46" s="138">
        <f>'実質公債費比率（分子）の構造'!N$48</f>
        <v>21</v>
      </c>
      <c r="L46" s="138"/>
      <c r="M46" s="138"/>
      <c r="N46" s="138">
        <f>'実質公債費比率（分子）の構造'!O$48</f>
        <v>14</v>
      </c>
      <c r="O46" s="138"/>
      <c r="P46" s="138"/>
    </row>
    <row r="47" spans="1:16" x14ac:dyDescent="0.15">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12</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56</v>
      </c>
      <c r="B49" s="138">
        <f>'実質公債費比率（分子）の構造'!K$45</f>
        <v>287</v>
      </c>
      <c r="C49" s="138"/>
      <c r="D49" s="138"/>
      <c r="E49" s="138">
        <f>'実質公債費比率（分子）の構造'!L$45</f>
        <v>268</v>
      </c>
      <c r="F49" s="138"/>
      <c r="G49" s="138"/>
      <c r="H49" s="138">
        <f>'実質公債費比率（分子）の構造'!M$45</f>
        <v>279</v>
      </c>
      <c r="I49" s="138"/>
      <c r="J49" s="138"/>
      <c r="K49" s="138">
        <f>'実質公債費比率（分子）の構造'!N$45</f>
        <v>284</v>
      </c>
      <c r="L49" s="138"/>
      <c r="M49" s="138"/>
      <c r="N49" s="138">
        <f>'実質公債費比率（分子）の構造'!O$45</f>
        <v>287</v>
      </c>
      <c r="O49" s="138"/>
      <c r="P49" s="138"/>
    </row>
    <row r="50" spans="1:16" x14ac:dyDescent="0.15">
      <c r="A50" s="138" t="s">
        <v>57</v>
      </c>
      <c r="B50" s="138" t="e">
        <f>NA()</f>
        <v>#N/A</v>
      </c>
      <c r="C50" s="138">
        <f>IF(ISNUMBER('実質公債費比率（分子）の構造'!K$53),'実質公債費比率（分子）の構造'!K$53,NA())</f>
        <v>77</v>
      </c>
      <c r="D50" s="138" t="e">
        <f>NA()</f>
        <v>#N/A</v>
      </c>
      <c r="E50" s="138" t="e">
        <f>NA()</f>
        <v>#N/A</v>
      </c>
      <c r="F50" s="138">
        <f>IF(ISNUMBER('実質公債費比率（分子）の構造'!L$53),'実質公債費比率（分子）の構造'!L$53,NA())</f>
        <v>76</v>
      </c>
      <c r="G50" s="138" t="e">
        <f>NA()</f>
        <v>#N/A</v>
      </c>
      <c r="H50" s="138" t="e">
        <f>NA()</f>
        <v>#N/A</v>
      </c>
      <c r="I50" s="138">
        <f>IF(ISNUMBER('実質公債費比率（分子）の構造'!M$53),'実質公債費比率（分子）の構造'!M$53,NA())</f>
        <v>89</v>
      </c>
      <c r="J50" s="138" t="e">
        <f>NA()</f>
        <v>#N/A</v>
      </c>
      <c r="K50" s="138" t="e">
        <f>NA()</f>
        <v>#N/A</v>
      </c>
      <c r="L50" s="138">
        <f>IF(ISNUMBER('実質公債費比率（分子）の構造'!N$53),'実質公債費比率（分子）の構造'!N$53,NA())</f>
        <v>99</v>
      </c>
      <c r="M50" s="138" t="e">
        <f>NA()</f>
        <v>#N/A</v>
      </c>
      <c r="N50" s="138" t="e">
        <f>NA()</f>
        <v>#N/A</v>
      </c>
      <c r="O50" s="138">
        <f>IF(ISNUMBER('実質公債費比率（分子）の構造'!O$53),'実質公債費比率（分子）の構造'!O$53,NA())</f>
        <v>88</v>
      </c>
      <c r="P50" s="138" t="e">
        <f>NA()</f>
        <v>#N/A</v>
      </c>
    </row>
    <row r="53" spans="1:16" x14ac:dyDescent="0.15">
      <c r="A53" s="106" t="s">
        <v>58</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59</v>
      </c>
      <c r="C55" s="137"/>
      <c r="D55" s="137" t="s">
        <v>60</v>
      </c>
      <c r="E55" s="137" t="s">
        <v>59</v>
      </c>
      <c r="F55" s="137"/>
      <c r="G55" s="137" t="s">
        <v>60</v>
      </c>
      <c r="H55" s="137" t="s">
        <v>59</v>
      </c>
      <c r="I55" s="137"/>
      <c r="J55" s="137" t="s">
        <v>60</v>
      </c>
      <c r="K55" s="137" t="s">
        <v>59</v>
      </c>
      <c r="L55" s="137"/>
      <c r="M55" s="137" t="s">
        <v>60</v>
      </c>
      <c r="N55" s="137" t="s">
        <v>59</v>
      </c>
      <c r="O55" s="137"/>
      <c r="P55" s="137" t="s">
        <v>60</v>
      </c>
    </row>
    <row r="56" spans="1:16" x14ac:dyDescent="0.15">
      <c r="A56" s="137" t="s">
        <v>36</v>
      </c>
      <c r="B56" s="137"/>
      <c r="C56" s="137"/>
      <c r="D56" s="137">
        <f>'将来負担比率（分子）の構造'!I$52</f>
        <v>2865</v>
      </c>
      <c r="E56" s="137"/>
      <c r="F56" s="137"/>
      <c r="G56" s="137">
        <f>'将来負担比率（分子）の構造'!J$52</f>
        <v>2888</v>
      </c>
      <c r="H56" s="137"/>
      <c r="I56" s="137"/>
      <c r="J56" s="137">
        <f>'将来負担比率（分子）の構造'!K$52</f>
        <v>2828</v>
      </c>
      <c r="K56" s="137"/>
      <c r="L56" s="137"/>
      <c r="M56" s="137">
        <f>'将来負担比率（分子）の構造'!L$52</f>
        <v>2754</v>
      </c>
      <c r="N56" s="137"/>
      <c r="O56" s="137"/>
      <c r="P56" s="137">
        <f>'将来負担比率（分子）の構造'!M$52</f>
        <v>2654</v>
      </c>
    </row>
    <row r="57" spans="1:16" x14ac:dyDescent="0.15">
      <c r="A57" s="137" t="s">
        <v>35</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34</v>
      </c>
      <c r="B58" s="137"/>
      <c r="C58" s="137"/>
      <c r="D58" s="137">
        <f>'将来負担比率（分子）の構造'!I$50</f>
        <v>3537</v>
      </c>
      <c r="E58" s="137"/>
      <c r="F58" s="137"/>
      <c r="G58" s="137">
        <f>'将来負担比率（分子）の構造'!J$50</f>
        <v>3511</v>
      </c>
      <c r="H58" s="137"/>
      <c r="I58" s="137"/>
      <c r="J58" s="137">
        <f>'将来負担比率（分子）の構造'!K$50</f>
        <v>3313</v>
      </c>
      <c r="K58" s="137"/>
      <c r="L58" s="137"/>
      <c r="M58" s="137">
        <f>'将来負担比率（分子）の構造'!L$50</f>
        <v>3103</v>
      </c>
      <c r="N58" s="137"/>
      <c r="O58" s="137"/>
      <c r="P58" s="137">
        <f>'将来負担比率（分子）の構造'!M$50</f>
        <v>3267</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801</v>
      </c>
      <c r="C62" s="137"/>
      <c r="D62" s="137"/>
      <c r="E62" s="137">
        <f>'将来負担比率（分子）の構造'!J$45</f>
        <v>869</v>
      </c>
      <c r="F62" s="137"/>
      <c r="G62" s="137"/>
      <c r="H62" s="137">
        <f>'将来負担比率（分子）の構造'!K$45</f>
        <v>677</v>
      </c>
      <c r="I62" s="137"/>
      <c r="J62" s="137"/>
      <c r="K62" s="137">
        <f>'将来負担比率（分子）の構造'!L$45</f>
        <v>629</v>
      </c>
      <c r="L62" s="137"/>
      <c r="M62" s="137"/>
      <c r="N62" s="137">
        <f>'将来負担比率（分子）の構造'!M$45</f>
        <v>632</v>
      </c>
      <c r="O62" s="137"/>
      <c r="P62" s="137"/>
    </row>
    <row r="63" spans="1:16" x14ac:dyDescent="0.15">
      <c r="A63" s="137" t="s">
        <v>27</v>
      </c>
      <c r="B63" s="137">
        <f>'将来負担比率（分子）の構造'!I$44</f>
        <v>258</v>
      </c>
      <c r="C63" s="137"/>
      <c r="D63" s="137"/>
      <c r="E63" s="137">
        <f>'将来負担比率（分子）の構造'!J$44</f>
        <v>295</v>
      </c>
      <c r="F63" s="137"/>
      <c r="G63" s="137"/>
      <c r="H63" s="137">
        <f>'将来負担比率（分子）の構造'!K$44</f>
        <v>252</v>
      </c>
      <c r="I63" s="137"/>
      <c r="J63" s="137"/>
      <c r="K63" s="137">
        <f>'将来負担比率（分子）の構造'!L$44</f>
        <v>200</v>
      </c>
      <c r="L63" s="137"/>
      <c r="M63" s="137"/>
      <c r="N63" s="137">
        <f>'将来負担比率（分子）の構造'!M$44</f>
        <v>150</v>
      </c>
      <c r="O63" s="137"/>
      <c r="P63" s="137"/>
    </row>
    <row r="64" spans="1:16" x14ac:dyDescent="0.15">
      <c r="A64" s="137" t="s">
        <v>26</v>
      </c>
      <c r="B64" s="137">
        <f>'将来負担比率（分子）の構造'!I$43</f>
        <v>23</v>
      </c>
      <c r="C64" s="137"/>
      <c r="D64" s="137"/>
      <c r="E64" s="137">
        <f>'将来負担比率（分子）の構造'!J$43</f>
        <v>42</v>
      </c>
      <c r="F64" s="137"/>
      <c r="G64" s="137"/>
      <c r="H64" s="137">
        <f>'将来負担比率（分子）の構造'!K$43</f>
        <v>581</v>
      </c>
      <c r="I64" s="137"/>
      <c r="J64" s="137"/>
      <c r="K64" s="137">
        <f>'将来負担比率（分子）の構造'!L$43</f>
        <v>897</v>
      </c>
      <c r="L64" s="137"/>
      <c r="M64" s="137"/>
      <c r="N64" s="137">
        <f>'将来負担比率（分子）の構造'!M$43</f>
        <v>785</v>
      </c>
      <c r="O64" s="137"/>
      <c r="P64" s="137"/>
    </row>
    <row r="65" spans="1:16" x14ac:dyDescent="0.15">
      <c r="A65" s="137" t="s">
        <v>25</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24</v>
      </c>
      <c r="B66" s="137">
        <f>'将来負担比率（分子）の構造'!I$41</f>
        <v>3442</v>
      </c>
      <c r="C66" s="137"/>
      <c r="D66" s="137"/>
      <c r="E66" s="137">
        <f>'将来負担比率（分子）の構造'!J$41</f>
        <v>3471</v>
      </c>
      <c r="F66" s="137"/>
      <c r="G66" s="137"/>
      <c r="H66" s="137">
        <f>'将来負担比率（分子）の構造'!K$41</f>
        <v>3430</v>
      </c>
      <c r="I66" s="137"/>
      <c r="J66" s="137"/>
      <c r="K66" s="137">
        <f>'将来負担比率（分子）の構造'!L$41</f>
        <v>3341</v>
      </c>
      <c r="L66" s="137"/>
      <c r="M66" s="137"/>
      <c r="N66" s="137">
        <f>'将来負担比率（分子）の構造'!M$41</f>
        <v>3221</v>
      </c>
      <c r="O66" s="137"/>
      <c r="P66" s="137"/>
    </row>
    <row r="67" spans="1:16" x14ac:dyDescent="0.15">
      <c r="A67" s="137" t="s">
        <v>61</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733228</v>
      </c>
      <c r="S5" s="615"/>
      <c r="T5" s="615"/>
      <c r="U5" s="615"/>
      <c r="V5" s="615"/>
      <c r="W5" s="615"/>
      <c r="X5" s="615"/>
      <c r="Y5" s="616"/>
      <c r="Z5" s="617">
        <v>20.100000000000001</v>
      </c>
      <c r="AA5" s="617"/>
      <c r="AB5" s="617"/>
      <c r="AC5" s="617"/>
      <c r="AD5" s="618">
        <v>733228</v>
      </c>
      <c r="AE5" s="618"/>
      <c r="AF5" s="618"/>
      <c r="AG5" s="618"/>
      <c r="AH5" s="618"/>
      <c r="AI5" s="618"/>
      <c r="AJ5" s="618"/>
      <c r="AK5" s="618"/>
      <c r="AL5" s="619">
        <v>29.7</v>
      </c>
      <c r="AM5" s="620"/>
      <c r="AN5" s="620"/>
      <c r="AO5" s="621"/>
      <c r="AP5" s="611" t="s">
        <v>208</v>
      </c>
      <c r="AQ5" s="612"/>
      <c r="AR5" s="612"/>
      <c r="AS5" s="612"/>
      <c r="AT5" s="612"/>
      <c r="AU5" s="612"/>
      <c r="AV5" s="612"/>
      <c r="AW5" s="612"/>
      <c r="AX5" s="612"/>
      <c r="AY5" s="612"/>
      <c r="AZ5" s="612"/>
      <c r="BA5" s="612"/>
      <c r="BB5" s="612"/>
      <c r="BC5" s="612"/>
      <c r="BD5" s="612"/>
      <c r="BE5" s="612"/>
      <c r="BF5" s="613"/>
      <c r="BG5" s="625">
        <v>733228</v>
      </c>
      <c r="BH5" s="626"/>
      <c r="BI5" s="626"/>
      <c r="BJ5" s="626"/>
      <c r="BK5" s="626"/>
      <c r="BL5" s="626"/>
      <c r="BM5" s="626"/>
      <c r="BN5" s="627"/>
      <c r="BO5" s="628">
        <v>100</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38025</v>
      </c>
      <c r="S6" s="626"/>
      <c r="T6" s="626"/>
      <c r="U6" s="626"/>
      <c r="V6" s="626"/>
      <c r="W6" s="626"/>
      <c r="X6" s="626"/>
      <c r="Y6" s="627"/>
      <c r="Z6" s="628">
        <v>1</v>
      </c>
      <c r="AA6" s="628"/>
      <c r="AB6" s="628"/>
      <c r="AC6" s="628"/>
      <c r="AD6" s="629">
        <v>38025</v>
      </c>
      <c r="AE6" s="629"/>
      <c r="AF6" s="629"/>
      <c r="AG6" s="629"/>
      <c r="AH6" s="629"/>
      <c r="AI6" s="629"/>
      <c r="AJ6" s="629"/>
      <c r="AK6" s="629"/>
      <c r="AL6" s="630">
        <v>1.5</v>
      </c>
      <c r="AM6" s="631"/>
      <c r="AN6" s="631"/>
      <c r="AO6" s="632"/>
      <c r="AP6" s="622" t="s">
        <v>214</v>
      </c>
      <c r="AQ6" s="623"/>
      <c r="AR6" s="623"/>
      <c r="AS6" s="623"/>
      <c r="AT6" s="623"/>
      <c r="AU6" s="623"/>
      <c r="AV6" s="623"/>
      <c r="AW6" s="623"/>
      <c r="AX6" s="623"/>
      <c r="AY6" s="623"/>
      <c r="AZ6" s="623"/>
      <c r="BA6" s="623"/>
      <c r="BB6" s="623"/>
      <c r="BC6" s="623"/>
      <c r="BD6" s="623"/>
      <c r="BE6" s="623"/>
      <c r="BF6" s="624"/>
      <c r="BG6" s="625">
        <v>733228</v>
      </c>
      <c r="BH6" s="626"/>
      <c r="BI6" s="626"/>
      <c r="BJ6" s="626"/>
      <c r="BK6" s="626"/>
      <c r="BL6" s="626"/>
      <c r="BM6" s="626"/>
      <c r="BN6" s="627"/>
      <c r="BO6" s="628">
        <v>100</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64840</v>
      </c>
      <c r="CS6" s="626"/>
      <c r="CT6" s="626"/>
      <c r="CU6" s="626"/>
      <c r="CV6" s="626"/>
      <c r="CW6" s="626"/>
      <c r="CX6" s="626"/>
      <c r="CY6" s="627"/>
      <c r="CZ6" s="628">
        <v>1.8</v>
      </c>
      <c r="DA6" s="628"/>
      <c r="DB6" s="628"/>
      <c r="DC6" s="628"/>
      <c r="DD6" s="634" t="s">
        <v>209</v>
      </c>
      <c r="DE6" s="626"/>
      <c r="DF6" s="626"/>
      <c r="DG6" s="626"/>
      <c r="DH6" s="626"/>
      <c r="DI6" s="626"/>
      <c r="DJ6" s="626"/>
      <c r="DK6" s="626"/>
      <c r="DL6" s="626"/>
      <c r="DM6" s="626"/>
      <c r="DN6" s="626"/>
      <c r="DO6" s="626"/>
      <c r="DP6" s="627"/>
      <c r="DQ6" s="634">
        <v>64840</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1559</v>
      </c>
      <c r="S7" s="626"/>
      <c r="T7" s="626"/>
      <c r="U7" s="626"/>
      <c r="V7" s="626"/>
      <c r="W7" s="626"/>
      <c r="X7" s="626"/>
      <c r="Y7" s="627"/>
      <c r="Z7" s="628">
        <v>0</v>
      </c>
      <c r="AA7" s="628"/>
      <c r="AB7" s="628"/>
      <c r="AC7" s="628"/>
      <c r="AD7" s="629">
        <v>1559</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373643</v>
      </c>
      <c r="BH7" s="626"/>
      <c r="BI7" s="626"/>
      <c r="BJ7" s="626"/>
      <c r="BK7" s="626"/>
      <c r="BL7" s="626"/>
      <c r="BM7" s="626"/>
      <c r="BN7" s="627"/>
      <c r="BO7" s="628">
        <v>51</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710854</v>
      </c>
      <c r="CS7" s="626"/>
      <c r="CT7" s="626"/>
      <c r="CU7" s="626"/>
      <c r="CV7" s="626"/>
      <c r="CW7" s="626"/>
      <c r="CX7" s="626"/>
      <c r="CY7" s="627"/>
      <c r="CZ7" s="628">
        <v>20.100000000000001</v>
      </c>
      <c r="DA7" s="628"/>
      <c r="DB7" s="628"/>
      <c r="DC7" s="628"/>
      <c r="DD7" s="634">
        <v>49891</v>
      </c>
      <c r="DE7" s="626"/>
      <c r="DF7" s="626"/>
      <c r="DG7" s="626"/>
      <c r="DH7" s="626"/>
      <c r="DI7" s="626"/>
      <c r="DJ7" s="626"/>
      <c r="DK7" s="626"/>
      <c r="DL7" s="626"/>
      <c r="DM7" s="626"/>
      <c r="DN7" s="626"/>
      <c r="DO7" s="626"/>
      <c r="DP7" s="627"/>
      <c r="DQ7" s="634">
        <v>654248</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3823</v>
      </c>
      <c r="S8" s="626"/>
      <c r="T8" s="626"/>
      <c r="U8" s="626"/>
      <c r="V8" s="626"/>
      <c r="W8" s="626"/>
      <c r="X8" s="626"/>
      <c r="Y8" s="627"/>
      <c r="Z8" s="628">
        <v>0.1</v>
      </c>
      <c r="AA8" s="628"/>
      <c r="AB8" s="628"/>
      <c r="AC8" s="628"/>
      <c r="AD8" s="629">
        <v>3823</v>
      </c>
      <c r="AE8" s="629"/>
      <c r="AF8" s="629"/>
      <c r="AG8" s="629"/>
      <c r="AH8" s="629"/>
      <c r="AI8" s="629"/>
      <c r="AJ8" s="629"/>
      <c r="AK8" s="629"/>
      <c r="AL8" s="630">
        <v>0.2</v>
      </c>
      <c r="AM8" s="631"/>
      <c r="AN8" s="631"/>
      <c r="AO8" s="632"/>
      <c r="AP8" s="622" t="s">
        <v>220</v>
      </c>
      <c r="AQ8" s="623"/>
      <c r="AR8" s="623"/>
      <c r="AS8" s="623"/>
      <c r="AT8" s="623"/>
      <c r="AU8" s="623"/>
      <c r="AV8" s="623"/>
      <c r="AW8" s="623"/>
      <c r="AX8" s="623"/>
      <c r="AY8" s="623"/>
      <c r="AZ8" s="623"/>
      <c r="BA8" s="623"/>
      <c r="BB8" s="623"/>
      <c r="BC8" s="623"/>
      <c r="BD8" s="623"/>
      <c r="BE8" s="623"/>
      <c r="BF8" s="624"/>
      <c r="BG8" s="625">
        <v>14535</v>
      </c>
      <c r="BH8" s="626"/>
      <c r="BI8" s="626"/>
      <c r="BJ8" s="626"/>
      <c r="BK8" s="626"/>
      <c r="BL8" s="626"/>
      <c r="BM8" s="626"/>
      <c r="BN8" s="627"/>
      <c r="BO8" s="628">
        <v>2</v>
      </c>
      <c r="BP8" s="628"/>
      <c r="BQ8" s="628"/>
      <c r="BR8" s="628"/>
      <c r="BS8" s="634" t="s">
        <v>110</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1085702</v>
      </c>
      <c r="CS8" s="626"/>
      <c r="CT8" s="626"/>
      <c r="CU8" s="626"/>
      <c r="CV8" s="626"/>
      <c r="CW8" s="626"/>
      <c r="CX8" s="626"/>
      <c r="CY8" s="627"/>
      <c r="CZ8" s="628">
        <v>30.7</v>
      </c>
      <c r="DA8" s="628"/>
      <c r="DB8" s="628"/>
      <c r="DC8" s="628"/>
      <c r="DD8" s="634">
        <v>22673</v>
      </c>
      <c r="DE8" s="626"/>
      <c r="DF8" s="626"/>
      <c r="DG8" s="626"/>
      <c r="DH8" s="626"/>
      <c r="DI8" s="626"/>
      <c r="DJ8" s="626"/>
      <c r="DK8" s="626"/>
      <c r="DL8" s="626"/>
      <c r="DM8" s="626"/>
      <c r="DN8" s="626"/>
      <c r="DO8" s="626"/>
      <c r="DP8" s="627"/>
      <c r="DQ8" s="634">
        <v>663502</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2244</v>
      </c>
      <c r="S9" s="626"/>
      <c r="T9" s="626"/>
      <c r="U9" s="626"/>
      <c r="V9" s="626"/>
      <c r="W9" s="626"/>
      <c r="X9" s="626"/>
      <c r="Y9" s="627"/>
      <c r="Z9" s="628">
        <v>0.1</v>
      </c>
      <c r="AA9" s="628"/>
      <c r="AB9" s="628"/>
      <c r="AC9" s="628"/>
      <c r="AD9" s="629">
        <v>2244</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336214</v>
      </c>
      <c r="BH9" s="626"/>
      <c r="BI9" s="626"/>
      <c r="BJ9" s="626"/>
      <c r="BK9" s="626"/>
      <c r="BL9" s="626"/>
      <c r="BM9" s="626"/>
      <c r="BN9" s="627"/>
      <c r="BO9" s="628">
        <v>45.9</v>
      </c>
      <c r="BP9" s="628"/>
      <c r="BQ9" s="628"/>
      <c r="BR9" s="628"/>
      <c r="BS9" s="634" t="s">
        <v>110</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271349</v>
      </c>
      <c r="CS9" s="626"/>
      <c r="CT9" s="626"/>
      <c r="CU9" s="626"/>
      <c r="CV9" s="626"/>
      <c r="CW9" s="626"/>
      <c r="CX9" s="626"/>
      <c r="CY9" s="627"/>
      <c r="CZ9" s="628">
        <v>7.7</v>
      </c>
      <c r="DA9" s="628"/>
      <c r="DB9" s="628"/>
      <c r="DC9" s="628"/>
      <c r="DD9" s="634">
        <v>14177</v>
      </c>
      <c r="DE9" s="626"/>
      <c r="DF9" s="626"/>
      <c r="DG9" s="626"/>
      <c r="DH9" s="626"/>
      <c r="DI9" s="626"/>
      <c r="DJ9" s="626"/>
      <c r="DK9" s="626"/>
      <c r="DL9" s="626"/>
      <c r="DM9" s="626"/>
      <c r="DN9" s="626"/>
      <c r="DO9" s="626"/>
      <c r="DP9" s="627"/>
      <c r="DQ9" s="634">
        <v>256606</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123697</v>
      </c>
      <c r="S10" s="626"/>
      <c r="T10" s="626"/>
      <c r="U10" s="626"/>
      <c r="V10" s="626"/>
      <c r="W10" s="626"/>
      <c r="X10" s="626"/>
      <c r="Y10" s="627"/>
      <c r="Z10" s="628">
        <v>3.4</v>
      </c>
      <c r="AA10" s="628"/>
      <c r="AB10" s="628"/>
      <c r="AC10" s="628"/>
      <c r="AD10" s="629">
        <v>123697</v>
      </c>
      <c r="AE10" s="629"/>
      <c r="AF10" s="629"/>
      <c r="AG10" s="629"/>
      <c r="AH10" s="629"/>
      <c r="AI10" s="629"/>
      <c r="AJ10" s="629"/>
      <c r="AK10" s="629"/>
      <c r="AL10" s="630">
        <v>5</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13018</v>
      </c>
      <c r="BH10" s="626"/>
      <c r="BI10" s="626"/>
      <c r="BJ10" s="626"/>
      <c r="BK10" s="626"/>
      <c r="BL10" s="626"/>
      <c r="BM10" s="626"/>
      <c r="BN10" s="627"/>
      <c r="BO10" s="628">
        <v>1.8</v>
      </c>
      <c r="BP10" s="628"/>
      <c r="BQ10" s="628"/>
      <c r="BR10" s="628"/>
      <c r="BS10" s="634" t="s">
        <v>110</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t="s">
        <v>110</v>
      </c>
      <c r="CS10" s="626"/>
      <c r="CT10" s="626"/>
      <c r="CU10" s="626"/>
      <c r="CV10" s="626"/>
      <c r="CW10" s="626"/>
      <c r="CX10" s="626"/>
      <c r="CY10" s="627"/>
      <c r="CZ10" s="628" t="s">
        <v>110</v>
      </c>
      <c r="DA10" s="628"/>
      <c r="DB10" s="628"/>
      <c r="DC10" s="628"/>
      <c r="DD10" s="634" t="s">
        <v>110</v>
      </c>
      <c r="DE10" s="626"/>
      <c r="DF10" s="626"/>
      <c r="DG10" s="626"/>
      <c r="DH10" s="626"/>
      <c r="DI10" s="626"/>
      <c r="DJ10" s="626"/>
      <c r="DK10" s="626"/>
      <c r="DL10" s="626"/>
      <c r="DM10" s="626"/>
      <c r="DN10" s="626"/>
      <c r="DO10" s="626"/>
      <c r="DP10" s="627"/>
      <c r="DQ10" s="634" t="s">
        <v>110</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110</v>
      </c>
      <c r="S11" s="626"/>
      <c r="T11" s="626"/>
      <c r="U11" s="626"/>
      <c r="V11" s="626"/>
      <c r="W11" s="626"/>
      <c r="X11" s="626"/>
      <c r="Y11" s="627"/>
      <c r="Z11" s="628" t="s">
        <v>110</v>
      </c>
      <c r="AA11" s="628"/>
      <c r="AB11" s="628"/>
      <c r="AC11" s="628"/>
      <c r="AD11" s="629" t="s">
        <v>110</v>
      </c>
      <c r="AE11" s="629"/>
      <c r="AF11" s="629"/>
      <c r="AG11" s="629"/>
      <c r="AH11" s="629"/>
      <c r="AI11" s="629"/>
      <c r="AJ11" s="629"/>
      <c r="AK11" s="629"/>
      <c r="AL11" s="630" t="s">
        <v>110</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9876</v>
      </c>
      <c r="BH11" s="626"/>
      <c r="BI11" s="626"/>
      <c r="BJ11" s="626"/>
      <c r="BK11" s="626"/>
      <c r="BL11" s="626"/>
      <c r="BM11" s="626"/>
      <c r="BN11" s="627"/>
      <c r="BO11" s="628">
        <v>1.3</v>
      </c>
      <c r="BP11" s="628"/>
      <c r="BQ11" s="628"/>
      <c r="BR11" s="628"/>
      <c r="BS11" s="634" t="s">
        <v>110</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162709</v>
      </c>
      <c r="CS11" s="626"/>
      <c r="CT11" s="626"/>
      <c r="CU11" s="626"/>
      <c r="CV11" s="626"/>
      <c r="CW11" s="626"/>
      <c r="CX11" s="626"/>
      <c r="CY11" s="627"/>
      <c r="CZ11" s="628">
        <v>4.5999999999999996</v>
      </c>
      <c r="DA11" s="628"/>
      <c r="DB11" s="628"/>
      <c r="DC11" s="628"/>
      <c r="DD11" s="634">
        <v>53515</v>
      </c>
      <c r="DE11" s="626"/>
      <c r="DF11" s="626"/>
      <c r="DG11" s="626"/>
      <c r="DH11" s="626"/>
      <c r="DI11" s="626"/>
      <c r="DJ11" s="626"/>
      <c r="DK11" s="626"/>
      <c r="DL11" s="626"/>
      <c r="DM11" s="626"/>
      <c r="DN11" s="626"/>
      <c r="DO11" s="626"/>
      <c r="DP11" s="627"/>
      <c r="DQ11" s="634">
        <v>124283</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110</v>
      </c>
      <c r="S12" s="626"/>
      <c r="T12" s="626"/>
      <c r="U12" s="626"/>
      <c r="V12" s="626"/>
      <c r="W12" s="626"/>
      <c r="X12" s="626"/>
      <c r="Y12" s="627"/>
      <c r="Z12" s="628" t="s">
        <v>110</v>
      </c>
      <c r="AA12" s="628"/>
      <c r="AB12" s="628"/>
      <c r="AC12" s="628"/>
      <c r="AD12" s="629" t="s">
        <v>110</v>
      </c>
      <c r="AE12" s="629"/>
      <c r="AF12" s="629"/>
      <c r="AG12" s="629"/>
      <c r="AH12" s="629"/>
      <c r="AI12" s="629"/>
      <c r="AJ12" s="629"/>
      <c r="AK12" s="629"/>
      <c r="AL12" s="630" t="s">
        <v>110</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282431</v>
      </c>
      <c r="BH12" s="626"/>
      <c r="BI12" s="626"/>
      <c r="BJ12" s="626"/>
      <c r="BK12" s="626"/>
      <c r="BL12" s="626"/>
      <c r="BM12" s="626"/>
      <c r="BN12" s="627"/>
      <c r="BO12" s="628">
        <v>38.5</v>
      </c>
      <c r="BP12" s="628"/>
      <c r="BQ12" s="628"/>
      <c r="BR12" s="628"/>
      <c r="BS12" s="634" t="s">
        <v>110</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43210</v>
      </c>
      <c r="CS12" s="626"/>
      <c r="CT12" s="626"/>
      <c r="CU12" s="626"/>
      <c r="CV12" s="626"/>
      <c r="CW12" s="626"/>
      <c r="CX12" s="626"/>
      <c r="CY12" s="627"/>
      <c r="CZ12" s="628">
        <v>1.2</v>
      </c>
      <c r="DA12" s="628"/>
      <c r="DB12" s="628"/>
      <c r="DC12" s="628"/>
      <c r="DD12" s="634" t="s">
        <v>110</v>
      </c>
      <c r="DE12" s="626"/>
      <c r="DF12" s="626"/>
      <c r="DG12" s="626"/>
      <c r="DH12" s="626"/>
      <c r="DI12" s="626"/>
      <c r="DJ12" s="626"/>
      <c r="DK12" s="626"/>
      <c r="DL12" s="626"/>
      <c r="DM12" s="626"/>
      <c r="DN12" s="626"/>
      <c r="DO12" s="626"/>
      <c r="DP12" s="627"/>
      <c r="DQ12" s="634">
        <v>36985</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10132</v>
      </c>
      <c r="S13" s="626"/>
      <c r="T13" s="626"/>
      <c r="U13" s="626"/>
      <c r="V13" s="626"/>
      <c r="W13" s="626"/>
      <c r="X13" s="626"/>
      <c r="Y13" s="627"/>
      <c r="Z13" s="628">
        <v>0.3</v>
      </c>
      <c r="AA13" s="628"/>
      <c r="AB13" s="628"/>
      <c r="AC13" s="628"/>
      <c r="AD13" s="629">
        <v>10132</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282431</v>
      </c>
      <c r="BH13" s="626"/>
      <c r="BI13" s="626"/>
      <c r="BJ13" s="626"/>
      <c r="BK13" s="626"/>
      <c r="BL13" s="626"/>
      <c r="BM13" s="626"/>
      <c r="BN13" s="627"/>
      <c r="BO13" s="628">
        <v>38.5</v>
      </c>
      <c r="BP13" s="628"/>
      <c r="BQ13" s="628"/>
      <c r="BR13" s="628"/>
      <c r="BS13" s="634" t="s">
        <v>110</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336916</v>
      </c>
      <c r="CS13" s="626"/>
      <c r="CT13" s="626"/>
      <c r="CU13" s="626"/>
      <c r="CV13" s="626"/>
      <c r="CW13" s="626"/>
      <c r="CX13" s="626"/>
      <c r="CY13" s="627"/>
      <c r="CZ13" s="628">
        <v>9.5</v>
      </c>
      <c r="DA13" s="628"/>
      <c r="DB13" s="628"/>
      <c r="DC13" s="628"/>
      <c r="DD13" s="634">
        <v>207710</v>
      </c>
      <c r="DE13" s="626"/>
      <c r="DF13" s="626"/>
      <c r="DG13" s="626"/>
      <c r="DH13" s="626"/>
      <c r="DI13" s="626"/>
      <c r="DJ13" s="626"/>
      <c r="DK13" s="626"/>
      <c r="DL13" s="626"/>
      <c r="DM13" s="626"/>
      <c r="DN13" s="626"/>
      <c r="DO13" s="626"/>
      <c r="DP13" s="627"/>
      <c r="DQ13" s="634">
        <v>273095</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110</v>
      </c>
      <c r="S14" s="626"/>
      <c r="T14" s="626"/>
      <c r="U14" s="626"/>
      <c r="V14" s="626"/>
      <c r="W14" s="626"/>
      <c r="X14" s="626"/>
      <c r="Y14" s="627"/>
      <c r="Z14" s="628" t="s">
        <v>110</v>
      </c>
      <c r="AA14" s="628"/>
      <c r="AB14" s="628"/>
      <c r="AC14" s="628"/>
      <c r="AD14" s="629" t="s">
        <v>110</v>
      </c>
      <c r="AE14" s="629"/>
      <c r="AF14" s="629"/>
      <c r="AG14" s="629"/>
      <c r="AH14" s="629"/>
      <c r="AI14" s="629"/>
      <c r="AJ14" s="629"/>
      <c r="AK14" s="629"/>
      <c r="AL14" s="630" t="s">
        <v>110</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31606</v>
      </c>
      <c r="BH14" s="626"/>
      <c r="BI14" s="626"/>
      <c r="BJ14" s="626"/>
      <c r="BK14" s="626"/>
      <c r="BL14" s="626"/>
      <c r="BM14" s="626"/>
      <c r="BN14" s="627"/>
      <c r="BO14" s="628">
        <v>4.3</v>
      </c>
      <c r="BP14" s="628"/>
      <c r="BQ14" s="628"/>
      <c r="BR14" s="628"/>
      <c r="BS14" s="634" t="s">
        <v>110</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202540</v>
      </c>
      <c r="CS14" s="626"/>
      <c r="CT14" s="626"/>
      <c r="CU14" s="626"/>
      <c r="CV14" s="626"/>
      <c r="CW14" s="626"/>
      <c r="CX14" s="626"/>
      <c r="CY14" s="627"/>
      <c r="CZ14" s="628">
        <v>5.7</v>
      </c>
      <c r="DA14" s="628"/>
      <c r="DB14" s="628"/>
      <c r="DC14" s="628"/>
      <c r="DD14" s="634">
        <v>7708</v>
      </c>
      <c r="DE14" s="626"/>
      <c r="DF14" s="626"/>
      <c r="DG14" s="626"/>
      <c r="DH14" s="626"/>
      <c r="DI14" s="626"/>
      <c r="DJ14" s="626"/>
      <c r="DK14" s="626"/>
      <c r="DL14" s="626"/>
      <c r="DM14" s="626"/>
      <c r="DN14" s="626"/>
      <c r="DO14" s="626"/>
      <c r="DP14" s="627"/>
      <c r="DQ14" s="634">
        <v>185921</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4333</v>
      </c>
      <c r="S15" s="626"/>
      <c r="T15" s="626"/>
      <c r="U15" s="626"/>
      <c r="V15" s="626"/>
      <c r="W15" s="626"/>
      <c r="X15" s="626"/>
      <c r="Y15" s="627"/>
      <c r="Z15" s="628">
        <v>0.1</v>
      </c>
      <c r="AA15" s="628"/>
      <c r="AB15" s="628"/>
      <c r="AC15" s="628"/>
      <c r="AD15" s="629">
        <v>4333</v>
      </c>
      <c r="AE15" s="629"/>
      <c r="AF15" s="629"/>
      <c r="AG15" s="629"/>
      <c r="AH15" s="629"/>
      <c r="AI15" s="629"/>
      <c r="AJ15" s="629"/>
      <c r="AK15" s="629"/>
      <c r="AL15" s="630">
        <v>0.2</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45548</v>
      </c>
      <c r="BH15" s="626"/>
      <c r="BI15" s="626"/>
      <c r="BJ15" s="626"/>
      <c r="BK15" s="626"/>
      <c r="BL15" s="626"/>
      <c r="BM15" s="626"/>
      <c r="BN15" s="627"/>
      <c r="BO15" s="628">
        <v>6.2</v>
      </c>
      <c r="BP15" s="628"/>
      <c r="BQ15" s="628"/>
      <c r="BR15" s="628"/>
      <c r="BS15" s="634" t="s">
        <v>110</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375271</v>
      </c>
      <c r="CS15" s="626"/>
      <c r="CT15" s="626"/>
      <c r="CU15" s="626"/>
      <c r="CV15" s="626"/>
      <c r="CW15" s="626"/>
      <c r="CX15" s="626"/>
      <c r="CY15" s="627"/>
      <c r="CZ15" s="628">
        <v>10.6</v>
      </c>
      <c r="DA15" s="628"/>
      <c r="DB15" s="628"/>
      <c r="DC15" s="628"/>
      <c r="DD15" s="634">
        <v>31758</v>
      </c>
      <c r="DE15" s="626"/>
      <c r="DF15" s="626"/>
      <c r="DG15" s="626"/>
      <c r="DH15" s="626"/>
      <c r="DI15" s="626"/>
      <c r="DJ15" s="626"/>
      <c r="DK15" s="626"/>
      <c r="DL15" s="626"/>
      <c r="DM15" s="626"/>
      <c r="DN15" s="626"/>
      <c r="DO15" s="626"/>
      <c r="DP15" s="627"/>
      <c r="DQ15" s="634">
        <v>356266</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1640085</v>
      </c>
      <c r="S16" s="626"/>
      <c r="T16" s="626"/>
      <c r="U16" s="626"/>
      <c r="V16" s="626"/>
      <c r="W16" s="626"/>
      <c r="X16" s="626"/>
      <c r="Y16" s="627"/>
      <c r="Z16" s="628">
        <v>45</v>
      </c>
      <c r="AA16" s="628"/>
      <c r="AB16" s="628"/>
      <c r="AC16" s="628"/>
      <c r="AD16" s="629">
        <v>1538827</v>
      </c>
      <c r="AE16" s="629"/>
      <c r="AF16" s="629"/>
      <c r="AG16" s="629"/>
      <c r="AH16" s="629"/>
      <c r="AI16" s="629"/>
      <c r="AJ16" s="629"/>
      <c r="AK16" s="629"/>
      <c r="AL16" s="630">
        <v>62.4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110</v>
      </c>
      <c r="BH16" s="626"/>
      <c r="BI16" s="626"/>
      <c r="BJ16" s="626"/>
      <c r="BK16" s="626"/>
      <c r="BL16" s="626"/>
      <c r="BM16" s="626"/>
      <c r="BN16" s="627"/>
      <c r="BO16" s="628" t="s">
        <v>110</v>
      </c>
      <c r="BP16" s="628"/>
      <c r="BQ16" s="628"/>
      <c r="BR16" s="628"/>
      <c r="BS16" s="634" t="s">
        <v>110</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110</v>
      </c>
      <c r="CS16" s="626"/>
      <c r="CT16" s="626"/>
      <c r="CU16" s="626"/>
      <c r="CV16" s="626"/>
      <c r="CW16" s="626"/>
      <c r="CX16" s="626"/>
      <c r="CY16" s="627"/>
      <c r="CZ16" s="628" t="s">
        <v>110</v>
      </c>
      <c r="DA16" s="628"/>
      <c r="DB16" s="628"/>
      <c r="DC16" s="628"/>
      <c r="DD16" s="634" t="s">
        <v>110</v>
      </c>
      <c r="DE16" s="626"/>
      <c r="DF16" s="626"/>
      <c r="DG16" s="626"/>
      <c r="DH16" s="626"/>
      <c r="DI16" s="626"/>
      <c r="DJ16" s="626"/>
      <c r="DK16" s="626"/>
      <c r="DL16" s="626"/>
      <c r="DM16" s="626"/>
      <c r="DN16" s="626"/>
      <c r="DO16" s="626"/>
      <c r="DP16" s="627"/>
      <c r="DQ16" s="634" t="s">
        <v>110</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1538827</v>
      </c>
      <c r="S17" s="626"/>
      <c r="T17" s="626"/>
      <c r="U17" s="626"/>
      <c r="V17" s="626"/>
      <c r="W17" s="626"/>
      <c r="X17" s="626"/>
      <c r="Y17" s="627"/>
      <c r="Z17" s="628">
        <v>42.3</v>
      </c>
      <c r="AA17" s="628"/>
      <c r="AB17" s="628"/>
      <c r="AC17" s="628"/>
      <c r="AD17" s="629">
        <v>1538827</v>
      </c>
      <c r="AE17" s="629"/>
      <c r="AF17" s="629"/>
      <c r="AG17" s="629"/>
      <c r="AH17" s="629"/>
      <c r="AI17" s="629"/>
      <c r="AJ17" s="629"/>
      <c r="AK17" s="629"/>
      <c r="AL17" s="630">
        <v>62.4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110</v>
      </c>
      <c r="BH17" s="626"/>
      <c r="BI17" s="626"/>
      <c r="BJ17" s="626"/>
      <c r="BK17" s="626"/>
      <c r="BL17" s="626"/>
      <c r="BM17" s="626"/>
      <c r="BN17" s="627"/>
      <c r="BO17" s="628" t="s">
        <v>110</v>
      </c>
      <c r="BP17" s="628"/>
      <c r="BQ17" s="628"/>
      <c r="BR17" s="628"/>
      <c r="BS17" s="634" t="s">
        <v>110</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286836</v>
      </c>
      <c r="CS17" s="626"/>
      <c r="CT17" s="626"/>
      <c r="CU17" s="626"/>
      <c r="CV17" s="626"/>
      <c r="CW17" s="626"/>
      <c r="CX17" s="626"/>
      <c r="CY17" s="627"/>
      <c r="CZ17" s="628">
        <v>8.1</v>
      </c>
      <c r="DA17" s="628"/>
      <c r="DB17" s="628"/>
      <c r="DC17" s="628"/>
      <c r="DD17" s="634" t="s">
        <v>110</v>
      </c>
      <c r="DE17" s="626"/>
      <c r="DF17" s="626"/>
      <c r="DG17" s="626"/>
      <c r="DH17" s="626"/>
      <c r="DI17" s="626"/>
      <c r="DJ17" s="626"/>
      <c r="DK17" s="626"/>
      <c r="DL17" s="626"/>
      <c r="DM17" s="626"/>
      <c r="DN17" s="626"/>
      <c r="DO17" s="626"/>
      <c r="DP17" s="627"/>
      <c r="DQ17" s="634">
        <v>286836</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101258</v>
      </c>
      <c r="S18" s="626"/>
      <c r="T18" s="626"/>
      <c r="U18" s="626"/>
      <c r="V18" s="626"/>
      <c r="W18" s="626"/>
      <c r="X18" s="626"/>
      <c r="Y18" s="627"/>
      <c r="Z18" s="628">
        <v>2.8</v>
      </c>
      <c r="AA18" s="628"/>
      <c r="AB18" s="628"/>
      <c r="AC18" s="628"/>
      <c r="AD18" s="629" t="s">
        <v>110</v>
      </c>
      <c r="AE18" s="629"/>
      <c r="AF18" s="629"/>
      <c r="AG18" s="629"/>
      <c r="AH18" s="629"/>
      <c r="AI18" s="629"/>
      <c r="AJ18" s="629"/>
      <c r="AK18" s="629"/>
      <c r="AL18" s="630" t="s">
        <v>110</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110</v>
      </c>
      <c r="BH18" s="626"/>
      <c r="BI18" s="626"/>
      <c r="BJ18" s="626"/>
      <c r="BK18" s="626"/>
      <c r="BL18" s="626"/>
      <c r="BM18" s="626"/>
      <c r="BN18" s="627"/>
      <c r="BO18" s="628" t="s">
        <v>110</v>
      </c>
      <c r="BP18" s="628"/>
      <c r="BQ18" s="628"/>
      <c r="BR18" s="628"/>
      <c r="BS18" s="634" t="s">
        <v>110</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110</v>
      </c>
      <c r="CS18" s="626"/>
      <c r="CT18" s="626"/>
      <c r="CU18" s="626"/>
      <c r="CV18" s="626"/>
      <c r="CW18" s="626"/>
      <c r="CX18" s="626"/>
      <c r="CY18" s="627"/>
      <c r="CZ18" s="628" t="s">
        <v>110</v>
      </c>
      <c r="DA18" s="628"/>
      <c r="DB18" s="628"/>
      <c r="DC18" s="628"/>
      <c r="DD18" s="634" t="s">
        <v>110</v>
      </c>
      <c r="DE18" s="626"/>
      <c r="DF18" s="626"/>
      <c r="DG18" s="626"/>
      <c r="DH18" s="626"/>
      <c r="DI18" s="626"/>
      <c r="DJ18" s="626"/>
      <c r="DK18" s="626"/>
      <c r="DL18" s="626"/>
      <c r="DM18" s="626"/>
      <c r="DN18" s="626"/>
      <c r="DO18" s="626"/>
      <c r="DP18" s="627"/>
      <c r="DQ18" s="634" t="s">
        <v>110</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110</v>
      </c>
      <c r="S19" s="626"/>
      <c r="T19" s="626"/>
      <c r="U19" s="626"/>
      <c r="V19" s="626"/>
      <c r="W19" s="626"/>
      <c r="X19" s="626"/>
      <c r="Y19" s="627"/>
      <c r="Z19" s="628" t="s">
        <v>110</v>
      </c>
      <c r="AA19" s="628"/>
      <c r="AB19" s="628"/>
      <c r="AC19" s="628"/>
      <c r="AD19" s="629" t="s">
        <v>110</v>
      </c>
      <c r="AE19" s="629"/>
      <c r="AF19" s="629"/>
      <c r="AG19" s="629"/>
      <c r="AH19" s="629"/>
      <c r="AI19" s="629"/>
      <c r="AJ19" s="629"/>
      <c r="AK19" s="629"/>
      <c r="AL19" s="630" t="s">
        <v>110</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110</v>
      </c>
      <c r="BH19" s="626"/>
      <c r="BI19" s="626"/>
      <c r="BJ19" s="626"/>
      <c r="BK19" s="626"/>
      <c r="BL19" s="626"/>
      <c r="BM19" s="626"/>
      <c r="BN19" s="627"/>
      <c r="BO19" s="628" t="s">
        <v>110</v>
      </c>
      <c r="BP19" s="628"/>
      <c r="BQ19" s="628"/>
      <c r="BR19" s="628"/>
      <c r="BS19" s="634" t="s">
        <v>110</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110</v>
      </c>
      <c r="CS19" s="626"/>
      <c r="CT19" s="626"/>
      <c r="CU19" s="626"/>
      <c r="CV19" s="626"/>
      <c r="CW19" s="626"/>
      <c r="CX19" s="626"/>
      <c r="CY19" s="627"/>
      <c r="CZ19" s="628" t="s">
        <v>110</v>
      </c>
      <c r="DA19" s="628"/>
      <c r="DB19" s="628"/>
      <c r="DC19" s="628"/>
      <c r="DD19" s="634" t="s">
        <v>110</v>
      </c>
      <c r="DE19" s="626"/>
      <c r="DF19" s="626"/>
      <c r="DG19" s="626"/>
      <c r="DH19" s="626"/>
      <c r="DI19" s="626"/>
      <c r="DJ19" s="626"/>
      <c r="DK19" s="626"/>
      <c r="DL19" s="626"/>
      <c r="DM19" s="626"/>
      <c r="DN19" s="626"/>
      <c r="DO19" s="626"/>
      <c r="DP19" s="627"/>
      <c r="DQ19" s="634" t="s">
        <v>110</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2557126</v>
      </c>
      <c r="S20" s="626"/>
      <c r="T20" s="626"/>
      <c r="U20" s="626"/>
      <c r="V20" s="626"/>
      <c r="W20" s="626"/>
      <c r="X20" s="626"/>
      <c r="Y20" s="627"/>
      <c r="Z20" s="628">
        <v>70.2</v>
      </c>
      <c r="AA20" s="628"/>
      <c r="AB20" s="628"/>
      <c r="AC20" s="628"/>
      <c r="AD20" s="629">
        <v>2455868</v>
      </c>
      <c r="AE20" s="629"/>
      <c r="AF20" s="629"/>
      <c r="AG20" s="629"/>
      <c r="AH20" s="629"/>
      <c r="AI20" s="629"/>
      <c r="AJ20" s="629"/>
      <c r="AK20" s="629"/>
      <c r="AL20" s="630">
        <v>99.5</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110</v>
      </c>
      <c r="BH20" s="626"/>
      <c r="BI20" s="626"/>
      <c r="BJ20" s="626"/>
      <c r="BK20" s="626"/>
      <c r="BL20" s="626"/>
      <c r="BM20" s="626"/>
      <c r="BN20" s="627"/>
      <c r="BO20" s="628" t="s">
        <v>110</v>
      </c>
      <c r="BP20" s="628"/>
      <c r="BQ20" s="628"/>
      <c r="BR20" s="628"/>
      <c r="BS20" s="634" t="s">
        <v>110</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3540227</v>
      </c>
      <c r="CS20" s="626"/>
      <c r="CT20" s="626"/>
      <c r="CU20" s="626"/>
      <c r="CV20" s="626"/>
      <c r="CW20" s="626"/>
      <c r="CX20" s="626"/>
      <c r="CY20" s="627"/>
      <c r="CZ20" s="628">
        <v>100</v>
      </c>
      <c r="DA20" s="628"/>
      <c r="DB20" s="628"/>
      <c r="DC20" s="628"/>
      <c r="DD20" s="634">
        <v>387432</v>
      </c>
      <c r="DE20" s="626"/>
      <c r="DF20" s="626"/>
      <c r="DG20" s="626"/>
      <c r="DH20" s="626"/>
      <c r="DI20" s="626"/>
      <c r="DJ20" s="626"/>
      <c r="DK20" s="626"/>
      <c r="DL20" s="626"/>
      <c r="DM20" s="626"/>
      <c r="DN20" s="626"/>
      <c r="DO20" s="626"/>
      <c r="DP20" s="627"/>
      <c r="DQ20" s="634">
        <v>2902582</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688</v>
      </c>
      <c r="S21" s="626"/>
      <c r="T21" s="626"/>
      <c r="U21" s="626"/>
      <c r="V21" s="626"/>
      <c r="W21" s="626"/>
      <c r="X21" s="626"/>
      <c r="Y21" s="627"/>
      <c r="Z21" s="628">
        <v>0</v>
      </c>
      <c r="AA21" s="628"/>
      <c r="AB21" s="628"/>
      <c r="AC21" s="628"/>
      <c r="AD21" s="629">
        <v>688</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110</v>
      </c>
      <c r="BH21" s="626"/>
      <c r="BI21" s="626"/>
      <c r="BJ21" s="626"/>
      <c r="BK21" s="626"/>
      <c r="BL21" s="626"/>
      <c r="BM21" s="626"/>
      <c r="BN21" s="627"/>
      <c r="BO21" s="628" t="s">
        <v>110</v>
      </c>
      <c r="BP21" s="628"/>
      <c r="BQ21" s="628"/>
      <c r="BR21" s="628"/>
      <c r="BS21" s="634" t="s">
        <v>110</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22200</v>
      </c>
      <c r="S22" s="626"/>
      <c r="T22" s="626"/>
      <c r="U22" s="626"/>
      <c r="V22" s="626"/>
      <c r="W22" s="626"/>
      <c r="X22" s="626"/>
      <c r="Y22" s="627"/>
      <c r="Z22" s="628">
        <v>0.6</v>
      </c>
      <c r="AA22" s="628"/>
      <c r="AB22" s="628"/>
      <c r="AC22" s="628"/>
      <c r="AD22" s="629" t="s">
        <v>110</v>
      </c>
      <c r="AE22" s="629"/>
      <c r="AF22" s="629"/>
      <c r="AG22" s="629"/>
      <c r="AH22" s="629"/>
      <c r="AI22" s="629"/>
      <c r="AJ22" s="629"/>
      <c r="AK22" s="629"/>
      <c r="AL22" s="630" t="s">
        <v>110</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110</v>
      </c>
      <c r="BH22" s="626"/>
      <c r="BI22" s="626"/>
      <c r="BJ22" s="626"/>
      <c r="BK22" s="626"/>
      <c r="BL22" s="626"/>
      <c r="BM22" s="626"/>
      <c r="BN22" s="627"/>
      <c r="BO22" s="628" t="s">
        <v>110</v>
      </c>
      <c r="BP22" s="628"/>
      <c r="BQ22" s="628"/>
      <c r="BR22" s="628"/>
      <c r="BS22" s="634" t="s">
        <v>110</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80306</v>
      </c>
      <c r="S23" s="626"/>
      <c r="T23" s="626"/>
      <c r="U23" s="626"/>
      <c r="V23" s="626"/>
      <c r="W23" s="626"/>
      <c r="X23" s="626"/>
      <c r="Y23" s="627"/>
      <c r="Z23" s="628">
        <v>2.2000000000000002</v>
      </c>
      <c r="AA23" s="628"/>
      <c r="AB23" s="628"/>
      <c r="AC23" s="628"/>
      <c r="AD23" s="629">
        <v>3858</v>
      </c>
      <c r="AE23" s="629"/>
      <c r="AF23" s="629"/>
      <c r="AG23" s="629"/>
      <c r="AH23" s="629"/>
      <c r="AI23" s="629"/>
      <c r="AJ23" s="629"/>
      <c r="AK23" s="629"/>
      <c r="AL23" s="630">
        <v>0.2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110</v>
      </c>
      <c r="BH23" s="626"/>
      <c r="BI23" s="626"/>
      <c r="BJ23" s="626"/>
      <c r="BK23" s="626"/>
      <c r="BL23" s="626"/>
      <c r="BM23" s="626"/>
      <c r="BN23" s="627"/>
      <c r="BO23" s="628" t="s">
        <v>110</v>
      </c>
      <c r="BP23" s="628"/>
      <c r="BQ23" s="628"/>
      <c r="BR23" s="628"/>
      <c r="BS23" s="634" t="s">
        <v>110</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5559</v>
      </c>
      <c r="S24" s="626"/>
      <c r="T24" s="626"/>
      <c r="U24" s="626"/>
      <c r="V24" s="626"/>
      <c r="W24" s="626"/>
      <c r="X24" s="626"/>
      <c r="Y24" s="627"/>
      <c r="Z24" s="628">
        <v>0.2</v>
      </c>
      <c r="AA24" s="628"/>
      <c r="AB24" s="628"/>
      <c r="AC24" s="628"/>
      <c r="AD24" s="629">
        <v>341</v>
      </c>
      <c r="AE24" s="629"/>
      <c r="AF24" s="629"/>
      <c r="AG24" s="629"/>
      <c r="AH24" s="629"/>
      <c r="AI24" s="629"/>
      <c r="AJ24" s="629"/>
      <c r="AK24" s="629"/>
      <c r="AL24" s="630">
        <v>0</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110</v>
      </c>
      <c r="BH24" s="626"/>
      <c r="BI24" s="626"/>
      <c r="BJ24" s="626"/>
      <c r="BK24" s="626"/>
      <c r="BL24" s="626"/>
      <c r="BM24" s="626"/>
      <c r="BN24" s="627"/>
      <c r="BO24" s="628" t="s">
        <v>110</v>
      </c>
      <c r="BP24" s="628"/>
      <c r="BQ24" s="628"/>
      <c r="BR24" s="628"/>
      <c r="BS24" s="634" t="s">
        <v>110</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1303943</v>
      </c>
      <c r="CS24" s="615"/>
      <c r="CT24" s="615"/>
      <c r="CU24" s="615"/>
      <c r="CV24" s="615"/>
      <c r="CW24" s="615"/>
      <c r="CX24" s="615"/>
      <c r="CY24" s="616"/>
      <c r="CZ24" s="652">
        <v>36.799999999999997</v>
      </c>
      <c r="DA24" s="653"/>
      <c r="DB24" s="653"/>
      <c r="DC24" s="654"/>
      <c r="DD24" s="651">
        <v>1000560</v>
      </c>
      <c r="DE24" s="615"/>
      <c r="DF24" s="615"/>
      <c r="DG24" s="615"/>
      <c r="DH24" s="615"/>
      <c r="DI24" s="615"/>
      <c r="DJ24" s="615"/>
      <c r="DK24" s="616"/>
      <c r="DL24" s="651">
        <v>992656</v>
      </c>
      <c r="DM24" s="615"/>
      <c r="DN24" s="615"/>
      <c r="DO24" s="615"/>
      <c r="DP24" s="615"/>
      <c r="DQ24" s="615"/>
      <c r="DR24" s="615"/>
      <c r="DS24" s="615"/>
      <c r="DT24" s="615"/>
      <c r="DU24" s="615"/>
      <c r="DV24" s="616"/>
      <c r="DW24" s="619">
        <v>38.4</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247381</v>
      </c>
      <c r="S25" s="626"/>
      <c r="T25" s="626"/>
      <c r="U25" s="626"/>
      <c r="V25" s="626"/>
      <c r="W25" s="626"/>
      <c r="X25" s="626"/>
      <c r="Y25" s="627"/>
      <c r="Z25" s="628">
        <v>6.8</v>
      </c>
      <c r="AA25" s="628"/>
      <c r="AB25" s="628"/>
      <c r="AC25" s="628"/>
      <c r="AD25" s="629" t="s">
        <v>110</v>
      </c>
      <c r="AE25" s="629"/>
      <c r="AF25" s="629"/>
      <c r="AG25" s="629"/>
      <c r="AH25" s="629"/>
      <c r="AI25" s="629"/>
      <c r="AJ25" s="629"/>
      <c r="AK25" s="629"/>
      <c r="AL25" s="630" t="s">
        <v>110</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110</v>
      </c>
      <c r="BH25" s="626"/>
      <c r="BI25" s="626"/>
      <c r="BJ25" s="626"/>
      <c r="BK25" s="626"/>
      <c r="BL25" s="626"/>
      <c r="BM25" s="626"/>
      <c r="BN25" s="627"/>
      <c r="BO25" s="628" t="s">
        <v>110</v>
      </c>
      <c r="BP25" s="628"/>
      <c r="BQ25" s="628"/>
      <c r="BR25" s="628"/>
      <c r="BS25" s="634" t="s">
        <v>110</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661013</v>
      </c>
      <c r="CS25" s="657"/>
      <c r="CT25" s="657"/>
      <c r="CU25" s="657"/>
      <c r="CV25" s="657"/>
      <c r="CW25" s="657"/>
      <c r="CX25" s="657"/>
      <c r="CY25" s="658"/>
      <c r="CZ25" s="659">
        <v>18.7</v>
      </c>
      <c r="DA25" s="660"/>
      <c r="DB25" s="660"/>
      <c r="DC25" s="661"/>
      <c r="DD25" s="634">
        <v>602203</v>
      </c>
      <c r="DE25" s="657"/>
      <c r="DF25" s="657"/>
      <c r="DG25" s="657"/>
      <c r="DH25" s="657"/>
      <c r="DI25" s="657"/>
      <c r="DJ25" s="657"/>
      <c r="DK25" s="658"/>
      <c r="DL25" s="634">
        <v>594303</v>
      </c>
      <c r="DM25" s="657"/>
      <c r="DN25" s="657"/>
      <c r="DO25" s="657"/>
      <c r="DP25" s="657"/>
      <c r="DQ25" s="657"/>
      <c r="DR25" s="657"/>
      <c r="DS25" s="657"/>
      <c r="DT25" s="657"/>
      <c r="DU25" s="657"/>
      <c r="DV25" s="658"/>
      <c r="DW25" s="630">
        <v>23</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110</v>
      </c>
      <c r="S26" s="626"/>
      <c r="T26" s="626"/>
      <c r="U26" s="626"/>
      <c r="V26" s="626"/>
      <c r="W26" s="626"/>
      <c r="X26" s="626"/>
      <c r="Y26" s="627"/>
      <c r="Z26" s="628" t="s">
        <v>110</v>
      </c>
      <c r="AA26" s="628"/>
      <c r="AB26" s="628"/>
      <c r="AC26" s="628"/>
      <c r="AD26" s="629" t="s">
        <v>110</v>
      </c>
      <c r="AE26" s="629"/>
      <c r="AF26" s="629"/>
      <c r="AG26" s="629"/>
      <c r="AH26" s="629"/>
      <c r="AI26" s="629"/>
      <c r="AJ26" s="629"/>
      <c r="AK26" s="629"/>
      <c r="AL26" s="630" t="s">
        <v>110</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110</v>
      </c>
      <c r="BH26" s="626"/>
      <c r="BI26" s="626"/>
      <c r="BJ26" s="626"/>
      <c r="BK26" s="626"/>
      <c r="BL26" s="626"/>
      <c r="BM26" s="626"/>
      <c r="BN26" s="627"/>
      <c r="BO26" s="628" t="s">
        <v>110</v>
      </c>
      <c r="BP26" s="628"/>
      <c r="BQ26" s="628"/>
      <c r="BR26" s="628"/>
      <c r="BS26" s="634" t="s">
        <v>110</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415849</v>
      </c>
      <c r="CS26" s="626"/>
      <c r="CT26" s="626"/>
      <c r="CU26" s="626"/>
      <c r="CV26" s="626"/>
      <c r="CW26" s="626"/>
      <c r="CX26" s="626"/>
      <c r="CY26" s="627"/>
      <c r="CZ26" s="659">
        <v>11.7</v>
      </c>
      <c r="DA26" s="660"/>
      <c r="DB26" s="660"/>
      <c r="DC26" s="661"/>
      <c r="DD26" s="634">
        <v>369263</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192563</v>
      </c>
      <c r="S27" s="626"/>
      <c r="T27" s="626"/>
      <c r="U27" s="626"/>
      <c r="V27" s="626"/>
      <c r="W27" s="626"/>
      <c r="X27" s="626"/>
      <c r="Y27" s="627"/>
      <c r="Z27" s="628">
        <v>5.3</v>
      </c>
      <c r="AA27" s="628"/>
      <c r="AB27" s="628"/>
      <c r="AC27" s="628"/>
      <c r="AD27" s="629" t="s">
        <v>110</v>
      </c>
      <c r="AE27" s="629"/>
      <c r="AF27" s="629"/>
      <c r="AG27" s="629"/>
      <c r="AH27" s="629"/>
      <c r="AI27" s="629"/>
      <c r="AJ27" s="629"/>
      <c r="AK27" s="629"/>
      <c r="AL27" s="630" t="s">
        <v>110</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733228</v>
      </c>
      <c r="BH27" s="626"/>
      <c r="BI27" s="626"/>
      <c r="BJ27" s="626"/>
      <c r="BK27" s="626"/>
      <c r="BL27" s="626"/>
      <c r="BM27" s="626"/>
      <c r="BN27" s="627"/>
      <c r="BO27" s="628">
        <v>100</v>
      </c>
      <c r="BP27" s="628"/>
      <c r="BQ27" s="628"/>
      <c r="BR27" s="628"/>
      <c r="BS27" s="634" t="s">
        <v>110</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356094</v>
      </c>
      <c r="CS27" s="657"/>
      <c r="CT27" s="657"/>
      <c r="CU27" s="657"/>
      <c r="CV27" s="657"/>
      <c r="CW27" s="657"/>
      <c r="CX27" s="657"/>
      <c r="CY27" s="658"/>
      <c r="CZ27" s="659">
        <v>10.1</v>
      </c>
      <c r="DA27" s="660"/>
      <c r="DB27" s="660"/>
      <c r="DC27" s="661"/>
      <c r="DD27" s="634">
        <v>111521</v>
      </c>
      <c r="DE27" s="657"/>
      <c r="DF27" s="657"/>
      <c r="DG27" s="657"/>
      <c r="DH27" s="657"/>
      <c r="DI27" s="657"/>
      <c r="DJ27" s="657"/>
      <c r="DK27" s="658"/>
      <c r="DL27" s="634">
        <v>111517</v>
      </c>
      <c r="DM27" s="657"/>
      <c r="DN27" s="657"/>
      <c r="DO27" s="657"/>
      <c r="DP27" s="657"/>
      <c r="DQ27" s="657"/>
      <c r="DR27" s="657"/>
      <c r="DS27" s="657"/>
      <c r="DT27" s="657"/>
      <c r="DU27" s="657"/>
      <c r="DV27" s="658"/>
      <c r="DW27" s="630">
        <v>4.3</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6742</v>
      </c>
      <c r="S28" s="626"/>
      <c r="T28" s="626"/>
      <c r="U28" s="626"/>
      <c r="V28" s="626"/>
      <c r="W28" s="626"/>
      <c r="X28" s="626"/>
      <c r="Y28" s="627"/>
      <c r="Z28" s="628">
        <v>0.2</v>
      </c>
      <c r="AA28" s="628"/>
      <c r="AB28" s="628"/>
      <c r="AC28" s="628"/>
      <c r="AD28" s="629">
        <v>6276</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286836</v>
      </c>
      <c r="CS28" s="626"/>
      <c r="CT28" s="626"/>
      <c r="CU28" s="626"/>
      <c r="CV28" s="626"/>
      <c r="CW28" s="626"/>
      <c r="CX28" s="626"/>
      <c r="CY28" s="627"/>
      <c r="CZ28" s="659">
        <v>8.1</v>
      </c>
      <c r="DA28" s="660"/>
      <c r="DB28" s="660"/>
      <c r="DC28" s="661"/>
      <c r="DD28" s="634">
        <v>286836</v>
      </c>
      <c r="DE28" s="626"/>
      <c r="DF28" s="626"/>
      <c r="DG28" s="626"/>
      <c r="DH28" s="626"/>
      <c r="DI28" s="626"/>
      <c r="DJ28" s="626"/>
      <c r="DK28" s="627"/>
      <c r="DL28" s="634">
        <v>286836</v>
      </c>
      <c r="DM28" s="626"/>
      <c r="DN28" s="626"/>
      <c r="DO28" s="626"/>
      <c r="DP28" s="626"/>
      <c r="DQ28" s="626"/>
      <c r="DR28" s="626"/>
      <c r="DS28" s="626"/>
      <c r="DT28" s="626"/>
      <c r="DU28" s="626"/>
      <c r="DV28" s="627"/>
      <c r="DW28" s="630">
        <v>11.1</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36028</v>
      </c>
      <c r="S29" s="626"/>
      <c r="T29" s="626"/>
      <c r="U29" s="626"/>
      <c r="V29" s="626"/>
      <c r="W29" s="626"/>
      <c r="X29" s="626"/>
      <c r="Y29" s="627"/>
      <c r="Z29" s="628">
        <v>1</v>
      </c>
      <c r="AA29" s="628"/>
      <c r="AB29" s="628"/>
      <c r="AC29" s="628"/>
      <c r="AD29" s="629" t="s">
        <v>110</v>
      </c>
      <c r="AE29" s="629"/>
      <c r="AF29" s="629"/>
      <c r="AG29" s="629"/>
      <c r="AH29" s="629"/>
      <c r="AI29" s="629"/>
      <c r="AJ29" s="629"/>
      <c r="AK29" s="629"/>
      <c r="AL29" s="630" t="s">
        <v>110</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56</v>
      </c>
      <c r="CG29" s="640"/>
      <c r="CH29" s="640"/>
      <c r="CI29" s="640"/>
      <c r="CJ29" s="640"/>
      <c r="CK29" s="640"/>
      <c r="CL29" s="640"/>
      <c r="CM29" s="640"/>
      <c r="CN29" s="640"/>
      <c r="CO29" s="640"/>
      <c r="CP29" s="640"/>
      <c r="CQ29" s="641"/>
      <c r="CR29" s="625">
        <v>286836</v>
      </c>
      <c r="CS29" s="657"/>
      <c r="CT29" s="657"/>
      <c r="CU29" s="657"/>
      <c r="CV29" s="657"/>
      <c r="CW29" s="657"/>
      <c r="CX29" s="657"/>
      <c r="CY29" s="658"/>
      <c r="CZ29" s="659">
        <v>8.1</v>
      </c>
      <c r="DA29" s="660"/>
      <c r="DB29" s="660"/>
      <c r="DC29" s="661"/>
      <c r="DD29" s="634">
        <v>286836</v>
      </c>
      <c r="DE29" s="657"/>
      <c r="DF29" s="657"/>
      <c r="DG29" s="657"/>
      <c r="DH29" s="657"/>
      <c r="DI29" s="657"/>
      <c r="DJ29" s="657"/>
      <c r="DK29" s="658"/>
      <c r="DL29" s="634">
        <v>286836</v>
      </c>
      <c r="DM29" s="657"/>
      <c r="DN29" s="657"/>
      <c r="DO29" s="657"/>
      <c r="DP29" s="657"/>
      <c r="DQ29" s="657"/>
      <c r="DR29" s="657"/>
      <c r="DS29" s="657"/>
      <c r="DT29" s="657"/>
      <c r="DU29" s="657"/>
      <c r="DV29" s="658"/>
      <c r="DW29" s="630">
        <v>11.1</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110092</v>
      </c>
      <c r="S30" s="626"/>
      <c r="T30" s="626"/>
      <c r="U30" s="626"/>
      <c r="V30" s="626"/>
      <c r="W30" s="626"/>
      <c r="X30" s="626"/>
      <c r="Y30" s="627"/>
      <c r="Z30" s="628">
        <v>3</v>
      </c>
      <c r="AA30" s="628"/>
      <c r="AB30" s="628"/>
      <c r="AC30" s="628"/>
      <c r="AD30" s="629" t="s">
        <v>110</v>
      </c>
      <c r="AE30" s="629"/>
      <c r="AF30" s="629"/>
      <c r="AG30" s="629"/>
      <c r="AH30" s="629"/>
      <c r="AI30" s="629"/>
      <c r="AJ30" s="629"/>
      <c r="AK30" s="629"/>
      <c r="AL30" s="630" t="s">
        <v>110</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98.2</v>
      </c>
      <c r="BH30" s="684"/>
      <c r="BI30" s="684"/>
      <c r="BJ30" s="684"/>
      <c r="BK30" s="684"/>
      <c r="BL30" s="684"/>
      <c r="BM30" s="620">
        <v>93.8</v>
      </c>
      <c r="BN30" s="684"/>
      <c r="BO30" s="684"/>
      <c r="BP30" s="684"/>
      <c r="BQ30" s="685"/>
      <c r="BR30" s="683">
        <v>98.4</v>
      </c>
      <c r="BS30" s="684"/>
      <c r="BT30" s="684"/>
      <c r="BU30" s="684"/>
      <c r="BV30" s="684"/>
      <c r="BW30" s="684"/>
      <c r="BX30" s="620">
        <v>93.8</v>
      </c>
      <c r="BY30" s="684"/>
      <c r="BZ30" s="684"/>
      <c r="CA30" s="684"/>
      <c r="CB30" s="685"/>
      <c r="CD30" s="688"/>
      <c r="CE30" s="689"/>
      <c r="CF30" s="639" t="s">
        <v>291</v>
      </c>
      <c r="CG30" s="640"/>
      <c r="CH30" s="640"/>
      <c r="CI30" s="640"/>
      <c r="CJ30" s="640"/>
      <c r="CK30" s="640"/>
      <c r="CL30" s="640"/>
      <c r="CM30" s="640"/>
      <c r="CN30" s="640"/>
      <c r="CO30" s="640"/>
      <c r="CP30" s="640"/>
      <c r="CQ30" s="641"/>
      <c r="CR30" s="625">
        <v>256055</v>
      </c>
      <c r="CS30" s="626"/>
      <c r="CT30" s="626"/>
      <c r="CU30" s="626"/>
      <c r="CV30" s="626"/>
      <c r="CW30" s="626"/>
      <c r="CX30" s="626"/>
      <c r="CY30" s="627"/>
      <c r="CZ30" s="659">
        <v>7.2</v>
      </c>
      <c r="DA30" s="660"/>
      <c r="DB30" s="660"/>
      <c r="DC30" s="661"/>
      <c r="DD30" s="634">
        <v>256055</v>
      </c>
      <c r="DE30" s="626"/>
      <c r="DF30" s="626"/>
      <c r="DG30" s="626"/>
      <c r="DH30" s="626"/>
      <c r="DI30" s="626"/>
      <c r="DJ30" s="626"/>
      <c r="DK30" s="627"/>
      <c r="DL30" s="634">
        <v>256055</v>
      </c>
      <c r="DM30" s="626"/>
      <c r="DN30" s="626"/>
      <c r="DO30" s="626"/>
      <c r="DP30" s="626"/>
      <c r="DQ30" s="626"/>
      <c r="DR30" s="626"/>
      <c r="DS30" s="626"/>
      <c r="DT30" s="626"/>
      <c r="DU30" s="626"/>
      <c r="DV30" s="627"/>
      <c r="DW30" s="630">
        <v>9.9</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165455</v>
      </c>
      <c r="S31" s="626"/>
      <c r="T31" s="626"/>
      <c r="U31" s="626"/>
      <c r="V31" s="626"/>
      <c r="W31" s="626"/>
      <c r="X31" s="626"/>
      <c r="Y31" s="627"/>
      <c r="Z31" s="628">
        <v>4.5</v>
      </c>
      <c r="AA31" s="628"/>
      <c r="AB31" s="628"/>
      <c r="AC31" s="628"/>
      <c r="AD31" s="629" t="s">
        <v>110</v>
      </c>
      <c r="AE31" s="629"/>
      <c r="AF31" s="629"/>
      <c r="AG31" s="629"/>
      <c r="AH31" s="629"/>
      <c r="AI31" s="629"/>
      <c r="AJ31" s="629"/>
      <c r="AK31" s="629"/>
      <c r="AL31" s="630" t="s">
        <v>110</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98.7</v>
      </c>
      <c r="BH31" s="657"/>
      <c r="BI31" s="657"/>
      <c r="BJ31" s="657"/>
      <c r="BK31" s="657"/>
      <c r="BL31" s="657"/>
      <c r="BM31" s="631">
        <v>95.6</v>
      </c>
      <c r="BN31" s="681"/>
      <c r="BO31" s="681"/>
      <c r="BP31" s="681"/>
      <c r="BQ31" s="682"/>
      <c r="BR31" s="680">
        <v>98.9</v>
      </c>
      <c r="BS31" s="657"/>
      <c r="BT31" s="657"/>
      <c r="BU31" s="657"/>
      <c r="BV31" s="657"/>
      <c r="BW31" s="657"/>
      <c r="BX31" s="631">
        <v>95.5</v>
      </c>
      <c r="BY31" s="681"/>
      <c r="BZ31" s="681"/>
      <c r="CA31" s="681"/>
      <c r="CB31" s="682"/>
      <c r="CD31" s="688"/>
      <c r="CE31" s="689"/>
      <c r="CF31" s="639" t="s">
        <v>295</v>
      </c>
      <c r="CG31" s="640"/>
      <c r="CH31" s="640"/>
      <c r="CI31" s="640"/>
      <c r="CJ31" s="640"/>
      <c r="CK31" s="640"/>
      <c r="CL31" s="640"/>
      <c r="CM31" s="640"/>
      <c r="CN31" s="640"/>
      <c r="CO31" s="640"/>
      <c r="CP31" s="640"/>
      <c r="CQ31" s="641"/>
      <c r="CR31" s="625">
        <v>30781</v>
      </c>
      <c r="CS31" s="657"/>
      <c r="CT31" s="657"/>
      <c r="CU31" s="657"/>
      <c r="CV31" s="657"/>
      <c r="CW31" s="657"/>
      <c r="CX31" s="657"/>
      <c r="CY31" s="658"/>
      <c r="CZ31" s="659">
        <v>0.9</v>
      </c>
      <c r="DA31" s="660"/>
      <c r="DB31" s="660"/>
      <c r="DC31" s="661"/>
      <c r="DD31" s="634">
        <v>30781</v>
      </c>
      <c r="DE31" s="657"/>
      <c r="DF31" s="657"/>
      <c r="DG31" s="657"/>
      <c r="DH31" s="657"/>
      <c r="DI31" s="657"/>
      <c r="DJ31" s="657"/>
      <c r="DK31" s="658"/>
      <c r="DL31" s="634">
        <v>30781</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80973</v>
      </c>
      <c r="S32" s="626"/>
      <c r="T32" s="626"/>
      <c r="U32" s="626"/>
      <c r="V32" s="626"/>
      <c r="W32" s="626"/>
      <c r="X32" s="626"/>
      <c r="Y32" s="627"/>
      <c r="Z32" s="628">
        <v>2.2000000000000002</v>
      </c>
      <c r="AA32" s="628"/>
      <c r="AB32" s="628"/>
      <c r="AC32" s="628"/>
      <c r="AD32" s="629">
        <v>960</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97.3</v>
      </c>
      <c r="BH32" s="693"/>
      <c r="BI32" s="693"/>
      <c r="BJ32" s="693"/>
      <c r="BK32" s="693"/>
      <c r="BL32" s="693"/>
      <c r="BM32" s="694">
        <v>90.6</v>
      </c>
      <c r="BN32" s="693"/>
      <c r="BO32" s="693"/>
      <c r="BP32" s="693"/>
      <c r="BQ32" s="695"/>
      <c r="BR32" s="692">
        <v>97.4</v>
      </c>
      <c r="BS32" s="693"/>
      <c r="BT32" s="693"/>
      <c r="BU32" s="693"/>
      <c r="BV32" s="693"/>
      <c r="BW32" s="693"/>
      <c r="BX32" s="694">
        <v>90.7</v>
      </c>
      <c r="BY32" s="693"/>
      <c r="BZ32" s="693"/>
      <c r="CA32" s="693"/>
      <c r="CB32" s="695"/>
      <c r="CD32" s="690"/>
      <c r="CE32" s="691"/>
      <c r="CF32" s="639" t="s">
        <v>298</v>
      </c>
      <c r="CG32" s="640"/>
      <c r="CH32" s="640"/>
      <c r="CI32" s="640"/>
      <c r="CJ32" s="640"/>
      <c r="CK32" s="640"/>
      <c r="CL32" s="640"/>
      <c r="CM32" s="640"/>
      <c r="CN32" s="640"/>
      <c r="CO32" s="640"/>
      <c r="CP32" s="640"/>
      <c r="CQ32" s="641"/>
      <c r="CR32" s="625" t="s">
        <v>110</v>
      </c>
      <c r="CS32" s="626"/>
      <c r="CT32" s="626"/>
      <c r="CU32" s="626"/>
      <c r="CV32" s="626"/>
      <c r="CW32" s="626"/>
      <c r="CX32" s="626"/>
      <c r="CY32" s="627"/>
      <c r="CZ32" s="659" t="s">
        <v>110</v>
      </c>
      <c r="DA32" s="660"/>
      <c r="DB32" s="660"/>
      <c r="DC32" s="661"/>
      <c r="DD32" s="634" t="s">
        <v>110</v>
      </c>
      <c r="DE32" s="626"/>
      <c r="DF32" s="626"/>
      <c r="DG32" s="626"/>
      <c r="DH32" s="626"/>
      <c r="DI32" s="626"/>
      <c r="DJ32" s="626"/>
      <c r="DK32" s="627"/>
      <c r="DL32" s="634" t="s">
        <v>110</v>
      </c>
      <c r="DM32" s="626"/>
      <c r="DN32" s="626"/>
      <c r="DO32" s="626"/>
      <c r="DP32" s="626"/>
      <c r="DQ32" s="626"/>
      <c r="DR32" s="626"/>
      <c r="DS32" s="626"/>
      <c r="DT32" s="626"/>
      <c r="DU32" s="626"/>
      <c r="DV32" s="627"/>
      <c r="DW32" s="630" t="s">
        <v>110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136500</v>
      </c>
      <c r="S33" s="626"/>
      <c r="T33" s="626"/>
      <c r="U33" s="626"/>
      <c r="V33" s="626"/>
      <c r="W33" s="626"/>
      <c r="X33" s="626"/>
      <c r="Y33" s="627"/>
      <c r="Z33" s="628">
        <v>3.7</v>
      </c>
      <c r="AA33" s="628"/>
      <c r="AB33" s="628"/>
      <c r="AC33" s="628"/>
      <c r="AD33" s="629" t="s">
        <v>110</v>
      </c>
      <c r="AE33" s="629"/>
      <c r="AF33" s="629"/>
      <c r="AG33" s="629"/>
      <c r="AH33" s="629"/>
      <c r="AI33" s="629"/>
      <c r="AJ33" s="629"/>
      <c r="AK33" s="629"/>
      <c r="AL33" s="630" t="s">
        <v>110</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1848852</v>
      </c>
      <c r="CS33" s="657"/>
      <c r="CT33" s="657"/>
      <c r="CU33" s="657"/>
      <c r="CV33" s="657"/>
      <c r="CW33" s="657"/>
      <c r="CX33" s="657"/>
      <c r="CY33" s="658"/>
      <c r="CZ33" s="659">
        <v>52.2</v>
      </c>
      <c r="DA33" s="660"/>
      <c r="DB33" s="660"/>
      <c r="DC33" s="661"/>
      <c r="DD33" s="634">
        <v>1582816</v>
      </c>
      <c r="DE33" s="657"/>
      <c r="DF33" s="657"/>
      <c r="DG33" s="657"/>
      <c r="DH33" s="657"/>
      <c r="DI33" s="657"/>
      <c r="DJ33" s="657"/>
      <c r="DK33" s="658"/>
      <c r="DL33" s="634">
        <v>1016673</v>
      </c>
      <c r="DM33" s="657"/>
      <c r="DN33" s="657"/>
      <c r="DO33" s="657"/>
      <c r="DP33" s="657"/>
      <c r="DQ33" s="657"/>
      <c r="DR33" s="657"/>
      <c r="DS33" s="657"/>
      <c r="DT33" s="657"/>
      <c r="DU33" s="657"/>
      <c r="DV33" s="658"/>
      <c r="DW33" s="630">
        <v>39.4</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110</v>
      </c>
      <c r="S34" s="626"/>
      <c r="T34" s="626"/>
      <c r="U34" s="626"/>
      <c r="V34" s="626"/>
      <c r="W34" s="626"/>
      <c r="X34" s="626"/>
      <c r="Y34" s="627"/>
      <c r="Z34" s="628" t="s">
        <v>110</v>
      </c>
      <c r="AA34" s="628"/>
      <c r="AB34" s="628"/>
      <c r="AC34" s="628"/>
      <c r="AD34" s="629" t="s">
        <v>110</v>
      </c>
      <c r="AE34" s="629"/>
      <c r="AF34" s="629"/>
      <c r="AG34" s="629"/>
      <c r="AH34" s="629"/>
      <c r="AI34" s="629"/>
      <c r="AJ34" s="629"/>
      <c r="AK34" s="629"/>
      <c r="AL34" s="630" t="s">
        <v>110</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843055</v>
      </c>
      <c r="CS34" s="626"/>
      <c r="CT34" s="626"/>
      <c r="CU34" s="626"/>
      <c r="CV34" s="626"/>
      <c r="CW34" s="626"/>
      <c r="CX34" s="626"/>
      <c r="CY34" s="627"/>
      <c r="CZ34" s="659">
        <v>23.8</v>
      </c>
      <c r="DA34" s="660"/>
      <c r="DB34" s="660"/>
      <c r="DC34" s="661"/>
      <c r="DD34" s="634">
        <v>707234</v>
      </c>
      <c r="DE34" s="626"/>
      <c r="DF34" s="626"/>
      <c r="DG34" s="626"/>
      <c r="DH34" s="626"/>
      <c r="DI34" s="626"/>
      <c r="DJ34" s="626"/>
      <c r="DK34" s="627"/>
      <c r="DL34" s="634">
        <v>404643</v>
      </c>
      <c r="DM34" s="626"/>
      <c r="DN34" s="626"/>
      <c r="DO34" s="626"/>
      <c r="DP34" s="626"/>
      <c r="DQ34" s="626"/>
      <c r="DR34" s="626"/>
      <c r="DS34" s="626"/>
      <c r="DT34" s="626"/>
      <c r="DU34" s="626"/>
      <c r="DV34" s="627"/>
      <c r="DW34" s="630">
        <v>15.7</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114700</v>
      </c>
      <c r="S35" s="626"/>
      <c r="T35" s="626"/>
      <c r="U35" s="626"/>
      <c r="V35" s="626"/>
      <c r="W35" s="626"/>
      <c r="X35" s="626"/>
      <c r="Y35" s="627"/>
      <c r="Z35" s="628">
        <v>3.1</v>
      </c>
      <c r="AA35" s="628"/>
      <c r="AB35" s="628"/>
      <c r="AC35" s="628"/>
      <c r="AD35" s="629" t="s">
        <v>110</v>
      </c>
      <c r="AE35" s="629"/>
      <c r="AF35" s="629"/>
      <c r="AG35" s="629"/>
      <c r="AH35" s="629"/>
      <c r="AI35" s="629"/>
      <c r="AJ35" s="629"/>
      <c r="AK35" s="629"/>
      <c r="AL35" s="630" t="s">
        <v>110</v>
      </c>
      <c r="AM35" s="631"/>
      <c r="AN35" s="631"/>
      <c r="AO35" s="632"/>
      <c r="AP35" s="188"/>
      <c r="AQ35" s="636" t="s">
        <v>306</v>
      </c>
      <c r="AR35" s="637"/>
      <c r="AS35" s="637"/>
      <c r="AT35" s="637"/>
      <c r="AU35" s="637"/>
      <c r="AV35" s="637"/>
      <c r="AW35" s="637"/>
      <c r="AX35" s="637"/>
      <c r="AY35" s="638"/>
      <c r="AZ35" s="614">
        <v>418608</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85744</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31797</v>
      </c>
      <c r="CS35" s="657"/>
      <c r="CT35" s="657"/>
      <c r="CU35" s="657"/>
      <c r="CV35" s="657"/>
      <c r="CW35" s="657"/>
      <c r="CX35" s="657"/>
      <c r="CY35" s="658"/>
      <c r="CZ35" s="659">
        <v>0.9</v>
      </c>
      <c r="DA35" s="660"/>
      <c r="DB35" s="660"/>
      <c r="DC35" s="661"/>
      <c r="DD35" s="634">
        <v>30368</v>
      </c>
      <c r="DE35" s="657"/>
      <c r="DF35" s="657"/>
      <c r="DG35" s="657"/>
      <c r="DH35" s="657"/>
      <c r="DI35" s="657"/>
      <c r="DJ35" s="657"/>
      <c r="DK35" s="658"/>
      <c r="DL35" s="634">
        <v>30363</v>
      </c>
      <c r="DM35" s="657"/>
      <c r="DN35" s="657"/>
      <c r="DO35" s="657"/>
      <c r="DP35" s="657"/>
      <c r="DQ35" s="657"/>
      <c r="DR35" s="657"/>
      <c r="DS35" s="657"/>
      <c r="DT35" s="657"/>
      <c r="DU35" s="657"/>
      <c r="DV35" s="658"/>
      <c r="DW35" s="630">
        <v>1.2</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3641613</v>
      </c>
      <c r="S36" s="698"/>
      <c r="T36" s="698"/>
      <c r="U36" s="698"/>
      <c r="V36" s="698"/>
      <c r="W36" s="698"/>
      <c r="X36" s="698"/>
      <c r="Y36" s="699"/>
      <c r="Z36" s="700">
        <v>100</v>
      </c>
      <c r="AA36" s="700"/>
      <c r="AB36" s="700"/>
      <c r="AC36" s="700"/>
      <c r="AD36" s="701">
        <v>2467991</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55547</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10106</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402665</v>
      </c>
      <c r="CS36" s="626"/>
      <c r="CT36" s="626"/>
      <c r="CU36" s="626"/>
      <c r="CV36" s="626"/>
      <c r="CW36" s="626"/>
      <c r="CX36" s="626"/>
      <c r="CY36" s="627"/>
      <c r="CZ36" s="659">
        <v>11.4</v>
      </c>
      <c r="DA36" s="660"/>
      <c r="DB36" s="660"/>
      <c r="DC36" s="661"/>
      <c r="DD36" s="634">
        <v>356560</v>
      </c>
      <c r="DE36" s="626"/>
      <c r="DF36" s="626"/>
      <c r="DG36" s="626"/>
      <c r="DH36" s="626"/>
      <c r="DI36" s="626"/>
      <c r="DJ36" s="626"/>
      <c r="DK36" s="627"/>
      <c r="DL36" s="634">
        <v>305575</v>
      </c>
      <c r="DM36" s="626"/>
      <c r="DN36" s="626"/>
      <c r="DO36" s="626"/>
      <c r="DP36" s="626"/>
      <c r="DQ36" s="626"/>
      <c r="DR36" s="626"/>
      <c r="DS36" s="626"/>
      <c r="DT36" s="626"/>
      <c r="DU36" s="626"/>
      <c r="DV36" s="627"/>
      <c r="DW36" s="630">
        <v>11.8</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24382</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1218</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80945</v>
      </c>
      <c r="CS37" s="657"/>
      <c r="CT37" s="657"/>
      <c r="CU37" s="657"/>
      <c r="CV37" s="657"/>
      <c r="CW37" s="657"/>
      <c r="CX37" s="657"/>
      <c r="CY37" s="658"/>
      <c r="CZ37" s="659">
        <v>2.2999999999999998</v>
      </c>
      <c r="DA37" s="660"/>
      <c r="DB37" s="660"/>
      <c r="DC37" s="661"/>
      <c r="DD37" s="634">
        <v>80945</v>
      </c>
      <c r="DE37" s="657"/>
      <c r="DF37" s="657"/>
      <c r="DG37" s="657"/>
      <c r="DH37" s="657"/>
      <c r="DI37" s="657"/>
      <c r="DJ37" s="657"/>
      <c r="DK37" s="658"/>
      <c r="DL37" s="634">
        <v>80945</v>
      </c>
      <c r="DM37" s="657"/>
      <c r="DN37" s="657"/>
      <c r="DO37" s="657"/>
      <c r="DP37" s="657"/>
      <c r="DQ37" s="657"/>
      <c r="DR37" s="657"/>
      <c r="DS37" s="657"/>
      <c r="DT37" s="657"/>
      <c r="DU37" s="657"/>
      <c r="DV37" s="658"/>
      <c r="DW37" s="630">
        <v>3.1</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2136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409721</v>
      </c>
      <c r="CS38" s="626"/>
      <c r="CT38" s="626"/>
      <c r="CU38" s="626"/>
      <c r="CV38" s="626"/>
      <c r="CW38" s="626"/>
      <c r="CX38" s="626"/>
      <c r="CY38" s="627"/>
      <c r="CZ38" s="659">
        <v>11.6</v>
      </c>
      <c r="DA38" s="660"/>
      <c r="DB38" s="660"/>
      <c r="DC38" s="661"/>
      <c r="DD38" s="634">
        <v>331639</v>
      </c>
      <c r="DE38" s="626"/>
      <c r="DF38" s="626"/>
      <c r="DG38" s="626"/>
      <c r="DH38" s="626"/>
      <c r="DI38" s="626"/>
      <c r="DJ38" s="626"/>
      <c r="DK38" s="627"/>
      <c r="DL38" s="634">
        <v>276092</v>
      </c>
      <c r="DM38" s="626"/>
      <c r="DN38" s="626"/>
      <c r="DO38" s="626"/>
      <c r="DP38" s="626"/>
      <c r="DQ38" s="626"/>
      <c r="DR38" s="626"/>
      <c r="DS38" s="626"/>
      <c r="DT38" s="626"/>
      <c r="DU38" s="626"/>
      <c r="DV38" s="627"/>
      <c r="DW38" s="630">
        <v>10.7</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96</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161614</v>
      </c>
      <c r="CS39" s="657"/>
      <c r="CT39" s="657"/>
      <c r="CU39" s="657"/>
      <c r="CV39" s="657"/>
      <c r="CW39" s="657"/>
      <c r="CX39" s="657"/>
      <c r="CY39" s="658"/>
      <c r="CZ39" s="659">
        <v>4.5999999999999996</v>
      </c>
      <c r="DA39" s="660"/>
      <c r="DB39" s="660"/>
      <c r="DC39" s="661"/>
      <c r="DD39" s="634">
        <v>157015</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68915</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72</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t="s">
        <v>317</v>
      </c>
      <c r="CS40" s="626"/>
      <c r="CT40" s="626"/>
      <c r="CU40" s="626"/>
      <c r="CV40" s="626"/>
      <c r="CW40" s="626"/>
      <c r="CX40" s="626"/>
      <c r="CY40" s="627"/>
      <c r="CZ40" s="659" t="s">
        <v>317</v>
      </c>
      <c r="DA40" s="660"/>
      <c r="DB40" s="660"/>
      <c r="DC40" s="661"/>
      <c r="DD40" s="634" t="s">
        <v>317</v>
      </c>
      <c r="DE40" s="626"/>
      <c r="DF40" s="626"/>
      <c r="DG40" s="626"/>
      <c r="DH40" s="626"/>
      <c r="DI40" s="626"/>
      <c r="DJ40" s="626"/>
      <c r="DK40" s="627"/>
      <c r="DL40" s="634" t="s">
        <v>317</v>
      </c>
      <c r="DM40" s="626"/>
      <c r="DN40" s="626"/>
      <c r="DO40" s="626"/>
      <c r="DP40" s="626"/>
      <c r="DQ40" s="626"/>
      <c r="DR40" s="626"/>
      <c r="DS40" s="626"/>
      <c r="DT40" s="626"/>
      <c r="DU40" s="626"/>
      <c r="DV40" s="627"/>
      <c r="DW40" s="630" t="s">
        <v>317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269764</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244</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387432</v>
      </c>
      <c r="CS42" s="626"/>
      <c r="CT42" s="626"/>
      <c r="CU42" s="626"/>
      <c r="CV42" s="626"/>
      <c r="CW42" s="626"/>
      <c r="CX42" s="626"/>
      <c r="CY42" s="627"/>
      <c r="CZ42" s="659">
        <v>10.9</v>
      </c>
      <c r="DA42" s="708"/>
      <c r="DB42" s="708"/>
      <c r="DC42" s="709"/>
      <c r="DD42" s="634">
        <v>319206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t="s">
        <v>110</v>
      </c>
      <c r="CS43" s="657"/>
      <c r="CT43" s="657"/>
      <c r="CU43" s="657"/>
      <c r="CV43" s="657"/>
      <c r="CW43" s="657"/>
      <c r="CX43" s="657"/>
      <c r="CY43" s="658"/>
      <c r="CZ43" s="659" t="s">
        <v>110</v>
      </c>
      <c r="DA43" s="660"/>
      <c r="DB43" s="660"/>
      <c r="DC43" s="661"/>
      <c r="DD43" s="634" t="s">
        <v>110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387432</v>
      </c>
      <c r="CS44" s="626"/>
      <c r="CT44" s="626"/>
      <c r="CU44" s="626"/>
      <c r="CV44" s="626"/>
      <c r="CW44" s="626"/>
      <c r="CX44" s="626"/>
      <c r="CY44" s="627"/>
      <c r="CZ44" s="659">
        <v>10.9</v>
      </c>
      <c r="DA44" s="708"/>
      <c r="DB44" s="708"/>
      <c r="DC44" s="709"/>
      <c r="DD44" s="634">
        <v>319206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53751</v>
      </c>
      <c r="CS45" s="657"/>
      <c r="CT45" s="657"/>
      <c r="CU45" s="657"/>
      <c r="CV45" s="657"/>
      <c r="CW45" s="657"/>
      <c r="CX45" s="657"/>
      <c r="CY45" s="658"/>
      <c r="CZ45" s="659">
        <v>1.5</v>
      </c>
      <c r="DA45" s="660"/>
      <c r="DB45" s="660"/>
      <c r="DC45" s="661"/>
      <c r="DD45" s="634">
        <v>10353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333681</v>
      </c>
      <c r="CS46" s="626"/>
      <c r="CT46" s="626"/>
      <c r="CU46" s="626"/>
      <c r="CV46" s="626"/>
      <c r="CW46" s="626"/>
      <c r="CX46" s="626"/>
      <c r="CY46" s="627"/>
      <c r="CZ46" s="659">
        <v>9.4</v>
      </c>
      <c r="DA46" s="708"/>
      <c r="DB46" s="708"/>
      <c r="DC46" s="709"/>
      <c r="DD46" s="634">
        <v>308853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t="s">
        <v>110</v>
      </c>
      <c r="CS47" s="657"/>
      <c r="CT47" s="657"/>
      <c r="CU47" s="657"/>
      <c r="CV47" s="657"/>
      <c r="CW47" s="657"/>
      <c r="CX47" s="657"/>
      <c r="CY47" s="658"/>
      <c r="CZ47" s="659" t="s">
        <v>110</v>
      </c>
      <c r="DA47" s="660"/>
      <c r="DB47" s="660"/>
      <c r="DC47" s="661"/>
      <c r="DD47" s="634" t="s">
        <v>110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110</v>
      </c>
      <c r="CS48" s="626"/>
      <c r="CT48" s="626"/>
      <c r="CU48" s="626"/>
      <c r="CV48" s="626"/>
      <c r="CW48" s="626"/>
      <c r="CX48" s="626"/>
      <c r="CY48" s="627"/>
      <c r="CZ48" s="659" t="s">
        <v>110</v>
      </c>
      <c r="DA48" s="708"/>
      <c r="DB48" s="708"/>
      <c r="DC48" s="709"/>
      <c r="DD48" s="634" t="s">
        <v>110</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3540227</v>
      </c>
      <c r="CS49" s="693"/>
      <c r="CT49" s="693"/>
      <c r="CU49" s="693"/>
      <c r="CV49" s="693"/>
      <c r="CW49" s="693"/>
      <c r="CX49" s="693"/>
      <c r="CY49" s="720"/>
      <c r="CZ49" s="721">
        <v>100</v>
      </c>
      <c r="DA49" s="722"/>
      <c r="DB49" s="722"/>
      <c r="DC49" s="723"/>
      <c r="DD49" s="724">
        <v>2902582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W1" zoomScale="70" zoomScaleNormal="25" zoomScaleSheetLayoutView="70" workbookViewId="0">
      <selection activeCell="CH7" sqref="CH7:CL7"/>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3623</v>
      </c>
      <c r="R7" s="755"/>
      <c r="S7" s="755"/>
      <c r="T7" s="755"/>
      <c r="U7" s="755"/>
      <c r="V7" s="755">
        <v>3523</v>
      </c>
      <c r="W7" s="755"/>
      <c r="X7" s="755"/>
      <c r="Y7" s="755"/>
      <c r="Z7" s="755"/>
      <c r="AA7" s="755">
        <v>99</v>
      </c>
      <c r="AB7" s="755"/>
      <c r="AC7" s="755"/>
      <c r="AD7" s="755"/>
      <c r="AE7" s="756"/>
      <c r="AF7" s="757">
        <v>85</v>
      </c>
      <c r="AG7" s="758"/>
      <c r="AH7" s="758"/>
      <c r="AI7" s="758"/>
      <c r="AJ7" s="759"/>
      <c r="AK7" s="794">
        <v>5</v>
      </c>
      <c r="AL7" s="795"/>
      <c r="AM7" s="795"/>
      <c r="AN7" s="795"/>
      <c r="AO7" s="795"/>
      <c r="AP7" s="795">
        <v>3220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554</v>
      </c>
      <c r="BS7" s="798" t="s">
        <v>555</v>
      </c>
      <c r="BT7" s="799"/>
      <c r="BU7" s="799"/>
      <c r="BV7" s="799"/>
      <c r="BW7" s="799"/>
      <c r="BX7" s="799"/>
      <c r="BY7" s="799"/>
      <c r="BZ7" s="799"/>
      <c r="CA7" s="799"/>
      <c r="CB7" s="799"/>
      <c r="CC7" s="799"/>
      <c r="CD7" s="799"/>
      <c r="CE7" s="799"/>
      <c r="CF7" s="799"/>
      <c r="CG7" s="800"/>
      <c r="CH7" s="791">
        <v>-0.2</v>
      </c>
      <c r="CI7" s="792"/>
      <c r="CJ7" s="792"/>
      <c r="CK7" s="792"/>
      <c r="CL7" s="793"/>
      <c r="CM7" s="791">
        <v>4</v>
      </c>
      <c r="CN7" s="792"/>
      <c r="CO7" s="792"/>
      <c r="CP7" s="792"/>
      <c r="CQ7" s="793"/>
      <c r="CR7" s="791">
        <v>2</v>
      </c>
      <c r="CS7" s="792"/>
      <c r="CT7" s="792"/>
      <c r="CU7" s="792"/>
      <c r="CV7" s="793"/>
      <c r="CW7" s="791" t="s">
        <v>556</v>
      </c>
      <c r="CX7" s="792"/>
      <c r="CY7" s="792"/>
      <c r="CZ7" s="792"/>
      <c r="DA7" s="793"/>
      <c r="DB7" s="791" t="s">
        <v>556</v>
      </c>
      <c r="DC7" s="792"/>
      <c r="DD7" s="792"/>
      <c r="DE7" s="792"/>
      <c r="DF7" s="793"/>
      <c r="DG7" s="791" t="s">
        <v>556</v>
      </c>
      <c r="DH7" s="792"/>
      <c r="DI7" s="792"/>
      <c r="DJ7" s="792"/>
      <c r="DK7" s="793"/>
      <c r="DL7" s="791" t="s">
        <v>556</v>
      </c>
      <c r="DM7" s="792"/>
      <c r="DN7" s="792"/>
      <c r="DO7" s="792"/>
      <c r="DP7" s="793"/>
      <c r="DQ7" s="791" t="s">
        <v>556</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1</v>
      </c>
      <c r="R8" s="779"/>
      <c r="S8" s="779"/>
      <c r="T8" s="779"/>
      <c r="U8" s="779"/>
      <c r="V8" s="779">
        <v>1</v>
      </c>
      <c r="W8" s="779"/>
      <c r="X8" s="779"/>
      <c r="Y8" s="779"/>
      <c r="Z8" s="779"/>
      <c r="AA8" s="779">
        <v>1</v>
      </c>
      <c r="AB8" s="779"/>
      <c r="AC8" s="779"/>
      <c r="AD8" s="779"/>
      <c r="AE8" s="780"/>
      <c r="AF8" s="781">
        <v>1</v>
      </c>
      <c r="AG8" s="782"/>
      <c r="AH8" s="782"/>
      <c r="AI8" s="782"/>
      <c r="AJ8" s="783"/>
      <c r="AK8" s="784">
        <v>0</v>
      </c>
      <c r="AL8" s="785"/>
      <c r="AM8" s="785"/>
      <c r="AN8" s="785"/>
      <c r="AO8" s="785"/>
      <c r="AP8" s="785">
        <v>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366</v>
      </c>
      <c r="C9" s="776"/>
      <c r="D9" s="776"/>
      <c r="E9" s="776"/>
      <c r="F9" s="776"/>
      <c r="G9" s="776"/>
      <c r="H9" s="776"/>
      <c r="I9" s="776"/>
      <c r="J9" s="776"/>
      <c r="K9" s="776"/>
      <c r="L9" s="776"/>
      <c r="M9" s="776"/>
      <c r="N9" s="776"/>
      <c r="O9" s="776"/>
      <c r="P9" s="777"/>
      <c r="Q9" s="778">
        <v>22</v>
      </c>
      <c r="R9" s="779"/>
      <c r="S9" s="779"/>
      <c r="T9" s="779"/>
      <c r="U9" s="779"/>
      <c r="V9" s="779">
        <v>21</v>
      </c>
      <c r="W9" s="779"/>
      <c r="X9" s="779"/>
      <c r="Y9" s="779"/>
      <c r="Z9" s="779"/>
      <c r="AA9" s="779">
        <v>1</v>
      </c>
      <c r="AB9" s="779"/>
      <c r="AC9" s="779"/>
      <c r="AD9" s="779"/>
      <c r="AE9" s="780"/>
      <c r="AF9" s="781">
        <v>1</v>
      </c>
      <c r="AG9" s="782"/>
      <c r="AH9" s="782"/>
      <c r="AI9" s="782"/>
      <c r="AJ9" s="783"/>
      <c r="AK9" s="784" t="s">
        <v>556</v>
      </c>
      <c r="AL9" s="785"/>
      <c r="AM9" s="785"/>
      <c r="AN9" s="785"/>
      <c r="AO9" s="785"/>
      <c r="AP9" s="785" t="s">
        <v>556</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3642</v>
      </c>
      <c r="R23" s="814"/>
      <c r="S23" s="814"/>
      <c r="T23" s="814"/>
      <c r="U23" s="814"/>
      <c r="V23" s="814">
        <v>3540</v>
      </c>
      <c r="W23" s="814"/>
      <c r="X23" s="814"/>
      <c r="Y23" s="814"/>
      <c r="Z23" s="814"/>
      <c r="AA23" s="814">
        <v>101</v>
      </c>
      <c r="AB23" s="814"/>
      <c r="AC23" s="814"/>
      <c r="AD23" s="814"/>
      <c r="AE23" s="815"/>
      <c r="AF23" s="816">
        <v>87</v>
      </c>
      <c r="AG23" s="814"/>
      <c r="AH23" s="814"/>
      <c r="AI23" s="814"/>
      <c r="AJ23" s="817"/>
      <c r="AK23" s="818"/>
      <c r="AL23" s="819"/>
      <c r="AM23" s="819"/>
      <c r="AN23" s="819"/>
      <c r="AO23" s="819"/>
      <c r="AP23" s="814">
        <v>3221</v>
      </c>
      <c r="AQ23" s="814"/>
      <c r="AR23" s="814"/>
      <c r="AS23" s="814"/>
      <c r="AT23" s="814"/>
      <c r="AU23" s="820"/>
      <c r="AV23" s="820"/>
      <c r="AW23" s="820"/>
      <c r="AX23" s="820"/>
      <c r="AY23" s="821"/>
      <c r="AZ23" s="829" t="s">
        <v>110</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1008</v>
      </c>
      <c r="R28" s="843"/>
      <c r="S28" s="843"/>
      <c r="T28" s="843"/>
      <c r="U28" s="843"/>
      <c r="V28" s="843">
        <v>922</v>
      </c>
      <c r="W28" s="843"/>
      <c r="X28" s="843"/>
      <c r="Y28" s="843"/>
      <c r="Z28" s="843"/>
      <c r="AA28" s="843">
        <v>86</v>
      </c>
      <c r="AB28" s="843"/>
      <c r="AC28" s="843"/>
      <c r="AD28" s="843"/>
      <c r="AE28" s="844"/>
      <c r="AF28" s="845">
        <v>86</v>
      </c>
      <c r="AG28" s="843"/>
      <c r="AH28" s="843"/>
      <c r="AI28" s="843"/>
      <c r="AJ28" s="846"/>
      <c r="AK28" s="847">
        <v>56</v>
      </c>
      <c r="AL28" s="838"/>
      <c r="AM28" s="838"/>
      <c r="AN28" s="838"/>
      <c r="AO28" s="838"/>
      <c r="AP28" s="838" t="s">
        <v>556</v>
      </c>
      <c r="AQ28" s="838"/>
      <c r="AR28" s="838"/>
      <c r="AS28" s="838"/>
      <c r="AT28" s="838"/>
      <c r="AU28" s="838" t="s">
        <v>556</v>
      </c>
      <c r="AV28" s="838"/>
      <c r="AW28" s="838"/>
      <c r="AX28" s="838"/>
      <c r="AY28" s="838"/>
      <c r="AZ28" s="839" t="s">
        <v>556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815</v>
      </c>
      <c r="R29" s="779"/>
      <c r="S29" s="779"/>
      <c r="T29" s="779"/>
      <c r="U29" s="779"/>
      <c r="V29" s="779">
        <v>805</v>
      </c>
      <c r="W29" s="779"/>
      <c r="X29" s="779"/>
      <c r="Y29" s="779"/>
      <c r="Z29" s="779"/>
      <c r="AA29" s="779">
        <v>10</v>
      </c>
      <c r="AB29" s="779"/>
      <c r="AC29" s="779"/>
      <c r="AD29" s="779"/>
      <c r="AE29" s="780"/>
      <c r="AF29" s="781">
        <v>10</v>
      </c>
      <c r="AG29" s="782"/>
      <c r="AH29" s="782"/>
      <c r="AI29" s="782"/>
      <c r="AJ29" s="783"/>
      <c r="AK29" s="850">
        <v>131</v>
      </c>
      <c r="AL29" s="851"/>
      <c r="AM29" s="851"/>
      <c r="AN29" s="851"/>
      <c r="AO29" s="851"/>
      <c r="AP29" s="851" t="s">
        <v>556</v>
      </c>
      <c r="AQ29" s="851"/>
      <c r="AR29" s="851"/>
      <c r="AS29" s="851"/>
      <c r="AT29" s="851"/>
      <c r="AU29" s="851" t="s">
        <v>556</v>
      </c>
      <c r="AV29" s="851"/>
      <c r="AW29" s="851"/>
      <c r="AX29" s="851"/>
      <c r="AY29" s="851"/>
      <c r="AZ29" s="852" t="s">
        <v>556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191</v>
      </c>
      <c r="R30" s="779"/>
      <c r="S30" s="779"/>
      <c r="T30" s="779"/>
      <c r="U30" s="779"/>
      <c r="V30" s="779">
        <v>190</v>
      </c>
      <c r="W30" s="779"/>
      <c r="X30" s="779"/>
      <c r="Y30" s="779"/>
      <c r="Z30" s="779"/>
      <c r="AA30" s="779">
        <v>0</v>
      </c>
      <c r="AB30" s="779"/>
      <c r="AC30" s="779"/>
      <c r="AD30" s="779"/>
      <c r="AE30" s="780"/>
      <c r="AF30" s="781">
        <v>0</v>
      </c>
      <c r="AG30" s="782"/>
      <c r="AH30" s="782"/>
      <c r="AI30" s="782"/>
      <c r="AJ30" s="783"/>
      <c r="AK30" s="850">
        <v>129</v>
      </c>
      <c r="AL30" s="851"/>
      <c r="AM30" s="851"/>
      <c r="AN30" s="851"/>
      <c r="AO30" s="851"/>
      <c r="AP30" s="851" t="s">
        <v>556</v>
      </c>
      <c r="AQ30" s="851"/>
      <c r="AR30" s="851"/>
      <c r="AS30" s="851"/>
      <c r="AT30" s="851"/>
      <c r="AU30" s="851" t="s">
        <v>556</v>
      </c>
      <c r="AV30" s="851"/>
      <c r="AW30" s="851"/>
      <c r="AX30" s="851"/>
      <c r="AY30" s="851"/>
      <c r="AZ30" s="852" t="s">
        <v>556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9</v>
      </c>
      <c r="R31" s="779"/>
      <c r="S31" s="779"/>
      <c r="T31" s="779"/>
      <c r="U31" s="779"/>
      <c r="V31" s="779">
        <v>5</v>
      </c>
      <c r="W31" s="779"/>
      <c r="X31" s="779"/>
      <c r="Y31" s="779"/>
      <c r="Z31" s="779"/>
      <c r="AA31" s="779">
        <v>4</v>
      </c>
      <c r="AB31" s="779"/>
      <c r="AC31" s="779"/>
      <c r="AD31" s="779"/>
      <c r="AE31" s="780"/>
      <c r="AF31" s="781">
        <v>4</v>
      </c>
      <c r="AG31" s="782"/>
      <c r="AH31" s="782"/>
      <c r="AI31" s="782"/>
      <c r="AJ31" s="783"/>
      <c r="AK31" s="850" t="s">
        <v>556</v>
      </c>
      <c r="AL31" s="851"/>
      <c r="AM31" s="851"/>
      <c r="AN31" s="851"/>
      <c r="AO31" s="851"/>
      <c r="AP31" s="851" t="s">
        <v>556</v>
      </c>
      <c r="AQ31" s="851"/>
      <c r="AR31" s="851"/>
      <c r="AS31" s="851"/>
      <c r="AT31" s="851"/>
      <c r="AU31" s="851" t="s">
        <v>556</v>
      </c>
      <c r="AV31" s="851"/>
      <c r="AW31" s="851"/>
      <c r="AX31" s="851"/>
      <c r="AY31" s="851"/>
      <c r="AZ31" s="852" t="s">
        <v>556</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301</v>
      </c>
      <c r="R32" s="779"/>
      <c r="S32" s="779"/>
      <c r="T32" s="779"/>
      <c r="U32" s="779"/>
      <c r="V32" s="779">
        <v>220</v>
      </c>
      <c r="W32" s="779"/>
      <c r="X32" s="779"/>
      <c r="Y32" s="779"/>
      <c r="Z32" s="779"/>
      <c r="AA32" s="779">
        <v>81</v>
      </c>
      <c r="AB32" s="779"/>
      <c r="AC32" s="779"/>
      <c r="AD32" s="779"/>
      <c r="AE32" s="780"/>
      <c r="AF32" s="781">
        <v>81</v>
      </c>
      <c r="AG32" s="782"/>
      <c r="AH32" s="782"/>
      <c r="AI32" s="782"/>
      <c r="AJ32" s="783"/>
      <c r="AK32" s="850">
        <v>56</v>
      </c>
      <c r="AL32" s="851"/>
      <c r="AM32" s="851"/>
      <c r="AN32" s="851"/>
      <c r="AO32" s="851"/>
      <c r="AP32" s="851">
        <v>884</v>
      </c>
      <c r="AQ32" s="851"/>
      <c r="AR32" s="851"/>
      <c r="AS32" s="851"/>
      <c r="AT32" s="851"/>
      <c r="AU32" s="851">
        <v>785</v>
      </c>
      <c r="AV32" s="851"/>
      <c r="AW32" s="851"/>
      <c r="AX32" s="851"/>
      <c r="AY32" s="851"/>
      <c r="AZ32" s="852" t="s">
        <v>556</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181</v>
      </c>
      <c r="AG63" s="862"/>
      <c r="AH63" s="862"/>
      <c r="AI63" s="862"/>
      <c r="AJ63" s="863"/>
      <c r="AK63" s="864"/>
      <c r="AL63" s="859"/>
      <c r="AM63" s="859"/>
      <c r="AN63" s="859"/>
      <c r="AO63" s="859"/>
      <c r="AP63" s="862">
        <v>884</v>
      </c>
      <c r="AQ63" s="862"/>
      <c r="AR63" s="862"/>
      <c r="AS63" s="862"/>
      <c r="AT63" s="862"/>
      <c r="AU63" s="862">
        <v>785</v>
      </c>
      <c r="AV63" s="862"/>
      <c r="AW63" s="862"/>
      <c r="AX63" s="862"/>
      <c r="AY63" s="862"/>
      <c r="AZ63" s="866"/>
      <c r="BA63" s="866"/>
      <c r="BB63" s="866"/>
      <c r="BC63" s="866"/>
      <c r="BD63" s="866"/>
      <c r="BE63" s="867"/>
      <c r="BF63" s="867"/>
      <c r="BG63" s="867"/>
      <c r="BH63" s="867"/>
      <c r="BI63" s="868"/>
      <c r="BJ63" s="869" t="s">
        <v>110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389</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390</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535</v>
      </c>
      <c r="C68" s="890"/>
      <c r="D68" s="890"/>
      <c r="E68" s="890"/>
      <c r="F68" s="890"/>
      <c r="G68" s="890"/>
      <c r="H68" s="890"/>
      <c r="I68" s="890"/>
      <c r="J68" s="890"/>
      <c r="K68" s="890"/>
      <c r="L68" s="890"/>
      <c r="M68" s="890"/>
      <c r="N68" s="890"/>
      <c r="O68" s="890"/>
      <c r="P68" s="891"/>
      <c r="Q68" s="892">
        <v>181</v>
      </c>
      <c r="R68" s="886"/>
      <c r="S68" s="886"/>
      <c r="T68" s="886"/>
      <c r="U68" s="886"/>
      <c r="V68" s="886">
        <v>178</v>
      </c>
      <c r="W68" s="886"/>
      <c r="X68" s="886"/>
      <c r="Y68" s="886"/>
      <c r="Z68" s="886"/>
      <c r="AA68" s="886">
        <v>3</v>
      </c>
      <c r="AB68" s="886"/>
      <c r="AC68" s="886"/>
      <c r="AD68" s="886"/>
      <c r="AE68" s="886"/>
      <c r="AF68" s="886">
        <v>3</v>
      </c>
      <c r="AG68" s="886"/>
      <c r="AH68" s="886"/>
      <c r="AI68" s="886"/>
      <c r="AJ68" s="886"/>
      <c r="AK68" s="886">
        <v>5</v>
      </c>
      <c r="AL68" s="886"/>
      <c r="AM68" s="886"/>
      <c r="AN68" s="886"/>
      <c r="AO68" s="886"/>
      <c r="AP68" s="886" t="s">
        <v>556</v>
      </c>
      <c r="AQ68" s="886"/>
      <c r="AR68" s="886"/>
      <c r="AS68" s="886"/>
      <c r="AT68" s="886"/>
      <c r="AU68" s="886" t="s">
        <v>556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536</v>
      </c>
      <c r="C69" s="894"/>
      <c r="D69" s="894"/>
      <c r="E69" s="894"/>
      <c r="F69" s="894"/>
      <c r="G69" s="894"/>
      <c r="H69" s="894"/>
      <c r="I69" s="894"/>
      <c r="J69" s="894"/>
      <c r="K69" s="894"/>
      <c r="L69" s="894"/>
      <c r="M69" s="894"/>
      <c r="N69" s="894"/>
      <c r="O69" s="894"/>
      <c r="P69" s="895"/>
      <c r="Q69" s="896">
        <v>380</v>
      </c>
      <c r="R69" s="851"/>
      <c r="S69" s="851"/>
      <c r="T69" s="851"/>
      <c r="U69" s="851"/>
      <c r="V69" s="851">
        <v>370</v>
      </c>
      <c r="W69" s="851"/>
      <c r="X69" s="851"/>
      <c r="Y69" s="851"/>
      <c r="Z69" s="851"/>
      <c r="AA69" s="851">
        <v>10</v>
      </c>
      <c r="AB69" s="851"/>
      <c r="AC69" s="851"/>
      <c r="AD69" s="851"/>
      <c r="AE69" s="851"/>
      <c r="AF69" s="851">
        <v>10</v>
      </c>
      <c r="AG69" s="851"/>
      <c r="AH69" s="851"/>
      <c r="AI69" s="851"/>
      <c r="AJ69" s="851"/>
      <c r="AK69" s="851" t="s">
        <v>556</v>
      </c>
      <c r="AL69" s="851"/>
      <c r="AM69" s="851"/>
      <c r="AN69" s="851"/>
      <c r="AO69" s="851"/>
      <c r="AP69" s="851" t="s">
        <v>556</v>
      </c>
      <c r="AQ69" s="851"/>
      <c r="AR69" s="851"/>
      <c r="AS69" s="851"/>
      <c r="AT69" s="851"/>
      <c r="AU69" s="851" t="s">
        <v>556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537</v>
      </c>
      <c r="C70" s="894"/>
      <c r="D70" s="894"/>
      <c r="E70" s="894"/>
      <c r="F70" s="894"/>
      <c r="G70" s="894"/>
      <c r="H70" s="894"/>
      <c r="I70" s="894"/>
      <c r="J70" s="894"/>
      <c r="K70" s="894"/>
      <c r="L70" s="894"/>
      <c r="M70" s="894"/>
      <c r="N70" s="894"/>
      <c r="O70" s="894"/>
      <c r="P70" s="895"/>
      <c r="Q70" s="896">
        <v>52</v>
      </c>
      <c r="R70" s="851"/>
      <c r="S70" s="851"/>
      <c r="T70" s="851"/>
      <c r="U70" s="851"/>
      <c r="V70" s="851">
        <v>51</v>
      </c>
      <c r="W70" s="851"/>
      <c r="X70" s="851"/>
      <c r="Y70" s="851"/>
      <c r="Z70" s="851"/>
      <c r="AA70" s="851">
        <v>0</v>
      </c>
      <c r="AB70" s="851"/>
      <c r="AC70" s="851"/>
      <c r="AD70" s="851"/>
      <c r="AE70" s="851"/>
      <c r="AF70" s="851">
        <v>0</v>
      </c>
      <c r="AG70" s="851"/>
      <c r="AH70" s="851"/>
      <c r="AI70" s="851"/>
      <c r="AJ70" s="851"/>
      <c r="AK70" s="851">
        <v>6</v>
      </c>
      <c r="AL70" s="851"/>
      <c r="AM70" s="851"/>
      <c r="AN70" s="851"/>
      <c r="AO70" s="851"/>
      <c r="AP70" s="851" t="s">
        <v>556</v>
      </c>
      <c r="AQ70" s="851"/>
      <c r="AR70" s="851"/>
      <c r="AS70" s="851"/>
      <c r="AT70" s="851"/>
      <c r="AU70" s="851" t="s">
        <v>556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538</v>
      </c>
      <c r="C71" s="894"/>
      <c r="D71" s="894"/>
      <c r="E71" s="894"/>
      <c r="F71" s="894"/>
      <c r="G71" s="894"/>
      <c r="H71" s="894"/>
      <c r="I71" s="894"/>
      <c r="J71" s="894"/>
      <c r="K71" s="894"/>
      <c r="L71" s="894"/>
      <c r="M71" s="894"/>
      <c r="N71" s="894"/>
      <c r="O71" s="894"/>
      <c r="P71" s="895"/>
      <c r="Q71" s="896">
        <v>299</v>
      </c>
      <c r="R71" s="851"/>
      <c r="S71" s="851"/>
      <c r="T71" s="851"/>
      <c r="U71" s="851"/>
      <c r="V71" s="851">
        <v>282</v>
      </c>
      <c r="W71" s="851"/>
      <c r="X71" s="851"/>
      <c r="Y71" s="851"/>
      <c r="Z71" s="851"/>
      <c r="AA71" s="851">
        <v>17</v>
      </c>
      <c r="AB71" s="851"/>
      <c r="AC71" s="851"/>
      <c r="AD71" s="851"/>
      <c r="AE71" s="851"/>
      <c r="AF71" s="851">
        <v>17</v>
      </c>
      <c r="AG71" s="851"/>
      <c r="AH71" s="851"/>
      <c r="AI71" s="851"/>
      <c r="AJ71" s="851"/>
      <c r="AK71" s="851">
        <v>15</v>
      </c>
      <c r="AL71" s="851"/>
      <c r="AM71" s="851"/>
      <c r="AN71" s="851"/>
      <c r="AO71" s="851"/>
      <c r="AP71" s="851" t="s">
        <v>556</v>
      </c>
      <c r="AQ71" s="851"/>
      <c r="AR71" s="851"/>
      <c r="AS71" s="851"/>
      <c r="AT71" s="851"/>
      <c r="AU71" s="851" t="s">
        <v>556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539</v>
      </c>
      <c r="C72" s="894"/>
      <c r="D72" s="894"/>
      <c r="E72" s="894"/>
      <c r="F72" s="894"/>
      <c r="G72" s="894"/>
      <c r="H72" s="894"/>
      <c r="I72" s="894"/>
      <c r="J72" s="894"/>
      <c r="K72" s="894"/>
      <c r="L72" s="894"/>
      <c r="M72" s="894"/>
      <c r="N72" s="894"/>
      <c r="O72" s="894"/>
      <c r="P72" s="895"/>
      <c r="Q72" s="896">
        <v>378</v>
      </c>
      <c r="R72" s="851"/>
      <c r="S72" s="851"/>
      <c r="T72" s="851"/>
      <c r="U72" s="851"/>
      <c r="V72" s="851">
        <v>361</v>
      </c>
      <c r="W72" s="851"/>
      <c r="X72" s="851"/>
      <c r="Y72" s="851"/>
      <c r="Z72" s="851"/>
      <c r="AA72" s="851">
        <v>17</v>
      </c>
      <c r="AB72" s="851"/>
      <c r="AC72" s="851"/>
      <c r="AD72" s="851"/>
      <c r="AE72" s="851"/>
      <c r="AF72" s="851">
        <v>17</v>
      </c>
      <c r="AG72" s="851"/>
      <c r="AH72" s="851"/>
      <c r="AI72" s="851"/>
      <c r="AJ72" s="851"/>
      <c r="AK72" s="851">
        <v>34</v>
      </c>
      <c r="AL72" s="851"/>
      <c r="AM72" s="851"/>
      <c r="AN72" s="851"/>
      <c r="AO72" s="851"/>
      <c r="AP72" s="851" t="s">
        <v>556</v>
      </c>
      <c r="AQ72" s="851"/>
      <c r="AR72" s="851"/>
      <c r="AS72" s="851"/>
      <c r="AT72" s="851"/>
      <c r="AU72" s="851" t="s">
        <v>556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540</v>
      </c>
      <c r="C73" s="894"/>
      <c r="D73" s="894"/>
      <c r="E73" s="894"/>
      <c r="F73" s="894"/>
      <c r="G73" s="894"/>
      <c r="H73" s="894"/>
      <c r="I73" s="894"/>
      <c r="J73" s="894"/>
      <c r="K73" s="894"/>
      <c r="L73" s="894"/>
      <c r="M73" s="894"/>
      <c r="N73" s="894"/>
      <c r="O73" s="894"/>
      <c r="P73" s="895"/>
      <c r="Q73" s="896">
        <v>289</v>
      </c>
      <c r="R73" s="851"/>
      <c r="S73" s="851"/>
      <c r="T73" s="851"/>
      <c r="U73" s="851"/>
      <c r="V73" s="851">
        <v>274</v>
      </c>
      <c r="W73" s="851"/>
      <c r="X73" s="851"/>
      <c r="Y73" s="851"/>
      <c r="Z73" s="851"/>
      <c r="AA73" s="851">
        <v>15</v>
      </c>
      <c r="AB73" s="851"/>
      <c r="AC73" s="851"/>
      <c r="AD73" s="851"/>
      <c r="AE73" s="851"/>
      <c r="AF73" s="851">
        <v>15</v>
      </c>
      <c r="AG73" s="851"/>
      <c r="AH73" s="851"/>
      <c r="AI73" s="851"/>
      <c r="AJ73" s="851"/>
      <c r="AK73" s="851">
        <v>85</v>
      </c>
      <c r="AL73" s="851"/>
      <c r="AM73" s="851"/>
      <c r="AN73" s="851"/>
      <c r="AO73" s="851"/>
      <c r="AP73" s="851" t="s">
        <v>556</v>
      </c>
      <c r="AQ73" s="851"/>
      <c r="AR73" s="851"/>
      <c r="AS73" s="851"/>
      <c r="AT73" s="851"/>
      <c r="AU73" s="851" t="s">
        <v>556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541</v>
      </c>
      <c r="C74" s="894"/>
      <c r="D74" s="894"/>
      <c r="E74" s="894"/>
      <c r="F74" s="894"/>
      <c r="G74" s="894"/>
      <c r="H74" s="894"/>
      <c r="I74" s="894"/>
      <c r="J74" s="894"/>
      <c r="K74" s="894"/>
      <c r="L74" s="894"/>
      <c r="M74" s="894"/>
      <c r="N74" s="894"/>
      <c r="O74" s="894"/>
      <c r="P74" s="895"/>
      <c r="Q74" s="896">
        <v>65</v>
      </c>
      <c r="R74" s="851"/>
      <c r="S74" s="851"/>
      <c r="T74" s="851"/>
      <c r="U74" s="851"/>
      <c r="V74" s="851">
        <v>64</v>
      </c>
      <c r="W74" s="851"/>
      <c r="X74" s="851"/>
      <c r="Y74" s="851"/>
      <c r="Z74" s="851"/>
      <c r="AA74" s="851">
        <v>1</v>
      </c>
      <c r="AB74" s="851"/>
      <c r="AC74" s="851"/>
      <c r="AD74" s="851"/>
      <c r="AE74" s="851"/>
      <c r="AF74" s="851">
        <v>1</v>
      </c>
      <c r="AG74" s="851"/>
      <c r="AH74" s="851"/>
      <c r="AI74" s="851"/>
      <c r="AJ74" s="851"/>
      <c r="AK74" s="851" t="s">
        <v>556</v>
      </c>
      <c r="AL74" s="851"/>
      <c r="AM74" s="851"/>
      <c r="AN74" s="851"/>
      <c r="AO74" s="851"/>
      <c r="AP74" s="851" t="s">
        <v>556</v>
      </c>
      <c r="AQ74" s="851"/>
      <c r="AR74" s="851"/>
      <c r="AS74" s="851"/>
      <c r="AT74" s="851"/>
      <c r="AU74" s="851" t="s">
        <v>556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542</v>
      </c>
      <c r="C75" s="894"/>
      <c r="D75" s="894"/>
      <c r="E75" s="894"/>
      <c r="F75" s="894"/>
      <c r="G75" s="894"/>
      <c r="H75" s="894"/>
      <c r="I75" s="894"/>
      <c r="J75" s="894"/>
      <c r="K75" s="894"/>
      <c r="L75" s="894"/>
      <c r="M75" s="894"/>
      <c r="N75" s="894"/>
      <c r="O75" s="894"/>
      <c r="P75" s="895"/>
      <c r="Q75" s="899">
        <v>55</v>
      </c>
      <c r="R75" s="900"/>
      <c r="S75" s="900"/>
      <c r="T75" s="900"/>
      <c r="U75" s="850"/>
      <c r="V75" s="901">
        <v>55</v>
      </c>
      <c r="W75" s="900"/>
      <c r="X75" s="900"/>
      <c r="Y75" s="900"/>
      <c r="Z75" s="850"/>
      <c r="AA75" s="901">
        <v>0</v>
      </c>
      <c r="AB75" s="900"/>
      <c r="AC75" s="900"/>
      <c r="AD75" s="900"/>
      <c r="AE75" s="850"/>
      <c r="AF75" s="901">
        <v>0</v>
      </c>
      <c r="AG75" s="900"/>
      <c r="AH75" s="900"/>
      <c r="AI75" s="900"/>
      <c r="AJ75" s="850"/>
      <c r="AK75" s="901" t="s">
        <v>556</v>
      </c>
      <c r="AL75" s="900"/>
      <c r="AM75" s="900"/>
      <c r="AN75" s="900"/>
      <c r="AO75" s="850"/>
      <c r="AP75" s="901" t="s">
        <v>556</v>
      </c>
      <c r="AQ75" s="900"/>
      <c r="AR75" s="900"/>
      <c r="AS75" s="900"/>
      <c r="AT75" s="850"/>
      <c r="AU75" s="901" t="s">
        <v>556</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543</v>
      </c>
      <c r="C76" s="894"/>
      <c r="D76" s="894"/>
      <c r="E76" s="894"/>
      <c r="F76" s="894"/>
      <c r="G76" s="894"/>
      <c r="H76" s="894"/>
      <c r="I76" s="894"/>
      <c r="J76" s="894"/>
      <c r="K76" s="894"/>
      <c r="L76" s="894"/>
      <c r="M76" s="894"/>
      <c r="N76" s="894"/>
      <c r="O76" s="894"/>
      <c r="P76" s="895"/>
      <c r="Q76" s="899">
        <v>6</v>
      </c>
      <c r="R76" s="900"/>
      <c r="S76" s="900"/>
      <c r="T76" s="900"/>
      <c r="U76" s="850"/>
      <c r="V76" s="901">
        <v>5</v>
      </c>
      <c r="W76" s="900"/>
      <c r="X76" s="900"/>
      <c r="Y76" s="900"/>
      <c r="Z76" s="850"/>
      <c r="AA76" s="901">
        <v>1</v>
      </c>
      <c r="AB76" s="900"/>
      <c r="AC76" s="900"/>
      <c r="AD76" s="900"/>
      <c r="AE76" s="850"/>
      <c r="AF76" s="901">
        <v>1</v>
      </c>
      <c r="AG76" s="900"/>
      <c r="AH76" s="900"/>
      <c r="AI76" s="900"/>
      <c r="AJ76" s="850"/>
      <c r="AK76" s="901" t="s">
        <v>556</v>
      </c>
      <c r="AL76" s="900"/>
      <c r="AM76" s="900"/>
      <c r="AN76" s="900"/>
      <c r="AO76" s="850"/>
      <c r="AP76" s="901" t="s">
        <v>556</v>
      </c>
      <c r="AQ76" s="900"/>
      <c r="AR76" s="900"/>
      <c r="AS76" s="900"/>
      <c r="AT76" s="850"/>
      <c r="AU76" s="901" t="s">
        <v>556</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544</v>
      </c>
      <c r="C77" s="894"/>
      <c r="D77" s="894"/>
      <c r="E77" s="894"/>
      <c r="F77" s="894"/>
      <c r="G77" s="894"/>
      <c r="H77" s="894"/>
      <c r="I77" s="894"/>
      <c r="J77" s="894"/>
      <c r="K77" s="894"/>
      <c r="L77" s="894"/>
      <c r="M77" s="894"/>
      <c r="N77" s="894"/>
      <c r="O77" s="894"/>
      <c r="P77" s="895"/>
      <c r="Q77" s="899">
        <v>7100</v>
      </c>
      <c r="R77" s="900"/>
      <c r="S77" s="900"/>
      <c r="T77" s="900"/>
      <c r="U77" s="850"/>
      <c r="V77" s="901">
        <v>7097</v>
      </c>
      <c r="W77" s="900"/>
      <c r="X77" s="900"/>
      <c r="Y77" s="900"/>
      <c r="Z77" s="850"/>
      <c r="AA77" s="901">
        <v>3</v>
      </c>
      <c r="AB77" s="900"/>
      <c r="AC77" s="900"/>
      <c r="AD77" s="900"/>
      <c r="AE77" s="850"/>
      <c r="AF77" s="901">
        <v>3</v>
      </c>
      <c r="AG77" s="900"/>
      <c r="AH77" s="900"/>
      <c r="AI77" s="900"/>
      <c r="AJ77" s="850"/>
      <c r="AK77" s="901">
        <v>17</v>
      </c>
      <c r="AL77" s="900"/>
      <c r="AM77" s="900"/>
      <c r="AN77" s="900"/>
      <c r="AO77" s="850"/>
      <c r="AP77" s="901" t="s">
        <v>556</v>
      </c>
      <c r="AQ77" s="900"/>
      <c r="AR77" s="900"/>
      <c r="AS77" s="900"/>
      <c r="AT77" s="850"/>
      <c r="AU77" s="901" t="s">
        <v>556</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545</v>
      </c>
      <c r="C78" s="894"/>
      <c r="D78" s="894"/>
      <c r="E78" s="894"/>
      <c r="F78" s="894"/>
      <c r="G78" s="894"/>
      <c r="H78" s="894"/>
      <c r="I78" s="894"/>
      <c r="J78" s="894"/>
      <c r="K78" s="894"/>
      <c r="L78" s="894"/>
      <c r="M78" s="894"/>
      <c r="N78" s="894"/>
      <c r="O78" s="894"/>
      <c r="P78" s="895"/>
      <c r="Q78" s="896">
        <v>267</v>
      </c>
      <c r="R78" s="851"/>
      <c r="S78" s="851"/>
      <c r="T78" s="851"/>
      <c r="U78" s="851"/>
      <c r="V78" s="851">
        <v>252</v>
      </c>
      <c r="W78" s="851"/>
      <c r="X78" s="851"/>
      <c r="Y78" s="851"/>
      <c r="Z78" s="851"/>
      <c r="AA78" s="851">
        <v>15</v>
      </c>
      <c r="AB78" s="851"/>
      <c r="AC78" s="851"/>
      <c r="AD78" s="851"/>
      <c r="AE78" s="851"/>
      <c r="AF78" s="851">
        <v>15</v>
      </c>
      <c r="AG78" s="851"/>
      <c r="AH78" s="851"/>
      <c r="AI78" s="851"/>
      <c r="AJ78" s="851"/>
      <c r="AK78" s="851" t="s">
        <v>556</v>
      </c>
      <c r="AL78" s="851"/>
      <c r="AM78" s="851"/>
      <c r="AN78" s="851"/>
      <c r="AO78" s="851"/>
      <c r="AP78" s="851">
        <v>1584</v>
      </c>
      <c r="AQ78" s="851"/>
      <c r="AR78" s="851"/>
      <c r="AS78" s="851"/>
      <c r="AT78" s="851"/>
      <c r="AU78" s="851">
        <v>5</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546</v>
      </c>
      <c r="C79" s="894"/>
      <c r="D79" s="894"/>
      <c r="E79" s="894"/>
      <c r="F79" s="894"/>
      <c r="G79" s="894"/>
      <c r="H79" s="894"/>
      <c r="I79" s="894"/>
      <c r="J79" s="894"/>
      <c r="K79" s="894"/>
      <c r="L79" s="894"/>
      <c r="M79" s="894"/>
      <c r="N79" s="894"/>
      <c r="O79" s="894"/>
      <c r="P79" s="895"/>
      <c r="Q79" s="896">
        <v>4</v>
      </c>
      <c r="R79" s="851"/>
      <c r="S79" s="851"/>
      <c r="T79" s="851"/>
      <c r="U79" s="851"/>
      <c r="V79" s="851">
        <v>2</v>
      </c>
      <c r="W79" s="851"/>
      <c r="X79" s="851"/>
      <c r="Y79" s="851"/>
      <c r="Z79" s="851"/>
      <c r="AA79" s="851">
        <v>2</v>
      </c>
      <c r="AB79" s="851"/>
      <c r="AC79" s="851"/>
      <c r="AD79" s="851"/>
      <c r="AE79" s="851"/>
      <c r="AF79" s="851">
        <v>2</v>
      </c>
      <c r="AG79" s="851"/>
      <c r="AH79" s="851"/>
      <c r="AI79" s="851"/>
      <c r="AJ79" s="851"/>
      <c r="AK79" s="851">
        <v>0</v>
      </c>
      <c r="AL79" s="851"/>
      <c r="AM79" s="851"/>
      <c r="AN79" s="851"/>
      <c r="AO79" s="851"/>
      <c r="AP79" s="851" t="s">
        <v>556</v>
      </c>
      <c r="AQ79" s="851"/>
      <c r="AR79" s="851"/>
      <c r="AS79" s="851"/>
      <c r="AT79" s="851"/>
      <c r="AU79" s="851" t="s">
        <v>556</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548</v>
      </c>
      <c r="C80" s="894"/>
      <c r="D80" s="894"/>
      <c r="E80" s="894"/>
      <c r="F80" s="894"/>
      <c r="G80" s="894"/>
      <c r="H80" s="894"/>
      <c r="I80" s="894"/>
      <c r="J80" s="894"/>
      <c r="K80" s="894"/>
      <c r="L80" s="894"/>
      <c r="M80" s="894"/>
      <c r="N80" s="894"/>
      <c r="O80" s="894"/>
      <c r="P80" s="895"/>
      <c r="Q80" s="896">
        <v>91</v>
      </c>
      <c r="R80" s="851"/>
      <c r="S80" s="851"/>
      <c r="T80" s="851"/>
      <c r="U80" s="851"/>
      <c r="V80" s="851">
        <v>84</v>
      </c>
      <c r="W80" s="851"/>
      <c r="X80" s="851"/>
      <c r="Y80" s="851"/>
      <c r="Z80" s="851"/>
      <c r="AA80" s="851">
        <v>7</v>
      </c>
      <c r="AB80" s="851"/>
      <c r="AC80" s="851"/>
      <c r="AD80" s="851"/>
      <c r="AE80" s="851"/>
      <c r="AF80" s="851">
        <v>7</v>
      </c>
      <c r="AG80" s="851"/>
      <c r="AH80" s="851"/>
      <c r="AI80" s="851"/>
      <c r="AJ80" s="851"/>
      <c r="AK80" s="851" t="s">
        <v>556</v>
      </c>
      <c r="AL80" s="851"/>
      <c r="AM80" s="851"/>
      <c r="AN80" s="851"/>
      <c r="AO80" s="851"/>
      <c r="AP80" s="851" t="s">
        <v>556</v>
      </c>
      <c r="AQ80" s="851"/>
      <c r="AR80" s="851"/>
      <c r="AS80" s="851"/>
      <c r="AT80" s="851"/>
      <c r="AU80" s="851" t="s">
        <v>556</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547</v>
      </c>
      <c r="C81" s="894"/>
      <c r="D81" s="894"/>
      <c r="E81" s="894"/>
      <c r="F81" s="894"/>
      <c r="G81" s="894"/>
      <c r="H81" s="894"/>
      <c r="I81" s="894"/>
      <c r="J81" s="894"/>
      <c r="K81" s="894"/>
      <c r="L81" s="894"/>
      <c r="M81" s="894"/>
      <c r="N81" s="894"/>
      <c r="O81" s="894"/>
      <c r="P81" s="895"/>
      <c r="Q81" s="896">
        <v>241</v>
      </c>
      <c r="R81" s="851"/>
      <c r="S81" s="851"/>
      <c r="T81" s="851"/>
      <c r="U81" s="851"/>
      <c r="V81" s="851">
        <v>240</v>
      </c>
      <c r="W81" s="851"/>
      <c r="X81" s="851"/>
      <c r="Y81" s="851"/>
      <c r="Z81" s="851"/>
      <c r="AA81" s="851">
        <v>1</v>
      </c>
      <c r="AB81" s="851"/>
      <c r="AC81" s="851"/>
      <c r="AD81" s="851"/>
      <c r="AE81" s="851"/>
      <c r="AF81" s="851">
        <v>198</v>
      </c>
      <c r="AG81" s="851"/>
      <c r="AH81" s="851"/>
      <c r="AI81" s="851"/>
      <c r="AJ81" s="851"/>
      <c r="AK81" s="851" t="s">
        <v>556</v>
      </c>
      <c r="AL81" s="851"/>
      <c r="AM81" s="851"/>
      <c r="AN81" s="851"/>
      <c r="AO81" s="851"/>
      <c r="AP81" s="851" t="s">
        <v>556</v>
      </c>
      <c r="AQ81" s="851"/>
      <c r="AR81" s="851"/>
      <c r="AS81" s="851"/>
      <c r="AT81" s="851"/>
      <c r="AU81" s="851" t="s">
        <v>556</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549</v>
      </c>
      <c r="C82" s="894"/>
      <c r="D82" s="894"/>
      <c r="E82" s="894"/>
      <c r="F82" s="894"/>
      <c r="G82" s="894"/>
      <c r="H82" s="894"/>
      <c r="I82" s="894"/>
      <c r="J82" s="894"/>
      <c r="K82" s="894"/>
      <c r="L82" s="894"/>
      <c r="M82" s="894"/>
      <c r="N82" s="894"/>
      <c r="O82" s="894"/>
      <c r="P82" s="895"/>
      <c r="Q82" s="896">
        <v>1786</v>
      </c>
      <c r="R82" s="851"/>
      <c r="S82" s="851"/>
      <c r="T82" s="851"/>
      <c r="U82" s="851"/>
      <c r="V82" s="851">
        <v>1757</v>
      </c>
      <c r="W82" s="851"/>
      <c r="X82" s="851"/>
      <c r="Y82" s="851"/>
      <c r="Z82" s="851"/>
      <c r="AA82" s="851">
        <v>29</v>
      </c>
      <c r="AB82" s="851"/>
      <c r="AC82" s="851"/>
      <c r="AD82" s="851"/>
      <c r="AE82" s="851"/>
      <c r="AF82" s="851">
        <v>29</v>
      </c>
      <c r="AG82" s="851"/>
      <c r="AH82" s="851"/>
      <c r="AI82" s="851"/>
      <c r="AJ82" s="851"/>
      <c r="AK82" s="851" t="s">
        <v>556</v>
      </c>
      <c r="AL82" s="851"/>
      <c r="AM82" s="851"/>
      <c r="AN82" s="851"/>
      <c r="AO82" s="851"/>
      <c r="AP82" s="851">
        <v>2124</v>
      </c>
      <c r="AQ82" s="851"/>
      <c r="AR82" s="851"/>
      <c r="AS82" s="851"/>
      <c r="AT82" s="851"/>
      <c r="AU82" s="851">
        <v>145</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550</v>
      </c>
      <c r="C83" s="894"/>
      <c r="D83" s="894"/>
      <c r="E83" s="894"/>
      <c r="F83" s="894"/>
      <c r="G83" s="894"/>
      <c r="H83" s="894"/>
      <c r="I83" s="894"/>
      <c r="J83" s="894"/>
      <c r="K83" s="894"/>
      <c r="L83" s="894"/>
      <c r="M83" s="894"/>
      <c r="N83" s="894"/>
      <c r="O83" s="894"/>
      <c r="P83" s="895"/>
      <c r="Q83" s="896">
        <v>251</v>
      </c>
      <c r="R83" s="851"/>
      <c r="S83" s="851"/>
      <c r="T83" s="851"/>
      <c r="U83" s="851"/>
      <c r="V83" s="851">
        <v>148</v>
      </c>
      <c r="W83" s="851"/>
      <c r="X83" s="851"/>
      <c r="Y83" s="851"/>
      <c r="Z83" s="851"/>
      <c r="AA83" s="851">
        <v>103</v>
      </c>
      <c r="AB83" s="851"/>
      <c r="AC83" s="851"/>
      <c r="AD83" s="851"/>
      <c r="AE83" s="851"/>
      <c r="AF83" s="851">
        <v>103</v>
      </c>
      <c r="AG83" s="851"/>
      <c r="AH83" s="851"/>
      <c r="AI83" s="851"/>
      <c r="AJ83" s="851"/>
      <c r="AK83" s="851" t="s">
        <v>556</v>
      </c>
      <c r="AL83" s="851"/>
      <c r="AM83" s="851"/>
      <c r="AN83" s="851"/>
      <c r="AO83" s="851"/>
      <c r="AP83" s="851" t="s">
        <v>556</v>
      </c>
      <c r="AQ83" s="851"/>
      <c r="AR83" s="851"/>
      <c r="AS83" s="851"/>
      <c r="AT83" s="851"/>
      <c r="AU83" s="851" t="s">
        <v>556</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551</v>
      </c>
      <c r="C84" s="894"/>
      <c r="D84" s="894"/>
      <c r="E84" s="894"/>
      <c r="F84" s="894"/>
      <c r="G84" s="894"/>
      <c r="H84" s="894"/>
      <c r="I84" s="894"/>
      <c r="J84" s="894"/>
      <c r="K84" s="894"/>
      <c r="L84" s="894"/>
      <c r="M84" s="894"/>
      <c r="N84" s="894"/>
      <c r="O84" s="894"/>
      <c r="P84" s="895"/>
      <c r="Q84" s="896">
        <v>52</v>
      </c>
      <c r="R84" s="851"/>
      <c r="S84" s="851"/>
      <c r="T84" s="851"/>
      <c r="U84" s="851"/>
      <c r="V84" s="851">
        <v>36</v>
      </c>
      <c r="W84" s="851"/>
      <c r="X84" s="851"/>
      <c r="Y84" s="851"/>
      <c r="Z84" s="851"/>
      <c r="AA84" s="851">
        <v>16</v>
      </c>
      <c r="AB84" s="851"/>
      <c r="AC84" s="851"/>
      <c r="AD84" s="851"/>
      <c r="AE84" s="851"/>
      <c r="AF84" s="851">
        <v>16</v>
      </c>
      <c r="AG84" s="851"/>
      <c r="AH84" s="851"/>
      <c r="AI84" s="851"/>
      <c r="AJ84" s="851"/>
      <c r="AK84" s="851" t="s">
        <v>556</v>
      </c>
      <c r="AL84" s="851"/>
      <c r="AM84" s="851"/>
      <c r="AN84" s="851"/>
      <c r="AO84" s="851"/>
      <c r="AP84" s="851" t="s">
        <v>556</v>
      </c>
      <c r="AQ84" s="851"/>
      <c r="AR84" s="851"/>
      <c r="AS84" s="851"/>
      <c r="AT84" s="851"/>
      <c r="AU84" s="851" t="s">
        <v>556</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552</v>
      </c>
      <c r="C85" s="894"/>
      <c r="D85" s="894"/>
      <c r="E85" s="894"/>
      <c r="F85" s="894"/>
      <c r="G85" s="894"/>
      <c r="H85" s="894"/>
      <c r="I85" s="894"/>
      <c r="J85" s="894"/>
      <c r="K85" s="894"/>
      <c r="L85" s="894"/>
      <c r="M85" s="894"/>
      <c r="N85" s="894"/>
      <c r="O85" s="894"/>
      <c r="P85" s="895"/>
      <c r="Q85" s="896">
        <v>183</v>
      </c>
      <c r="R85" s="851"/>
      <c r="S85" s="851"/>
      <c r="T85" s="851"/>
      <c r="U85" s="851"/>
      <c r="V85" s="851">
        <v>177</v>
      </c>
      <c r="W85" s="851"/>
      <c r="X85" s="851"/>
      <c r="Y85" s="851"/>
      <c r="Z85" s="851"/>
      <c r="AA85" s="851">
        <v>6</v>
      </c>
      <c r="AB85" s="851"/>
      <c r="AC85" s="851"/>
      <c r="AD85" s="851"/>
      <c r="AE85" s="851"/>
      <c r="AF85" s="851">
        <v>6</v>
      </c>
      <c r="AG85" s="851"/>
      <c r="AH85" s="851"/>
      <c r="AI85" s="851"/>
      <c r="AJ85" s="851"/>
      <c r="AK85" s="851" t="s">
        <v>556</v>
      </c>
      <c r="AL85" s="851"/>
      <c r="AM85" s="851"/>
      <c r="AN85" s="851"/>
      <c r="AO85" s="851"/>
      <c r="AP85" s="851" t="s">
        <v>556</v>
      </c>
      <c r="AQ85" s="851"/>
      <c r="AR85" s="851"/>
      <c r="AS85" s="851"/>
      <c r="AT85" s="851"/>
      <c r="AU85" s="851" t="s">
        <v>556</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t="s">
        <v>553</v>
      </c>
      <c r="C86" s="894"/>
      <c r="D86" s="894"/>
      <c r="E86" s="894"/>
      <c r="F86" s="894"/>
      <c r="G86" s="894"/>
      <c r="H86" s="894"/>
      <c r="I86" s="894"/>
      <c r="J86" s="894"/>
      <c r="K86" s="894"/>
      <c r="L86" s="894"/>
      <c r="M86" s="894"/>
      <c r="N86" s="894"/>
      <c r="O86" s="894"/>
      <c r="P86" s="895"/>
      <c r="Q86" s="896">
        <v>209764</v>
      </c>
      <c r="R86" s="851"/>
      <c r="S86" s="851"/>
      <c r="T86" s="851"/>
      <c r="U86" s="851"/>
      <c r="V86" s="851">
        <v>201413</v>
      </c>
      <c r="W86" s="851"/>
      <c r="X86" s="851"/>
      <c r="Y86" s="851"/>
      <c r="Z86" s="851"/>
      <c r="AA86" s="851">
        <v>8351</v>
      </c>
      <c r="AB86" s="851"/>
      <c r="AC86" s="851"/>
      <c r="AD86" s="851"/>
      <c r="AE86" s="851"/>
      <c r="AF86" s="851">
        <v>8351</v>
      </c>
      <c r="AG86" s="851"/>
      <c r="AH86" s="851"/>
      <c r="AI86" s="851"/>
      <c r="AJ86" s="851"/>
      <c r="AK86" s="851" t="s">
        <v>556</v>
      </c>
      <c r="AL86" s="851"/>
      <c r="AM86" s="851"/>
      <c r="AN86" s="851"/>
      <c r="AO86" s="851"/>
      <c r="AP86" s="851" t="s">
        <v>556</v>
      </c>
      <c r="AQ86" s="851"/>
      <c r="AR86" s="851"/>
      <c r="AS86" s="851"/>
      <c r="AT86" s="851"/>
      <c r="AU86" s="851" t="s">
        <v>556</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8794</v>
      </c>
      <c r="AG88" s="862"/>
      <c r="AH88" s="862"/>
      <c r="AI88" s="862"/>
      <c r="AJ88" s="862"/>
      <c r="AK88" s="859"/>
      <c r="AL88" s="859"/>
      <c r="AM88" s="859"/>
      <c r="AN88" s="859"/>
      <c r="AO88" s="859"/>
      <c r="AP88" s="862">
        <v>3708</v>
      </c>
      <c r="AQ88" s="862"/>
      <c r="AR88" s="862"/>
      <c r="AS88" s="862"/>
      <c r="AT88" s="862"/>
      <c r="AU88" s="862">
        <v>150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v>
      </c>
      <c r="CS102" s="870"/>
      <c r="CT102" s="870"/>
      <c r="CU102" s="870"/>
      <c r="CV102" s="913"/>
      <c r="CW102" s="912" t="s">
        <v>556</v>
      </c>
      <c r="CX102" s="870"/>
      <c r="CY102" s="870"/>
      <c r="CZ102" s="870"/>
      <c r="DA102" s="913"/>
      <c r="DB102" s="912" t="s">
        <v>556</v>
      </c>
      <c r="DC102" s="870"/>
      <c r="DD102" s="870"/>
      <c r="DE102" s="870"/>
      <c r="DF102" s="913"/>
      <c r="DG102" s="912" t="s">
        <v>556</v>
      </c>
      <c r="DH102" s="870"/>
      <c r="DI102" s="870"/>
      <c r="DJ102" s="870"/>
      <c r="DK102" s="913"/>
      <c r="DL102" s="912" t="s">
        <v>556</v>
      </c>
      <c r="DM102" s="870"/>
      <c r="DN102" s="870"/>
      <c r="DO102" s="870"/>
      <c r="DP102" s="913"/>
      <c r="DQ102" s="912" t="s">
        <v>556</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286</v>
      </c>
      <c r="AG109" s="915"/>
      <c r="AH109" s="915"/>
      <c r="AI109" s="915"/>
      <c r="AJ109" s="916"/>
      <c r="AK109" s="914" t="s">
        <v>285</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286</v>
      </c>
      <c r="BW109" s="915"/>
      <c r="BX109" s="915"/>
      <c r="BY109" s="915"/>
      <c r="BZ109" s="916"/>
      <c r="CA109" s="914" t="s">
        <v>285</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286</v>
      </c>
      <c r="DM109" s="915"/>
      <c r="DN109" s="915"/>
      <c r="DO109" s="915"/>
      <c r="DP109" s="916"/>
      <c r="DQ109" s="914" t="s">
        <v>285</v>
      </c>
      <c r="DR109" s="915"/>
      <c r="DS109" s="915"/>
      <c r="DT109" s="915"/>
      <c r="DU109" s="916"/>
      <c r="DV109" s="914" t="s">
        <v>401</v>
      </c>
      <c r="DW109" s="915"/>
      <c r="DX109" s="915"/>
      <c r="DY109" s="915"/>
      <c r="DZ109" s="917"/>
    </row>
    <row r="110" spans="1:131" s="199" customFormat="1" ht="26.25" customHeight="1" x14ac:dyDescent="0.15">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278641</v>
      </c>
      <c r="AB110" s="922"/>
      <c r="AC110" s="922"/>
      <c r="AD110" s="922"/>
      <c r="AE110" s="923"/>
      <c r="AF110" s="924">
        <v>284043</v>
      </c>
      <c r="AG110" s="922"/>
      <c r="AH110" s="922"/>
      <c r="AI110" s="922"/>
      <c r="AJ110" s="923"/>
      <c r="AK110" s="924">
        <v>286836</v>
      </c>
      <c r="AL110" s="922"/>
      <c r="AM110" s="922"/>
      <c r="AN110" s="922"/>
      <c r="AO110" s="923"/>
      <c r="AP110" s="925">
        <v>12.4</v>
      </c>
      <c r="AQ110" s="926"/>
      <c r="AR110" s="926"/>
      <c r="AS110" s="926"/>
      <c r="AT110" s="927"/>
      <c r="AU110" s="928" t="s">
        <v>59</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3430467</v>
      </c>
      <c r="BR110" s="957"/>
      <c r="BS110" s="957"/>
      <c r="BT110" s="957"/>
      <c r="BU110" s="957"/>
      <c r="BV110" s="957">
        <v>3340541</v>
      </c>
      <c r="BW110" s="957"/>
      <c r="BX110" s="957"/>
      <c r="BY110" s="957"/>
      <c r="BZ110" s="957"/>
      <c r="CA110" s="957">
        <v>3220986</v>
      </c>
      <c r="CB110" s="957"/>
      <c r="CC110" s="957"/>
      <c r="CD110" s="957"/>
      <c r="CE110" s="957"/>
      <c r="CF110" s="971">
        <v>138.80000000000001</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9"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110</v>
      </c>
      <c r="BR111" s="950"/>
      <c r="BS111" s="950"/>
      <c r="BT111" s="950"/>
      <c r="BU111" s="950"/>
      <c r="BV111" s="950" t="s">
        <v>110</v>
      </c>
      <c r="BW111" s="950"/>
      <c r="BX111" s="950"/>
      <c r="BY111" s="950"/>
      <c r="BZ111" s="950"/>
      <c r="CA111" s="950" t="s">
        <v>110</v>
      </c>
      <c r="CB111" s="950"/>
      <c r="CC111" s="950"/>
      <c r="CD111" s="950"/>
      <c r="CE111" s="950"/>
      <c r="CF111" s="944" t="s">
        <v>110</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9"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581410</v>
      </c>
      <c r="BR112" s="950"/>
      <c r="BS112" s="950"/>
      <c r="BT112" s="950"/>
      <c r="BU112" s="950"/>
      <c r="BV112" s="950">
        <v>896895</v>
      </c>
      <c r="BW112" s="950"/>
      <c r="BX112" s="950"/>
      <c r="BY112" s="950"/>
      <c r="BZ112" s="950"/>
      <c r="CA112" s="950">
        <v>784709</v>
      </c>
      <c r="CB112" s="950"/>
      <c r="CC112" s="950"/>
      <c r="CD112" s="950"/>
      <c r="CE112" s="950"/>
      <c r="CF112" s="944">
        <v>33.799999999999997</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9"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11408</v>
      </c>
      <c r="AB113" s="964"/>
      <c r="AC113" s="964"/>
      <c r="AD113" s="964"/>
      <c r="AE113" s="965"/>
      <c r="AF113" s="966">
        <v>20550</v>
      </c>
      <c r="AG113" s="964"/>
      <c r="AH113" s="964"/>
      <c r="AI113" s="964"/>
      <c r="AJ113" s="965"/>
      <c r="AK113" s="966">
        <v>14005</v>
      </c>
      <c r="AL113" s="964"/>
      <c r="AM113" s="964"/>
      <c r="AN113" s="964"/>
      <c r="AO113" s="965"/>
      <c r="AP113" s="967">
        <v>0.6</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252332</v>
      </c>
      <c r="BR113" s="950"/>
      <c r="BS113" s="950"/>
      <c r="BT113" s="950"/>
      <c r="BU113" s="950"/>
      <c r="BV113" s="950">
        <v>199589</v>
      </c>
      <c r="BW113" s="950"/>
      <c r="BX113" s="950"/>
      <c r="BY113" s="950"/>
      <c r="BZ113" s="950"/>
      <c r="CA113" s="950">
        <v>149758</v>
      </c>
      <c r="CB113" s="950"/>
      <c r="CC113" s="950"/>
      <c r="CD113" s="950"/>
      <c r="CE113" s="950"/>
      <c r="CF113" s="944">
        <v>6.5</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9"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56106</v>
      </c>
      <c r="AB114" s="989"/>
      <c r="AC114" s="989"/>
      <c r="AD114" s="989"/>
      <c r="AE114" s="990"/>
      <c r="AF114" s="991">
        <v>61448</v>
      </c>
      <c r="AG114" s="989"/>
      <c r="AH114" s="989"/>
      <c r="AI114" s="989"/>
      <c r="AJ114" s="990"/>
      <c r="AK114" s="991">
        <v>57428</v>
      </c>
      <c r="AL114" s="989"/>
      <c r="AM114" s="989"/>
      <c r="AN114" s="989"/>
      <c r="AO114" s="990"/>
      <c r="AP114" s="992">
        <v>2.5</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676753</v>
      </c>
      <c r="BR114" s="950"/>
      <c r="BS114" s="950"/>
      <c r="BT114" s="950"/>
      <c r="BU114" s="950"/>
      <c r="BV114" s="950">
        <v>628946</v>
      </c>
      <c r="BW114" s="950"/>
      <c r="BX114" s="950"/>
      <c r="BY114" s="950"/>
      <c r="BZ114" s="950"/>
      <c r="CA114" s="950">
        <v>631813</v>
      </c>
      <c r="CB114" s="950"/>
      <c r="CC114" s="950"/>
      <c r="CD114" s="950"/>
      <c r="CE114" s="950"/>
      <c r="CF114" s="944">
        <v>27.2</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9"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110</v>
      </c>
      <c r="AB115" s="964"/>
      <c r="AC115" s="964"/>
      <c r="AD115" s="964"/>
      <c r="AE115" s="965"/>
      <c r="AF115" s="966" t="s">
        <v>110</v>
      </c>
      <c r="AG115" s="964"/>
      <c r="AH115" s="964"/>
      <c r="AI115" s="964"/>
      <c r="AJ115" s="965"/>
      <c r="AK115" s="966" t="s">
        <v>110</v>
      </c>
      <c r="AL115" s="964"/>
      <c r="AM115" s="964"/>
      <c r="AN115" s="964"/>
      <c r="AO115" s="965"/>
      <c r="AP115" s="967" t="s">
        <v>110</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t="s">
        <v>110</v>
      </c>
      <c r="CB115" s="950"/>
      <c r="CC115" s="950"/>
      <c r="CD115" s="950"/>
      <c r="CE115" s="950"/>
      <c r="CF115" s="944" t="s">
        <v>110</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9" customFormat="1" ht="26.25" customHeight="1" x14ac:dyDescent="0.15">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110</v>
      </c>
      <c r="AB116" s="989"/>
      <c r="AC116" s="989"/>
      <c r="AD116" s="989"/>
      <c r="AE116" s="990"/>
      <c r="AF116" s="991" t="s">
        <v>110</v>
      </c>
      <c r="AG116" s="989"/>
      <c r="AH116" s="989"/>
      <c r="AI116" s="989"/>
      <c r="AJ116" s="990"/>
      <c r="AK116" s="991" t="s">
        <v>110</v>
      </c>
      <c r="AL116" s="989"/>
      <c r="AM116" s="989"/>
      <c r="AN116" s="989"/>
      <c r="AO116" s="990"/>
      <c r="AP116" s="992" t="s">
        <v>110</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346155</v>
      </c>
      <c r="AB117" s="1007"/>
      <c r="AC117" s="1007"/>
      <c r="AD117" s="1007"/>
      <c r="AE117" s="1008"/>
      <c r="AF117" s="1009">
        <v>366041</v>
      </c>
      <c r="AG117" s="1007"/>
      <c r="AH117" s="1007"/>
      <c r="AI117" s="1007"/>
      <c r="AJ117" s="1008"/>
      <c r="AK117" s="1009">
        <v>358269</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110</v>
      </c>
      <c r="BR117" s="950"/>
      <c r="BS117" s="950"/>
      <c r="BT117" s="950"/>
      <c r="BU117" s="950"/>
      <c r="BV117" s="950" t="s">
        <v>110</v>
      </c>
      <c r="BW117" s="950"/>
      <c r="BX117" s="950"/>
      <c r="BY117" s="950"/>
      <c r="BZ117" s="950"/>
      <c r="CA117" s="950" t="s">
        <v>110</v>
      </c>
      <c r="CB117" s="950"/>
      <c r="CC117" s="950"/>
      <c r="CD117" s="950"/>
      <c r="CE117" s="950"/>
      <c r="CF117" s="944" t="s">
        <v>110</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9" customFormat="1" ht="26.25" customHeight="1" x14ac:dyDescent="0.15">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286</v>
      </c>
      <c r="AG118" s="915"/>
      <c r="AH118" s="915"/>
      <c r="AI118" s="915"/>
      <c r="AJ118" s="916"/>
      <c r="AK118" s="914" t="s">
        <v>285</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110</v>
      </c>
      <c r="BR118" s="1028"/>
      <c r="BS118" s="1028"/>
      <c r="BT118" s="1028"/>
      <c r="BU118" s="1028"/>
      <c r="BV118" s="1028" t="s">
        <v>110</v>
      </c>
      <c r="BW118" s="1028"/>
      <c r="BX118" s="1028"/>
      <c r="BY118" s="1028"/>
      <c r="BZ118" s="1028"/>
      <c r="CA118" s="1028" t="s">
        <v>110</v>
      </c>
      <c r="CB118" s="1028"/>
      <c r="CC118" s="1028"/>
      <c r="CD118" s="1028"/>
      <c r="CE118" s="1028"/>
      <c r="CF118" s="944" t="s">
        <v>110</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9" customFormat="1" ht="26.25" customHeight="1" x14ac:dyDescent="0.15">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110</v>
      </c>
      <c r="AB119" s="922"/>
      <c r="AC119" s="922"/>
      <c r="AD119" s="922"/>
      <c r="AE119" s="923"/>
      <c r="AF119" s="924" t="s">
        <v>110</v>
      </c>
      <c r="AG119" s="922"/>
      <c r="AH119" s="922"/>
      <c r="AI119" s="922"/>
      <c r="AJ119" s="923"/>
      <c r="AK119" s="924" t="s">
        <v>110</v>
      </c>
      <c r="AL119" s="922"/>
      <c r="AM119" s="922"/>
      <c r="AN119" s="922"/>
      <c r="AO119" s="923"/>
      <c r="AP119" s="925" t="s">
        <v>110</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431</v>
      </c>
      <c r="BP119" s="1036"/>
      <c r="BQ119" s="1027">
        <v>4940962</v>
      </c>
      <c r="BR119" s="1028"/>
      <c r="BS119" s="1028"/>
      <c r="BT119" s="1028"/>
      <c r="BU119" s="1028"/>
      <c r="BV119" s="1028">
        <v>5065971</v>
      </c>
      <c r="BW119" s="1028"/>
      <c r="BX119" s="1028"/>
      <c r="BY119" s="1028"/>
      <c r="BZ119" s="1028"/>
      <c r="CA119" s="1028">
        <v>4787266</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110</v>
      </c>
      <c r="DH119" s="1014"/>
      <c r="DI119" s="1014"/>
      <c r="DJ119" s="1014"/>
      <c r="DK119" s="1015"/>
      <c r="DL119" s="1013" t="s">
        <v>110</v>
      </c>
      <c r="DM119" s="1014"/>
      <c r="DN119" s="1014"/>
      <c r="DO119" s="1014"/>
      <c r="DP119" s="1015"/>
      <c r="DQ119" s="1013" t="s">
        <v>110</v>
      </c>
      <c r="DR119" s="1014"/>
      <c r="DS119" s="1014"/>
      <c r="DT119" s="1014"/>
      <c r="DU119" s="1015"/>
      <c r="DV119" s="1016" t="s">
        <v>110</v>
      </c>
      <c r="DW119" s="1017"/>
      <c r="DX119" s="1017"/>
      <c r="DY119" s="1017"/>
      <c r="DZ119" s="1018"/>
    </row>
    <row r="120" spans="1:130" s="199" customFormat="1" ht="26.25" customHeight="1" x14ac:dyDescent="0.15">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3312727</v>
      </c>
      <c r="BR120" s="957"/>
      <c r="BS120" s="957"/>
      <c r="BT120" s="957"/>
      <c r="BU120" s="957"/>
      <c r="BV120" s="957">
        <v>3102629</v>
      </c>
      <c r="BW120" s="957"/>
      <c r="BX120" s="957"/>
      <c r="BY120" s="957"/>
      <c r="BZ120" s="957"/>
      <c r="CA120" s="957">
        <v>3266804</v>
      </c>
      <c r="CB120" s="957"/>
      <c r="CC120" s="957"/>
      <c r="CD120" s="957"/>
      <c r="CE120" s="957"/>
      <c r="CF120" s="971">
        <v>140.80000000000001</v>
      </c>
      <c r="CG120" s="972"/>
      <c r="CH120" s="972"/>
      <c r="CI120" s="972"/>
      <c r="CJ120" s="972"/>
      <c r="CK120" s="1037" t="s">
        <v>435</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581410</v>
      </c>
      <c r="DH120" s="957"/>
      <c r="DI120" s="957"/>
      <c r="DJ120" s="957"/>
      <c r="DK120" s="957"/>
      <c r="DL120" s="957">
        <v>896895</v>
      </c>
      <c r="DM120" s="957"/>
      <c r="DN120" s="957"/>
      <c r="DO120" s="957"/>
      <c r="DP120" s="957"/>
      <c r="DQ120" s="957">
        <v>784709</v>
      </c>
      <c r="DR120" s="957"/>
      <c r="DS120" s="957"/>
      <c r="DT120" s="957"/>
      <c r="DU120" s="957"/>
      <c r="DV120" s="958">
        <v>33.799999999999997</v>
      </c>
      <c r="DW120" s="958"/>
      <c r="DX120" s="958"/>
      <c r="DY120" s="958"/>
      <c r="DZ120" s="959"/>
    </row>
    <row r="121" spans="1:130" s="199" customFormat="1" ht="26.25" customHeight="1" x14ac:dyDescent="0.15">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t="s">
        <v>110</v>
      </c>
      <c r="BR121" s="950"/>
      <c r="BS121" s="950"/>
      <c r="BT121" s="950"/>
      <c r="BU121" s="950"/>
      <c r="BV121" s="950" t="s">
        <v>110</v>
      </c>
      <c r="BW121" s="950"/>
      <c r="BX121" s="950"/>
      <c r="BY121" s="950"/>
      <c r="BZ121" s="950"/>
      <c r="CA121" s="950" t="s">
        <v>110</v>
      </c>
      <c r="CB121" s="950"/>
      <c r="CC121" s="950"/>
      <c r="CD121" s="950"/>
      <c r="CE121" s="950"/>
      <c r="CF121" s="944" t="s">
        <v>110</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t="s">
        <v>110</v>
      </c>
      <c r="DH121" s="950"/>
      <c r="DI121" s="950"/>
      <c r="DJ121" s="950"/>
      <c r="DK121" s="950"/>
      <c r="DL121" s="950" t="s">
        <v>110</v>
      </c>
      <c r="DM121" s="950"/>
      <c r="DN121" s="950"/>
      <c r="DO121" s="950"/>
      <c r="DP121" s="950"/>
      <c r="DQ121" s="950" t="s">
        <v>110</v>
      </c>
      <c r="DR121" s="950"/>
      <c r="DS121" s="950"/>
      <c r="DT121" s="950"/>
      <c r="DU121" s="950"/>
      <c r="DV121" s="951" t="s">
        <v>110</v>
      </c>
      <c r="DW121" s="951"/>
      <c r="DX121" s="951"/>
      <c r="DY121" s="951"/>
      <c r="DZ121" s="952"/>
    </row>
    <row r="122" spans="1:130" s="199" customFormat="1" ht="26.25" customHeight="1" x14ac:dyDescent="0.15">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2827559</v>
      </c>
      <c r="BR122" s="1028"/>
      <c r="BS122" s="1028"/>
      <c r="BT122" s="1028"/>
      <c r="BU122" s="1028"/>
      <c r="BV122" s="1028">
        <v>2754140</v>
      </c>
      <c r="BW122" s="1028"/>
      <c r="BX122" s="1028"/>
      <c r="BY122" s="1028"/>
      <c r="BZ122" s="1028"/>
      <c r="CA122" s="1028">
        <v>2654011</v>
      </c>
      <c r="CB122" s="1028"/>
      <c r="CC122" s="1028"/>
      <c r="CD122" s="1028"/>
      <c r="CE122" s="1028"/>
      <c r="CF122" s="1048">
        <v>114.4</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110</v>
      </c>
      <c r="DH122" s="950"/>
      <c r="DI122" s="950"/>
      <c r="DJ122" s="950"/>
      <c r="DK122" s="950"/>
      <c r="DL122" s="950" t="s">
        <v>110</v>
      </c>
      <c r="DM122" s="950"/>
      <c r="DN122" s="950"/>
      <c r="DO122" s="950"/>
      <c r="DP122" s="950"/>
      <c r="DQ122" s="950" t="s">
        <v>110</v>
      </c>
      <c r="DR122" s="950"/>
      <c r="DS122" s="950"/>
      <c r="DT122" s="950"/>
      <c r="DU122" s="950"/>
      <c r="DV122" s="951" t="s">
        <v>110</v>
      </c>
      <c r="DW122" s="951"/>
      <c r="DX122" s="951"/>
      <c r="DY122" s="951"/>
      <c r="DZ122" s="952"/>
    </row>
    <row r="123" spans="1:130" s="199" customFormat="1" ht="26.25" customHeight="1" x14ac:dyDescent="0.15">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439</v>
      </c>
      <c r="BP123" s="1036"/>
      <c r="BQ123" s="1095">
        <v>6140286</v>
      </c>
      <c r="BR123" s="1096"/>
      <c r="BS123" s="1096"/>
      <c r="BT123" s="1096"/>
      <c r="BU123" s="1096"/>
      <c r="BV123" s="1096">
        <v>5856769</v>
      </c>
      <c r="BW123" s="1096"/>
      <c r="BX123" s="1096"/>
      <c r="BY123" s="1096"/>
      <c r="BZ123" s="1096"/>
      <c r="CA123" s="1096">
        <v>5920815</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110</v>
      </c>
      <c r="DH123" s="989"/>
      <c r="DI123" s="989"/>
      <c r="DJ123" s="989"/>
      <c r="DK123" s="990"/>
      <c r="DL123" s="991" t="s">
        <v>110</v>
      </c>
      <c r="DM123" s="989"/>
      <c r="DN123" s="989"/>
      <c r="DO123" s="989"/>
      <c r="DP123" s="990"/>
      <c r="DQ123" s="991" t="s">
        <v>110</v>
      </c>
      <c r="DR123" s="989"/>
      <c r="DS123" s="989"/>
      <c r="DT123" s="989"/>
      <c r="DU123" s="990"/>
      <c r="DV123" s="992" t="s">
        <v>110</v>
      </c>
      <c r="DW123" s="993"/>
      <c r="DX123" s="993"/>
      <c r="DY123" s="993"/>
      <c r="DZ123" s="994"/>
    </row>
    <row r="124" spans="1:130" s="199" customFormat="1" ht="26.25" customHeight="1" thickBot="1" x14ac:dyDescent="0.2">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1091" t="s">
        <v>440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110</v>
      </c>
      <c r="BR124" s="1058"/>
      <c r="BS124" s="1058"/>
      <c r="BT124" s="1058"/>
      <c r="BU124" s="1058"/>
      <c r="BV124" s="1058" t="s">
        <v>110</v>
      </c>
      <c r="BW124" s="1058"/>
      <c r="BX124" s="1058"/>
      <c r="BY124" s="1058"/>
      <c r="BZ124" s="1058"/>
      <c r="CA124" s="1058" t="s">
        <v>110</v>
      </c>
      <c r="CB124" s="1058"/>
      <c r="CC124" s="1058"/>
      <c r="CD124" s="1058"/>
      <c r="CE124" s="1058"/>
      <c r="CF124" s="1059"/>
      <c r="CG124" s="1060"/>
      <c r="CH124" s="1060"/>
      <c r="CI124" s="1060"/>
      <c r="CJ124" s="1061"/>
      <c r="CK124" s="1043"/>
      <c r="CL124" s="1043"/>
      <c r="CM124" s="1043"/>
      <c r="CN124" s="1043"/>
      <c r="CO124" s="1044"/>
      <c r="CP124" s="1050" t="s">
        <v>441</v>
      </c>
      <c r="CQ124" s="1051"/>
      <c r="CR124" s="1051"/>
      <c r="CS124" s="1051"/>
      <c r="CT124" s="1051"/>
      <c r="CU124" s="1051"/>
      <c r="CV124" s="1051"/>
      <c r="CW124" s="1051"/>
      <c r="CX124" s="1051"/>
      <c r="CY124" s="1051"/>
      <c r="CZ124" s="1051"/>
      <c r="DA124" s="1051"/>
      <c r="DB124" s="1051"/>
      <c r="DC124" s="1051"/>
      <c r="DD124" s="1051"/>
      <c r="DE124" s="1051"/>
      <c r="DF124" s="1052"/>
      <c r="DG124" s="1035" t="s">
        <v>110</v>
      </c>
      <c r="DH124" s="1014"/>
      <c r="DI124" s="1014"/>
      <c r="DJ124" s="1014"/>
      <c r="DK124" s="1015"/>
      <c r="DL124" s="1013" t="s">
        <v>110</v>
      </c>
      <c r="DM124" s="1014"/>
      <c r="DN124" s="1014"/>
      <c r="DO124" s="1014"/>
      <c r="DP124" s="1015"/>
      <c r="DQ124" s="1013" t="s">
        <v>110</v>
      </c>
      <c r="DR124" s="1014"/>
      <c r="DS124" s="1014"/>
      <c r="DT124" s="1014"/>
      <c r="DU124" s="1015"/>
      <c r="DV124" s="1016" t="s">
        <v>110</v>
      </c>
      <c r="DW124" s="1017"/>
      <c r="DX124" s="1017"/>
      <c r="DY124" s="1017"/>
      <c r="DZ124" s="1018"/>
    </row>
    <row r="125" spans="1:130" s="199" customFormat="1" ht="26.25" customHeight="1" x14ac:dyDescent="0.15">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9" customFormat="1" ht="26.25" customHeight="1" thickBot="1" x14ac:dyDescent="0.2">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110</v>
      </c>
      <c r="AB126" s="989"/>
      <c r="AC126" s="989"/>
      <c r="AD126" s="989"/>
      <c r="AE126" s="990"/>
      <c r="AF126" s="991" t="s">
        <v>110</v>
      </c>
      <c r="AG126" s="989"/>
      <c r="AH126" s="989"/>
      <c r="AI126" s="989"/>
      <c r="AJ126" s="990"/>
      <c r="AK126" s="991" t="s">
        <v>110</v>
      </c>
      <c r="AL126" s="989"/>
      <c r="AM126" s="989"/>
      <c r="AN126" s="989"/>
      <c r="AO126" s="990"/>
      <c r="AP126" s="992" t="s">
        <v>110</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9" customFormat="1" ht="26.25" customHeight="1" x14ac:dyDescent="0.15">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110</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110</v>
      </c>
      <c r="DH127" s="950"/>
      <c r="DI127" s="950"/>
      <c r="DJ127" s="950"/>
      <c r="DK127" s="950"/>
      <c r="DL127" s="950" t="s">
        <v>110</v>
      </c>
      <c r="DM127" s="950"/>
      <c r="DN127" s="950"/>
      <c r="DO127" s="950"/>
      <c r="DP127" s="950"/>
      <c r="DQ127" s="950" t="s">
        <v>110</v>
      </c>
      <c r="DR127" s="950"/>
      <c r="DS127" s="950"/>
      <c r="DT127" s="950"/>
      <c r="DU127" s="950"/>
      <c r="DV127" s="951" t="s">
        <v>110</v>
      </c>
      <c r="DW127" s="951"/>
      <c r="DX127" s="951"/>
      <c r="DY127" s="951"/>
      <c r="DZ127" s="952"/>
    </row>
    <row r="128" spans="1:130" s="199" customFormat="1" ht="26.25" customHeight="1" thickBot="1" x14ac:dyDescent="0.2">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t="s">
        <v>110</v>
      </c>
      <c r="AB128" s="1078"/>
      <c r="AC128" s="1078"/>
      <c r="AD128" s="1078"/>
      <c r="AE128" s="1079"/>
      <c r="AF128" s="1080" t="s">
        <v>110</v>
      </c>
      <c r="AG128" s="1078"/>
      <c r="AH128" s="1078"/>
      <c r="AI128" s="1078"/>
      <c r="AJ128" s="1079"/>
      <c r="AK128" s="1080" t="s">
        <v>110</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110</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t="s">
        <v>110</v>
      </c>
      <c r="DH128" s="1070"/>
      <c r="DI128" s="1070"/>
      <c r="DJ128" s="1070"/>
      <c r="DK128" s="1070"/>
      <c r="DL128" s="1070" t="s">
        <v>110</v>
      </c>
      <c r="DM128" s="1070"/>
      <c r="DN128" s="1070"/>
      <c r="DO128" s="1070"/>
      <c r="DP128" s="1070"/>
      <c r="DQ128" s="1070" t="s">
        <v>110</v>
      </c>
      <c r="DR128" s="1070"/>
      <c r="DS128" s="1070"/>
      <c r="DT128" s="1070"/>
      <c r="DU128" s="1070"/>
      <c r="DV128" s="1071" t="s">
        <v>110</v>
      </c>
      <c r="DW128" s="1071"/>
      <c r="DX128" s="1071"/>
      <c r="DY128" s="1071"/>
      <c r="DZ128" s="1072"/>
    </row>
    <row r="129" spans="1:131" s="199"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2474188</v>
      </c>
      <c r="AB129" s="989"/>
      <c r="AC129" s="989"/>
      <c r="AD129" s="989"/>
      <c r="AE129" s="990"/>
      <c r="AF129" s="991">
        <v>2576861</v>
      </c>
      <c r="AG129" s="989"/>
      <c r="AH129" s="989"/>
      <c r="AI129" s="989"/>
      <c r="AJ129" s="990"/>
      <c r="AK129" s="991">
        <v>2590666</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110</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257316</v>
      </c>
      <c r="AB130" s="989"/>
      <c r="AC130" s="989"/>
      <c r="AD130" s="989"/>
      <c r="AE130" s="990"/>
      <c r="AF130" s="991">
        <v>268476</v>
      </c>
      <c r="AG130" s="989"/>
      <c r="AH130" s="989"/>
      <c r="AI130" s="989"/>
      <c r="AJ130" s="990"/>
      <c r="AK130" s="991">
        <v>270553</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2216872</v>
      </c>
      <c r="AB131" s="1014"/>
      <c r="AC131" s="1014"/>
      <c r="AD131" s="1014"/>
      <c r="AE131" s="1015"/>
      <c r="AF131" s="1013">
        <v>2308385</v>
      </c>
      <c r="AG131" s="1014"/>
      <c r="AH131" s="1014"/>
      <c r="AI131" s="1014"/>
      <c r="AJ131" s="1015"/>
      <c r="AK131" s="1013">
        <v>2320113</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t="s">
        <v>110</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4.0074032239999999</v>
      </c>
      <c r="AB132" s="1130"/>
      <c r="AC132" s="1130"/>
      <c r="AD132" s="1130"/>
      <c r="AE132" s="1131"/>
      <c r="AF132" s="1132">
        <v>4.226547998</v>
      </c>
      <c r="AG132" s="1130"/>
      <c r="AH132" s="1130"/>
      <c r="AI132" s="1130"/>
      <c r="AJ132" s="1131"/>
      <c r="AK132" s="1132">
        <v>3.7806779239999999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3.6</v>
      </c>
      <c r="AB133" s="1113"/>
      <c r="AC133" s="1113"/>
      <c r="AD133" s="1113"/>
      <c r="AE133" s="1114"/>
      <c r="AF133" s="1112">
        <v>3.8</v>
      </c>
      <c r="AG133" s="1113"/>
      <c r="AH133" s="1113"/>
      <c r="AI133" s="1113"/>
      <c r="AJ133" s="1114"/>
      <c r="AK133" s="1112">
        <v>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48" zoomScaleNormal="85" zoomScaleSheetLayoutView="55" workbookViewId="0">
      <selection activeCell="AB94" sqref="AB94"/>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33"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0" t="s">
        <v>467</v>
      </c>
      <c r="L7" s="256"/>
      <c r="M7" s="257" t="s">
        <v>468</v>
      </c>
      <c r="N7" s="258"/>
    </row>
    <row r="8" spans="1:16" x14ac:dyDescent="0.15">
      <c r="A8" s="250"/>
      <c r="B8" s="246"/>
      <c r="C8" s="246"/>
      <c r="D8" s="246"/>
      <c r="E8" s="246"/>
      <c r="F8" s="246"/>
      <c r="G8" s="259"/>
      <c r="H8" s="260"/>
      <c r="I8" s="260"/>
      <c r="J8" s="261"/>
      <c r="K8" s="1151"/>
      <c r="L8" s="262" t="s">
        <v>469</v>
      </c>
      <c r="M8" s="263" t="s">
        <v>470</v>
      </c>
      <c r="N8" s="264" t="s">
        <v>471</v>
      </c>
    </row>
    <row r="9" spans="1:16" x14ac:dyDescent="0.15">
      <c r="A9" s="250"/>
      <c r="B9" s="246"/>
      <c r="C9" s="246"/>
      <c r="D9" s="246"/>
      <c r="E9" s="246"/>
      <c r="F9" s="246"/>
      <c r="G9" s="1152" t="s">
        <v>472</v>
      </c>
      <c r="H9" s="1153"/>
      <c r="I9" s="1153"/>
      <c r="J9" s="1154"/>
      <c r="K9" s="265">
        <v>661013</v>
      </c>
      <c r="L9" s="266">
        <v>78143</v>
      </c>
      <c r="M9" s="267">
        <v>107954</v>
      </c>
      <c r="N9" s="268">
        <v>-27.6</v>
      </c>
    </row>
    <row r="10" spans="1:16" x14ac:dyDescent="0.15">
      <c r="A10" s="250"/>
      <c r="B10" s="246"/>
      <c r="C10" s="246"/>
      <c r="D10" s="246"/>
      <c r="E10" s="246"/>
      <c r="F10" s="246"/>
      <c r="G10" s="1152" t="s">
        <v>473</v>
      </c>
      <c r="H10" s="1153"/>
      <c r="I10" s="1153"/>
      <c r="J10" s="1154"/>
      <c r="K10" s="269">
        <v>140996</v>
      </c>
      <c r="L10" s="270">
        <v>16668</v>
      </c>
      <c r="M10" s="271">
        <v>12579</v>
      </c>
      <c r="N10" s="272">
        <v>32.5</v>
      </c>
    </row>
    <row r="11" spans="1:16" ht="13.5" customHeight="1" x14ac:dyDescent="0.15">
      <c r="A11" s="250"/>
      <c r="B11" s="246"/>
      <c r="C11" s="246"/>
      <c r="D11" s="246"/>
      <c r="E11" s="246"/>
      <c r="F11" s="246"/>
      <c r="G11" s="1152" t="s">
        <v>474</v>
      </c>
      <c r="H11" s="1153"/>
      <c r="I11" s="1153"/>
      <c r="J11" s="1154"/>
      <c r="K11" s="269">
        <v>14287</v>
      </c>
      <c r="L11" s="270">
        <v>1689</v>
      </c>
      <c r="M11" s="271">
        <v>13215</v>
      </c>
      <c r="N11" s="272">
        <v>-87.2</v>
      </c>
    </row>
    <row r="12" spans="1:16" ht="13.5" customHeight="1" x14ac:dyDescent="0.15">
      <c r="A12" s="250"/>
      <c r="B12" s="246"/>
      <c r="C12" s="246"/>
      <c r="D12" s="246"/>
      <c r="E12" s="246"/>
      <c r="F12" s="246"/>
      <c r="G12" s="1152" t="s">
        <v>475</v>
      </c>
      <c r="H12" s="1153"/>
      <c r="I12" s="1153"/>
      <c r="J12" s="1154"/>
      <c r="K12" s="269" t="s">
        <v>476</v>
      </c>
      <c r="L12" s="270" t="s">
        <v>476</v>
      </c>
      <c r="M12" s="271">
        <v>1280</v>
      </c>
      <c r="N12" s="272" t="s">
        <v>476</v>
      </c>
    </row>
    <row r="13" spans="1:16" ht="13.5" customHeight="1" x14ac:dyDescent="0.15">
      <c r="A13" s="250"/>
      <c r="B13" s="246"/>
      <c r="C13" s="246"/>
      <c r="D13" s="246"/>
      <c r="E13" s="246"/>
      <c r="F13" s="246"/>
      <c r="G13" s="1152" t="s">
        <v>477</v>
      </c>
      <c r="H13" s="1153"/>
      <c r="I13" s="1153"/>
      <c r="J13" s="1154"/>
      <c r="K13" s="269" t="s">
        <v>476</v>
      </c>
      <c r="L13" s="270" t="s">
        <v>476</v>
      </c>
      <c r="M13" s="271" t="s">
        <v>476</v>
      </c>
      <c r="N13" s="272" t="s">
        <v>476</v>
      </c>
    </row>
    <row r="14" spans="1:16" ht="13.5" customHeight="1" x14ac:dyDescent="0.15">
      <c r="A14" s="250"/>
      <c r="B14" s="246"/>
      <c r="C14" s="246"/>
      <c r="D14" s="246"/>
      <c r="E14" s="246"/>
      <c r="F14" s="246"/>
      <c r="G14" s="1152" t="s">
        <v>478</v>
      </c>
      <c r="H14" s="1153"/>
      <c r="I14" s="1153"/>
      <c r="J14" s="1154"/>
      <c r="K14" s="269" t="s">
        <v>476</v>
      </c>
      <c r="L14" s="270" t="s">
        <v>476</v>
      </c>
      <c r="M14" s="271">
        <v>5658</v>
      </c>
      <c r="N14" s="272" t="s">
        <v>476</v>
      </c>
    </row>
    <row r="15" spans="1:16" ht="13.5" customHeight="1" x14ac:dyDescent="0.15">
      <c r="A15" s="250"/>
      <c r="B15" s="246"/>
      <c r="C15" s="246"/>
      <c r="D15" s="246"/>
      <c r="E15" s="246"/>
      <c r="F15" s="246"/>
      <c r="G15" s="1152" t="s">
        <v>479</v>
      </c>
      <c r="H15" s="1153"/>
      <c r="I15" s="1153"/>
      <c r="J15" s="1154"/>
      <c r="K15" s="269" t="s">
        <v>476</v>
      </c>
      <c r="L15" s="270" t="s">
        <v>476</v>
      </c>
      <c r="M15" s="271">
        <v>2915</v>
      </c>
      <c r="N15" s="272" t="s">
        <v>476</v>
      </c>
    </row>
    <row r="16" spans="1:16" x14ac:dyDescent="0.15">
      <c r="A16" s="250"/>
      <c r="B16" s="246"/>
      <c r="C16" s="246"/>
      <c r="D16" s="246"/>
      <c r="E16" s="246"/>
      <c r="F16" s="246"/>
      <c r="G16" s="1155" t="s">
        <v>480</v>
      </c>
      <c r="H16" s="1156"/>
      <c r="I16" s="1156"/>
      <c r="J16" s="1157"/>
      <c r="K16" s="270">
        <v>-62694</v>
      </c>
      <c r="L16" s="270">
        <v>-7412</v>
      </c>
      <c r="M16" s="271">
        <v>-10925</v>
      </c>
      <c r="N16" s="272">
        <v>-32.200000000000003</v>
      </c>
    </row>
    <row r="17" spans="1:16" x14ac:dyDescent="0.15">
      <c r="A17" s="250"/>
      <c r="B17" s="246"/>
      <c r="C17" s="246"/>
      <c r="D17" s="246"/>
      <c r="E17" s="246"/>
      <c r="F17" s="246"/>
      <c r="G17" s="1155" t="s">
        <v>169</v>
      </c>
      <c r="H17" s="1156"/>
      <c r="I17" s="1156"/>
      <c r="J17" s="1157"/>
      <c r="K17" s="270">
        <v>753602</v>
      </c>
      <c r="L17" s="270">
        <v>89089</v>
      </c>
      <c r="M17" s="271">
        <v>132676</v>
      </c>
      <c r="N17" s="272">
        <v>-32.9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47" t="s">
        <v>485</v>
      </c>
      <c r="H21" s="1148"/>
      <c r="I21" s="1148"/>
      <c r="J21" s="1149"/>
      <c r="K21" s="282">
        <v>9.93</v>
      </c>
      <c r="L21" s="283">
        <v>12.61</v>
      </c>
      <c r="M21" s="284">
        <v>-2.68</v>
      </c>
      <c r="N21" s="251"/>
      <c r="O21" s="285"/>
      <c r="P21" s="281"/>
    </row>
    <row r="22" spans="1:16" s="286" customFormat="1" x14ac:dyDescent="0.15">
      <c r="A22" s="281"/>
      <c r="B22" s="251"/>
      <c r="C22" s="251"/>
      <c r="D22" s="251"/>
      <c r="E22" s="251"/>
      <c r="F22" s="251"/>
      <c r="G22" s="1147" t="s">
        <v>486</v>
      </c>
      <c r="H22" s="1148"/>
      <c r="I22" s="1148"/>
      <c r="J22" s="1149"/>
      <c r="K22" s="287">
        <v>94.4</v>
      </c>
      <c r="L22" s="288">
        <v>96.2</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0" t="s">
        <v>467</v>
      </c>
      <c r="L30" s="256"/>
      <c r="M30" s="257" t="s">
        <v>468</v>
      </c>
      <c r="N30" s="258"/>
    </row>
    <row r="31" spans="1:16" x14ac:dyDescent="0.15">
      <c r="A31" s="250"/>
      <c r="B31" s="246"/>
      <c r="C31" s="246"/>
      <c r="D31" s="246"/>
      <c r="E31" s="246"/>
      <c r="F31" s="246"/>
      <c r="G31" s="259"/>
      <c r="H31" s="260"/>
      <c r="I31" s="260"/>
      <c r="J31" s="261"/>
      <c r="K31" s="1151"/>
      <c r="L31" s="262" t="s">
        <v>469</v>
      </c>
      <c r="M31" s="263" t="s">
        <v>470</v>
      </c>
      <c r="N31" s="264" t="s">
        <v>471</v>
      </c>
    </row>
    <row r="32" spans="1:16" ht="27" customHeight="1" x14ac:dyDescent="0.15">
      <c r="A32" s="250"/>
      <c r="B32" s="246"/>
      <c r="C32" s="246"/>
      <c r="D32" s="246"/>
      <c r="E32" s="246"/>
      <c r="F32" s="246"/>
      <c r="G32" s="1163" t="s">
        <v>490</v>
      </c>
      <c r="H32" s="1164"/>
      <c r="I32" s="1164"/>
      <c r="J32" s="1165"/>
      <c r="K32" s="296">
        <v>286836</v>
      </c>
      <c r="L32" s="296">
        <v>33909</v>
      </c>
      <c r="M32" s="297">
        <v>67314</v>
      </c>
      <c r="N32" s="298">
        <v>-49.6</v>
      </c>
    </row>
    <row r="33" spans="1:16" ht="13.5" customHeight="1" x14ac:dyDescent="0.15">
      <c r="A33" s="250"/>
      <c r="B33" s="246"/>
      <c r="C33" s="246"/>
      <c r="D33" s="246"/>
      <c r="E33" s="246"/>
      <c r="F33" s="246"/>
      <c r="G33" s="1163" t="s">
        <v>491</v>
      </c>
      <c r="H33" s="1164"/>
      <c r="I33" s="1164"/>
      <c r="J33" s="1165"/>
      <c r="K33" s="296" t="s">
        <v>476</v>
      </c>
      <c r="L33" s="296" t="s">
        <v>476</v>
      </c>
      <c r="M33" s="297" t="s">
        <v>476</v>
      </c>
      <c r="N33" s="298" t="s">
        <v>476</v>
      </c>
    </row>
    <row r="34" spans="1:16" ht="27" customHeight="1" x14ac:dyDescent="0.15">
      <c r="A34" s="250"/>
      <c r="B34" s="246"/>
      <c r="C34" s="246"/>
      <c r="D34" s="246"/>
      <c r="E34" s="246"/>
      <c r="F34" s="246"/>
      <c r="G34" s="1163" t="s">
        <v>492</v>
      </c>
      <c r="H34" s="1164"/>
      <c r="I34" s="1164"/>
      <c r="J34" s="1165"/>
      <c r="K34" s="296" t="s">
        <v>476</v>
      </c>
      <c r="L34" s="296" t="s">
        <v>476</v>
      </c>
      <c r="M34" s="297" t="s">
        <v>476</v>
      </c>
      <c r="N34" s="298" t="s">
        <v>476</v>
      </c>
    </row>
    <row r="35" spans="1:16" ht="27" customHeight="1" x14ac:dyDescent="0.15">
      <c r="A35" s="250"/>
      <c r="B35" s="246"/>
      <c r="C35" s="246"/>
      <c r="D35" s="246"/>
      <c r="E35" s="246"/>
      <c r="F35" s="246"/>
      <c r="G35" s="1163" t="s">
        <v>493</v>
      </c>
      <c r="H35" s="1164"/>
      <c r="I35" s="1164"/>
      <c r="J35" s="1165"/>
      <c r="K35" s="296">
        <v>14005</v>
      </c>
      <c r="L35" s="296">
        <v>1656</v>
      </c>
      <c r="M35" s="297">
        <v>23478</v>
      </c>
      <c r="N35" s="298">
        <v>-92.9</v>
      </c>
    </row>
    <row r="36" spans="1:16" ht="27" customHeight="1" x14ac:dyDescent="0.15">
      <c r="A36" s="250"/>
      <c r="B36" s="246"/>
      <c r="C36" s="246"/>
      <c r="D36" s="246"/>
      <c r="E36" s="246"/>
      <c r="F36" s="246"/>
      <c r="G36" s="1163" t="s">
        <v>494</v>
      </c>
      <c r="H36" s="1164"/>
      <c r="I36" s="1164"/>
      <c r="J36" s="1165"/>
      <c r="K36" s="296">
        <v>57428</v>
      </c>
      <c r="L36" s="296">
        <v>6789</v>
      </c>
      <c r="M36" s="297">
        <v>4589</v>
      </c>
      <c r="N36" s="298">
        <v>47.9</v>
      </c>
    </row>
    <row r="37" spans="1:16" ht="13.5" customHeight="1" x14ac:dyDescent="0.15">
      <c r="A37" s="250"/>
      <c r="B37" s="246"/>
      <c r="C37" s="246"/>
      <c r="D37" s="246"/>
      <c r="E37" s="246"/>
      <c r="F37" s="246"/>
      <c r="G37" s="1163" t="s">
        <v>495</v>
      </c>
      <c r="H37" s="1164"/>
      <c r="I37" s="1164"/>
      <c r="J37" s="1165"/>
      <c r="K37" s="296" t="s">
        <v>476</v>
      </c>
      <c r="L37" s="296" t="s">
        <v>476</v>
      </c>
      <c r="M37" s="297">
        <v>859</v>
      </c>
      <c r="N37" s="298" t="s">
        <v>476</v>
      </c>
    </row>
    <row r="38" spans="1:16" ht="27" customHeight="1" x14ac:dyDescent="0.15">
      <c r="A38" s="250"/>
      <c r="B38" s="246"/>
      <c r="C38" s="246"/>
      <c r="D38" s="246"/>
      <c r="E38" s="246"/>
      <c r="F38" s="246"/>
      <c r="G38" s="1166" t="s">
        <v>496</v>
      </c>
      <c r="H38" s="1167"/>
      <c r="I38" s="1167"/>
      <c r="J38" s="1168"/>
      <c r="K38" s="299" t="s">
        <v>476</v>
      </c>
      <c r="L38" s="299" t="s">
        <v>476</v>
      </c>
      <c r="M38" s="300">
        <v>2</v>
      </c>
      <c r="N38" s="301" t="s">
        <v>476</v>
      </c>
      <c r="O38" s="295"/>
    </row>
    <row r="39" spans="1:16" x14ac:dyDescent="0.15">
      <c r="A39" s="250"/>
      <c r="B39" s="246"/>
      <c r="C39" s="246"/>
      <c r="D39" s="246"/>
      <c r="E39" s="246"/>
      <c r="F39" s="246"/>
      <c r="G39" s="1166" t="s">
        <v>497</v>
      </c>
      <c r="H39" s="1167"/>
      <c r="I39" s="1167"/>
      <c r="J39" s="1168"/>
      <c r="K39" s="302" t="s">
        <v>476</v>
      </c>
      <c r="L39" s="302" t="s">
        <v>476</v>
      </c>
      <c r="M39" s="303">
        <v>-2412</v>
      </c>
      <c r="N39" s="304" t="s">
        <v>476</v>
      </c>
      <c r="O39" s="295"/>
    </row>
    <row r="40" spans="1:16" ht="27" customHeight="1" x14ac:dyDescent="0.15">
      <c r="A40" s="250"/>
      <c r="B40" s="246"/>
      <c r="C40" s="246"/>
      <c r="D40" s="246"/>
      <c r="E40" s="246"/>
      <c r="F40" s="246"/>
      <c r="G40" s="1163" t="s">
        <v>498</v>
      </c>
      <c r="H40" s="1164"/>
      <c r="I40" s="1164"/>
      <c r="J40" s="1165"/>
      <c r="K40" s="302">
        <v>-270553</v>
      </c>
      <c r="L40" s="302">
        <v>-31984</v>
      </c>
      <c r="M40" s="303">
        <v>-68535</v>
      </c>
      <c r="N40" s="304">
        <v>-53.3</v>
      </c>
      <c r="O40" s="295"/>
    </row>
    <row r="41" spans="1:16" x14ac:dyDescent="0.15">
      <c r="A41" s="250"/>
      <c r="B41" s="246"/>
      <c r="C41" s="246"/>
      <c r="D41" s="246"/>
      <c r="E41" s="246"/>
      <c r="F41" s="246"/>
      <c r="G41" s="1169" t="s">
        <v>280</v>
      </c>
      <c r="H41" s="1170"/>
      <c r="I41" s="1170"/>
      <c r="J41" s="1171"/>
      <c r="K41" s="296">
        <v>87716</v>
      </c>
      <c r="L41" s="302">
        <v>10370</v>
      </c>
      <c r="M41" s="303">
        <v>25295</v>
      </c>
      <c r="N41" s="304">
        <v>-59</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58" t="s">
        <v>467</v>
      </c>
      <c r="J49" s="1160" t="s">
        <v>502</v>
      </c>
      <c r="K49" s="1161"/>
      <c r="L49" s="1161"/>
      <c r="M49" s="1161"/>
      <c r="N49" s="1162"/>
    </row>
    <row r="50" spans="1:14" x14ac:dyDescent="0.15">
      <c r="A50" s="250"/>
      <c r="B50" s="246"/>
      <c r="C50" s="246"/>
      <c r="D50" s="246"/>
      <c r="E50" s="246"/>
      <c r="F50" s="246"/>
      <c r="G50" s="314"/>
      <c r="H50" s="315"/>
      <c r="I50" s="1159"/>
      <c r="J50" s="316" t="s">
        <v>503</v>
      </c>
      <c r="K50" s="317" t="s">
        <v>504</v>
      </c>
      <c r="L50" s="318" t="s">
        <v>505</v>
      </c>
      <c r="M50" s="319" t="s">
        <v>506</v>
      </c>
      <c r="N50" s="320" t="s">
        <v>507</v>
      </c>
    </row>
    <row r="51" spans="1:14" x14ac:dyDescent="0.15">
      <c r="A51" s="250"/>
      <c r="B51" s="246"/>
      <c r="C51" s="246"/>
      <c r="D51" s="246"/>
      <c r="E51" s="246"/>
      <c r="F51" s="246"/>
      <c r="G51" s="312" t="s">
        <v>508</v>
      </c>
      <c r="H51" s="313"/>
      <c r="I51" s="321">
        <v>445840</v>
      </c>
      <c r="J51" s="322">
        <v>50687</v>
      </c>
      <c r="K51" s="323">
        <v>-31.2</v>
      </c>
      <c r="L51" s="324">
        <v>94828</v>
      </c>
      <c r="M51" s="325">
        <v>3.1</v>
      </c>
      <c r="N51" s="326">
        <v>-34.299999999999997</v>
      </c>
    </row>
    <row r="52" spans="1:14" x14ac:dyDescent="0.15">
      <c r="A52" s="250"/>
      <c r="B52" s="246"/>
      <c r="C52" s="246"/>
      <c r="D52" s="246"/>
      <c r="E52" s="246"/>
      <c r="F52" s="246"/>
      <c r="G52" s="327"/>
      <c r="H52" s="328" t="s">
        <v>509</v>
      </c>
      <c r="I52" s="329">
        <v>347636</v>
      </c>
      <c r="J52" s="330">
        <v>39522</v>
      </c>
      <c r="K52" s="331">
        <v>42.4</v>
      </c>
      <c r="L52" s="332">
        <v>55133</v>
      </c>
      <c r="M52" s="333">
        <v>4.9000000000000004</v>
      </c>
      <c r="N52" s="334">
        <v>37.5</v>
      </c>
    </row>
    <row r="53" spans="1:14" x14ac:dyDescent="0.15">
      <c r="A53" s="250"/>
      <c r="B53" s="246"/>
      <c r="C53" s="246"/>
      <c r="D53" s="246"/>
      <c r="E53" s="246"/>
      <c r="F53" s="246"/>
      <c r="G53" s="312" t="s">
        <v>510</v>
      </c>
      <c r="H53" s="313"/>
      <c r="I53" s="321">
        <v>527969</v>
      </c>
      <c r="J53" s="322">
        <v>60630</v>
      </c>
      <c r="K53" s="323">
        <v>19.600000000000001</v>
      </c>
      <c r="L53" s="324">
        <v>119674</v>
      </c>
      <c r="M53" s="325">
        <v>26.2</v>
      </c>
      <c r="N53" s="326">
        <v>-6.6</v>
      </c>
    </row>
    <row r="54" spans="1:14" x14ac:dyDescent="0.15">
      <c r="A54" s="250"/>
      <c r="B54" s="246"/>
      <c r="C54" s="246"/>
      <c r="D54" s="246"/>
      <c r="E54" s="246"/>
      <c r="F54" s="246"/>
      <c r="G54" s="327"/>
      <c r="H54" s="328" t="s">
        <v>509</v>
      </c>
      <c r="I54" s="329">
        <v>262772</v>
      </c>
      <c r="J54" s="330">
        <v>30176</v>
      </c>
      <c r="K54" s="331">
        <v>-23.6</v>
      </c>
      <c r="L54" s="332">
        <v>57803</v>
      </c>
      <c r="M54" s="333">
        <v>4.8</v>
      </c>
      <c r="N54" s="334">
        <v>-28.4</v>
      </c>
    </row>
    <row r="55" spans="1:14" x14ac:dyDescent="0.15">
      <c r="A55" s="250"/>
      <c r="B55" s="246"/>
      <c r="C55" s="246"/>
      <c r="D55" s="246"/>
      <c r="E55" s="246"/>
      <c r="F55" s="246"/>
      <c r="G55" s="312" t="s">
        <v>511</v>
      </c>
      <c r="H55" s="313"/>
      <c r="I55" s="321">
        <v>576196</v>
      </c>
      <c r="J55" s="322">
        <v>66805</v>
      </c>
      <c r="K55" s="323">
        <v>10.199999999999999</v>
      </c>
      <c r="L55" s="324">
        <v>119685</v>
      </c>
      <c r="M55" s="325">
        <v>0</v>
      </c>
      <c r="N55" s="326">
        <v>10.199999999999999</v>
      </c>
    </row>
    <row r="56" spans="1:14" x14ac:dyDescent="0.15">
      <c r="A56" s="250"/>
      <c r="B56" s="246"/>
      <c r="C56" s="246"/>
      <c r="D56" s="246"/>
      <c r="E56" s="246"/>
      <c r="F56" s="246"/>
      <c r="G56" s="327"/>
      <c r="H56" s="328" t="s">
        <v>509</v>
      </c>
      <c r="I56" s="329">
        <v>513028</v>
      </c>
      <c r="J56" s="330">
        <v>59482</v>
      </c>
      <c r="K56" s="331">
        <v>97.1</v>
      </c>
      <c r="L56" s="332">
        <v>68464</v>
      </c>
      <c r="M56" s="333">
        <v>18.399999999999999</v>
      </c>
      <c r="N56" s="334">
        <v>78.7</v>
      </c>
    </row>
    <row r="57" spans="1:14" x14ac:dyDescent="0.15">
      <c r="A57" s="250"/>
      <c r="B57" s="246"/>
      <c r="C57" s="246"/>
      <c r="D57" s="246"/>
      <c r="E57" s="246"/>
      <c r="F57" s="246"/>
      <c r="G57" s="312" t="s">
        <v>512</v>
      </c>
      <c r="H57" s="313"/>
      <c r="I57" s="321">
        <v>400067</v>
      </c>
      <c r="J57" s="322">
        <v>46693</v>
      </c>
      <c r="K57" s="323">
        <v>-30.1</v>
      </c>
      <c r="L57" s="324">
        <v>128611</v>
      </c>
      <c r="M57" s="325">
        <v>7.5</v>
      </c>
      <c r="N57" s="326">
        <v>-37.6</v>
      </c>
    </row>
    <row r="58" spans="1:14" x14ac:dyDescent="0.15">
      <c r="A58" s="250"/>
      <c r="B58" s="246"/>
      <c r="C58" s="246"/>
      <c r="D58" s="246"/>
      <c r="E58" s="246"/>
      <c r="F58" s="246"/>
      <c r="G58" s="327"/>
      <c r="H58" s="328" t="s">
        <v>509</v>
      </c>
      <c r="I58" s="329">
        <v>289894</v>
      </c>
      <c r="J58" s="330">
        <v>33835</v>
      </c>
      <c r="K58" s="331">
        <v>-43.1</v>
      </c>
      <c r="L58" s="332">
        <v>61552</v>
      </c>
      <c r="M58" s="333">
        <v>-10.1</v>
      </c>
      <c r="N58" s="334">
        <v>-33</v>
      </c>
    </row>
    <row r="59" spans="1:14" x14ac:dyDescent="0.15">
      <c r="A59" s="250"/>
      <c r="B59" s="246"/>
      <c r="C59" s="246"/>
      <c r="D59" s="246"/>
      <c r="E59" s="246"/>
      <c r="F59" s="246"/>
      <c r="G59" s="312" t="s">
        <v>513</v>
      </c>
      <c r="H59" s="313"/>
      <c r="I59" s="321">
        <v>387432</v>
      </c>
      <c r="J59" s="322">
        <v>45801</v>
      </c>
      <c r="K59" s="323">
        <v>-1.9</v>
      </c>
      <c r="L59" s="324">
        <v>138651</v>
      </c>
      <c r="M59" s="325">
        <v>7.8</v>
      </c>
      <c r="N59" s="326">
        <v>-9.6999999999999993</v>
      </c>
    </row>
    <row r="60" spans="1:14" x14ac:dyDescent="0.15">
      <c r="A60" s="250"/>
      <c r="B60" s="246"/>
      <c r="C60" s="246"/>
      <c r="D60" s="246"/>
      <c r="E60" s="246"/>
      <c r="F60" s="246"/>
      <c r="G60" s="327"/>
      <c r="H60" s="328" t="s">
        <v>509</v>
      </c>
      <c r="I60" s="335">
        <v>333681</v>
      </c>
      <c r="J60" s="330">
        <v>39447</v>
      </c>
      <c r="K60" s="331">
        <v>16.600000000000001</v>
      </c>
      <c r="L60" s="332">
        <v>71211</v>
      </c>
      <c r="M60" s="333">
        <v>15.7</v>
      </c>
      <c r="N60" s="334">
        <v>0.9</v>
      </c>
    </row>
    <row r="61" spans="1:14" x14ac:dyDescent="0.15">
      <c r="A61" s="250"/>
      <c r="B61" s="246"/>
      <c r="C61" s="246"/>
      <c r="D61" s="246"/>
      <c r="E61" s="246"/>
      <c r="F61" s="246"/>
      <c r="G61" s="312" t="s">
        <v>514</v>
      </c>
      <c r="H61" s="336"/>
      <c r="I61" s="337">
        <v>467501</v>
      </c>
      <c r="J61" s="338">
        <v>54123</v>
      </c>
      <c r="K61" s="339">
        <v>-6.7</v>
      </c>
      <c r="L61" s="340">
        <v>120290</v>
      </c>
      <c r="M61" s="341">
        <v>8.9</v>
      </c>
      <c r="N61" s="326">
        <v>-15.6</v>
      </c>
    </row>
    <row r="62" spans="1:14" x14ac:dyDescent="0.15">
      <c r="A62" s="250"/>
      <c r="B62" s="246"/>
      <c r="C62" s="246"/>
      <c r="D62" s="246"/>
      <c r="E62" s="246"/>
      <c r="F62" s="246"/>
      <c r="G62" s="327"/>
      <c r="H62" s="328" t="s">
        <v>509</v>
      </c>
      <c r="I62" s="329">
        <v>349402</v>
      </c>
      <c r="J62" s="330">
        <v>40492</v>
      </c>
      <c r="K62" s="331">
        <v>17.899999999999999</v>
      </c>
      <c r="L62" s="332">
        <v>62833</v>
      </c>
      <c r="M62" s="333">
        <v>6.7</v>
      </c>
      <c r="N62" s="334">
        <v>11.2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65.540000000000006</v>
      </c>
      <c r="G47" s="12">
        <v>65.709999999999994</v>
      </c>
      <c r="H47" s="12">
        <v>60.64</v>
      </c>
      <c r="I47" s="12">
        <v>54.13</v>
      </c>
      <c r="J47" s="13">
        <v>55.9</v>
      </c>
    </row>
    <row r="48" spans="2:10" ht="57.75" customHeight="1" x14ac:dyDescent="0.15">
      <c r="B48" s="14"/>
      <c r="C48" s="1174" t="s">
        <v>4</v>
      </c>
      <c r="D48" s="1174"/>
      <c r="E48" s="1175"/>
      <c r="F48" s="15">
        <v>6.17</v>
      </c>
      <c r="G48" s="16">
        <v>7.81</v>
      </c>
      <c r="H48" s="16">
        <v>8.44</v>
      </c>
      <c r="I48" s="16">
        <v>4.6399999999999997</v>
      </c>
      <c r="J48" s="17">
        <v>3.36</v>
      </c>
    </row>
    <row r="49" spans="2:10" ht="57.75" customHeight="1" thickBot="1" x14ac:dyDescent="0.2">
      <c r="B49" s="18"/>
      <c r="C49" s="1176" t="s">
        <v>5</v>
      </c>
      <c r="D49" s="1176"/>
      <c r="E49" s="1177"/>
      <c r="F49" s="19" t="s">
        <v>521</v>
      </c>
      <c r="G49" s="20">
        <v>1.1499999999999999</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2018-05-13T23:53:59Z</cp:lastPrinted>
  <dcterms:created xsi:type="dcterms:W3CDTF">2018-01-24T05:22:52Z</dcterms:created>
  <dcterms:modified xsi:type="dcterms:W3CDTF">2018-10-30T00:51:25Z</dcterms:modified>
</cp:coreProperties>
</file>