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P10" i="4"/>
  <c r="B10" i="4"/>
  <c r="BB8" i="4"/>
  <c r="AT8" i="4"/>
  <c r="W8" i="4"/>
  <c r="I8" i="4"/>
  <c r="B6" i="4"/>
  <c r="D10" i="5" l="1"/>
  <c r="C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<sst xmlns="http://schemas.openxmlformats.org/spreadsheetml/2006/main" count="232" uniqueCount="120">
  <si>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</si>
  <si>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</si>
  <si>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</si>
  <si>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</si>
  <si>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</si>
  <si>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</si>
  <si>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</si>
  <si>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</si>
  <si>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</si>
  <si>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</si>
  <si>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</si>
  <si>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</si>
  <si>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</si>
  <si>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</si>
  <si>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</si>
  <si>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</si>
  <si>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</si>
  <si>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</si>
  <si>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</si>
  <si>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</si>
  <si>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</si>
  <si>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</si>
  <si>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</si>
  <si>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</si>
  <si>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</si>
  <si>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</si>
  <si>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</si>
  <si>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</si>
  <si>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</si>
  <si>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</si>
  <si>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</si>
  <si>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</si>
  <si>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</si>
  <si>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</si>
  <si>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</si>
  <si>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</si>
  <si>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</si>
  <si>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</si>
  <si>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</si>
  <si>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</si>
  <si>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</si>
  <si>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</si>
  <si>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</si>
  <si>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</si>
  <si>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</si>
  <si>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</si>
  <si>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</si>
  <si>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</si>
  <si>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</si>
  <si>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</si>
  <si>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</si>
  <si>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</si>
  <si>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</si>
  <si>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</si>
  <si>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</si>
  <si>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</si>
  <si>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</si>
  <si>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</si>
  <si>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</si>
  <si>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</si>
  <si>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</si>
  <si>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</si>
  <si>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</si>
  <si>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</si>
  <si>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</si>
  <si>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</si>
  <si>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</si>
  <si>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</si>
  <si>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</si>
  <si>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</si>
  <si>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</si>
  <si>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</si>
  <si>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</si>
  <si>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</si>
  <si>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</si>
  <si>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</si>
  <si>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</si>
  <si>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</si>
  <si>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</si>
  <si>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</si>
  <si>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</si>
  <si>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</si>
  <si>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</si>
  <si>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</si>
  <si>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</si>
  <si>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</si>
  <si>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</si>
  <si>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</si>
  <si>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</si>
  <si>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</si>
  <si>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</si>
  <si>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</si>
  <si>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</si>
  <si>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</si>
  <si>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</si>
  <si>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</si>
  <si>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</si>
  <si>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</si>
  <si>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</si>
  <si>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</si>
  <si>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</si>
  <si>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</si>
  <si>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</si>
  <si>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</si>
  <si>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</si>
  <si>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四日市市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</si>
  <si>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</si>
  <si>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</si>
  <si>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</si>
  <si>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</si>
  <si>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</si>
  <si>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</si>
  <si>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</si>
  <si>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</si>
  <si>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</si>
  <si>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</si>
  <si>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</si>
  <si>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①経常収支比率…給水収益、工事負担金収入の増加、受水費の削減などにより対前年度比0.46P増加し、平均値より5.64P高く、より健全化を図れた。
　③流動比率…未払金の増などにより対前年度比21.72P減少し、平均値より33.87P低い状況であるものの、200%以上を確保している。平成26年度から急激に率が減少しているのは法改正によるものである。
　④企業債残高対給水収益比率…起債依存度を下げるため計画的に残高を減らしている。平均値より50.38P低くなっており、より健全化を図れた。
　⑤料金回収率…人件費の増加などにより対前年度比0.44P減少したものの、平均値を5.41P上回っており健全な状態である。
　⑥給水原価…人件費の増加などにより対前年度比1.00円増加となり、平均値より8.15円/㎥高い状況である。より一層の経営の効率化が必要である。
　⑦施設利用率…水需要の減少に伴い年々低下し、平均値を4.01P下回っている。直ちに改善はできないが、更新時に適正規模になるよう見直しを図る。
　⑧有収率…対前年度比0.92P増加したものの平均値より0.65P低い数値となっている。有収率の向上のために、経年管の更新を進めるとともに、より一層の漏水個所の早期発見・早期修繕に努める必要がある。
</t>
    <rPh sb="9" eb="11">
      <t>キュウスイ</t>
    </rPh>
    <rPh sb="11" eb="13">
      <t>シュウエキ</t>
    </rPh>
    <rPh sb="14" eb="16">
      <t>コウジ</t>
    </rPh>
    <rPh sb="16" eb="19">
      <t>フタンキン</t>
    </rPh>
    <rPh sb="19" eb="21">
      <t>シュウニュウ</t>
    </rPh>
    <rPh sb="22" eb="24">
      <t>ゾウカ</t>
    </rPh>
    <rPh sb="25" eb="27">
      <t>ジュスイ</t>
    </rPh>
    <rPh sb="27" eb="28">
      <t>ヒ</t>
    </rPh>
    <rPh sb="29" eb="31">
      <t>サクゲン</t>
    </rPh>
    <rPh sb="36" eb="37">
      <t>タイ</t>
    </rPh>
    <rPh sb="37" eb="40">
      <t>ゼンネンド</t>
    </rPh>
    <rPh sb="40" eb="41">
      <t>ヒ</t>
    </rPh>
    <rPh sb="67" eb="68">
      <t>カ</t>
    </rPh>
    <rPh sb="69" eb="70">
      <t>ハカ</t>
    </rPh>
    <rPh sb="85" eb="86">
      <t>ゾウ</t>
    </rPh>
    <rPh sb="91" eb="92">
      <t>タイ</t>
    </rPh>
    <rPh sb="92" eb="96">
      <t>ゼンネンドヒ</t>
    </rPh>
    <rPh sb="102" eb="104">
      <t>ゲンショウ</t>
    </rPh>
    <rPh sb="132" eb="134">
      <t>イジョウ</t>
    </rPh>
    <rPh sb="135" eb="137">
      <t>カクホ</t>
    </rPh>
    <rPh sb="142" eb="144">
      <t>ヘイセイ</t>
    </rPh>
    <rPh sb="146" eb="148">
      <t>ネンド</t>
    </rPh>
    <rPh sb="150" eb="152">
      <t>キュウゲキ</t>
    </rPh>
    <rPh sb="153" eb="154">
      <t>リツ</t>
    </rPh>
    <rPh sb="155" eb="157">
      <t>ゲンショウ</t>
    </rPh>
    <rPh sb="163" eb="166">
      <t>ホウカイセイ</t>
    </rPh>
    <rPh sb="227" eb="228">
      <t>ヒク</t>
    </rPh>
    <rPh sb="254" eb="257">
      <t>ジンケンヒ</t>
    </rPh>
    <rPh sb="258" eb="260">
      <t>ゾウカ</t>
    </rPh>
    <rPh sb="265" eb="266">
      <t>タイ</t>
    </rPh>
    <rPh sb="275" eb="277">
      <t>ゲンショウ</t>
    </rPh>
    <rPh sb="298" eb="300">
      <t>ケンゼン</t>
    </rPh>
    <rPh sb="301" eb="303">
      <t>ジョウタイ</t>
    </rPh>
    <rPh sb="315" eb="318">
      <t>ジンケンヒ</t>
    </rPh>
    <rPh sb="319" eb="321">
      <t>ゾウカ</t>
    </rPh>
    <rPh sb="326" eb="327">
      <t>タイ</t>
    </rPh>
    <rPh sb="336" eb="338">
      <t>ゾウカ</t>
    </rPh>
    <rPh sb="364" eb="366">
      <t>イッソウ</t>
    </rPh>
    <rPh sb="367" eb="369">
      <t>ケイエイ</t>
    </rPh>
    <rPh sb="370" eb="373">
      <t>コウリツカ</t>
    </rPh>
    <rPh sb="374" eb="376">
      <t>ヒツヨウ</t>
    </rPh>
    <rPh sb="389" eb="390">
      <t>ミズ</t>
    </rPh>
    <rPh sb="390" eb="392">
      <t>ジュヨウ</t>
    </rPh>
    <rPh sb="393" eb="395">
      <t>ゲンショウ</t>
    </rPh>
    <rPh sb="396" eb="397">
      <t>トモナ</t>
    </rPh>
    <rPh sb="404" eb="405">
      <t>ヘイ</t>
    </rPh>
    <rPh sb="413" eb="415">
      <t>シタマワ</t>
    </rPh>
    <rPh sb="420" eb="421">
      <t>タダ</t>
    </rPh>
    <rPh sb="423" eb="425">
      <t>カイゼン</t>
    </rPh>
    <rPh sb="432" eb="434">
      <t>コウシン</t>
    </rPh>
    <rPh sb="434" eb="435">
      <t>ジ</t>
    </rPh>
    <rPh sb="436" eb="438">
      <t>テキセイ</t>
    </rPh>
    <rPh sb="438" eb="440">
      <t>キボ</t>
    </rPh>
    <rPh sb="445" eb="447">
      <t>ミナオ</t>
    </rPh>
    <rPh sb="449" eb="450">
      <t>ハカ</t>
    </rPh>
    <rPh sb="459" eb="460">
      <t>タイ</t>
    </rPh>
    <rPh sb="501" eb="503">
      <t>コウジョウ</t>
    </rPh>
    <phoneticPr fontId="7"/>
  </si>
  <si>
    <t xml:space="preserve">　①有形固定資産減価償却率…平均値より高い数値は類似団体と比べ施設の老朽化が進んでいることを示しており、次期整備計画（10か年計画）においても、より一層のスピードアップを図るべく位置づけ、施設更新に取り組んでいく。
　②管路経年化率…管路の約1/4が法定耐用年数を超えている状況で、平均値より高い数値を示しており、次期整備計画においても、より一層のスピードアップを図るべく位置づけ、管路更新を進めていく。
　③管路更新率…管路の更新ペースは平均値より0.20P低い状態にあり、次期整備計画においても、より一層のスピードアップを図るべく位置づけ、管路更新を進めていく。
（※管路の法定耐用年数：40年）
</t>
    <rPh sb="52" eb="54">
      <t>ジキ</t>
    </rPh>
    <rPh sb="62" eb="63">
      <t>ネン</t>
    </rPh>
    <rPh sb="63" eb="65">
      <t>ケイカク</t>
    </rPh>
    <rPh sb="74" eb="76">
      <t>イッソウ</t>
    </rPh>
    <rPh sb="85" eb="86">
      <t>ハカ</t>
    </rPh>
    <rPh sb="89" eb="91">
      <t>イチ</t>
    </rPh>
    <rPh sb="99" eb="100">
      <t>ト</t>
    </rPh>
    <rPh sb="101" eb="102">
      <t>ク</t>
    </rPh>
    <rPh sb="120" eb="121">
      <t>ヤク</t>
    </rPh>
    <rPh sb="272" eb="274">
      <t>カンロ</t>
    </rPh>
    <rPh sb="274" eb="276">
      <t>コウシン</t>
    </rPh>
    <rPh sb="277" eb="278">
      <t>スス</t>
    </rPh>
    <phoneticPr fontId="4"/>
  </si>
  <si>
    <t>「1.経営の健全性・効率性」においては、給水収益の増加等から、①経常収支比率、④企業債残高対給水収益比率及び⑧有収率が前年度よりも改善した。しかしながら③流動比率、⑥給水原価、⑦施設利用率など平均値に至っておらず改善が必要な項目もある。水需要が節水機器の普及や意識によって減少傾向の中、より一層のコスト縮減に努めていく。
　また、水道事業の全国的な課題である「施設の経年化」は、「2.老朽化の状況」で確認できるように、毎年度進行している状況である。管路経年化率が高いことを受けて、更新期を迎えた管路を計画的に更新し、有収率の向上に努める必要がある。</t>
    <rPh sb="20" eb="22">
      <t>キュウスイ</t>
    </rPh>
    <rPh sb="22" eb="24">
      <t>シュウエキ</t>
    </rPh>
    <rPh sb="25" eb="27">
      <t>ゾウカ</t>
    </rPh>
    <rPh sb="27" eb="28">
      <t>ナド</t>
    </rPh>
    <rPh sb="40" eb="42">
      <t>キギョウ</t>
    </rPh>
    <rPh sb="42" eb="43">
      <t>サイ</t>
    </rPh>
    <rPh sb="43" eb="45">
      <t>ザンダカ</t>
    </rPh>
    <rPh sb="45" eb="46">
      <t>タイ</t>
    </rPh>
    <rPh sb="46" eb="48">
      <t>キュウスイ</t>
    </rPh>
    <rPh sb="48" eb="50">
      <t>シュウエキ</t>
    </rPh>
    <rPh sb="50" eb="52">
      <t>ヒリツ</t>
    </rPh>
    <rPh sb="52" eb="53">
      <t>オヨ</t>
    </rPh>
    <rPh sb="55" eb="57">
      <t>ユウシュウ</t>
    </rPh>
    <rPh sb="57" eb="58">
      <t>リツ</t>
    </rPh>
    <rPh sb="77" eb="79">
      <t>リュウドウ</t>
    </rPh>
    <rPh sb="79" eb="81">
      <t>ヒリツ</t>
    </rPh>
    <rPh sb="83" eb="85">
      <t>キュウスイ</t>
    </rPh>
    <rPh sb="85" eb="87">
      <t>ゲンカ</t>
    </rPh>
    <rPh sb="106" eb="108">
      <t>カイゼン</t>
    </rPh>
    <rPh sb="109" eb="111">
      <t>ヒツヨウ</t>
    </rPh>
    <rPh sb="136" eb="138">
      <t>ゲンショウ</t>
    </rPh>
    <rPh sb="250" eb="25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</si>
</sst>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i/>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0.54</c:v>
                </c:pt>
                <c:pt idx="1">
                  <c:v>0.63</c:v>
                </c:pt>
                <c:pt idx="2">
                  <c:v>0.75</c:v>
                </c:pt>
                <c:pt idx="3">
                  <c:v>0.63</c:v>
                </c:pt>
                <c:pt idx="4">
                  <c:v>0.53</c:v>
                </c:pt>
              </c:numCache>
            </c:numRef>
          </c:val>
        </c:ser>
        <c:dLbls>
          <c:showLegendKey val="0"/>
          <c:showVal val="0"/>
          <c:showCatName val="0"/>
          <c:showSerName val="0"/>
          <c:showPercent val="0"/>
          <c:showBubbleSize val="0"/>
        </c:dLbls>
        <c:gapWidth val="150"/>
        <c:axId val="143202176"/>
        <c:axId val="1432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143202176"/>
        <c:axId val="143212544"/>
      </c:lineChart>
      <c:dateAx>
        <c:axId val="143202176"/>
        <c:scaling>
          <c:orientation val="minMax"/>
        </c:scaling>
        <c:delete val="1"/>
        <c:axPos val="b"/>
        <c:numFmt formatCode="ge" sourceLinked="1"/>
        <c:majorTickMark val="none"/>
        <c:minorTickMark val="none"/>
        <c:tickLblPos val="none"/>
        <c:crossAx val="143212544"/>
        <c:crosses val="autoZero"/>
        <c:auto val="1"/>
        <c:lblOffset val="100"/>
        <c:baseTimeUnit val="years"/>
      </c:dateAx>
      <c:valAx>
        <c:axId val="1432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60.41</c:v>
                </c:pt>
                <c:pt idx="1">
                  <c:v>59.83</c:v>
                </c:pt>
                <c:pt idx="2">
                  <c:v>59.57</c:v>
                </c:pt>
                <c:pt idx="3">
                  <c:v>59.26</c:v>
                </c:pt>
                <c:pt idx="4">
                  <c:v>59.17</c:v>
                </c:pt>
              </c:numCache>
            </c:numRef>
          </c:val>
        </c:ser>
        <c:dLbls>
          <c:showLegendKey val="0"/>
          <c:showVal val="0"/>
          <c:showCatName val="0"/>
          <c:showSerName val="0"/>
          <c:showPercent val="0"/>
          <c:showBubbleSize val="0"/>
        </c:dLbls>
        <c:gapWidth val="150"/>
        <c:axId val="152180992"/>
        <c:axId val="1522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152180992"/>
        <c:axId val="152203648"/>
      </c:lineChart>
      <c:dateAx>
        <c:axId val="152180992"/>
        <c:scaling>
          <c:orientation val="minMax"/>
        </c:scaling>
        <c:delete val="1"/>
        <c:axPos val="b"/>
        <c:numFmt formatCode="ge" sourceLinked="1"/>
        <c:majorTickMark val="none"/>
        <c:minorTickMark val="none"/>
        <c:tickLblPos val="none"/>
        <c:crossAx val="152203648"/>
        <c:crosses val="autoZero"/>
        <c:auto val="1"/>
        <c:lblOffset val="100"/>
        <c:baseTimeUnit val="years"/>
      </c:dateAx>
      <c:valAx>
        <c:axId val="1522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90.9</c:v>
                </c:pt>
                <c:pt idx="1">
                  <c:v>90.81</c:v>
                </c:pt>
                <c:pt idx="2">
                  <c:v>89.74</c:v>
                </c:pt>
                <c:pt idx="3">
                  <c:v>90.03</c:v>
                </c:pt>
                <c:pt idx="4">
                  <c:v>90.95</c:v>
                </c:pt>
              </c:numCache>
            </c:numRef>
          </c:val>
        </c:ser>
        <c:dLbls>
          <c:showLegendKey val="0"/>
          <c:showVal val="0"/>
          <c:showCatName val="0"/>
          <c:showSerName val="0"/>
          <c:showPercent val="0"/>
          <c:showBubbleSize val="0"/>
        </c:dLbls>
        <c:gapWidth val="150"/>
        <c:axId val="152221568"/>
        <c:axId val="1522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152221568"/>
        <c:axId val="152231936"/>
      </c:lineChart>
      <c:dateAx>
        <c:axId val="152221568"/>
        <c:scaling>
          <c:orientation val="minMax"/>
        </c:scaling>
        <c:delete val="1"/>
        <c:axPos val="b"/>
        <c:numFmt formatCode="ge" sourceLinked="1"/>
        <c:majorTickMark val="none"/>
        <c:minorTickMark val="none"/>
        <c:tickLblPos val="none"/>
        <c:crossAx val="152231936"/>
        <c:crosses val="autoZero"/>
        <c:auto val="1"/>
        <c:lblOffset val="100"/>
        <c:baseTimeUnit val="years"/>
      </c:dateAx>
      <c:valAx>
        <c:axId val="1522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108.02</c:v>
                </c:pt>
                <c:pt idx="1">
                  <c:v>111.32</c:v>
                </c:pt>
                <c:pt idx="2">
                  <c:v>111.19</c:v>
                </c:pt>
                <c:pt idx="3">
                  <c:v>122.43</c:v>
                </c:pt>
                <c:pt idx="4">
                  <c:v>122.89</c:v>
                </c:pt>
              </c:numCache>
            </c:numRef>
          </c:val>
        </c:ser>
        <c:dLbls>
          <c:showLegendKey val="0"/>
          <c:showVal val="0"/>
          <c:showCatName val="0"/>
          <c:showSerName val="0"/>
          <c:showPercent val="0"/>
          <c:showBubbleSize val="0"/>
        </c:dLbls>
        <c:gapWidth val="150"/>
        <c:axId val="143246848"/>
        <c:axId val="1432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143246848"/>
        <c:axId val="143248768"/>
      </c:lineChart>
      <c:dateAx>
        <c:axId val="143246848"/>
        <c:scaling>
          <c:orientation val="minMax"/>
        </c:scaling>
        <c:delete val="1"/>
        <c:axPos val="b"/>
        <c:numFmt formatCode="ge" sourceLinked="1"/>
        <c:majorTickMark val="none"/>
        <c:minorTickMark val="none"/>
        <c:tickLblPos val="none"/>
        <c:crossAx val="143248768"/>
        <c:crosses val="autoZero"/>
        <c:auto val="1"/>
        <c:lblOffset val="100"/>
        <c:baseTimeUnit val="years"/>
      </c:dateAx>
      <c:valAx>
        <c:axId val="14324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2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49.44</c:v>
                </c:pt>
                <c:pt idx="1">
                  <c:v>50.35</c:v>
                </c:pt>
                <c:pt idx="2">
                  <c:v>50.77</c:v>
                </c:pt>
                <c:pt idx="3">
                  <c:v>51.31</c:v>
                </c:pt>
                <c:pt idx="4">
                  <c:v>51.76</c:v>
                </c:pt>
              </c:numCache>
            </c:numRef>
          </c:val>
        </c:ser>
        <c:dLbls>
          <c:showLegendKey val="0"/>
          <c:showVal val="0"/>
          <c:showCatName val="0"/>
          <c:showSerName val="0"/>
          <c:showPercent val="0"/>
          <c:showBubbleSize val="0"/>
        </c:dLbls>
        <c:gapWidth val="150"/>
        <c:axId val="143283328"/>
        <c:axId val="143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143283328"/>
        <c:axId val="143285248"/>
      </c:lineChart>
      <c:dateAx>
        <c:axId val="143283328"/>
        <c:scaling>
          <c:orientation val="minMax"/>
        </c:scaling>
        <c:delete val="1"/>
        <c:axPos val="b"/>
        <c:numFmt formatCode="ge" sourceLinked="1"/>
        <c:majorTickMark val="none"/>
        <c:minorTickMark val="none"/>
        <c:tickLblPos val="none"/>
        <c:crossAx val="143285248"/>
        <c:crosses val="autoZero"/>
        <c:auto val="1"/>
        <c:lblOffset val="100"/>
        <c:baseTimeUnit val="years"/>
      </c:dateAx>
      <c:valAx>
        <c:axId val="1432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23.23</c:v>
                </c:pt>
                <c:pt idx="1">
                  <c:v>25.58</c:v>
                </c:pt>
                <c:pt idx="2">
                  <c:v>26.71</c:v>
                </c:pt>
                <c:pt idx="3">
                  <c:v>23.94</c:v>
                </c:pt>
                <c:pt idx="4">
                  <c:v>26.82</c:v>
                </c:pt>
              </c:numCache>
            </c:numRef>
          </c:val>
        </c:ser>
        <c:dLbls>
          <c:showLegendKey val="0"/>
          <c:showVal val="0"/>
          <c:showCatName val="0"/>
          <c:showSerName val="0"/>
          <c:showPercent val="0"/>
          <c:showBubbleSize val="0"/>
        </c:dLbls>
        <c:gapWidth val="150"/>
        <c:axId val="143313152"/>
        <c:axId val="1433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143313152"/>
        <c:axId val="143315328"/>
      </c:lineChart>
      <c:dateAx>
        <c:axId val="143313152"/>
        <c:scaling>
          <c:orientation val="minMax"/>
        </c:scaling>
        <c:delete val="1"/>
        <c:axPos val="b"/>
        <c:numFmt formatCode="ge" sourceLinked="1"/>
        <c:majorTickMark val="none"/>
        <c:minorTickMark val="none"/>
        <c:tickLblPos val="none"/>
        <c:crossAx val="143315328"/>
        <c:crosses val="autoZero"/>
        <c:auto val="1"/>
        <c:lblOffset val="100"/>
        <c:baseTimeUnit val="years"/>
      </c:dateAx>
      <c:valAx>
        <c:axId val="1433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708736"/>
        <c:axId val="1467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146708736"/>
        <c:axId val="146723200"/>
      </c:lineChart>
      <c:dateAx>
        <c:axId val="146708736"/>
        <c:scaling>
          <c:orientation val="minMax"/>
        </c:scaling>
        <c:delete val="1"/>
        <c:axPos val="b"/>
        <c:numFmt formatCode="ge" sourceLinked="1"/>
        <c:majorTickMark val="none"/>
        <c:minorTickMark val="none"/>
        <c:tickLblPos val="none"/>
        <c:crossAx val="146723200"/>
        <c:crosses val="autoZero"/>
        <c:auto val="1"/>
        <c:lblOffset val="100"/>
        <c:baseTimeUnit val="years"/>
      </c:dateAx>
      <c:valAx>
        <c:axId val="14672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7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476.47</c:v>
                </c:pt>
                <c:pt idx="1">
                  <c:v>580.48</c:v>
                </c:pt>
                <c:pt idx="2">
                  <c:v>251.72</c:v>
                </c:pt>
                <c:pt idx="3">
                  <c:v>236.93</c:v>
                </c:pt>
                <c:pt idx="4">
                  <c:v>215.21</c:v>
                </c:pt>
              </c:numCache>
            </c:numRef>
          </c:val>
        </c:ser>
        <c:dLbls>
          <c:showLegendKey val="0"/>
          <c:showVal val="0"/>
          <c:showCatName val="0"/>
          <c:showSerName val="0"/>
          <c:showPercent val="0"/>
          <c:showBubbleSize val="0"/>
        </c:dLbls>
        <c:gapWidth val="150"/>
        <c:axId val="146749696"/>
        <c:axId val="14675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146749696"/>
        <c:axId val="146751872"/>
      </c:lineChart>
      <c:dateAx>
        <c:axId val="146749696"/>
        <c:scaling>
          <c:orientation val="minMax"/>
        </c:scaling>
        <c:delete val="1"/>
        <c:axPos val="b"/>
        <c:numFmt formatCode="ge" sourceLinked="1"/>
        <c:majorTickMark val="none"/>
        <c:minorTickMark val="none"/>
        <c:tickLblPos val="none"/>
        <c:crossAx val="146751872"/>
        <c:crosses val="autoZero"/>
        <c:auto val="1"/>
        <c:lblOffset val="100"/>
        <c:baseTimeUnit val="years"/>
      </c:dateAx>
      <c:valAx>
        <c:axId val="146751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7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240.09</c:v>
                </c:pt>
                <c:pt idx="1">
                  <c:v>235.92</c:v>
                </c:pt>
                <c:pt idx="2">
                  <c:v>233.41</c:v>
                </c:pt>
                <c:pt idx="3">
                  <c:v>226.01</c:v>
                </c:pt>
                <c:pt idx="4">
                  <c:v>216.28</c:v>
                </c:pt>
              </c:numCache>
            </c:numRef>
          </c:val>
        </c:ser>
        <c:dLbls>
          <c:showLegendKey val="0"/>
          <c:showVal val="0"/>
          <c:showCatName val="0"/>
          <c:showSerName val="0"/>
          <c:showPercent val="0"/>
          <c:showBubbleSize val="0"/>
        </c:dLbls>
        <c:gapWidth val="150"/>
        <c:axId val="146780544"/>
        <c:axId val="1467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146780544"/>
        <c:axId val="146782464"/>
      </c:lineChart>
      <c:dateAx>
        <c:axId val="146780544"/>
        <c:scaling>
          <c:orientation val="minMax"/>
        </c:scaling>
        <c:delete val="1"/>
        <c:axPos val="b"/>
        <c:numFmt formatCode="ge" sourceLinked="1"/>
        <c:majorTickMark val="none"/>
        <c:minorTickMark val="none"/>
        <c:tickLblPos val="none"/>
        <c:crossAx val="146782464"/>
        <c:crosses val="autoZero"/>
        <c:auto val="1"/>
        <c:lblOffset val="100"/>
        <c:baseTimeUnit val="years"/>
      </c:dateAx>
      <c:valAx>
        <c:axId val="14678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7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103.05</c:v>
                </c:pt>
                <c:pt idx="1">
                  <c:v>105.88</c:v>
                </c:pt>
                <c:pt idx="2">
                  <c:v>104.64</c:v>
                </c:pt>
                <c:pt idx="3">
                  <c:v>116.72</c:v>
                </c:pt>
                <c:pt idx="4">
                  <c:v>116.28</c:v>
                </c:pt>
              </c:numCache>
            </c:numRef>
          </c:val>
        </c:ser>
        <c:dLbls>
          <c:showLegendKey val="0"/>
          <c:showVal val="0"/>
          <c:showCatName val="0"/>
          <c:showSerName val="0"/>
          <c:showPercent val="0"/>
          <c:showBubbleSize val="0"/>
        </c:dLbls>
        <c:gapWidth val="150"/>
        <c:axId val="146800000"/>
        <c:axId val="1521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146800000"/>
        <c:axId val="152139264"/>
      </c:lineChart>
      <c:dateAx>
        <c:axId val="146800000"/>
        <c:scaling>
          <c:orientation val="minMax"/>
        </c:scaling>
        <c:delete val="1"/>
        <c:axPos val="b"/>
        <c:numFmt formatCode="ge" sourceLinked="1"/>
        <c:majorTickMark val="none"/>
        <c:minorTickMark val="none"/>
        <c:tickLblPos val="none"/>
        <c:crossAx val="152139264"/>
        <c:crosses val="autoZero"/>
        <c:auto val="1"/>
        <c:lblOffset val="100"/>
        <c:baseTimeUnit val="years"/>
      </c:dateAx>
      <c:valAx>
        <c:axId val="1521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180.25</c:v>
                </c:pt>
                <c:pt idx="1">
                  <c:v>174.95</c:v>
                </c:pt>
                <c:pt idx="2">
                  <c:v>176.35</c:v>
                </c:pt>
                <c:pt idx="3">
                  <c:v>157.69</c:v>
                </c:pt>
                <c:pt idx="4">
                  <c:v>158.69</c:v>
                </c:pt>
              </c:numCache>
            </c:numRef>
          </c:val>
        </c:ser>
        <c:dLbls>
          <c:showLegendKey val="0"/>
          <c:showVal val="0"/>
          <c:showCatName val="0"/>
          <c:showSerName val="0"/>
          <c:showPercent val="0"/>
          <c:showBubbleSize val="0"/>
        </c:dLbls>
        <c:gapWidth val="150"/>
        <c:axId val="152160896"/>
        <c:axId val="1521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152160896"/>
        <c:axId val="152171264"/>
      </c:lineChart>
      <c:dateAx>
        <c:axId val="152160896"/>
        <c:scaling>
          <c:orientation val="minMax"/>
        </c:scaling>
        <c:delete val="1"/>
        <c:axPos val="b"/>
        <c:numFmt formatCode="ge" sourceLinked="1"/>
        <c:majorTickMark val="none"/>
        <c:minorTickMark val="none"/>
        <c:tickLblPos val="none"/>
        <c:crossAx val="152171264"/>
        <c:crosses val="autoZero"/>
        <c:auto val="1"/>
        <c:lblOffset val="100"/>
        <c:baseTimeUnit val="years"/>
      </c:dateAx>
      <c:valAx>
        <c:axId val="15217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三重県　四日市市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116</v>
      </c>
      <c r="AE8" s="60"/>
      <c r="AF8" s="60"/>
      <c r="AG8" s="60"/>
      <c r="AH8" s="60"/>
      <c r="AI8" s="60"/>
      <c r="AJ8" s="60"/>
      <c r="AK8" s="5"/>
      <c r="AL8" s="61">
        <f>データ!$R$6</f>
        <v>312211</v>
      </c>
      <c r="AM8" s="61"/>
      <c r="AN8" s="61"/>
      <c r="AO8" s="61"/>
      <c r="AP8" s="61"/>
      <c r="AQ8" s="61"/>
      <c r="AR8" s="61"/>
      <c r="AS8" s="61"/>
      <c r="AT8" s="51">
        <f>データ!$S$6</f>
        <v>206.44</v>
      </c>
      <c r="AU8" s="52"/>
      <c r="AV8" s="52"/>
      <c r="AW8" s="52"/>
      <c r="AX8" s="52"/>
      <c r="AY8" s="52"/>
      <c r="AZ8" s="52"/>
      <c r="BA8" s="52"/>
      <c r="BB8" s="53">
        <f>データ!$T$6</f>
        <v>1512.36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61.9</v>
      </c>
      <c r="J10" s="52"/>
      <c r="K10" s="52"/>
      <c r="L10" s="52"/>
      <c r="M10" s="52"/>
      <c r="N10" s="52"/>
      <c r="O10" s="64"/>
      <c r="P10" s="53">
        <f>データ!$P$6</f>
        <v>99.99</v>
      </c>
      <c r="Q10" s="53"/>
      <c r="R10" s="53"/>
      <c r="S10" s="53"/>
      <c r="T10" s="53"/>
      <c r="U10" s="53"/>
      <c r="V10" s="53"/>
      <c r="W10" s="61">
        <f>データ!$Q$6</f>
        <v>2365</v>
      </c>
      <c r="X10" s="61"/>
      <c r="Y10" s="61"/>
      <c r="Z10" s="61"/>
      <c r="AA10" s="61"/>
      <c r="AB10" s="61"/>
      <c r="AC10" s="61"/>
      <c r="AD10" s="2"/>
      <c r="AE10" s="2"/>
      <c r="AF10" s="2"/>
      <c r="AG10" s="2"/>
      <c r="AH10" s="5"/>
      <c r="AI10" s="5"/>
      <c r="AJ10" s="5"/>
      <c r="AK10" s="5"/>
      <c r="AL10" s="61">
        <f>データ!$U$6</f>
        <v>311644</v>
      </c>
      <c r="AM10" s="61"/>
      <c r="AN10" s="61"/>
      <c r="AO10" s="61"/>
      <c r="AP10" s="61"/>
      <c r="AQ10" s="61"/>
      <c r="AR10" s="61"/>
      <c r="AS10" s="61"/>
      <c r="AT10" s="51">
        <f>データ!$V$6</f>
        <v>199.04</v>
      </c>
      <c r="AU10" s="52"/>
      <c r="AV10" s="52"/>
      <c r="AW10" s="52"/>
      <c r="AX10" s="52"/>
      <c r="AY10" s="52"/>
      <c r="AZ10" s="52"/>
      <c r="BA10" s="52"/>
      <c r="BB10" s="53">
        <f>データ!$W$6</f>
        <v>1565.74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0" t="s">
        <v>117</v>
      </c>
      <c r="BM16" s="91"/>
      <c r="BN16" s="91"/>
      <c r="BO16" s="91"/>
      <c r="BP16" s="91"/>
      <c r="BQ16" s="91"/>
      <c r="BR16" s="91"/>
      <c r="BS16" s="91"/>
      <c r="BT16" s="91"/>
      <c r="BU16" s="91"/>
      <c r="BV16" s="91"/>
      <c r="BW16" s="91"/>
      <c r="BX16" s="91"/>
      <c r="BY16" s="91"/>
      <c r="BZ16" s="9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3"/>
      <c r="BM17" s="91"/>
      <c r="BN17" s="91"/>
      <c r="BO17" s="91"/>
      <c r="BP17" s="91"/>
      <c r="BQ17" s="91"/>
      <c r="BR17" s="91"/>
      <c r="BS17" s="91"/>
      <c r="BT17" s="91"/>
      <c r="BU17" s="91"/>
      <c r="BV17" s="91"/>
      <c r="BW17" s="91"/>
      <c r="BX17" s="91"/>
      <c r="BY17" s="91"/>
      <c r="BZ17" s="9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3"/>
      <c r="BM18" s="91"/>
      <c r="BN18" s="91"/>
      <c r="BO18" s="91"/>
      <c r="BP18" s="91"/>
      <c r="BQ18" s="91"/>
      <c r="BR18" s="91"/>
      <c r="BS18" s="91"/>
      <c r="BT18" s="91"/>
      <c r="BU18" s="91"/>
      <c r="BV18" s="91"/>
      <c r="BW18" s="91"/>
      <c r="BX18" s="91"/>
      <c r="BY18" s="91"/>
      <c r="BZ18" s="9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3"/>
      <c r="BM19" s="91"/>
      <c r="BN19" s="91"/>
      <c r="BO19" s="91"/>
      <c r="BP19" s="91"/>
      <c r="BQ19" s="91"/>
      <c r="BR19" s="91"/>
      <c r="BS19" s="91"/>
      <c r="BT19" s="91"/>
      <c r="BU19" s="91"/>
      <c r="BV19" s="91"/>
      <c r="BW19" s="91"/>
      <c r="BX19" s="91"/>
      <c r="BY19" s="91"/>
      <c r="BZ19" s="9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3"/>
      <c r="BM20" s="91"/>
      <c r="BN20" s="91"/>
      <c r="BO20" s="91"/>
      <c r="BP20" s="91"/>
      <c r="BQ20" s="91"/>
      <c r="BR20" s="91"/>
      <c r="BS20" s="91"/>
      <c r="BT20" s="91"/>
      <c r="BU20" s="91"/>
      <c r="BV20" s="91"/>
      <c r="BW20" s="91"/>
      <c r="BX20" s="91"/>
      <c r="BY20" s="91"/>
      <c r="BZ20" s="9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3"/>
      <c r="BM21" s="91"/>
      <c r="BN21" s="91"/>
      <c r="BO21" s="91"/>
      <c r="BP21" s="91"/>
      <c r="BQ21" s="91"/>
      <c r="BR21" s="91"/>
      <c r="BS21" s="91"/>
      <c r="BT21" s="91"/>
      <c r="BU21" s="91"/>
      <c r="BV21" s="91"/>
      <c r="BW21" s="91"/>
      <c r="BX21" s="91"/>
      <c r="BY21" s="91"/>
      <c r="BZ21" s="9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3"/>
      <c r="BM22" s="91"/>
      <c r="BN22" s="91"/>
      <c r="BO22" s="91"/>
      <c r="BP22" s="91"/>
      <c r="BQ22" s="91"/>
      <c r="BR22" s="91"/>
      <c r="BS22" s="91"/>
      <c r="BT22" s="91"/>
      <c r="BU22" s="91"/>
      <c r="BV22" s="91"/>
      <c r="BW22" s="91"/>
      <c r="BX22" s="91"/>
      <c r="BY22" s="91"/>
      <c r="BZ22" s="9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3"/>
      <c r="BM23" s="91"/>
      <c r="BN23" s="91"/>
      <c r="BO23" s="91"/>
      <c r="BP23" s="91"/>
      <c r="BQ23" s="91"/>
      <c r="BR23" s="91"/>
      <c r="BS23" s="91"/>
      <c r="BT23" s="91"/>
      <c r="BU23" s="91"/>
      <c r="BV23" s="91"/>
      <c r="BW23" s="91"/>
      <c r="BX23" s="91"/>
      <c r="BY23" s="91"/>
      <c r="BZ23" s="9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3"/>
      <c r="BM24" s="91"/>
      <c r="BN24" s="91"/>
      <c r="BO24" s="91"/>
      <c r="BP24" s="91"/>
      <c r="BQ24" s="91"/>
      <c r="BR24" s="91"/>
      <c r="BS24" s="91"/>
      <c r="BT24" s="91"/>
      <c r="BU24" s="91"/>
      <c r="BV24" s="91"/>
      <c r="BW24" s="91"/>
      <c r="BX24" s="91"/>
      <c r="BY24" s="91"/>
      <c r="BZ24" s="9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3"/>
      <c r="BM25" s="91"/>
      <c r="BN25" s="91"/>
      <c r="BO25" s="91"/>
      <c r="BP25" s="91"/>
      <c r="BQ25" s="91"/>
      <c r="BR25" s="91"/>
      <c r="BS25" s="91"/>
      <c r="BT25" s="91"/>
      <c r="BU25" s="91"/>
      <c r="BV25" s="91"/>
      <c r="BW25" s="91"/>
      <c r="BX25" s="91"/>
      <c r="BY25" s="91"/>
      <c r="BZ25" s="9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3"/>
      <c r="BM26" s="91"/>
      <c r="BN26" s="91"/>
      <c r="BO26" s="91"/>
      <c r="BP26" s="91"/>
      <c r="BQ26" s="91"/>
      <c r="BR26" s="91"/>
      <c r="BS26" s="91"/>
      <c r="BT26" s="91"/>
      <c r="BU26" s="91"/>
      <c r="BV26" s="91"/>
      <c r="BW26" s="91"/>
      <c r="BX26" s="91"/>
      <c r="BY26" s="91"/>
      <c r="BZ26" s="9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3"/>
      <c r="BM27" s="91"/>
      <c r="BN27" s="91"/>
      <c r="BO27" s="91"/>
      <c r="BP27" s="91"/>
      <c r="BQ27" s="91"/>
      <c r="BR27" s="91"/>
      <c r="BS27" s="91"/>
      <c r="BT27" s="91"/>
      <c r="BU27" s="91"/>
      <c r="BV27" s="91"/>
      <c r="BW27" s="91"/>
      <c r="BX27" s="91"/>
      <c r="BY27" s="91"/>
      <c r="BZ27" s="9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3"/>
      <c r="BM28" s="91"/>
      <c r="BN28" s="91"/>
      <c r="BO28" s="91"/>
      <c r="BP28" s="91"/>
      <c r="BQ28" s="91"/>
      <c r="BR28" s="91"/>
      <c r="BS28" s="91"/>
      <c r="BT28" s="91"/>
      <c r="BU28" s="91"/>
      <c r="BV28" s="91"/>
      <c r="BW28" s="91"/>
      <c r="BX28" s="91"/>
      <c r="BY28" s="91"/>
      <c r="BZ28" s="9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3"/>
      <c r="BM29" s="91"/>
      <c r="BN29" s="91"/>
      <c r="BO29" s="91"/>
      <c r="BP29" s="91"/>
      <c r="BQ29" s="91"/>
      <c r="BR29" s="91"/>
      <c r="BS29" s="91"/>
      <c r="BT29" s="91"/>
      <c r="BU29" s="91"/>
      <c r="BV29" s="91"/>
      <c r="BW29" s="91"/>
      <c r="BX29" s="91"/>
      <c r="BY29" s="91"/>
      <c r="BZ29" s="9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3"/>
      <c r="BM30" s="91"/>
      <c r="BN30" s="91"/>
      <c r="BO30" s="91"/>
      <c r="BP30" s="91"/>
      <c r="BQ30" s="91"/>
      <c r="BR30" s="91"/>
      <c r="BS30" s="91"/>
      <c r="BT30" s="91"/>
      <c r="BU30" s="91"/>
      <c r="BV30" s="91"/>
      <c r="BW30" s="91"/>
      <c r="BX30" s="91"/>
      <c r="BY30" s="91"/>
      <c r="BZ30" s="9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3"/>
      <c r="BM31" s="91"/>
      <c r="BN31" s="91"/>
      <c r="BO31" s="91"/>
      <c r="BP31" s="91"/>
      <c r="BQ31" s="91"/>
      <c r="BR31" s="91"/>
      <c r="BS31" s="91"/>
      <c r="BT31" s="91"/>
      <c r="BU31" s="91"/>
      <c r="BV31" s="91"/>
      <c r="BW31" s="91"/>
      <c r="BX31" s="91"/>
      <c r="BY31" s="91"/>
      <c r="BZ31" s="9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3"/>
      <c r="BM32" s="91"/>
      <c r="BN32" s="91"/>
      <c r="BO32" s="91"/>
      <c r="BP32" s="91"/>
      <c r="BQ32" s="91"/>
      <c r="BR32" s="91"/>
      <c r="BS32" s="91"/>
      <c r="BT32" s="91"/>
      <c r="BU32" s="91"/>
      <c r="BV32" s="91"/>
      <c r="BW32" s="91"/>
      <c r="BX32" s="91"/>
      <c r="BY32" s="91"/>
      <c r="BZ32" s="9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3"/>
      <c r="BM33" s="91"/>
      <c r="BN33" s="91"/>
      <c r="BO33" s="91"/>
      <c r="BP33" s="91"/>
      <c r="BQ33" s="91"/>
      <c r="BR33" s="91"/>
      <c r="BS33" s="91"/>
      <c r="BT33" s="91"/>
      <c r="BU33" s="91"/>
      <c r="BV33" s="91"/>
      <c r="BW33" s="91"/>
      <c r="BX33" s="91"/>
      <c r="BY33" s="91"/>
      <c r="BZ33" s="92"/>
    </row>
    <row r="34" spans="1:78" ht="13.5" customHeight="1">
      <c r="A34" s="2"/>
      <c r="B34" s="18"/>
      <c r="C34" s="81" t="s">
        <v>26</v>
      </c>
      <c r="D34" s="81"/>
      <c r="E34" s="81"/>
      <c r="F34" s="81"/>
      <c r="G34" s="81"/>
      <c r="H34" s="81"/>
      <c r="I34" s="81"/>
      <c r="J34" s="81"/>
      <c r="K34" s="81"/>
      <c r="L34" s="81"/>
      <c r="M34" s="81"/>
      <c r="N34" s="81"/>
      <c r="O34" s="81"/>
      <c r="P34" s="81"/>
      <c r="Q34" s="20"/>
      <c r="R34" s="81" t="s">
        <v>27</v>
      </c>
      <c r="S34" s="81"/>
      <c r="T34" s="81"/>
      <c r="U34" s="81"/>
      <c r="V34" s="81"/>
      <c r="W34" s="81"/>
      <c r="X34" s="81"/>
      <c r="Y34" s="81"/>
      <c r="Z34" s="81"/>
      <c r="AA34" s="81"/>
      <c r="AB34" s="81"/>
      <c r="AC34" s="81"/>
      <c r="AD34" s="81"/>
      <c r="AE34" s="81"/>
      <c r="AF34" s="20"/>
      <c r="AG34" s="81" t="s">
        <v>28</v>
      </c>
      <c r="AH34" s="81"/>
      <c r="AI34" s="81"/>
      <c r="AJ34" s="81"/>
      <c r="AK34" s="81"/>
      <c r="AL34" s="81"/>
      <c r="AM34" s="81"/>
      <c r="AN34" s="81"/>
      <c r="AO34" s="81"/>
      <c r="AP34" s="81"/>
      <c r="AQ34" s="81"/>
      <c r="AR34" s="81"/>
      <c r="AS34" s="81"/>
      <c r="AT34" s="81"/>
      <c r="AU34" s="20"/>
      <c r="AV34" s="81" t="s">
        <v>29</v>
      </c>
      <c r="AW34" s="81"/>
      <c r="AX34" s="81"/>
      <c r="AY34" s="81"/>
      <c r="AZ34" s="81"/>
      <c r="BA34" s="81"/>
      <c r="BB34" s="81"/>
      <c r="BC34" s="81"/>
      <c r="BD34" s="81"/>
      <c r="BE34" s="81"/>
      <c r="BF34" s="81"/>
      <c r="BG34" s="81"/>
      <c r="BH34" s="81"/>
      <c r="BI34" s="81"/>
      <c r="BJ34" s="19"/>
      <c r="BK34" s="2"/>
      <c r="BL34" s="93"/>
      <c r="BM34" s="91"/>
      <c r="BN34" s="91"/>
      <c r="BO34" s="91"/>
      <c r="BP34" s="91"/>
      <c r="BQ34" s="91"/>
      <c r="BR34" s="91"/>
      <c r="BS34" s="91"/>
      <c r="BT34" s="91"/>
      <c r="BU34" s="91"/>
      <c r="BV34" s="91"/>
      <c r="BW34" s="91"/>
      <c r="BX34" s="91"/>
      <c r="BY34" s="91"/>
      <c r="BZ34" s="92"/>
    </row>
    <row r="35" spans="1:78" ht="13.5" customHeight="1">
      <c r="A35" s="2"/>
      <c r="B35" s="18"/>
      <c r="C35" s="81"/>
      <c r="D35" s="81"/>
      <c r="E35" s="81"/>
      <c r="F35" s="81"/>
      <c r="G35" s="81"/>
      <c r="H35" s="81"/>
      <c r="I35" s="81"/>
      <c r="J35" s="81"/>
      <c r="K35" s="81"/>
      <c r="L35" s="81"/>
      <c r="M35" s="81"/>
      <c r="N35" s="81"/>
      <c r="O35" s="81"/>
      <c r="P35" s="81"/>
      <c r="Q35" s="20"/>
      <c r="R35" s="81"/>
      <c r="S35" s="81"/>
      <c r="T35" s="81"/>
      <c r="U35" s="81"/>
      <c r="V35" s="81"/>
      <c r="W35" s="81"/>
      <c r="X35" s="81"/>
      <c r="Y35" s="81"/>
      <c r="Z35" s="81"/>
      <c r="AA35" s="81"/>
      <c r="AB35" s="81"/>
      <c r="AC35" s="81"/>
      <c r="AD35" s="81"/>
      <c r="AE35" s="81"/>
      <c r="AF35" s="20"/>
      <c r="AG35" s="81"/>
      <c r="AH35" s="81"/>
      <c r="AI35" s="81"/>
      <c r="AJ35" s="81"/>
      <c r="AK35" s="81"/>
      <c r="AL35" s="81"/>
      <c r="AM35" s="81"/>
      <c r="AN35" s="81"/>
      <c r="AO35" s="81"/>
      <c r="AP35" s="81"/>
      <c r="AQ35" s="81"/>
      <c r="AR35" s="81"/>
      <c r="AS35" s="81"/>
      <c r="AT35" s="81"/>
      <c r="AU35" s="20"/>
      <c r="AV35" s="81"/>
      <c r="AW35" s="81"/>
      <c r="AX35" s="81"/>
      <c r="AY35" s="81"/>
      <c r="AZ35" s="81"/>
      <c r="BA35" s="81"/>
      <c r="BB35" s="81"/>
      <c r="BC35" s="81"/>
      <c r="BD35" s="81"/>
      <c r="BE35" s="81"/>
      <c r="BF35" s="81"/>
      <c r="BG35" s="81"/>
      <c r="BH35" s="81"/>
      <c r="BI35" s="81"/>
      <c r="BJ35" s="19"/>
      <c r="BK35" s="2"/>
      <c r="BL35" s="93"/>
      <c r="BM35" s="91"/>
      <c r="BN35" s="91"/>
      <c r="BO35" s="91"/>
      <c r="BP35" s="91"/>
      <c r="BQ35" s="91"/>
      <c r="BR35" s="91"/>
      <c r="BS35" s="91"/>
      <c r="BT35" s="91"/>
      <c r="BU35" s="91"/>
      <c r="BV35" s="91"/>
      <c r="BW35" s="91"/>
      <c r="BX35" s="91"/>
      <c r="BY35" s="91"/>
      <c r="BZ35" s="9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3"/>
      <c r="BM36" s="91"/>
      <c r="BN36" s="91"/>
      <c r="BO36" s="91"/>
      <c r="BP36" s="91"/>
      <c r="BQ36" s="91"/>
      <c r="BR36" s="91"/>
      <c r="BS36" s="91"/>
      <c r="BT36" s="91"/>
      <c r="BU36" s="91"/>
      <c r="BV36" s="91"/>
      <c r="BW36" s="91"/>
      <c r="BX36" s="91"/>
      <c r="BY36" s="91"/>
      <c r="BZ36" s="9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3"/>
      <c r="BM37" s="91"/>
      <c r="BN37" s="91"/>
      <c r="BO37" s="91"/>
      <c r="BP37" s="91"/>
      <c r="BQ37" s="91"/>
      <c r="BR37" s="91"/>
      <c r="BS37" s="91"/>
      <c r="BT37" s="91"/>
      <c r="BU37" s="91"/>
      <c r="BV37" s="91"/>
      <c r="BW37" s="91"/>
      <c r="BX37" s="91"/>
      <c r="BY37" s="91"/>
      <c r="BZ37" s="9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3"/>
      <c r="BM38" s="91"/>
      <c r="BN38" s="91"/>
      <c r="BO38" s="91"/>
      <c r="BP38" s="91"/>
      <c r="BQ38" s="91"/>
      <c r="BR38" s="91"/>
      <c r="BS38" s="91"/>
      <c r="BT38" s="91"/>
      <c r="BU38" s="91"/>
      <c r="BV38" s="91"/>
      <c r="BW38" s="91"/>
      <c r="BX38" s="91"/>
      <c r="BY38" s="91"/>
      <c r="BZ38" s="9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3"/>
      <c r="BM39" s="91"/>
      <c r="BN39" s="91"/>
      <c r="BO39" s="91"/>
      <c r="BP39" s="91"/>
      <c r="BQ39" s="91"/>
      <c r="BR39" s="91"/>
      <c r="BS39" s="91"/>
      <c r="BT39" s="91"/>
      <c r="BU39" s="91"/>
      <c r="BV39" s="91"/>
      <c r="BW39" s="91"/>
      <c r="BX39" s="91"/>
      <c r="BY39" s="91"/>
      <c r="BZ39" s="9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3"/>
      <c r="BM40" s="91"/>
      <c r="BN40" s="91"/>
      <c r="BO40" s="91"/>
      <c r="BP40" s="91"/>
      <c r="BQ40" s="91"/>
      <c r="BR40" s="91"/>
      <c r="BS40" s="91"/>
      <c r="BT40" s="91"/>
      <c r="BU40" s="91"/>
      <c r="BV40" s="91"/>
      <c r="BW40" s="91"/>
      <c r="BX40" s="91"/>
      <c r="BY40" s="91"/>
      <c r="BZ40" s="9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3"/>
      <c r="BM41" s="91"/>
      <c r="BN41" s="91"/>
      <c r="BO41" s="91"/>
      <c r="BP41" s="91"/>
      <c r="BQ41" s="91"/>
      <c r="BR41" s="91"/>
      <c r="BS41" s="91"/>
      <c r="BT41" s="91"/>
      <c r="BU41" s="91"/>
      <c r="BV41" s="91"/>
      <c r="BW41" s="91"/>
      <c r="BX41" s="91"/>
      <c r="BY41" s="91"/>
      <c r="BZ41" s="9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3"/>
      <c r="BM42" s="91"/>
      <c r="BN42" s="91"/>
      <c r="BO42" s="91"/>
      <c r="BP42" s="91"/>
      <c r="BQ42" s="91"/>
      <c r="BR42" s="91"/>
      <c r="BS42" s="91"/>
      <c r="BT42" s="91"/>
      <c r="BU42" s="91"/>
      <c r="BV42" s="91"/>
      <c r="BW42" s="91"/>
      <c r="BX42" s="91"/>
      <c r="BY42" s="91"/>
      <c r="BZ42" s="9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3"/>
      <c r="BM43" s="91"/>
      <c r="BN43" s="91"/>
      <c r="BO43" s="91"/>
      <c r="BP43" s="91"/>
      <c r="BQ43" s="91"/>
      <c r="BR43" s="91"/>
      <c r="BS43" s="91"/>
      <c r="BT43" s="91"/>
      <c r="BU43" s="91"/>
      <c r="BV43" s="91"/>
      <c r="BW43" s="91"/>
      <c r="BX43" s="91"/>
      <c r="BY43" s="91"/>
      <c r="BZ43" s="9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3"/>
      <c r="BM44" s="91"/>
      <c r="BN44" s="91"/>
      <c r="BO44" s="91"/>
      <c r="BP44" s="91"/>
      <c r="BQ44" s="91"/>
      <c r="BR44" s="91"/>
      <c r="BS44" s="91"/>
      <c r="BT44" s="91"/>
      <c r="BU44" s="91"/>
      <c r="BV44" s="91"/>
      <c r="BW44" s="91"/>
      <c r="BX44" s="91"/>
      <c r="BY44" s="91"/>
      <c r="BZ44" s="9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4" t="s">
        <v>118</v>
      </c>
      <c r="BM47" s="95"/>
      <c r="BN47" s="95"/>
      <c r="BO47" s="95"/>
      <c r="BP47" s="95"/>
      <c r="BQ47" s="95"/>
      <c r="BR47" s="95"/>
      <c r="BS47" s="95"/>
      <c r="BT47" s="95"/>
      <c r="BU47" s="95"/>
      <c r="BV47" s="95"/>
      <c r="BW47" s="95"/>
      <c r="BX47" s="95"/>
      <c r="BY47" s="95"/>
      <c r="BZ47" s="96"/>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4"/>
      <c r="BM48" s="95"/>
      <c r="BN48" s="95"/>
      <c r="BO48" s="95"/>
      <c r="BP48" s="95"/>
      <c r="BQ48" s="95"/>
      <c r="BR48" s="95"/>
      <c r="BS48" s="95"/>
      <c r="BT48" s="95"/>
      <c r="BU48" s="95"/>
      <c r="BV48" s="95"/>
      <c r="BW48" s="95"/>
      <c r="BX48" s="95"/>
      <c r="BY48" s="95"/>
      <c r="BZ48" s="96"/>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4"/>
      <c r="BM49" s="95"/>
      <c r="BN49" s="95"/>
      <c r="BO49" s="95"/>
      <c r="BP49" s="95"/>
      <c r="BQ49" s="95"/>
      <c r="BR49" s="95"/>
      <c r="BS49" s="95"/>
      <c r="BT49" s="95"/>
      <c r="BU49" s="95"/>
      <c r="BV49" s="95"/>
      <c r="BW49" s="95"/>
      <c r="BX49" s="95"/>
      <c r="BY49" s="95"/>
      <c r="BZ49" s="96"/>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4"/>
      <c r="BM50" s="95"/>
      <c r="BN50" s="95"/>
      <c r="BO50" s="95"/>
      <c r="BP50" s="95"/>
      <c r="BQ50" s="95"/>
      <c r="BR50" s="95"/>
      <c r="BS50" s="95"/>
      <c r="BT50" s="95"/>
      <c r="BU50" s="95"/>
      <c r="BV50" s="95"/>
      <c r="BW50" s="95"/>
      <c r="BX50" s="95"/>
      <c r="BY50" s="95"/>
      <c r="BZ50" s="96"/>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4"/>
      <c r="BM51" s="95"/>
      <c r="BN51" s="95"/>
      <c r="BO51" s="95"/>
      <c r="BP51" s="95"/>
      <c r="BQ51" s="95"/>
      <c r="BR51" s="95"/>
      <c r="BS51" s="95"/>
      <c r="BT51" s="95"/>
      <c r="BU51" s="95"/>
      <c r="BV51" s="95"/>
      <c r="BW51" s="95"/>
      <c r="BX51" s="95"/>
      <c r="BY51" s="95"/>
      <c r="BZ51" s="96"/>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4"/>
      <c r="BM52" s="95"/>
      <c r="BN52" s="95"/>
      <c r="BO52" s="95"/>
      <c r="BP52" s="95"/>
      <c r="BQ52" s="95"/>
      <c r="BR52" s="95"/>
      <c r="BS52" s="95"/>
      <c r="BT52" s="95"/>
      <c r="BU52" s="95"/>
      <c r="BV52" s="95"/>
      <c r="BW52" s="95"/>
      <c r="BX52" s="95"/>
      <c r="BY52" s="95"/>
      <c r="BZ52" s="96"/>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4"/>
      <c r="BM53" s="95"/>
      <c r="BN53" s="95"/>
      <c r="BO53" s="95"/>
      <c r="BP53" s="95"/>
      <c r="BQ53" s="95"/>
      <c r="BR53" s="95"/>
      <c r="BS53" s="95"/>
      <c r="BT53" s="95"/>
      <c r="BU53" s="95"/>
      <c r="BV53" s="95"/>
      <c r="BW53" s="95"/>
      <c r="BX53" s="95"/>
      <c r="BY53" s="95"/>
      <c r="BZ53" s="96"/>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4"/>
      <c r="BM54" s="95"/>
      <c r="BN54" s="95"/>
      <c r="BO54" s="95"/>
      <c r="BP54" s="95"/>
      <c r="BQ54" s="95"/>
      <c r="BR54" s="95"/>
      <c r="BS54" s="95"/>
      <c r="BT54" s="95"/>
      <c r="BU54" s="95"/>
      <c r="BV54" s="95"/>
      <c r="BW54" s="95"/>
      <c r="BX54" s="95"/>
      <c r="BY54" s="95"/>
      <c r="BZ54" s="96"/>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4"/>
      <c r="BM55" s="95"/>
      <c r="BN55" s="95"/>
      <c r="BO55" s="95"/>
      <c r="BP55" s="95"/>
      <c r="BQ55" s="95"/>
      <c r="BR55" s="95"/>
      <c r="BS55" s="95"/>
      <c r="BT55" s="95"/>
      <c r="BU55" s="95"/>
      <c r="BV55" s="95"/>
      <c r="BW55" s="95"/>
      <c r="BX55" s="95"/>
      <c r="BY55" s="95"/>
      <c r="BZ55" s="96"/>
    </row>
    <row r="56" spans="1:78" ht="13.5" customHeight="1">
      <c r="A56" s="2"/>
      <c r="B56" s="18"/>
      <c r="C56" s="81" t="s">
        <v>31</v>
      </c>
      <c r="D56" s="81"/>
      <c r="E56" s="81"/>
      <c r="F56" s="81"/>
      <c r="G56" s="81"/>
      <c r="H56" s="81"/>
      <c r="I56" s="81"/>
      <c r="J56" s="81"/>
      <c r="K56" s="81"/>
      <c r="L56" s="81"/>
      <c r="M56" s="81"/>
      <c r="N56" s="81"/>
      <c r="O56" s="81"/>
      <c r="P56" s="81"/>
      <c r="Q56" s="20"/>
      <c r="R56" s="81" t="s">
        <v>32</v>
      </c>
      <c r="S56" s="81"/>
      <c r="T56" s="81"/>
      <c r="U56" s="81"/>
      <c r="V56" s="81"/>
      <c r="W56" s="81"/>
      <c r="X56" s="81"/>
      <c r="Y56" s="81"/>
      <c r="Z56" s="81"/>
      <c r="AA56" s="81"/>
      <c r="AB56" s="81"/>
      <c r="AC56" s="81"/>
      <c r="AD56" s="81"/>
      <c r="AE56" s="81"/>
      <c r="AF56" s="20"/>
      <c r="AG56" s="81" t="s">
        <v>33</v>
      </c>
      <c r="AH56" s="81"/>
      <c r="AI56" s="81"/>
      <c r="AJ56" s="81"/>
      <c r="AK56" s="81"/>
      <c r="AL56" s="81"/>
      <c r="AM56" s="81"/>
      <c r="AN56" s="81"/>
      <c r="AO56" s="81"/>
      <c r="AP56" s="81"/>
      <c r="AQ56" s="81"/>
      <c r="AR56" s="81"/>
      <c r="AS56" s="81"/>
      <c r="AT56" s="81"/>
      <c r="AU56" s="20"/>
      <c r="AV56" s="81" t="s">
        <v>34</v>
      </c>
      <c r="AW56" s="81"/>
      <c r="AX56" s="81"/>
      <c r="AY56" s="81"/>
      <c r="AZ56" s="81"/>
      <c r="BA56" s="81"/>
      <c r="BB56" s="81"/>
      <c r="BC56" s="81"/>
      <c r="BD56" s="81"/>
      <c r="BE56" s="81"/>
      <c r="BF56" s="81"/>
      <c r="BG56" s="81"/>
      <c r="BH56" s="81"/>
      <c r="BI56" s="81"/>
      <c r="BJ56" s="19"/>
      <c r="BK56" s="2"/>
      <c r="BL56" s="94"/>
      <c r="BM56" s="95"/>
      <c r="BN56" s="95"/>
      <c r="BO56" s="95"/>
      <c r="BP56" s="95"/>
      <c r="BQ56" s="95"/>
      <c r="BR56" s="95"/>
      <c r="BS56" s="95"/>
      <c r="BT56" s="95"/>
      <c r="BU56" s="95"/>
      <c r="BV56" s="95"/>
      <c r="BW56" s="95"/>
      <c r="BX56" s="95"/>
      <c r="BY56" s="95"/>
      <c r="BZ56" s="96"/>
    </row>
    <row r="57" spans="1:78" ht="13.5" customHeight="1">
      <c r="A57" s="2"/>
      <c r="B57" s="18"/>
      <c r="C57" s="81"/>
      <c r="D57" s="81"/>
      <c r="E57" s="81"/>
      <c r="F57" s="81"/>
      <c r="G57" s="81"/>
      <c r="H57" s="81"/>
      <c r="I57" s="81"/>
      <c r="J57" s="81"/>
      <c r="K57" s="81"/>
      <c r="L57" s="81"/>
      <c r="M57" s="81"/>
      <c r="N57" s="81"/>
      <c r="O57" s="81"/>
      <c r="P57" s="81"/>
      <c r="Q57" s="20"/>
      <c r="R57" s="81"/>
      <c r="S57" s="81"/>
      <c r="T57" s="81"/>
      <c r="U57" s="81"/>
      <c r="V57" s="81"/>
      <c r="W57" s="81"/>
      <c r="X57" s="81"/>
      <c r="Y57" s="81"/>
      <c r="Z57" s="81"/>
      <c r="AA57" s="81"/>
      <c r="AB57" s="81"/>
      <c r="AC57" s="81"/>
      <c r="AD57" s="81"/>
      <c r="AE57" s="81"/>
      <c r="AF57" s="20"/>
      <c r="AG57" s="81"/>
      <c r="AH57" s="81"/>
      <c r="AI57" s="81"/>
      <c r="AJ57" s="81"/>
      <c r="AK57" s="81"/>
      <c r="AL57" s="81"/>
      <c r="AM57" s="81"/>
      <c r="AN57" s="81"/>
      <c r="AO57" s="81"/>
      <c r="AP57" s="81"/>
      <c r="AQ57" s="81"/>
      <c r="AR57" s="81"/>
      <c r="AS57" s="81"/>
      <c r="AT57" s="81"/>
      <c r="AU57" s="20"/>
      <c r="AV57" s="81"/>
      <c r="AW57" s="81"/>
      <c r="AX57" s="81"/>
      <c r="AY57" s="81"/>
      <c r="AZ57" s="81"/>
      <c r="BA57" s="81"/>
      <c r="BB57" s="81"/>
      <c r="BC57" s="81"/>
      <c r="BD57" s="81"/>
      <c r="BE57" s="81"/>
      <c r="BF57" s="81"/>
      <c r="BG57" s="81"/>
      <c r="BH57" s="81"/>
      <c r="BI57" s="81"/>
      <c r="BJ57" s="19"/>
      <c r="BK57" s="2"/>
      <c r="BL57" s="94"/>
      <c r="BM57" s="95"/>
      <c r="BN57" s="95"/>
      <c r="BO57" s="95"/>
      <c r="BP57" s="95"/>
      <c r="BQ57" s="95"/>
      <c r="BR57" s="95"/>
      <c r="BS57" s="95"/>
      <c r="BT57" s="95"/>
      <c r="BU57" s="95"/>
      <c r="BV57" s="95"/>
      <c r="BW57" s="95"/>
      <c r="BX57" s="95"/>
      <c r="BY57" s="95"/>
      <c r="BZ57" s="96"/>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4"/>
      <c r="BM58" s="95"/>
      <c r="BN58" s="95"/>
      <c r="BO58" s="95"/>
      <c r="BP58" s="95"/>
      <c r="BQ58" s="95"/>
      <c r="BR58" s="95"/>
      <c r="BS58" s="95"/>
      <c r="BT58" s="95"/>
      <c r="BU58" s="95"/>
      <c r="BV58" s="95"/>
      <c r="BW58" s="95"/>
      <c r="BX58" s="95"/>
      <c r="BY58" s="95"/>
      <c r="BZ58" s="9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4"/>
      <c r="BM59" s="95"/>
      <c r="BN59" s="95"/>
      <c r="BO59" s="95"/>
      <c r="BP59" s="95"/>
      <c r="BQ59" s="95"/>
      <c r="BR59" s="95"/>
      <c r="BS59" s="95"/>
      <c r="BT59" s="95"/>
      <c r="BU59" s="95"/>
      <c r="BV59" s="95"/>
      <c r="BW59" s="95"/>
      <c r="BX59" s="95"/>
      <c r="BY59" s="95"/>
      <c r="BZ59" s="96"/>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4"/>
      <c r="BM60" s="95"/>
      <c r="BN60" s="95"/>
      <c r="BO60" s="95"/>
      <c r="BP60" s="95"/>
      <c r="BQ60" s="95"/>
      <c r="BR60" s="95"/>
      <c r="BS60" s="95"/>
      <c r="BT60" s="95"/>
      <c r="BU60" s="95"/>
      <c r="BV60" s="95"/>
      <c r="BW60" s="95"/>
      <c r="BX60" s="95"/>
      <c r="BY60" s="95"/>
      <c r="BZ60" s="96"/>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4"/>
      <c r="BM61" s="95"/>
      <c r="BN61" s="95"/>
      <c r="BO61" s="95"/>
      <c r="BP61" s="95"/>
      <c r="BQ61" s="95"/>
      <c r="BR61" s="95"/>
      <c r="BS61" s="95"/>
      <c r="BT61" s="95"/>
      <c r="BU61" s="95"/>
      <c r="BV61" s="95"/>
      <c r="BW61" s="95"/>
      <c r="BX61" s="95"/>
      <c r="BY61" s="95"/>
      <c r="BZ61" s="96"/>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4"/>
      <c r="BM62" s="95"/>
      <c r="BN62" s="95"/>
      <c r="BO62" s="95"/>
      <c r="BP62" s="95"/>
      <c r="BQ62" s="95"/>
      <c r="BR62" s="95"/>
      <c r="BS62" s="95"/>
      <c r="BT62" s="95"/>
      <c r="BU62" s="95"/>
      <c r="BV62" s="95"/>
      <c r="BW62" s="95"/>
      <c r="BX62" s="95"/>
      <c r="BY62" s="95"/>
      <c r="BZ62" s="96"/>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4"/>
      <c r="BM63" s="95"/>
      <c r="BN63" s="95"/>
      <c r="BO63" s="95"/>
      <c r="BP63" s="95"/>
      <c r="BQ63" s="95"/>
      <c r="BR63" s="95"/>
      <c r="BS63" s="95"/>
      <c r="BT63" s="95"/>
      <c r="BU63" s="95"/>
      <c r="BV63" s="95"/>
      <c r="BW63" s="95"/>
      <c r="BX63" s="95"/>
      <c r="BY63" s="95"/>
      <c r="BZ63" s="96"/>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4" t="s">
        <v>119</v>
      </c>
      <c r="BM66" s="95"/>
      <c r="BN66" s="95"/>
      <c r="BO66" s="95"/>
      <c r="BP66" s="95"/>
      <c r="BQ66" s="95"/>
      <c r="BR66" s="95"/>
      <c r="BS66" s="95"/>
      <c r="BT66" s="95"/>
      <c r="BU66" s="95"/>
      <c r="BV66" s="95"/>
      <c r="BW66" s="95"/>
      <c r="BX66" s="95"/>
      <c r="BY66" s="95"/>
      <c r="BZ66" s="96"/>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4"/>
      <c r="BM67" s="95"/>
      <c r="BN67" s="95"/>
      <c r="BO67" s="95"/>
      <c r="BP67" s="95"/>
      <c r="BQ67" s="95"/>
      <c r="BR67" s="95"/>
      <c r="BS67" s="95"/>
      <c r="BT67" s="95"/>
      <c r="BU67" s="95"/>
      <c r="BV67" s="95"/>
      <c r="BW67" s="95"/>
      <c r="BX67" s="95"/>
      <c r="BY67" s="95"/>
      <c r="BZ67" s="96"/>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4"/>
      <c r="BM68" s="95"/>
      <c r="BN68" s="95"/>
      <c r="BO68" s="95"/>
      <c r="BP68" s="95"/>
      <c r="BQ68" s="95"/>
      <c r="BR68" s="95"/>
      <c r="BS68" s="95"/>
      <c r="BT68" s="95"/>
      <c r="BU68" s="95"/>
      <c r="BV68" s="95"/>
      <c r="BW68" s="95"/>
      <c r="BX68" s="95"/>
      <c r="BY68" s="95"/>
      <c r="BZ68" s="96"/>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4"/>
      <c r="BM69" s="95"/>
      <c r="BN69" s="95"/>
      <c r="BO69" s="95"/>
      <c r="BP69" s="95"/>
      <c r="BQ69" s="95"/>
      <c r="BR69" s="95"/>
      <c r="BS69" s="95"/>
      <c r="BT69" s="95"/>
      <c r="BU69" s="95"/>
      <c r="BV69" s="95"/>
      <c r="BW69" s="95"/>
      <c r="BX69" s="95"/>
      <c r="BY69" s="95"/>
      <c r="BZ69" s="96"/>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4"/>
      <c r="BM70" s="95"/>
      <c r="BN70" s="95"/>
      <c r="BO70" s="95"/>
      <c r="BP70" s="95"/>
      <c r="BQ70" s="95"/>
      <c r="BR70" s="95"/>
      <c r="BS70" s="95"/>
      <c r="BT70" s="95"/>
      <c r="BU70" s="95"/>
      <c r="BV70" s="95"/>
      <c r="BW70" s="95"/>
      <c r="BX70" s="95"/>
      <c r="BY70" s="95"/>
      <c r="BZ70" s="96"/>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4"/>
      <c r="BM71" s="95"/>
      <c r="BN71" s="95"/>
      <c r="BO71" s="95"/>
      <c r="BP71" s="95"/>
      <c r="BQ71" s="95"/>
      <c r="BR71" s="95"/>
      <c r="BS71" s="95"/>
      <c r="BT71" s="95"/>
      <c r="BU71" s="95"/>
      <c r="BV71" s="95"/>
      <c r="BW71" s="95"/>
      <c r="BX71" s="95"/>
      <c r="BY71" s="95"/>
      <c r="BZ71" s="96"/>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4"/>
      <c r="BM72" s="95"/>
      <c r="BN72" s="95"/>
      <c r="BO72" s="95"/>
      <c r="BP72" s="95"/>
      <c r="BQ72" s="95"/>
      <c r="BR72" s="95"/>
      <c r="BS72" s="95"/>
      <c r="BT72" s="95"/>
      <c r="BU72" s="95"/>
      <c r="BV72" s="95"/>
      <c r="BW72" s="95"/>
      <c r="BX72" s="95"/>
      <c r="BY72" s="95"/>
      <c r="BZ72" s="96"/>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4"/>
      <c r="BM73" s="95"/>
      <c r="BN73" s="95"/>
      <c r="BO73" s="95"/>
      <c r="BP73" s="95"/>
      <c r="BQ73" s="95"/>
      <c r="BR73" s="95"/>
      <c r="BS73" s="95"/>
      <c r="BT73" s="95"/>
      <c r="BU73" s="95"/>
      <c r="BV73" s="95"/>
      <c r="BW73" s="95"/>
      <c r="BX73" s="95"/>
      <c r="BY73" s="95"/>
      <c r="BZ73" s="96"/>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4"/>
      <c r="BM74" s="95"/>
      <c r="BN74" s="95"/>
      <c r="BO74" s="95"/>
      <c r="BP74" s="95"/>
      <c r="BQ74" s="95"/>
      <c r="BR74" s="95"/>
      <c r="BS74" s="95"/>
      <c r="BT74" s="95"/>
      <c r="BU74" s="95"/>
      <c r="BV74" s="95"/>
      <c r="BW74" s="95"/>
      <c r="BX74" s="95"/>
      <c r="BY74" s="95"/>
      <c r="BZ74" s="96"/>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4"/>
      <c r="BM75" s="95"/>
      <c r="BN75" s="95"/>
      <c r="BO75" s="95"/>
      <c r="BP75" s="95"/>
      <c r="BQ75" s="95"/>
      <c r="BR75" s="95"/>
      <c r="BS75" s="95"/>
      <c r="BT75" s="95"/>
      <c r="BU75" s="95"/>
      <c r="BV75" s="95"/>
      <c r="BW75" s="95"/>
      <c r="BX75" s="95"/>
      <c r="BY75" s="95"/>
      <c r="BZ75" s="96"/>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4"/>
      <c r="BM76" s="95"/>
      <c r="BN76" s="95"/>
      <c r="BO76" s="95"/>
      <c r="BP76" s="95"/>
      <c r="BQ76" s="95"/>
      <c r="BR76" s="95"/>
      <c r="BS76" s="95"/>
      <c r="BT76" s="95"/>
      <c r="BU76" s="95"/>
      <c r="BV76" s="95"/>
      <c r="BW76" s="95"/>
      <c r="BX76" s="95"/>
      <c r="BY76" s="95"/>
      <c r="BZ76" s="96"/>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4"/>
      <c r="BM77" s="95"/>
      <c r="BN77" s="95"/>
      <c r="BO77" s="95"/>
      <c r="BP77" s="95"/>
      <c r="BQ77" s="95"/>
      <c r="BR77" s="95"/>
      <c r="BS77" s="95"/>
      <c r="BT77" s="95"/>
      <c r="BU77" s="95"/>
      <c r="BV77" s="95"/>
      <c r="BW77" s="95"/>
      <c r="BX77" s="95"/>
      <c r="BY77" s="95"/>
      <c r="BZ77" s="96"/>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4"/>
      <c r="BM78" s="95"/>
      <c r="BN78" s="95"/>
      <c r="BO78" s="95"/>
      <c r="BP78" s="95"/>
      <c r="BQ78" s="95"/>
      <c r="BR78" s="95"/>
      <c r="BS78" s="95"/>
      <c r="BT78" s="95"/>
      <c r="BU78" s="95"/>
      <c r="BV78" s="95"/>
      <c r="BW78" s="95"/>
      <c r="BX78" s="95"/>
      <c r="BY78" s="95"/>
      <c r="BZ78" s="96"/>
    </row>
    <row r="79" spans="1:78" ht="13.5" customHeight="1">
      <c r="A79" s="2"/>
      <c r="B79" s="18"/>
      <c r="C79" s="81" t="s">
        <v>37</v>
      </c>
      <c r="D79" s="81"/>
      <c r="E79" s="81"/>
      <c r="F79" s="81"/>
      <c r="G79" s="81"/>
      <c r="H79" s="81"/>
      <c r="I79" s="81"/>
      <c r="J79" s="81"/>
      <c r="K79" s="81"/>
      <c r="L79" s="81"/>
      <c r="M79" s="81"/>
      <c r="N79" s="81"/>
      <c r="O79" s="81"/>
      <c r="P79" s="81"/>
      <c r="Q79" s="81"/>
      <c r="R79" s="81"/>
      <c r="S79" s="81"/>
      <c r="T79" s="81"/>
      <c r="U79" s="20"/>
      <c r="V79" s="20"/>
      <c r="W79" s="81" t="s">
        <v>38</v>
      </c>
      <c r="X79" s="81"/>
      <c r="Y79" s="81"/>
      <c r="Z79" s="81"/>
      <c r="AA79" s="81"/>
      <c r="AB79" s="81"/>
      <c r="AC79" s="81"/>
      <c r="AD79" s="81"/>
      <c r="AE79" s="81"/>
      <c r="AF79" s="81"/>
      <c r="AG79" s="81"/>
      <c r="AH79" s="81"/>
      <c r="AI79" s="81"/>
      <c r="AJ79" s="81"/>
      <c r="AK79" s="81"/>
      <c r="AL79" s="81"/>
      <c r="AM79" s="81"/>
      <c r="AN79" s="81"/>
      <c r="AO79" s="20"/>
      <c r="AP79" s="20"/>
      <c r="AQ79" s="81" t="s">
        <v>39</v>
      </c>
      <c r="AR79" s="81"/>
      <c r="AS79" s="81"/>
      <c r="AT79" s="81"/>
      <c r="AU79" s="81"/>
      <c r="AV79" s="81"/>
      <c r="AW79" s="81"/>
      <c r="AX79" s="81"/>
      <c r="AY79" s="81"/>
      <c r="AZ79" s="81"/>
      <c r="BA79" s="81"/>
      <c r="BB79" s="81"/>
      <c r="BC79" s="81"/>
      <c r="BD79" s="81"/>
      <c r="BE79" s="81"/>
      <c r="BF79" s="81"/>
      <c r="BG79" s="81"/>
      <c r="BH79" s="81"/>
      <c r="BI79" s="5"/>
      <c r="BJ79" s="19"/>
      <c r="BK79" s="2"/>
      <c r="BL79" s="94"/>
      <c r="BM79" s="95"/>
      <c r="BN79" s="95"/>
      <c r="BO79" s="95"/>
      <c r="BP79" s="95"/>
      <c r="BQ79" s="95"/>
      <c r="BR79" s="95"/>
      <c r="BS79" s="95"/>
      <c r="BT79" s="95"/>
      <c r="BU79" s="95"/>
      <c r="BV79" s="95"/>
      <c r="BW79" s="95"/>
      <c r="BX79" s="95"/>
      <c r="BY79" s="95"/>
      <c r="BZ79" s="96"/>
    </row>
    <row r="80" spans="1:78" ht="13.5" customHeight="1">
      <c r="A80" s="2"/>
      <c r="B80" s="18"/>
      <c r="C80" s="81"/>
      <c r="D80" s="81"/>
      <c r="E80" s="81"/>
      <c r="F80" s="81"/>
      <c r="G80" s="81"/>
      <c r="H80" s="81"/>
      <c r="I80" s="81"/>
      <c r="J80" s="81"/>
      <c r="K80" s="81"/>
      <c r="L80" s="81"/>
      <c r="M80" s="81"/>
      <c r="N80" s="81"/>
      <c r="O80" s="81"/>
      <c r="P80" s="81"/>
      <c r="Q80" s="81"/>
      <c r="R80" s="81"/>
      <c r="S80" s="81"/>
      <c r="T80" s="81"/>
      <c r="U80" s="20"/>
      <c r="V80" s="20"/>
      <c r="W80" s="81"/>
      <c r="X80" s="81"/>
      <c r="Y80" s="81"/>
      <c r="Z80" s="81"/>
      <c r="AA80" s="81"/>
      <c r="AB80" s="81"/>
      <c r="AC80" s="81"/>
      <c r="AD80" s="81"/>
      <c r="AE80" s="81"/>
      <c r="AF80" s="81"/>
      <c r="AG80" s="81"/>
      <c r="AH80" s="81"/>
      <c r="AI80" s="81"/>
      <c r="AJ80" s="81"/>
      <c r="AK80" s="81"/>
      <c r="AL80" s="81"/>
      <c r="AM80" s="81"/>
      <c r="AN80" s="81"/>
      <c r="AO80" s="20"/>
      <c r="AP80" s="20"/>
      <c r="AQ80" s="81"/>
      <c r="AR80" s="81"/>
      <c r="AS80" s="81"/>
      <c r="AT80" s="81"/>
      <c r="AU80" s="81"/>
      <c r="AV80" s="81"/>
      <c r="AW80" s="81"/>
      <c r="AX80" s="81"/>
      <c r="AY80" s="81"/>
      <c r="AZ80" s="81"/>
      <c r="BA80" s="81"/>
      <c r="BB80" s="81"/>
      <c r="BC80" s="81"/>
      <c r="BD80" s="81"/>
      <c r="BE80" s="81"/>
      <c r="BF80" s="81"/>
      <c r="BG80" s="81"/>
      <c r="BH80" s="81"/>
      <c r="BI80" s="5"/>
      <c r="BJ80" s="19"/>
      <c r="BK80" s="2"/>
      <c r="BL80" s="94"/>
      <c r="BM80" s="95"/>
      <c r="BN80" s="95"/>
      <c r="BO80" s="95"/>
      <c r="BP80" s="95"/>
      <c r="BQ80" s="95"/>
      <c r="BR80" s="95"/>
      <c r="BS80" s="95"/>
      <c r="BT80" s="95"/>
      <c r="BU80" s="95"/>
      <c r="BV80" s="95"/>
      <c r="BW80" s="95"/>
      <c r="BX80" s="95"/>
      <c r="BY80" s="95"/>
      <c r="BZ80" s="96"/>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4"/>
      <c r="BM81" s="95"/>
      <c r="BN81" s="95"/>
      <c r="BO81" s="95"/>
      <c r="BP81" s="95"/>
      <c r="BQ81" s="95"/>
      <c r="BR81" s="95"/>
      <c r="BS81" s="95"/>
      <c r="BT81" s="95"/>
      <c r="BU81" s="95"/>
      <c r="BV81" s="95"/>
      <c r="BW81" s="95"/>
      <c r="BX81" s="95"/>
      <c r="BY81" s="95"/>
      <c r="BZ81" s="9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7"/>
      <c r="BM82" s="98"/>
      <c r="BN82" s="98"/>
      <c r="BO82" s="98"/>
      <c r="BP82" s="98"/>
      <c r="BQ82" s="98"/>
      <c r="BR82" s="98"/>
      <c r="BS82" s="98"/>
      <c r="BT82" s="98"/>
      <c r="BU82" s="98"/>
      <c r="BV82" s="98"/>
      <c r="BW82" s="98"/>
      <c r="BX82" s="98"/>
      <c r="BY82" s="98"/>
      <c r="BZ82" s="99"/>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3" t="s">
        <v>62</v>
      </c>
      <c r="I3" s="84"/>
      <c r="J3" s="84"/>
      <c r="K3" s="84"/>
      <c r="L3" s="84"/>
      <c r="M3" s="84"/>
      <c r="N3" s="84"/>
      <c r="O3" s="84"/>
      <c r="P3" s="84"/>
      <c r="Q3" s="84"/>
      <c r="R3" s="84"/>
      <c r="S3" s="84"/>
      <c r="T3" s="84"/>
      <c r="U3" s="84"/>
      <c r="V3" s="84"/>
      <c r="W3" s="85"/>
      <c r="X3" s="89" t="s">
        <v>63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64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29" t="s">
        <v>65</v>
      </c>
      <c r="B4" s="31"/>
      <c r="C4" s="31"/>
      <c r="D4" s="31"/>
      <c r="E4" s="31"/>
      <c r="F4" s="31"/>
      <c r="G4" s="31"/>
      <c r="H4" s="86"/>
      <c r="I4" s="87"/>
      <c r="J4" s="87"/>
      <c r="K4" s="87"/>
      <c r="L4" s="87"/>
      <c r="M4" s="87"/>
      <c r="N4" s="87"/>
      <c r="O4" s="87"/>
      <c r="P4" s="87"/>
      <c r="Q4" s="87"/>
      <c r="R4" s="87"/>
      <c r="S4" s="87"/>
      <c r="T4" s="87"/>
      <c r="U4" s="87"/>
      <c r="V4" s="87"/>
      <c r="W4" s="88"/>
      <c r="X4" s="82" t="s">
        <v>66</v>
      </c>
      <c r="Y4" s="82"/>
      <c r="Z4" s="82"/>
      <c r="AA4" s="82"/>
      <c r="AB4" s="82"/>
      <c r="AC4" s="82"/>
      <c r="AD4" s="82"/>
      <c r="AE4" s="82"/>
      <c r="AF4" s="82"/>
      <c r="AG4" s="82"/>
      <c r="AH4" s="82"/>
      <c r="AI4" s="82" t="s">
        <v>67</v>
      </c>
      <c r="AJ4" s="82"/>
      <c r="AK4" s="82"/>
      <c r="AL4" s="82"/>
      <c r="AM4" s="82"/>
      <c r="AN4" s="82"/>
      <c r="AO4" s="82"/>
      <c r="AP4" s="82"/>
      <c r="AQ4" s="82"/>
      <c r="AR4" s="82"/>
      <c r="AS4" s="82"/>
      <c r="AT4" s="82" t="s">
        <v>68</v>
      </c>
      <c r="AU4" s="82"/>
      <c r="AV4" s="82"/>
      <c r="AW4" s="82"/>
      <c r="AX4" s="82"/>
      <c r="AY4" s="82"/>
      <c r="AZ4" s="82"/>
      <c r="BA4" s="82"/>
      <c r="BB4" s="82"/>
      <c r="BC4" s="82"/>
      <c r="BD4" s="82"/>
      <c r="BE4" s="82" t="s">
        <v>69</v>
      </c>
      <c r="BF4" s="82"/>
      <c r="BG4" s="82"/>
      <c r="BH4" s="82"/>
      <c r="BI4" s="82"/>
      <c r="BJ4" s="82"/>
      <c r="BK4" s="82"/>
      <c r="BL4" s="82"/>
      <c r="BM4" s="82"/>
      <c r="BN4" s="82"/>
      <c r="BO4" s="82"/>
      <c r="BP4" s="82" t="s">
        <v>70</v>
      </c>
      <c r="BQ4" s="82"/>
      <c r="BR4" s="82"/>
      <c r="BS4" s="82"/>
      <c r="BT4" s="82"/>
      <c r="BU4" s="82"/>
      <c r="BV4" s="82"/>
      <c r="BW4" s="82"/>
      <c r="BX4" s="82"/>
      <c r="BY4" s="82"/>
      <c r="BZ4" s="82"/>
      <c r="CA4" s="82" t="s">
        <v>71</v>
      </c>
      <c r="CB4" s="82"/>
      <c r="CC4" s="82"/>
      <c r="CD4" s="82"/>
      <c r="CE4" s="82"/>
      <c r="CF4" s="82"/>
      <c r="CG4" s="82"/>
      <c r="CH4" s="82"/>
      <c r="CI4" s="82"/>
      <c r="CJ4" s="82"/>
      <c r="CK4" s="82"/>
      <c r="CL4" s="82" t="s">
        <v>72</v>
      </c>
      <c r="CM4" s="82"/>
      <c r="CN4" s="82"/>
      <c r="CO4" s="82"/>
      <c r="CP4" s="82"/>
      <c r="CQ4" s="82"/>
      <c r="CR4" s="82"/>
      <c r="CS4" s="82"/>
      <c r="CT4" s="82"/>
      <c r="CU4" s="82"/>
      <c r="CV4" s="82"/>
      <c r="CW4" s="82" t="s">
        <v>73</v>
      </c>
      <c r="CX4" s="82"/>
      <c r="CY4" s="82"/>
      <c r="CZ4" s="82"/>
      <c r="DA4" s="82"/>
      <c r="DB4" s="82"/>
      <c r="DC4" s="82"/>
      <c r="DD4" s="82"/>
      <c r="DE4" s="82"/>
      <c r="DF4" s="82"/>
      <c r="DG4" s="82"/>
      <c r="DH4" s="82" t="s">
        <v>74</v>
      </c>
      <c r="DI4" s="82"/>
      <c r="DJ4" s="82"/>
      <c r="DK4" s="82"/>
      <c r="DL4" s="82"/>
      <c r="DM4" s="82"/>
      <c r="DN4" s="82"/>
      <c r="DO4" s="82"/>
      <c r="DP4" s="82"/>
      <c r="DQ4" s="82"/>
      <c r="DR4" s="82"/>
      <c r="DS4" s="82" t="s">
        <v>75</v>
      </c>
      <c r="DT4" s="82"/>
      <c r="DU4" s="82"/>
      <c r="DV4" s="82"/>
      <c r="DW4" s="82"/>
      <c r="DX4" s="82"/>
      <c r="DY4" s="82"/>
      <c r="DZ4" s="82"/>
      <c r="EA4" s="82"/>
      <c r="EB4" s="82"/>
      <c r="EC4" s="82"/>
      <c r="ED4" s="82" t="s">
        <v>76</v>
      </c>
      <c r="EE4" s="82"/>
      <c r="EF4" s="82"/>
      <c r="EG4" s="82"/>
      <c r="EH4" s="82"/>
      <c r="EI4" s="82"/>
      <c r="EJ4" s="82"/>
      <c r="EK4" s="82"/>
      <c r="EL4" s="82"/>
      <c r="EM4" s="82"/>
      <c r="EN4" s="82"/>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242021</v>
      </c>
      <c r="D6" s="34">
        <f t="shared" si="3"/>
        <v>46</v>
      </c>
      <c r="E6" s="34">
        <f t="shared" si="3"/>
        <v>1</v>
      </c>
      <c r="F6" s="34">
        <f t="shared" si="3"/>
        <v>0</v>
      </c>
      <c r="G6" s="34">
        <f t="shared" si="3"/>
        <v>1</v>
      </c>
      <c r="H6" s="34" t="str">
        <f t="shared" si="3"/>
        <v>三重県　四日市市</v>
      </c>
      <c r="I6" s="34" t="str">
        <f t="shared" si="3"/>
        <v>法適用</v>
      </c>
      <c r="J6" s="34" t="str">
        <f t="shared" si="3"/>
        <v>水道事業</v>
      </c>
      <c r="K6" s="34" t="str">
        <f t="shared" si="3"/>
        <v>末端給水事業</v>
      </c>
      <c r="L6" s="34" t="str">
        <f t="shared" si="3"/>
        <v>A1</v>
      </c>
      <c r="M6" s="34">
        <f t="shared" si="3"/>
        <v>0</v>
      </c>
      <c r="N6" s="35" t="str">
        <f t="shared" si="3"/>
        <v>-</v>
      </c>
      <c r="O6" s="35">
        <f t="shared" si="3"/>
        <v>61.9</v>
      </c>
      <c r="P6" s="35">
        <f t="shared" si="3"/>
        <v>99.99</v>
      </c>
      <c r="Q6" s="35">
        <f t="shared" si="3"/>
        <v>2365</v>
      </c>
      <c r="R6" s="35">
        <f t="shared" si="3"/>
        <v>312211</v>
      </c>
      <c r="S6" s="35">
        <f t="shared" si="3"/>
        <v>206.44</v>
      </c>
      <c r="T6" s="35">
        <f t="shared" si="3"/>
        <v>1512.36</v>
      </c>
      <c r="U6" s="35">
        <f t="shared" si="3"/>
        <v>311644</v>
      </c>
      <c r="V6" s="35">
        <f t="shared" si="3"/>
        <v>199.04</v>
      </c>
      <c r="W6" s="35">
        <f t="shared" si="3"/>
        <v>1565.74</v>
      </c>
      <c r="X6" s="36">
        <f>IF(X7="",NA(),X7)</f>
        <v>108.02</v>
      </c>
      <c r="Y6" s="36">
        <f t="shared" ref="Y6:AG6" si="4">IF(Y7="",NA(),Y7)</f>
        <v>111.32</v>
      </c>
      <c r="Z6" s="36">
        <f t="shared" si="4"/>
        <v>111.19</v>
      </c>
      <c r="AA6" s="36">
        <f t="shared" si="4"/>
        <v>122.43</v>
      </c>
      <c r="AB6" s="36">
        <f t="shared" si="4"/>
        <v>122.89</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476.47</v>
      </c>
      <c r="AU6" s="36">
        <f t="shared" ref="AU6:BC6" si="6">IF(AU7="",NA(),AU7)</f>
        <v>580.48</v>
      </c>
      <c r="AV6" s="36">
        <f t="shared" si="6"/>
        <v>251.72</v>
      </c>
      <c r="AW6" s="36">
        <f t="shared" si="6"/>
        <v>236.93</v>
      </c>
      <c r="AX6" s="36">
        <f t="shared" si="6"/>
        <v>215.21</v>
      </c>
      <c r="AY6" s="36">
        <f t="shared" si="6"/>
        <v>475.07</v>
      </c>
      <c r="AZ6" s="36">
        <f t="shared" si="6"/>
        <v>473.46</v>
      </c>
      <c r="BA6" s="36">
        <f t="shared" si="6"/>
        <v>240.81</v>
      </c>
      <c r="BB6" s="36">
        <f t="shared" si="6"/>
        <v>241.71</v>
      </c>
      <c r="BC6" s="36">
        <f t="shared" si="6"/>
        <v>249.08</v>
      </c>
      <c r="BD6" s="35" t="str">
        <f>IF(BD7="","",IF(BD7="-","【-】","【"&amp;SUBSTITUTE(TEXT(BD7,"#,##0.00"),"-","△")&amp;"】"))</f>
        <v>【262.87】</v>
      </c>
      <c r="BE6" s="36">
        <f>IF(BE7="",NA(),BE7)</f>
        <v>240.09</v>
      </c>
      <c r="BF6" s="36">
        <f t="shared" ref="BF6:BN6" si="7">IF(BF7="",NA(),BF7)</f>
        <v>235.92</v>
      </c>
      <c r="BG6" s="36">
        <f t="shared" si="7"/>
        <v>233.41</v>
      </c>
      <c r="BH6" s="36">
        <f t="shared" si="7"/>
        <v>226.01</v>
      </c>
      <c r="BI6" s="36">
        <f t="shared" si="7"/>
        <v>216.28</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103.05</v>
      </c>
      <c r="BQ6" s="36">
        <f t="shared" ref="BQ6:BY6" si="8">IF(BQ7="",NA(),BQ7)</f>
        <v>105.88</v>
      </c>
      <c r="BR6" s="36">
        <f t="shared" si="8"/>
        <v>104.64</v>
      </c>
      <c r="BS6" s="36">
        <f t="shared" si="8"/>
        <v>116.72</v>
      </c>
      <c r="BT6" s="36">
        <f t="shared" si="8"/>
        <v>116.28</v>
      </c>
      <c r="BU6" s="36">
        <f t="shared" si="8"/>
        <v>100.42</v>
      </c>
      <c r="BV6" s="36">
        <f t="shared" si="8"/>
        <v>100.77</v>
      </c>
      <c r="BW6" s="36">
        <f t="shared" si="8"/>
        <v>107.74</v>
      </c>
      <c r="BX6" s="36">
        <f t="shared" si="8"/>
        <v>108.81</v>
      </c>
      <c r="BY6" s="36">
        <f t="shared" si="8"/>
        <v>110.87</v>
      </c>
      <c r="BZ6" s="35" t="str">
        <f>IF(BZ7="","",IF(BZ7="-","【-】","【"&amp;SUBSTITUTE(TEXT(BZ7,"#,##0.00"),"-","△")&amp;"】"))</f>
        <v>【105.59】</v>
      </c>
      <c r="CA6" s="36">
        <f>IF(CA7="",NA(),CA7)</f>
        <v>180.25</v>
      </c>
      <c r="CB6" s="36">
        <f t="shared" ref="CB6:CJ6" si="9">IF(CB7="",NA(),CB7)</f>
        <v>174.95</v>
      </c>
      <c r="CC6" s="36">
        <f t="shared" si="9"/>
        <v>176.35</v>
      </c>
      <c r="CD6" s="36">
        <f t="shared" si="9"/>
        <v>157.69</v>
      </c>
      <c r="CE6" s="36">
        <f t="shared" si="9"/>
        <v>158.69</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60.41</v>
      </c>
      <c r="CM6" s="36">
        <f t="shared" ref="CM6:CU6" si="10">IF(CM7="",NA(),CM7)</f>
        <v>59.83</v>
      </c>
      <c r="CN6" s="36">
        <f t="shared" si="10"/>
        <v>59.57</v>
      </c>
      <c r="CO6" s="36">
        <f t="shared" si="10"/>
        <v>59.26</v>
      </c>
      <c r="CP6" s="36">
        <f t="shared" si="10"/>
        <v>59.17</v>
      </c>
      <c r="CQ6" s="36">
        <f t="shared" si="10"/>
        <v>64.09</v>
      </c>
      <c r="CR6" s="36">
        <f t="shared" si="10"/>
        <v>63.91</v>
      </c>
      <c r="CS6" s="36">
        <f t="shared" si="10"/>
        <v>63.25</v>
      </c>
      <c r="CT6" s="36">
        <f t="shared" si="10"/>
        <v>63.03</v>
      </c>
      <c r="CU6" s="36">
        <f t="shared" si="10"/>
        <v>63.18</v>
      </c>
      <c r="CV6" s="35" t="str">
        <f>IF(CV7="","",IF(CV7="-","【-】","【"&amp;SUBSTITUTE(TEXT(CV7,"#,##0.00"),"-","△")&amp;"】"))</f>
        <v>【59.94】</v>
      </c>
      <c r="CW6" s="36">
        <f>IF(CW7="",NA(),CW7)</f>
        <v>90.9</v>
      </c>
      <c r="CX6" s="36">
        <f t="shared" ref="CX6:DF6" si="11">IF(CX7="",NA(),CX7)</f>
        <v>90.81</v>
      </c>
      <c r="CY6" s="36">
        <f t="shared" si="11"/>
        <v>89.74</v>
      </c>
      <c r="CZ6" s="36">
        <f t="shared" si="11"/>
        <v>90.03</v>
      </c>
      <c r="DA6" s="36">
        <f t="shared" si="11"/>
        <v>90.95</v>
      </c>
      <c r="DB6" s="36">
        <f t="shared" si="11"/>
        <v>91.19</v>
      </c>
      <c r="DC6" s="36">
        <f t="shared" si="11"/>
        <v>91.45</v>
      </c>
      <c r="DD6" s="36">
        <f t="shared" si="11"/>
        <v>91.07</v>
      </c>
      <c r="DE6" s="36">
        <f t="shared" si="11"/>
        <v>91.21</v>
      </c>
      <c r="DF6" s="36">
        <f t="shared" si="11"/>
        <v>91.6</v>
      </c>
      <c r="DG6" s="35" t="str">
        <f>IF(DG7="","",IF(DG7="-","【-】","【"&amp;SUBSTITUTE(TEXT(DG7,"#,##0.00"),"-","△")&amp;"】"))</f>
        <v>【90.22】</v>
      </c>
      <c r="DH6" s="36">
        <f>IF(DH7="",NA(),DH7)</f>
        <v>49.44</v>
      </c>
      <c r="DI6" s="36">
        <f t="shared" ref="DI6:DQ6" si="12">IF(DI7="",NA(),DI7)</f>
        <v>50.35</v>
      </c>
      <c r="DJ6" s="36">
        <f t="shared" si="12"/>
        <v>50.77</v>
      </c>
      <c r="DK6" s="36">
        <f t="shared" si="12"/>
        <v>51.31</v>
      </c>
      <c r="DL6" s="36">
        <f t="shared" si="12"/>
        <v>51.76</v>
      </c>
      <c r="DM6" s="36">
        <f t="shared" si="12"/>
        <v>44.41</v>
      </c>
      <c r="DN6" s="36">
        <f t="shared" si="12"/>
        <v>45.38</v>
      </c>
      <c r="DO6" s="36">
        <f t="shared" si="12"/>
        <v>47.7</v>
      </c>
      <c r="DP6" s="36">
        <f t="shared" si="12"/>
        <v>48.41</v>
      </c>
      <c r="DQ6" s="36">
        <f t="shared" si="12"/>
        <v>49.1</v>
      </c>
      <c r="DR6" s="35" t="str">
        <f>IF(DR7="","",IF(DR7="-","【-】","【"&amp;SUBSTITUTE(TEXT(DR7,"#,##0.00"),"-","△")&amp;"】"))</f>
        <v>【47.91】</v>
      </c>
      <c r="DS6" s="36">
        <f>IF(DS7="",NA(),DS7)</f>
        <v>23.23</v>
      </c>
      <c r="DT6" s="36">
        <f t="shared" ref="DT6:EB6" si="13">IF(DT7="",NA(),DT7)</f>
        <v>25.58</v>
      </c>
      <c r="DU6" s="36">
        <f t="shared" si="13"/>
        <v>26.71</v>
      </c>
      <c r="DV6" s="36">
        <f t="shared" si="13"/>
        <v>23.94</v>
      </c>
      <c r="DW6" s="36">
        <f t="shared" si="13"/>
        <v>26.82</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0.54</v>
      </c>
      <c r="EE6" s="36">
        <f t="shared" ref="EE6:EM6" si="14">IF(EE7="",NA(),EE7)</f>
        <v>0.63</v>
      </c>
      <c r="EF6" s="36">
        <f t="shared" si="14"/>
        <v>0.75</v>
      </c>
      <c r="EG6" s="36">
        <f t="shared" si="14"/>
        <v>0.63</v>
      </c>
      <c r="EH6" s="36">
        <f t="shared" si="14"/>
        <v>0.53</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242021</v>
      </c>
      <c r="D7" s="38">
        <v>46</v>
      </c>
      <c r="E7" s="38">
        <v>1</v>
      </c>
      <c r="F7" s="38">
        <v>0</v>
      </c>
      <c r="G7" s="38">
        <v>1</v>
      </c>
      <c r="H7" s="38" t="s">
        <v>105</v>
      </c>
      <c r="I7" s="38" t="s">
        <v>106</v>
      </c>
      <c r="J7" s="38" t="s">
        <v>107</v>
      </c>
      <c r="K7" s="38" t="s">
        <v>108</v>
      </c>
      <c r="L7" s="38" t="s">
        <v>109</v>
      </c>
      <c r="M7" s="38"/>
      <c r="N7" s="39" t="s">
        <v>110</v>
      </c>
      <c r="O7" s="39">
        <v>61.9</v>
      </c>
      <c r="P7" s="39">
        <v>99.99</v>
      </c>
      <c r="Q7" s="39">
        <v>2365</v>
      </c>
      <c r="R7" s="39">
        <v>312211</v>
      </c>
      <c r="S7" s="39">
        <v>206.44</v>
      </c>
      <c r="T7" s="39">
        <v>1512.36</v>
      </c>
      <c r="U7" s="39">
        <v>311644</v>
      </c>
      <c r="V7" s="39">
        <v>199.04</v>
      </c>
      <c r="W7" s="39">
        <v>1565.74</v>
      </c>
      <c r="X7" s="39">
        <v>108.02</v>
      </c>
      <c r="Y7" s="39">
        <v>111.32</v>
      </c>
      <c r="Z7" s="39">
        <v>111.19</v>
      </c>
      <c r="AA7" s="39">
        <v>122.43</v>
      </c>
      <c r="AB7" s="39">
        <v>122.89</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476.47</v>
      </c>
      <c r="AU7" s="39">
        <v>580.48</v>
      </c>
      <c r="AV7" s="39">
        <v>251.72</v>
      </c>
      <c r="AW7" s="39">
        <v>236.93</v>
      </c>
      <c r="AX7" s="39">
        <v>215.21</v>
      </c>
      <c r="AY7" s="39">
        <v>475.07</v>
      </c>
      <c r="AZ7" s="39">
        <v>473.46</v>
      </c>
      <c r="BA7" s="39">
        <v>240.81</v>
      </c>
      <c r="BB7" s="39">
        <v>241.71</v>
      </c>
      <c r="BC7" s="39">
        <v>249.08</v>
      </c>
      <c r="BD7" s="39">
        <v>262.87</v>
      </c>
      <c r="BE7" s="39">
        <v>240.09</v>
      </c>
      <c r="BF7" s="39">
        <v>235.92</v>
      </c>
      <c r="BG7" s="39">
        <v>233.41</v>
      </c>
      <c r="BH7" s="39">
        <v>226.01</v>
      </c>
      <c r="BI7" s="39">
        <v>216.28</v>
      </c>
      <c r="BJ7" s="39">
        <v>296.5</v>
      </c>
      <c r="BK7" s="39">
        <v>285.77</v>
      </c>
      <c r="BL7" s="39">
        <v>283.10000000000002</v>
      </c>
      <c r="BM7" s="39">
        <v>274.14</v>
      </c>
      <c r="BN7" s="39">
        <v>266.66000000000003</v>
      </c>
      <c r="BO7" s="39">
        <v>270.87</v>
      </c>
      <c r="BP7" s="39">
        <v>103.05</v>
      </c>
      <c r="BQ7" s="39">
        <v>105.88</v>
      </c>
      <c r="BR7" s="39">
        <v>104.64</v>
      </c>
      <c r="BS7" s="39">
        <v>116.72</v>
      </c>
      <c r="BT7" s="39">
        <v>116.28</v>
      </c>
      <c r="BU7" s="39">
        <v>100.42</v>
      </c>
      <c r="BV7" s="39">
        <v>100.77</v>
      </c>
      <c r="BW7" s="39">
        <v>107.74</v>
      </c>
      <c r="BX7" s="39">
        <v>108.81</v>
      </c>
      <c r="BY7" s="39">
        <v>110.87</v>
      </c>
      <c r="BZ7" s="39">
        <v>105.59</v>
      </c>
      <c r="CA7" s="39">
        <v>180.25</v>
      </c>
      <c r="CB7" s="39">
        <v>174.95</v>
      </c>
      <c r="CC7" s="39">
        <v>176.35</v>
      </c>
      <c r="CD7" s="39">
        <v>157.69</v>
      </c>
      <c r="CE7" s="39">
        <v>158.69</v>
      </c>
      <c r="CF7" s="39">
        <v>166.61</v>
      </c>
      <c r="CG7" s="39">
        <v>165.74</v>
      </c>
      <c r="CH7" s="39">
        <v>154.33000000000001</v>
      </c>
      <c r="CI7" s="39">
        <v>152.94999999999999</v>
      </c>
      <c r="CJ7" s="39">
        <v>150.54</v>
      </c>
      <c r="CK7" s="39">
        <v>163.27000000000001</v>
      </c>
      <c r="CL7" s="39">
        <v>60.41</v>
      </c>
      <c r="CM7" s="39">
        <v>59.83</v>
      </c>
      <c r="CN7" s="39">
        <v>59.57</v>
      </c>
      <c r="CO7" s="39">
        <v>59.26</v>
      </c>
      <c r="CP7" s="39">
        <v>59.17</v>
      </c>
      <c r="CQ7" s="39">
        <v>64.09</v>
      </c>
      <c r="CR7" s="39">
        <v>63.91</v>
      </c>
      <c r="CS7" s="39">
        <v>63.25</v>
      </c>
      <c r="CT7" s="39">
        <v>63.03</v>
      </c>
      <c r="CU7" s="39">
        <v>63.18</v>
      </c>
      <c r="CV7" s="39">
        <v>59.94</v>
      </c>
      <c r="CW7" s="39">
        <v>90.9</v>
      </c>
      <c r="CX7" s="39">
        <v>90.81</v>
      </c>
      <c r="CY7" s="39">
        <v>89.74</v>
      </c>
      <c r="CZ7" s="39">
        <v>90.03</v>
      </c>
      <c r="DA7" s="39">
        <v>90.95</v>
      </c>
      <c r="DB7" s="39">
        <v>91.19</v>
      </c>
      <c r="DC7" s="39">
        <v>91.45</v>
      </c>
      <c r="DD7" s="39">
        <v>91.07</v>
      </c>
      <c r="DE7" s="39">
        <v>91.21</v>
      </c>
      <c r="DF7" s="39">
        <v>91.6</v>
      </c>
      <c r="DG7" s="39">
        <v>90.22</v>
      </c>
      <c r="DH7" s="39">
        <v>49.44</v>
      </c>
      <c r="DI7" s="39">
        <v>50.35</v>
      </c>
      <c r="DJ7" s="39">
        <v>50.77</v>
      </c>
      <c r="DK7" s="39">
        <v>51.31</v>
      </c>
      <c r="DL7" s="39">
        <v>51.76</v>
      </c>
      <c r="DM7" s="39">
        <v>44.41</v>
      </c>
      <c r="DN7" s="39">
        <v>45.38</v>
      </c>
      <c r="DO7" s="39">
        <v>47.7</v>
      </c>
      <c r="DP7" s="39">
        <v>48.41</v>
      </c>
      <c r="DQ7" s="39">
        <v>49.1</v>
      </c>
      <c r="DR7" s="39">
        <v>47.91</v>
      </c>
      <c r="DS7" s="39">
        <v>23.23</v>
      </c>
      <c r="DT7" s="39">
        <v>25.58</v>
      </c>
      <c r="DU7" s="39">
        <v>26.71</v>
      </c>
      <c r="DV7" s="39">
        <v>23.94</v>
      </c>
      <c r="DW7" s="39">
        <v>26.82</v>
      </c>
      <c r="DX7" s="39">
        <v>12.28</v>
      </c>
      <c r="DY7" s="39">
        <v>13.33</v>
      </c>
      <c r="DZ7" s="39">
        <v>14.54</v>
      </c>
      <c r="EA7" s="39">
        <v>16.16</v>
      </c>
      <c r="EB7" s="39">
        <v>17.420000000000002</v>
      </c>
      <c r="EC7" s="39">
        <v>15</v>
      </c>
      <c r="ED7" s="39">
        <v>0.54</v>
      </c>
      <c r="EE7" s="39">
        <v>0.63</v>
      </c>
      <c r="EF7" s="39">
        <v>0.75</v>
      </c>
      <c r="EG7" s="39">
        <v>0.63</v>
      </c>
      <c r="EH7" s="39">
        <v>0.53</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2018-02-13T08:25:51Z</cp:lastPrinted>
  <dcterms:created xsi:type="dcterms:W3CDTF">2017-12-25T01:30:36Z</dcterms:created>
  <dcterms:modified xsi:type="dcterms:W3CDTF">2018-02-13T08:30:09Z</dcterms:modified>
  <cp:category/>
</cp:coreProperties>
</file>